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firstSheet="3" activeTab="7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إستحقاق سداد " sheetId="16" r:id="rId8"/>
    <sheet name="الصيانة" sheetId="9" r:id="rId9"/>
    <sheet name="ايصلات مجمعة" sheetId="13" r:id="rId10"/>
    <sheet name="الفواتير" sheetId="4" r:id="rId11"/>
    <sheet name="ايصلات" sheetId="14" r:id="rId12"/>
    <sheet name="المحصل" sheetId="15" r:id="rId13"/>
  </sheets>
  <externalReferences>
    <externalReference r:id="rId14"/>
    <externalReference r:id="rId15"/>
  </externalReferences>
  <definedNames>
    <definedName name="_xlnm._FilterDatabase" localSheetId="5" hidden="1">الدخول!$J$1:$M$296</definedName>
    <definedName name="_xlnm.Print_Area" localSheetId="10">الفواتير!$A$1:$H$41</definedName>
    <definedName name="_xlnm.Print_Area" localSheetId="11">ايصلات!$A$1:$H$27</definedName>
    <definedName name="اسم_العميل">الدخول!$L$1432:$L$1435</definedName>
  </definedNames>
  <calcPr calcId="124519"/>
</workbook>
</file>

<file path=xl/calcChain.xml><?xml version="1.0" encoding="utf-8"?>
<calcChain xmlns="http://schemas.openxmlformats.org/spreadsheetml/2006/main">
  <c r="G4" i="16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3"/>
  <c r="B1048399" l="1"/>
  <c r="B1048400"/>
  <c r="B1048401"/>
  <c r="B1048402"/>
  <c r="B1048403"/>
  <c r="B1048404"/>
  <c r="B1048405"/>
  <c r="B1048406"/>
  <c r="B1048407"/>
  <c r="B1048408"/>
  <c r="B1048409"/>
  <c r="B1048410"/>
  <c r="B1048411"/>
  <c r="B1048412"/>
  <c r="B1048413"/>
  <c r="B1048414"/>
  <c r="B1048415"/>
  <c r="B1048416"/>
  <c r="B1048417"/>
  <c r="B1048418"/>
  <c r="B1048419"/>
  <c r="B1048420"/>
  <c r="B1048421"/>
  <c r="B1048422"/>
  <c r="B1048423"/>
  <c r="B1048424"/>
  <c r="B1048425"/>
  <c r="B1048426"/>
  <c r="B1048427"/>
  <c r="B1048428"/>
  <c r="B1048429"/>
  <c r="B1048430"/>
  <c r="B1048431"/>
  <c r="B1048432"/>
  <c r="B1048433"/>
  <c r="B1048434"/>
  <c r="B1048435"/>
  <c r="B1048436"/>
  <c r="B1048437"/>
  <c r="B1048438"/>
  <c r="B1048439"/>
  <c r="B1048440"/>
  <c r="B1048441"/>
  <c r="B1048442"/>
  <c r="B1048443"/>
  <c r="B1048444"/>
  <c r="B1048445"/>
  <c r="B1048446"/>
  <c r="B1048447"/>
  <c r="B1048448"/>
  <c r="B1048449"/>
  <c r="B1048450"/>
  <c r="B1048451"/>
  <c r="B1048452"/>
  <c r="B1048453"/>
  <c r="B1048454"/>
  <c r="B1048455"/>
  <c r="B1048456"/>
  <c r="B1048457"/>
  <c r="B1048458"/>
  <c r="B1048459"/>
  <c r="B1048460"/>
  <c r="B1048461"/>
  <c r="B1048462"/>
  <c r="B1048463"/>
  <c r="B1048464"/>
  <c r="B1048465"/>
  <c r="B1048466"/>
  <c r="B1048467"/>
  <c r="B1048468"/>
  <c r="B1048469"/>
  <c r="B1048470"/>
  <c r="B1048471"/>
  <c r="B1048472"/>
  <c r="B1048473"/>
  <c r="B1048474"/>
  <c r="B1048475"/>
  <c r="B1048476"/>
  <c r="B1048477"/>
  <c r="B1048478"/>
  <c r="B1048479"/>
  <c r="B1048480"/>
  <c r="B1048481"/>
  <c r="B1048482"/>
  <c r="B1048483"/>
  <c r="B1048484"/>
  <c r="B1048485"/>
  <c r="B1048486"/>
  <c r="B1048487"/>
  <c r="B1048488"/>
  <c r="B1048489"/>
  <c r="B1048490"/>
  <c r="B1048491"/>
  <c r="B1048492"/>
  <c r="B1048493"/>
  <c r="B1048494"/>
  <c r="B1048495"/>
  <c r="B1048496"/>
  <c r="B1048497"/>
  <c r="B1048498"/>
  <c r="B1048499"/>
  <c r="B1048500"/>
  <c r="B1048501"/>
  <c r="B1048502"/>
  <c r="B1048503"/>
  <c r="B1048504"/>
  <c r="B1048505"/>
  <c r="B1048506"/>
  <c r="B1048507"/>
  <c r="B1048508"/>
  <c r="B1048509"/>
  <c r="B1048510"/>
  <c r="B1048511"/>
  <c r="B1048512"/>
  <c r="B1048513"/>
  <c r="B1048514"/>
  <c r="B1048515"/>
  <c r="B1048516"/>
  <c r="B1048517"/>
  <c r="B1048518"/>
  <c r="B1048519"/>
  <c r="B1048520"/>
  <c r="B1048521"/>
  <c r="B1048522"/>
  <c r="B1048523"/>
  <c r="B1048524"/>
  <c r="B1048525"/>
  <c r="B1048526"/>
  <c r="B1048527"/>
  <c r="B1048528"/>
  <c r="B1048529"/>
  <c r="B1048530"/>
  <c r="B1048531"/>
  <c r="B1048532"/>
  <c r="B1048533"/>
  <c r="B1048534"/>
  <c r="B1048535"/>
  <c r="B1048536"/>
  <c r="B1048537"/>
  <c r="B1048538"/>
  <c r="B1048398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E13"/>
  <c r="D13"/>
  <c r="C13"/>
  <c r="E12"/>
  <c r="D12"/>
  <c r="C12"/>
  <c r="E11"/>
  <c r="D11"/>
  <c r="C11"/>
  <c r="E10"/>
  <c r="D10"/>
  <c r="C10"/>
  <c r="E9"/>
  <c r="D9"/>
  <c r="C9"/>
  <c r="E8"/>
  <c r="D8"/>
  <c r="C8"/>
  <c r="E7"/>
  <c r="D7"/>
  <c r="C7"/>
  <c r="E6"/>
  <c r="D6"/>
  <c r="C6"/>
  <c r="E5"/>
  <c r="D5"/>
  <c r="C5"/>
  <c r="E4"/>
  <c r="D4"/>
  <c r="C4"/>
  <c r="E3"/>
  <c r="D3"/>
  <c r="C3"/>
  <c r="DV103" i="5"/>
  <c r="DX103" s="1"/>
  <c r="DS103"/>
  <c r="DU103" s="1"/>
  <c r="DP103"/>
  <c r="DR103" s="1"/>
  <c r="DM103"/>
  <c r="DO103" s="1"/>
  <c r="DJ103"/>
  <c r="DL103" s="1"/>
  <c r="DG103"/>
  <c r="DI103" s="1"/>
  <c r="DD103"/>
  <c r="DF103" s="1"/>
  <c r="DA103"/>
  <c r="DC103" s="1"/>
  <c r="CX103"/>
  <c r="CZ103" s="1"/>
  <c r="CU103"/>
  <c r="CW103" s="1"/>
  <c r="CR103"/>
  <c r="CT103" s="1"/>
  <c r="CO103"/>
  <c r="CQ103" s="1"/>
  <c r="CL103"/>
  <c r="CN103" s="1"/>
  <c r="CI103"/>
  <c r="CK103" s="1"/>
  <c r="CF103"/>
  <c r="CH103" s="1"/>
  <c r="CC103"/>
  <c r="CE103" s="1"/>
  <c r="BZ103"/>
  <c r="CB103" s="1"/>
  <c r="BW103"/>
  <c r="BY103" s="1"/>
  <c r="BT103"/>
  <c r="BV103" s="1"/>
  <c r="BQ103"/>
  <c r="BS103" s="1"/>
  <c r="BN103"/>
  <c r="BP103" s="1"/>
  <c r="BK103"/>
  <c r="BM103" s="1"/>
  <c r="BH103"/>
  <c r="BJ103" s="1"/>
  <c r="BE103"/>
  <c r="BG103" s="1"/>
  <c r="BB103"/>
  <c r="BD103" s="1"/>
  <c r="AY103"/>
  <c r="BA103" s="1"/>
  <c r="AV103"/>
  <c r="AX103" s="1"/>
  <c r="AS103"/>
  <c r="AU103" s="1"/>
  <c r="AP103"/>
  <c r="AR103" s="1"/>
  <c r="AM103"/>
  <c r="AO103" s="1"/>
  <c r="AJ103"/>
  <c r="AL103" s="1"/>
  <c r="AG103"/>
  <c r="AI103" s="1"/>
  <c r="AD103"/>
  <c r="AF103" s="1"/>
  <c r="AA103"/>
  <c r="AC103" s="1"/>
  <c r="X103"/>
  <c r="Z103" s="1"/>
  <c r="U103"/>
  <c r="W103" s="1"/>
  <c r="DV102"/>
  <c r="DX102" s="1"/>
  <c r="DS102"/>
  <c r="DU102" s="1"/>
  <c r="DP102"/>
  <c r="DR102" s="1"/>
  <c r="DM102"/>
  <c r="DO102" s="1"/>
  <c r="DJ102"/>
  <c r="DL102" s="1"/>
  <c r="DG102"/>
  <c r="DI102" s="1"/>
  <c r="DD102"/>
  <c r="DF102" s="1"/>
  <c r="DA102"/>
  <c r="DC102" s="1"/>
  <c r="CX102"/>
  <c r="CZ102" s="1"/>
  <c r="CU102"/>
  <c r="CW102" s="1"/>
  <c r="CR102"/>
  <c r="CT102" s="1"/>
  <c r="CO102"/>
  <c r="CQ102" s="1"/>
  <c r="CL102"/>
  <c r="CN102" s="1"/>
  <c r="CI102"/>
  <c r="CK102" s="1"/>
  <c r="CF102"/>
  <c r="CH102" s="1"/>
  <c r="CC102"/>
  <c r="CE102" s="1"/>
  <c r="BZ102"/>
  <c r="CB102" s="1"/>
  <c r="BW102"/>
  <c r="BY102" s="1"/>
  <c r="BT102"/>
  <c r="BV102" s="1"/>
  <c r="BQ102"/>
  <c r="BS102" s="1"/>
  <c r="BN102"/>
  <c r="BP102" s="1"/>
  <c r="BK102"/>
  <c r="BM102" s="1"/>
  <c r="BH102"/>
  <c r="BJ102" s="1"/>
  <c r="BE102"/>
  <c r="BG102" s="1"/>
  <c r="BB102"/>
  <c r="BD102" s="1"/>
  <c r="AY102"/>
  <c r="BA102" s="1"/>
  <c r="AV102"/>
  <c r="AX102" s="1"/>
  <c r="AS102"/>
  <c r="AU102" s="1"/>
  <c r="AP102"/>
  <c r="AR102" s="1"/>
  <c r="AM102"/>
  <c r="AO102" s="1"/>
  <c r="AJ102"/>
  <c r="AL102" s="1"/>
  <c r="AG102"/>
  <c r="AI102" s="1"/>
  <c r="AD102"/>
  <c r="AF102" s="1"/>
  <c r="AA102"/>
  <c r="AC102" s="1"/>
  <c r="X102"/>
  <c r="Z102" s="1"/>
  <c r="U102"/>
  <c r="W102" s="1"/>
  <c r="DV101"/>
  <c r="DX101" s="1"/>
  <c r="DS101"/>
  <c r="DU101" s="1"/>
  <c r="DP101"/>
  <c r="DR101" s="1"/>
  <c r="DM101"/>
  <c r="DO101" s="1"/>
  <c r="DJ101"/>
  <c r="DL101" s="1"/>
  <c r="DG101"/>
  <c r="DI101" s="1"/>
  <c r="DD101"/>
  <c r="DF101" s="1"/>
  <c r="DA101"/>
  <c r="DC101" s="1"/>
  <c r="CX101"/>
  <c r="CZ101" s="1"/>
  <c r="CU101"/>
  <c r="CW101" s="1"/>
  <c r="CR101"/>
  <c r="CT101" s="1"/>
  <c r="CO101"/>
  <c r="CQ101" s="1"/>
  <c r="CL101"/>
  <c r="CN101" s="1"/>
  <c r="CI101"/>
  <c r="CK101" s="1"/>
  <c r="CF101"/>
  <c r="CH101" s="1"/>
  <c r="CC101"/>
  <c r="CE101" s="1"/>
  <c r="BZ101"/>
  <c r="CB101" s="1"/>
  <c r="BW101"/>
  <c r="BY101" s="1"/>
  <c r="BT101"/>
  <c r="BV101" s="1"/>
  <c r="BQ101"/>
  <c r="BS101" s="1"/>
  <c r="BN101"/>
  <c r="BP101" s="1"/>
  <c r="BK101"/>
  <c r="BM101" s="1"/>
  <c r="BH101"/>
  <c r="BJ101" s="1"/>
  <c r="BE101"/>
  <c r="BG101" s="1"/>
  <c r="BB101"/>
  <c r="BD101" s="1"/>
  <c r="AY101"/>
  <c r="BA101" s="1"/>
  <c r="AV101"/>
  <c r="AX101" s="1"/>
  <c r="AS101"/>
  <c r="AU101" s="1"/>
  <c r="AP101"/>
  <c r="AR101" s="1"/>
  <c r="AM101"/>
  <c r="AO101" s="1"/>
  <c r="AJ101"/>
  <c r="AL101" s="1"/>
  <c r="AG101"/>
  <c r="AI101" s="1"/>
  <c r="AD101"/>
  <c r="AF101" s="1"/>
  <c r="AA101"/>
  <c r="AC101" s="1"/>
  <c r="X101"/>
  <c r="Z101" s="1"/>
  <c r="U101"/>
  <c r="W101" s="1"/>
  <c r="DV100"/>
  <c r="DX100" s="1"/>
  <c r="DS100"/>
  <c r="DU100" s="1"/>
  <c r="DP100"/>
  <c r="DR100" s="1"/>
  <c r="DM100"/>
  <c r="DO100" s="1"/>
  <c r="DJ100"/>
  <c r="DL100" s="1"/>
  <c r="DG100"/>
  <c r="DI100" s="1"/>
  <c r="DD100"/>
  <c r="DF100" s="1"/>
  <c r="DA100"/>
  <c r="DC100" s="1"/>
  <c r="CX100"/>
  <c r="CZ100" s="1"/>
  <c r="CU100"/>
  <c r="CW100" s="1"/>
  <c r="CR100"/>
  <c r="CT100" s="1"/>
  <c r="CO100"/>
  <c r="CQ100" s="1"/>
  <c r="CL100"/>
  <c r="CN100" s="1"/>
  <c r="CI100"/>
  <c r="CK100" s="1"/>
  <c r="CF100"/>
  <c r="CH100" s="1"/>
  <c r="CC100"/>
  <c r="CE100" s="1"/>
  <c r="BZ100"/>
  <c r="CB100" s="1"/>
  <c r="BW100"/>
  <c r="BY100" s="1"/>
  <c r="BT100"/>
  <c r="BV100" s="1"/>
  <c r="BQ100"/>
  <c r="BS100" s="1"/>
  <c r="BN100"/>
  <c r="BP100" s="1"/>
  <c r="BK100"/>
  <c r="BM100" s="1"/>
  <c r="BH100"/>
  <c r="BJ100" s="1"/>
  <c r="BE100"/>
  <c r="BG100" s="1"/>
  <c r="BB100"/>
  <c r="BD100" s="1"/>
  <c r="AY100"/>
  <c r="BA100" s="1"/>
  <c r="AV100"/>
  <c r="AX100" s="1"/>
  <c r="AS100"/>
  <c r="AU100" s="1"/>
  <c r="AP100"/>
  <c r="AR100" s="1"/>
  <c r="AM100"/>
  <c r="AO100" s="1"/>
  <c r="AJ100"/>
  <c r="AL100" s="1"/>
  <c r="AG100"/>
  <c r="AI100" s="1"/>
  <c r="AD100"/>
  <c r="AF100" s="1"/>
  <c r="AA100"/>
  <c r="AC100" s="1"/>
  <c r="X100"/>
  <c r="Z100" s="1"/>
  <c r="U100"/>
  <c r="W100" s="1"/>
  <c r="DV99"/>
  <c r="DX99" s="1"/>
  <c r="DS99"/>
  <c r="DU99" s="1"/>
  <c r="DP99"/>
  <c r="DR99" s="1"/>
  <c r="DM99"/>
  <c r="DO99" s="1"/>
  <c r="DJ99"/>
  <c r="DL99" s="1"/>
  <c r="DG99"/>
  <c r="DI99" s="1"/>
  <c r="DD99"/>
  <c r="DF99" s="1"/>
  <c r="DA99"/>
  <c r="DC99" s="1"/>
  <c r="CX99"/>
  <c r="CZ99" s="1"/>
  <c r="CU99"/>
  <c r="CW99" s="1"/>
  <c r="CR99"/>
  <c r="CT99" s="1"/>
  <c r="CO99"/>
  <c r="CQ99" s="1"/>
  <c r="CL99"/>
  <c r="CN99" s="1"/>
  <c r="CI99"/>
  <c r="CK99" s="1"/>
  <c r="CF99"/>
  <c r="CH99" s="1"/>
  <c r="CC99"/>
  <c r="CE99" s="1"/>
  <c r="BZ99"/>
  <c r="CB99" s="1"/>
  <c r="BW99"/>
  <c r="BY99" s="1"/>
  <c r="BT99"/>
  <c r="BV99" s="1"/>
  <c r="BQ99"/>
  <c r="BS99" s="1"/>
  <c r="BN99"/>
  <c r="BP99" s="1"/>
  <c r="BK99"/>
  <c r="BM99" s="1"/>
  <c r="BH99"/>
  <c r="BJ99" s="1"/>
  <c r="BE99"/>
  <c r="BG99" s="1"/>
  <c r="BB99"/>
  <c r="BD99" s="1"/>
  <c r="AY99"/>
  <c r="BA99" s="1"/>
  <c r="AV99"/>
  <c r="AX99" s="1"/>
  <c r="AS99"/>
  <c r="AU99" s="1"/>
  <c r="AP99"/>
  <c r="AR99" s="1"/>
  <c r="AM99"/>
  <c r="AO99" s="1"/>
  <c r="AJ99"/>
  <c r="AL99" s="1"/>
  <c r="AG99"/>
  <c r="AI99" s="1"/>
  <c r="AD99"/>
  <c r="AF99" s="1"/>
  <c r="AA99"/>
  <c r="AC99" s="1"/>
  <c r="X99"/>
  <c r="Z99" s="1"/>
  <c r="U99"/>
  <c r="W99" s="1"/>
  <c r="DV98"/>
  <c r="DX98" s="1"/>
  <c r="DS98"/>
  <c r="DU98" s="1"/>
  <c r="DP98"/>
  <c r="DR98" s="1"/>
  <c r="DM98"/>
  <c r="DO98" s="1"/>
  <c r="DJ98"/>
  <c r="DL98" s="1"/>
  <c r="DG98"/>
  <c r="DI98" s="1"/>
  <c r="DD98"/>
  <c r="DF98" s="1"/>
  <c r="DA98"/>
  <c r="DC98" s="1"/>
  <c r="CX98"/>
  <c r="CZ98" s="1"/>
  <c r="CU98"/>
  <c r="CW98" s="1"/>
  <c r="CR98"/>
  <c r="CT98" s="1"/>
  <c r="CO98"/>
  <c r="CQ98" s="1"/>
  <c r="CL98"/>
  <c r="CN98" s="1"/>
  <c r="CI98"/>
  <c r="CK98" s="1"/>
  <c r="CF98"/>
  <c r="CH98" s="1"/>
  <c r="CC98"/>
  <c r="CE98" s="1"/>
  <c r="BZ98"/>
  <c r="CB98" s="1"/>
  <c r="BW98"/>
  <c r="BY98" s="1"/>
  <c r="BT98"/>
  <c r="BV98" s="1"/>
  <c r="BQ98"/>
  <c r="BS98" s="1"/>
  <c r="BN98"/>
  <c r="BP98" s="1"/>
  <c r="BK98"/>
  <c r="BM98" s="1"/>
  <c r="BH98"/>
  <c r="BJ98" s="1"/>
  <c r="BE98"/>
  <c r="BG98" s="1"/>
  <c r="BB98"/>
  <c r="BD98" s="1"/>
  <c r="AY98"/>
  <c r="BA98" s="1"/>
  <c r="AV98"/>
  <c r="AX98" s="1"/>
  <c r="AS98"/>
  <c r="AU98" s="1"/>
  <c r="AP98"/>
  <c r="AR98" s="1"/>
  <c r="AM98"/>
  <c r="AO98" s="1"/>
  <c r="AJ98"/>
  <c r="AL98" s="1"/>
  <c r="AG98"/>
  <c r="AI98" s="1"/>
  <c r="AD98"/>
  <c r="AF98" s="1"/>
  <c r="AA98"/>
  <c r="AC98" s="1"/>
  <c r="X98"/>
  <c r="Z98" s="1"/>
  <c r="U98"/>
  <c r="W98" s="1"/>
  <c r="DV97"/>
  <c r="DX97" s="1"/>
  <c r="DS97"/>
  <c r="DU97" s="1"/>
  <c r="DP97"/>
  <c r="DR97" s="1"/>
  <c r="DM97"/>
  <c r="DO97" s="1"/>
  <c r="DJ97"/>
  <c r="DL97" s="1"/>
  <c r="DG97"/>
  <c r="DI97" s="1"/>
  <c r="DD97"/>
  <c r="DF97" s="1"/>
  <c r="DA97"/>
  <c r="DC97" s="1"/>
  <c r="CX97"/>
  <c r="CZ97" s="1"/>
  <c r="CU97"/>
  <c r="CW97" s="1"/>
  <c r="CR97"/>
  <c r="CT97" s="1"/>
  <c r="CO97"/>
  <c r="CQ97" s="1"/>
  <c r="CL97"/>
  <c r="CN97" s="1"/>
  <c r="CI97"/>
  <c r="CK97" s="1"/>
  <c r="CF97"/>
  <c r="CH97" s="1"/>
  <c r="CC97"/>
  <c r="CE97" s="1"/>
  <c r="BZ97"/>
  <c r="CB97" s="1"/>
  <c r="BW97"/>
  <c r="BY97" s="1"/>
  <c r="BT97"/>
  <c r="BV97" s="1"/>
  <c r="BQ97"/>
  <c r="BS97" s="1"/>
  <c r="BN97"/>
  <c r="BP97" s="1"/>
  <c r="BK97"/>
  <c r="BM97" s="1"/>
  <c r="BH97"/>
  <c r="BJ97" s="1"/>
  <c r="BE97"/>
  <c r="BG97" s="1"/>
  <c r="BB97"/>
  <c r="BD97" s="1"/>
  <c r="AY97"/>
  <c r="BA97" s="1"/>
  <c r="AV97"/>
  <c r="AX97" s="1"/>
  <c r="AS97"/>
  <c r="AU97" s="1"/>
  <c r="AP97"/>
  <c r="AR97" s="1"/>
  <c r="AM97"/>
  <c r="AO97" s="1"/>
  <c r="AJ97"/>
  <c r="AL97" s="1"/>
  <c r="AG97"/>
  <c r="AI97" s="1"/>
  <c r="AD97"/>
  <c r="AF97" s="1"/>
  <c r="AA97"/>
  <c r="AC97" s="1"/>
  <c r="X97"/>
  <c r="Z97" s="1"/>
  <c r="U97"/>
  <c r="W97" s="1"/>
  <c r="DV96"/>
  <c r="DX96" s="1"/>
  <c r="DS96"/>
  <c r="DU96" s="1"/>
  <c r="DP96"/>
  <c r="DR96" s="1"/>
  <c r="DM96"/>
  <c r="DO96" s="1"/>
  <c r="DJ96"/>
  <c r="DL96" s="1"/>
  <c r="DG96"/>
  <c r="DI96" s="1"/>
  <c r="DD96"/>
  <c r="DF96" s="1"/>
  <c r="DA96"/>
  <c r="DC96" s="1"/>
  <c r="CX96"/>
  <c r="CZ96" s="1"/>
  <c r="CU96"/>
  <c r="CW96" s="1"/>
  <c r="CR96"/>
  <c r="CT96" s="1"/>
  <c r="CO96"/>
  <c r="CQ96" s="1"/>
  <c r="CL96"/>
  <c r="CN96" s="1"/>
  <c r="CI96"/>
  <c r="CK96" s="1"/>
  <c r="CF96"/>
  <c r="CH96" s="1"/>
  <c r="CC96"/>
  <c r="CE96" s="1"/>
  <c r="BZ96"/>
  <c r="CB96" s="1"/>
  <c r="BW96"/>
  <c r="BY96" s="1"/>
  <c r="BT96"/>
  <c r="BV96" s="1"/>
  <c r="BQ96"/>
  <c r="BS96" s="1"/>
  <c r="BN96"/>
  <c r="BP96" s="1"/>
  <c r="BK96"/>
  <c r="BM96" s="1"/>
  <c r="BH96"/>
  <c r="BJ96" s="1"/>
  <c r="BE96"/>
  <c r="BG96" s="1"/>
  <c r="BB96"/>
  <c r="BD96" s="1"/>
  <c r="AY96"/>
  <c r="BA96" s="1"/>
  <c r="AV96"/>
  <c r="AX96" s="1"/>
  <c r="AS96"/>
  <c r="AU96" s="1"/>
  <c r="AP96"/>
  <c r="AR96" s="1"/>
  <c r="AM96"/>
  <c r="AO96" s="1"/>
  <c r="AJ96"/>
  <c r="AL96" s="1"/>
  <c r="AG96"/>
  <c r="AI96" s="1"/>
  <c r="AD96"/>
  <c r="AF96" s="1"/>
  <c r="AA96"/>
  <c r="AC96" s="1"/>
  <c r="X96"/>
  <c r="Z96" s="1"/>
  <c r="U96"/>
  <c r="W96" s="1"/>
  <c r="DV95"/>
  <c r="DX95" s="1"/>
  <c r="DS95"/>
  <c r="DU95" s="1"/>
  <c r="DP95"/>
  <c r="DR95" s="1"/>
  <c r="DM95"/>
  <c r="DO95" s="1"/>
  <c r="DJ95"/>
  <c r="DL95" s="1"/>
  <c r="DG95"/>
  <c r="DI95" s="1"/>
  <c r="DD95"/>
  <c r="DF95" s="1"/>
  <c r="DA95"/>
  <c r="DC95" s="1"/>
  <c r="CX95"/>
  <c r="CZ95" s="1"/>
  <c r="CU95"/>
  <c r="CW95" s="1"/>
  <c r="CR95"/>
  <c r="CT95" s="1"/>
  <c r="CO95"/>
  <c r="CQ95" s="1"/>
  <c r="CL95"/>
  <c r="CN95" s="1"/>
  <c r="CI95"/>
  <c r="CK95" s="1"/>
  <c r="CF95"/>
  <c r="CH95" s="1"/>
  <c r="CC95"/>
  <c r="CE95" s="1"/>
  <c r="BZ95"/>
  <c r="CB95" s="1"/>
  <c r="BW95"/>
  <c r="BY95" s="1"/>
  <c r="BT95"/>
  <c r="BV95" s="1"/>
  <c r="BQ95"/>
  <c r="BS95" s="1"/>
  <c r="BN95"/>
  <c r="BP95" s="1"/>
  <c r="BK95"/>
  <c r="BM95" s="1"/>
  <c r="BH95"/>
  <c r="BJ95" s="1"/>
  <c r="BE95"/>
  <c r="BG95" s="1"/>
  <c r="BB95"/>
  <c r="BD95" s="1"/>
  <c r="AY95"/>
  <c r="BA95" s="1"/>
  <c r="AV95"/>
  <c r="AX95" s="1"/>
  <c r="AS95"/>
  <c r="AU95" s="1"/>
  <c r="AP95"/>
  <c r="AR95" s="1"/>
  <c r="AM95"/>
  <c r="AO95" s="1"/>
  <c r="AJ95"/>
  <c r="AL95" s="1"/>
  <c r="AG95"/>
  <c r="AI95" s="1"/>
  <c r="AD95"/>
  <c r="AF95" s="1"/>
  <c r="AA95"/>
  <c r="AC95" s="1"/>
  <c r="X95"/>
  <c r="Z95" s="1"/>
  <c r="U95"/>
  <c r="W95" s="1"/>
  <c r="DV94"/>
  <c r="DX94" s="1"/>
  <c r="DS94"/>
  <c r="DU94" s="1"/>
  <c r="DP94"/>
  <c r="DR94" s="1"/>
  <c r="DM94"/>
  <c r="DO94" s="1"/>
  <c r="DJ94"/>
  <c r="DL94" s="1"/>
  <c r="DG94"/>
  <c r="DI94" s="1"/>
  <c r="DD94"/>
  <c r="DF94" s="1"/>
  <c r="DA94"/>
  <c r="DC94" s="1"/>
  <c r="CX94"/>
  <c r="CZ94" s="1"/>
  <c r="CU94"/>
  <c r="CW94" s="1"/>
  <c r="CR94"/>
  <c r="CT94" s="1"/>
  <c r="CO94"/>
  <c r="CQ94" s="1"/>
  <c r="CL94"/>
  <c r="CN94" s="1"/>
  <c r="CI94"/>
  <c r="CK94" s="1"/>
  <c r="CF94"/>
  <c r="CH94" s="1"/>
  <c r="CC94"/>
  <c r="CE94" s="1"/>
  <c r="BZ94"/>
  <c r="CB94" s="1"/>
  <c r="BW94"/>
  <c r="BY94" s="1"/>
  <c r="BT94"/>
  <c r="BV94" s="1"/>
  <c r="BQ94"/>
  <c r="BS94" s="1"/>
  <c r="BN94"/>
  <c r="BP94" s="1"/>
  <c r="BK94"/>
  <c r="BM94" s="1"/>
  <c r="BH94"/>
  <c r="BJ94" s="1"/>
  <c r="BE94"/>
  <c r="BG94" s="1"/>
  <c r="BB94"/>
  <c r="BD94" s="1"/>
  <c r="AY94"/>
  <c r="BA94" s="1"/>
  <c r="AV94"/>
  <c r="AX94" s="1"/>
  <c r="AS94"/>
  <c r="AU94" s="1"/>
  <c r="AP94"/>
  <c r="AR94" s="1"/>
  <c r="AM94"/>
  <c r="AO94" s="1"/>
  <c r="AJ94"/>
  <c r="AL94" s="1"/>
  <c r="AG94"/>
  <c r="AI94" s="1"/>
  <c r="AD94"/>
  <c r="AF94" s="1"/>
  <c r="AA94"/>
  <c r="AC94" s="1"/>
  <c r="X94"/>
  <c r="Z94" s="1"/>
  <c r="U94"/>
  <c r="W94" s="1"/>
  <c r="DV93"/>
  <c r="DX93" s="1"/>
  <c r="DS93"/>
  <c r="DU93" s="1"/>
  <c r="DP93"/>
  <c r="DR93" s="1"/>
  <c r="DM93"/>
  <c r="DO93" s="1"/>
  <c r="DJ93"/>
  <c r="DL93" s="1"/>
  <c r="DG93"/>
  <c r="DI93" s="1"/>
  <c r="DD93"/>
  <c r="DF93" s="1"/>
  <c r="DA93"/>
  <c r="DC93" s="1"/>
  <c r="CX93"/>
  <c r="CZ93" s="1"/>
  <c r="CU93"/>
  <c r="CW93" s="1"/>
  <c r="CR93"/>
  <c r="CT93" s="1"/>
  <c r="CO93"/>
  <c r="CQ93" s="1"/>
  <c r="CL93"/>
  <c r="CN93" s="1"/>
  <c r="CI93"/>
  <c r="CK93" s="1"/>
  <c r="CF93"/>
  <c r="CH93" s="1"/>
  <c r="CC93"/>
  <c r="CE93" s="1"/>
  <c r="BZ93"/>
  <c r="CB93" s="1"/>
  <c r="BW93"/>
  <c r="BY93" s="1"/>
  <c r="BT93"/>
  <c r="BV93" s="1"/>
  <c r="BQ93"/>
  <c r="BS93" s="1"/>
  <c r="BN93"/>
  <c r="BP93" s="1"/>
  <c r="BK93"/>
  <c r="BM93" s="1"/>
  <c r="BH93"/>
  <c r="BJ93" s="1"/>
  <c r="BE93"/>
  <c r="BG93" s="1"/>
  <c r="BB93"/>
  <c r="BD93" s="1"/>
  <c r="AY93"/>
  <c r="BA93" s="1"/>
  <c r="AV93"/>
  <c r="AX93" s="1"/>
  <c r="AS93"/>
  <c r="AU93" s="1"/>
  <c r="AP93"/>
  <c r="AR93" s="1"/>
  <c r="AM93"/>
  <c r="AO93" s="1"/>
  <c r="AJ93"/>
  <c r="AL93" s="1"/>
  <c r="AG93"/>
  <c r="AI93" s="1"/>
  <c r="AD93"/>
  <c r="AF93" s="1"/>
  <c r="AA93"/>
  <c r="AC93" s="1"/>
  <c r="X93"/>
  <c r="Z93" s="1"/>
  <c r="U93"/>
  <c r="W93" s="1"/>
  <c r="DV92"/>
  <c r="DX92" s="1"/>
  <c r="DS92"/>
  <c r="DU92" s="1"/>
  <c r="DP92"/>
  <c r="DR92" s="1"/>
  <c r="DM92"/>
  <c r="DO92" s="1"/>
  <c r="DJ92"/>
  <c r="DL92" s="1"/>
  <c r="DG92"/>
  <c r="DI92" s="1"/>
  <c r="DD92"/>
  <c r="DF92" s="1"/>
  <c r="DA92"/>
  <c r="DC92" s="1"/>
  <c r="CX92"/>
  <c r="CZ92" s="1"/>
  <c r="CU92"/>
  <c r="CW92" s="1"/>
  <c r="CR92"/>
  <c r="CT92" s="1"/>
  <c r="CO92"/>
  <c r="CQ92" s="1"/>
  <c r="CL92"/>
  <c r="CN92" s="1"/>
  <c r="CI92"/>
  <c r="CK92" s="1"/>
  <c r="CF92"/>
  <c r="CH92" s="1"/>
  <c r="CC92"/>
  <c r="CE92" s="1"/>
  <c r="BZ92"/>
  <c r="CB92" s="1"/>
  <c r="BW92"/>
  <c r="BY92" s="1"/>
  <c r="BT92"/>
  <c r="BV92" s="1"/>
  <c r="BQ92"/>
  <c r="BS92" s="1"/>
  <c r="BN92"/>
  <c r="BP92" s="1"/>
  <c r="BK92"/>
  <c r="BM92" s="1"/>
  <c r="BH92"/>
  <c r="BJ92" s="1"/>
  <c r="BE92"/>
  <c r="BG92" s="1"/>
  <c r="BB92"/>
  <c r="BD92" s="1"/>
  <c r="AY92"/>
  <c r="BA92" s="1"/>
  <c r="AV92"/>
  <c r="AX92" s="1"/>
  <c r="AS92"/>
  <c r="AU92" s="1"/>
  <c r="AP92"/>
  <c r="AR92" s="1"/>
  <c r="AM92"/>
  <c r="AO92" s="1"/>
  <c r="AJ92"/>
  <c r="AL92" s="1"/>
  <c r="AG92"/>
  <c r="AI92" s="1"/>
  <c r="AD92"/>
  <c r="AF92" s="1"/>
  <c r="AA92"/>
  <c r="AC92" s="1"/>
  <c r="X92"/>
  <c r="Z92" s="1"/>
  <c r="U92"/>
  <c r="W92" s="1"/>
  <c r="DV91"/>
  <c r="DX91" s="1"/>
  <c r="DS91"/>
  <c r="DU91" s="1"/>
  <c r="DP91"/>
  <c r="DR91" s="1"/>
  <c r="DM91"/>
  <c r="DO91" s="1"/>
  <c r="DJ91"/>
  <c r="DL91" s="1"/>
  <c r="DG91"/>
  <c r="DI91" s="1"/>
  <c r="DD91"/>
  <c r="DF91" s="1"/>
  <c r="DA91"/>
  <c r="DC91" s="1"/>
  <c r="CX91"/>
  <c r="CZ91" s="1"/>
  <c r="CU91"/>
  <c r="CW91" s="1"/>
  <c r="CR91"/>
  <c r="CT91" s="1"/>
  <c r="CO91"/>
  <c r="CQ91" s="1"/>
  <c r="CL91"/>
  <c r="CN91" s="1"/>
  <c r="CI91"/>
  <c r="CK91" s="1"/>
  <c r="CF91"/>
  <c r="CH91" s="1"/>
  <c r="CC91"/>
  <c r="CE91" s="1"/>
  <c r="BZ91"/>
  <c r="CB91" s="1"/>
  <c r="BW91"/>
  <c r="BY91" s="1"/>
  <c r="BT91"/>
  <c r="BV91" s="1"/>
  <c r="BQ91"/>
  <c r="BS91" s="1"/>
  <c r="BN91"/>
  <c r="BP91" s="1"/>
  <c r="BK91"/>
  <c r="BM91" s="1"/>
  <c r="BH91"/>
  <c r="BJ91" s="1"/>
  <c r="BE91"/>
  <c r="BG91" s="1"/>
  <c r="BB91"/>
  <c r="BD91" s="1"/>
  <c r="AY91"/>
  <c r="BA91" s="1"/>
  <c r="AV91"/>
  <c r="AX91" s="1"/>
  <c r="AS91"/>
  <c r="AU91" s="1"/>
  <c r="AP91"/>
  <c r="AR91" s="1"/>
  <c r="AM91"/>
  <c r="AO91" s="1"/>
  <c r="AJ91"/>
  <c r="AL91" s="1"/>
  <c r="AG91"/>
  <c r="AI91" s="1"/>
  <c r="AD91"/>
  <c r="AF91" s="1"/>
  <c r="AA91"/>
  <c r="AC91" s="1"/>
  <c r="X91"/>
  <c r="Z91" s="1"/>
  <c r="U91"/>
  <c r="W91" s="1"/>
  <c r="DV90"/>
  <c r="DX90" s="1"/>
  <c r="DS90"/>
  <c r="DU90" s="1"/>
  <c r="DP90"/>
  <c r="DR90" s="1"/>
  <c r="DM90"/>
  <c r="DO90" s="1"/>
  <c r="DJ90"/>
  <c r="DL90" s="1"/>
  <c r="DG90"/>
  <c r="DI90" s="1"/>
  <c r="DD90"/>
  <c r="DF90" s="1"/>
  <c r="DA90"/>
  <c r="DC90" s="1"/>
  <c r="CX90"/>
  <c r="CZ90" s="1"/>
  <c r="CU90"/>
  <c r="CW90" s="1"/>
  <c r="CR90"/>
  <c r="CT90" s="1"/>
  <c r="CO90"/>
  <c r="CQ90" s="1"/>
  <c r="CL90"/>
  <c r="CN90" s="1"/>
  <c r="CI90"/>
  <c r="CK90" s="1"/>
  <c r="CF90"/>
  <c r="CH90" s="1"/>
  <c r="CC90"/>
  <c r="CE90" s="1"/>
  <c r="BZ90"/>
  <c r="CB90" s="1"/>
  <c r="BW90"/>
  <c r="BY90" s="1"/>
  <c r="BT90"/>
  <c r="BV90" s="1"/>
  <c r="BQ90"/>
  <c r="BS90" s="1"/>
  <c r="BN90"/>
  <c r="BP90" s="1"/>
  <c r="BK90"/>
  <c r="BM90" s="1"/>
  <c r="BH90"/>
  <c r="BJ90" s="1"/>
  <c r="BE90"/>
  <c r="BG90" s="1"/>
  <c r="BB90"/>
  <c r="BD90" s="1"/>
  <c r="AY90"/>
  <c r="BA90" s="1"/>
  <c r="AV90"/>
  <c r="AX90" s="1"/>
  <c r="AS90"/>
  <c r="AU90" s="1"/>
  <c r="AP90"/>
  <c r="AR90" s="1"/>
  <c r="AM90"/>
  <c r="AO90" s="1"/>
  <c r="AJ90"/>
  <c r="AL90" s="1"/>
  <c r="AG90"/>
  <c r="AI90" s="1"/>
  <c r="AD90"/>
  <c r="AF90" s="1"/>
  <c r="AA90"/>
  <c r="AC90" s="1"/>
  <c r="X90"/>
  <c r="Z90" s="1"/>
  <c r="U90"/>
  <c r="W90" s="1"/>
  <c r="DV89"/>
  <c r="DX89" s="1"/>
  <c r="DS89"/>
  <c r="DU89" s="1"/>
  <c r="DP89"/>
  <c r="DR89" s="1"/>
  <c r="DM89"/>
  <c r="DO89" s="1"/>
  <c r="DJ89"/>
  <c r="DL89" s="1"/>
  <c r="DG89"/>
  <c r="DI89" s="1"/>
  <c r="DD89"/>
  <c r="DF89" s="1"/>
  <c r="DA89"/>
  <c r="DC89" s="1"/>
  <c r="CX89"/>
  <c r="CZ89" s="1"/>
  <c r="CU89"/>
  <c r="CW89" s="1"/>
  <c r="CR89"/>
  <c r="CT89" s="1"/>
  <c r="CO89"/>
  <c r="CQ89" s="1"/>
  <c r="CL89"/>
  <c r="CN89" s="1"/>
  <c r="CI89"/>
  <c r="CK89" s="1"/>
  <c r="CF89"/>
  <c r="CH89" s="1"/>
  <c r="CC89"/>
  <c r="CE89" s="1"/>
  <c r="BZ89"/>
  <c r="CB89" s="1"/>
  <c r="BW89"/>
  <c r="BY89" s="1"/>
  <c r="BT89"/>
  <c r="BV89" s="1"/>
  <c r="BQ89"/>
  <c r="BS89" s="1"/>
  <c r="BN89"/>
  <c r="BP89" s="1"/>
  <c r="BK89"/>
  <c r="BM89" s="1"/>
  <c r="BH89"/>
  <c r="BJ89" s="1"/>
  <c r="BE89"/>
  <c r="BG89" s="1"/>
  <c r="BB89"/>
  <c r="BD89" s="1"/>
  <c r="AY89"/>
  <c r="BA89" s="1"/>
  <c r="AV89"/>
  <c r="AX89" s="1"/>
  <c r="AS89"/>
  <c r="AU89" s="1"/>
  <c r="AP89"/>
  <c r="AR89" s="1"/>
  <c r="AM89"/>
  <c r="AO89" s="1"/>
  <c r="AJ89"/>
  <c r="AL89" s="1"/>
  <c r="AG89"/>
  <c r="AI89" s="1"/>
  <c r="AD89"/>
  <c r="AF89" s="1"/>
  <c r="AA89"/>
  <c r="AC89" s="1"/>
  <c r="X89"/>
  <c r="Z89" s="1"/>
  <c r="U89"/>
  <c r="W89" s="1"/>
  <c r="DV88"/>
  <c r="DX88" s="1"/>
  <c r="DS88"/>
  <c r="DU88" s="1"/>
  <c r="DP88"/>
  <c r="DR88" s="1"/>
  <c r="DM88"/>
  <c r="DO88" s="1"/>
  <c r="DJ88"/>
  <c r="DL88" s="1"/>
  <c r="DG88"/>
  <c r="DI88" s="1"/>
  <c r="DD88"/>
  <c r="DF88" s="1"/>
  <c r="DA88"/>
  <c r="DC88" s="1"/>
  <c r="CX88"/>
  <c r="CZ88" s="1"/>
  <c r="CU88"/>
  <c r="CW88" s="1"/>
  <c r="CR88"/>
  <c r="CT88" s="1"/>
  <c r="CO88"/>
  <c r="CQ88" s="1"/>
  <c r="CL88"/>
  <c r="CN88" s="1"/>
  <c r="CI88"/>
  <c r="CK88" s="1"/>
  <c r="CF88"/>
  <c r="CH88" s="1"/>
  <c r="CC88"/>
  <c r="CE88" s="1"/>
  <c r="BZ88"/>
  <c r="CB88" s="1"/>
  <c r="BW88"/>
  <c r="BY88" s="1"/>
  <c r="BT88"/>
  <c r="BV88" s="1"/>
  <c r="BQ88"/>
  <c r="BS88" s="1"/>
  <c r="BN88"/>
  <c r="BP88" s="1"/>
  <c r="BK88"/>
  <c r="BM88" s="1"/>
  <c r="BH88"/>
  <c r="BJ88" s="1"/>
  <c r="BE88"/>
  <c r="BG88" s="1"/>
  <c r="BB88"/>
  <c r="BD88" s="1"/>
  <c r="AY88"/>
  <c r="BA88" s="1"/>
  <c r="AV88"/>
  <c r="AX88" s="1"/>
  <c r="AS88"/>
  <c r="AU88" s="1"/>
  <c r="AP88"/>
  <c r="AR88" s="1"/>
  <c r="AM88"/>
  <c r="AO88" s="1"/>
  <c r="AJ88"/>
  <c r="AL88" s="1"/>
  <c r="AG88"/>
  <c r="AI88" s="1"/>
  <c r="AD88"/>
  <c r="AF88" s="1"/>
  <c r="AA88"/>
  <c r="AC88" s="1"/>
  <c r="X88"/>
  <c r="Z88" s="1"/>
  <c r="U88"/>
  <c r="W88" s="1"/>
  <c r="DV87"/>
  <c r="DX87" s="1"/>
  <c r="DS87"/>
  <c r="DU87" s="1"/>
  <c r="DP87"/>
  <c r="DR87" s="1"/>
  <c r="DM87"/>
  <c r="DO87" s="1"/>
  <c r="DJ87"/>
  <c r="DL87" s="1"/>
  <c r="DG87"/>
  <c r="DI87" s="1"/>
  <c r="DD87"/>
  <c r="DF87" s="1"/>
  <c r="DA87"/>
  <c r="DC87" s="1"/>
  <c r="CX87"/>
  <c r="CZ87" s="1"/>
  <c r="CU87"/>
  <c r="CW87" s="1"/>
  <c r="CR87"/>
  <c r="CT87" s="1"/>
  <c r="CO87"/>
  <c r="CQ87" s="1"/>
  <c r="CL87"/>
  <c r="CN87" s="1"/>
  <c r="CI87"/>
  <c r="CK87" s="1"/>
  <c r="CF87"/>
  <c r="CH87" s="1"/>
  <c r="CC87"/>
  <c r="CE87" s="1"/>
  <c r="BZ87"/>
  <c r="CB87" s="1"/>
  <c r="BW87"/>
  <c r="BY87" s="1"/>
  <c r="BT87"/>
  <c r="BV87" s="1"/>
  <c r="BQ87"/>
  <c r="BS87" s="1"/>
  <c r="BN87"/>
  <c r="BP87" s="1"/>
  <c r="BK87"/>
  <c r="BM87" s="1"/>
  <c r="BH87"/>
  <c r="BJ87" s="1"/>
  <c r="BE87"/>
  <c r="BG87" s="1"/>
  <c r="BB87"/>
  <c r="BD87" s="1"/>
  <c r="AY87"/>
  <c r="BA87" s="1"/>
  <c r="AV87"/>
  <c r="AX87" s="1"/>
  <c r="AS87"/>
  <c r="AU87" s="1"/>
  <c r="AP87"/>
  <c r="AR87" s="1"/>
  <c r="AM87"/>
  <c r="AO87" s="1"/>
  <c r="AJ87"/>
  <c r="AL87" s="1"/>
  <c r="AG87"/>
  <c r="AI87" s="1"/>
  <c r="AD87"/>
  <c r="AF87" s="1"/>
  <c r="AA87"/>
  <c r="AC87" s="1"/>
  <c r="X87"/>
  <c r="Z87" s="1"/>
  <c r="U87"/>
  <c r="W87" s="1"/>
  <c r="DV86"/>
  <c r="DX86" s="1"/>
  <c r="DS86"/>
  <c r="DU86" s="1"/>
  <c r="DP86"/>
  <c r="DR86" s="1"/>
  <c r="DM86"/>
  <c r="DO86" s="1"/>
  <c r="DJ86"/>
  <c r="DL86" s="1"/>
  <c r="DG86"/>
  <c r="DI86" s="1"/>
  <c r="DD86"/>
  <c r="DF86" s="1"/>
  <c r="DA86"/>
  <c r="DC86" s="1"/>
  <c r="CX86"/>
  <c r="CZ86" s="1"/>
  <c r="CU86"/>
  <c r="CW86" s="1"/>
  <c r="CR86"/>
  <c r="CT86" s="1"/>
  <c r="CO86"/>
  <c r="CQ86" s="1"/>
  <c r="CL86"/>
  <c r="CN86" s="1"/>
  <c r="CI86"/>
  <c r="CK86" s="1"/>
  <c r="CF86"/>
  <c r="CH86" s="1"/>
  <c r="CC86"/>
  <c r="CE86" s="1"/>
  <c r="BZ86"/>
  <c r="CB86" s="1"/>
  <c r="BW86"/>
  <c r="BY86" s="1"/>
  <c r="BT86"/>
  <c r="BV86" s="1"/>
  <c r="BQ86"/>
  <c r="BS86" s="1"/>
  <c r="BN86"/>
  <c r="BP86" s="1"/>
  <c r="BK86"/>
  <c r="BM86" s="1"/>
  <c r="BH86"/>
  <c r="BJ86" s="1"/>
  <c r="BE86"/>
  <c r="BG86" s="1"/>
  <c r="BB86"/>
  <c r="BD86" s="1"/>
  <c r="AY86"/>
  <c r="BA86" s="1"/>
  <c r="AV86"/>
  <c r="AX86" s="1"/>
  <c r="AS86"/>
  <c r="AU86" s="1"/>
  <c r="AP86"/>
  <c r="AR86" s="1"/>
  <c r="AM86"/>
  <c r="AO86" s="1"/>
  <c r="AJ86"/>
  <c r="AL86" s="1"/>
  <c r="AG86"/>
  <c r="AI86" s="1"/>
  <c r="AD86"/>
  <c r="AF86" s="1"/>
  <c r="AA86"/>
  <c r="AC86" s="1"/>
  <c r="X86"/>
  <c r="Z86" s="1"/>
  <c r="U86"/>
  <c r="W86" s="1"/>
  <c r="DV85"/>
  <c r="DX85" s="1"/>
  <c r="DS85"/>
  <c r="DU85" s="1"/>
  <c r="DP85"/>
  <c r="DR85" s="1"/>
  <c r="DM85"/>
  <c r="DO85" s="1"/>
  <c r="DJ85"/>
  <c r="DL85" s="1"/>
  <c r="DG85"/>
  <c r="DI85" s="1"/>
  <c r="DD85"/>
  <c r="DF85" s="1"/>
  <c r="DA85"/>
  <c r="DC85" s="1"/>
  <c r="CX85"/>
  <c r="CZ85" s="1"/>
  <c r="CU85"/>
  <c r="CW85" s="1"/>
  <c r="CR85"/>
  <c r="CT85" s="1"/>
  <c r="CO85"/>
  <c r="CQ85" s="1"/>
  <c r="CL85"/>
  <c r="CN85" s="1"/>
  <c r="CI85"/>
  <c r="CK85" s="1"/>
  <c r="CF85"/>
  <c r="CH85" s="1"/>
  <c r="CC85"/>
  <c r="CE85" s="1"/>
  <c r="BZ85"/>
  <c r="CB85" s="1"/>
  <c r="BW85"/>
  <c r="BY85" s="1"/>
  <c r="BT85"/>
  <c r="BV85" s="1"/>
  <c r="BQ85"/>
  <c r="BS85" s="1"/>
  <c r="BN85"/>
  <c r="BP85" s="1"/>
  <c r="BK85"/>
  <c r="BM85" s="1"/>
  <c r="BH85"/>
  <c r="BJ85" s="1"/>
  <c r="BE85"/>
  <c r="BG85" s="1"/>
  <c r="BB85"/>
  <c r="BD85" s="1"/>
  <c r="AY85"/>
  <c r="BA85" s="1"/>
  <c r="AV85"/>
  <c r="AX85" s="1"/>
  <c r="AS85"/>
  <c r="AU85" s="1"/>
  <c r="AP85"/>
  <c r="AR85" s="1"/>
  <c r="AM85"/>
  <c r="AO85" s="1"/>
  <c r="AJ85"/>
  <c r="AL85" s="1"/>
  <c r="AG85"/>
  <c r="AI85" s="1"/>
  <c r="AD85"/>
  <c r="AF85" s="1"/>
  <c r="AA85"/>
  <c r="AC85" s="1"/>
  <c r="X85"/>
  <c r="Z85" s="1"/>
  <c r="U85"/>
  <c r="W85" s="1"/>
  <c r="DV84"/>
  <c r="DX84" s="1"/>
  <c r="DS84"/>
  <c r="DU84" s="1"/>
  <c r="DP84"/>
  <c r="DR84" s="1"/>
  <c r="DM84"/>
  <c r="DO84" s="1"/>
  <c r="DJ84"/>
  <c r="DL84" s="1"/>
  <c r="DG84"/>
  <c r="DI84" s="1"/>
  <c r="DD84"/>
  <c r="DF84" s="1"/>
  <c r="DA84"/>
  <c r="DC84" s="1"/>
  <c r="CX84"/>
  <c r="CZ84" s="1"/>
  <c r="CU84"/>
  <c r="CW84" s="1"/>
  <c r="CR84"/>
  <c r="CT84" s="1"/>
  <c r="CO84"/>
  <c r="CQ84" s="1"/>
  <c r="CL84"/>
  <c r="CN84" s="1"/>
  <c r="CI84"/>
  <c r="CK84" s="1"/>
  <c r="CF84"/>
  <c r="CH84" s="1"/>
  <c r="CC84"/>
  <c r="CE84" s="1"/>
  <c r="BZ84"/>
  <c r="CB84" s="1"/>
  <c r="BW84"/>
  <c r="BY84" s="1"/>
  <c r="BT84"/>
  <c r="BV84" s="1"/>
  <c r="BQ84"/>
  <c r="BS84" s="1"/>
  <c r="BN84"/>
  <c r="BP84" s="1"/>
  <c r="BK84"/>
  <c r="BM84" s="1"/>
  <c r="BH84"/>
  <c r="BJ84" s="1"/>
  <c r="BE84"/>
  <c r="BG84" s="1"/>
  <c r="BB84"/>
  <c r="BD84" s="1"/>
  <c r="AY84"/>
  <c r="BA84" s="1"/>
  <c r="AV84"/>
  <c r="AX84" s="1"/>
  <c r="AS84"/>
  <c r="AU84" s="1"/>
  <c r="AP84"/>
  <c r="AR84" s="1"/>
  <c r="AM84"/>
  <c r="AO84" s="1"/>
  <c r="AJ84"/>
  <c r="AL84" s="1"/>
  <c r="AG84"/>
  <c r="AI84" s="1"/>
  <c r="AD84"/>
  <c r="AF84" s="1"/>
  <c r="AA84"/>
  <c r="AC84" s="1"/>
  <c r="X84"/>
  <c r="Z84" s="1"/>
  <c r="U84"/>
  <c r="W84" s="1"/>
  <c r="DV83"/>
  <c r="DX83" s="1"/>
  <c r="DS83"/>
  <c r="DU83" s="1"/>
  <c r="DP83"/>
  <c r="DR83" s="1"/>
  <c r="DM83"/>
  <c r="DO83" s="1"/>
  <c r="DJ83"/>
  <c r="DL83" s="1"/>
  <c r="DG83"/>
  <c r="DI83" s="1"/>
  <c r="DD83"/>
  <c r="DF83" s="1"/>
  <c r="DA83"/>
  <c r="DC83" s="1"/>
  <c r="CX83"/>
  <c r="CZ83" s="1"/>
  <c r="CU83"/>
  <c r="CW83" s="1"/>
  <c r="CR83"/>
  <c r="CT83" s="1"/>
  <c r="CO83"/>
  <c r="CQ83" s="1"/>
  <c r="CL83"/>
  <c r="CN83" s="1"/>
  <c r="CI83"/>
  <c r="CK83" s="1"/>
  <c r="CF83"/>
  <c r="CH83" s="1"/>
  <c r="CC83"/>
  <c r="CE83" s="1"/>
  <c r="BZ83"/>
  <c r="CB83" s="1"/>
  <c r="BW83"/>
  <c r="BY83" s="1"/>
  <c r="BT83"/>
  <c r="BV83" s="1"/>
  <c r="BQ83"/>
  <c r="BS83" s="1"/>
  <c r="BN83"/>
  <c r="BP83" s="1"/>
  <c r="BK83"/>
  <c r="BM83" s="1"/>
  <c r="BH83"/>
  <c r="BJ83" s="1"/>
  <c r="BE83"/>
  <c r="BG83" s="1"/>
  <c r="BB83"/>
  <c r="BD83" s="1"/>
  <c r="AY83"/>
  <c r="BA83" s="1"/>
  <c r="AV83"/>
  <c r="AX83" s="1"/>
  <c r="AS83"/>
  <c r="AU83" s="1"/>
  <c r="AP83"/>
  <c r="AR83" s="1"/>
  <c r="AM83"/>
  <c r="AO83" s="1"/>
  <c r="AJ83"/>
  <c r="AL83" s="1"/>
  <c r="AG83"/>
  <c r="AI83" s="1"/>
  <c r="AD83"/>
  <c r="AF83" s="1"/>
  <c r="AA83"/>
  <c r="AC83" s="1"/>
  <c r="X83"/>
  <c r="Z83" s="1"/>
  <c r="U83"/>
  <c r="W83" s="1"/>
  <c r="DV82"/>
  <c r="DX82" s="1"/>
  <c r="DS82"/>
  <c r="DU82" s="1"/>
  <c r="DP82"/>
  <c r="DR82" s="1"/>
  <c r="DM82"/>
  <c r="DO82" s="1"/>
  <c r="DJ82"/>
  <c r="DL82" s="1"/>
  <c r="DG82"/>
  <c r="DI82" s="1"/>
  <c r="DD82"/>
  <c r="DF82" s="1"/>
  <c r="DA82"/>
  <c r="DC82" s="1"/>
  <c r="CX82"/>
  <c r="CZ82" s="1"/>
  <c r="CU82"/>
  <c r="CW82" s="1"/>
  <c r="CR82"/>
  <c r="CT82" s="1"/>
  <c r="CO82"/>
  <c r="CQ82" s="1"/>
  <c r="CL82"/>
  <c r="CN82" s="1"/>
  <c r="CI82"/>
  <c r="CK82" s="1"/>
  <c r="CF82"/>
  <c r="CH82" s="1"/>
  <c r="CC82"/>
  <c r="CE82" s="1"/>
  <c r="BZ82"/>
  <c r="CB82" s="1"/>
  <c r="BW82"/>
  <c r="BY82" s="1"/>
  <c r="BT82"/>
  <c r="BV82" s="1"/>
  <c r="BQ82"/>
  <c r="BS82" s="1"/>
  <c r="BN82"/>
  <c r="BP82" s="1"/>
  <c r="BK82"/>
  <c r="BM82" s="1"/>
  <c r="BH82"/>
  <c r="BJ82" s="1"/>
  <c r="BE82"/>
  <c r="BG82" s="1"/>
  <c r="BB82"/>
  <c r="BD82" s="1"/>
  <c r="AY82"/>
  <c r="BA82" s="1"/>
  <c r="AV82"/>
  <c r="AX82" s="1"/>
  <c r="AS82"/>
  <c r="AU82" s="1"/>
  <c r="AP82"/>
  <c r="AR82" s="1"/>
  <c r="AM82"/>
  <c r="AO82" s="1"/>
  <c r="AJ82"/>
  <c r="AL82" s="1"/>
  <c r="AG82"/>
  <c r="AI82" s="1"/>
  <c r="AD82"/>
  <c r="AF82" s="1"/>
  <c r="AA82"/>
  <c r="AC82" s="1"/>
  <c r="X82"/>
  <c r="Z82" s="1"/>
  <c r="U82"/>
  <c r="W82" s="1"/>
  <c r="DV81"/>
  <c r="DX81" s="1"/>
  <c r="DS81"/>
  <c r="DU81" s="1"/>
  <c r="DP81"/>
  <c r="DR81" s="1"/>
  <c r="DM81"/>
  <c r="DO81" s="1"/>
  <c r="DJ81"/>
  <c r="DL81" s="1"/>
  <c r="DG81"/>
  <c r="DI81" s="1"/>
  <c r="DD81"/>
  <c r="DF81" s="1"/>
  <c r="DA81"/>
  <c r="DC81" s="1"/>
  <c r="CX81"/>
  <c r="CZ81" s="1"/>
  <c r="CU81"/>
  <c r="CW81" s="1"/>
  <c r="CR81"/>
  <c r="CT81" s="1"/>
  <c r="CO81"/>
  <c r="CQ81" s="1"/>
  <c r="CL81"/>
  <c r="CN81" s="1"/>
  <c r="CI81"/>
  <c r="CK81" s="1"/>
  <c r="CF81"/>
  <c r="CH81" s="1"/>
  <c r="CC81"/>
  <c r="CE81" s="1"/>
  <c r="BZ81"/>
  <c r="CB81" s="1"/>
  <c r="BW81"/>
  <c r="BY81" s="1"/>
  <c r="BT81"/>
  <c r="BV81" s="1"/>
  <c r="BQ81"/>
  <c r="BS81" s="1"/>
  <c r="BN81"/>
  <c r="BP81" s="1"/>
  <c r="BK81"/>
  <c r="BM81" s="1"/>
  <c r="BH81"/>
  <c r="BJ81" s="1"/>
  <c r="BE81"/>
  <c r="BG81" s="1"/>
  <c r="BB81"/>
  <c r="BD81" s="1"/>
  <c r="AY81"/>
  <c r="BA81" s="1"/>
  <c r="AV81"/>
  <c r="AX81" s="1"/>
  <c r="AS81"/>
  <c r="AU81" s="1"/>
  <c r="AP81"/>
  <c r="AR81" s="1"/>
  <c r="AM81"/>
  <c r="AO81" s="1"/>
  <c r="AJ81"/>
  <c r="AL81" s="1"/>
  <c r="AG81"/>
  <c r="AI81" s="1"/>
  <c r="AD81"/>
  <c r="AF81" s="1"/>
  <c r="AA81"/>
  <c r="AC81" s="1"/>
  <c r="X81"/>
  <c r="Z81" s="1"/>
  <c r="U81"/>
  <c r="W81" s="1"/>
  <c r="DV80"/>
  <c r="DX80" s="1"/>
  <c r="DS80"/>
  <c r="DU80" s="1"/>
  <c r="DP80"/>
  <c r="DR80" s="1"/>
  <c r="DM80"/>
  <c r="DO80" s="1"/>
  <c r="DJ80"/>
  <c r="DL80" s="1"/>
  <c r="DG80"/>
  <c r="DI80" s="1"/>
  <c r="DD80"/>
  <c r="DF80" s="1"/>
  <c r="DA80"/>
  <c r="DC80" s="1"/>
  <c r="CX80"/>
  <c r="CZ80" s="1"/>
  <c r="CU80"/>
  <c r="CW80" s="1"/>
  <c r="CR80"/>
  <c r="CT80" s="1"/>
  <c r="CO80"/>
  <c r="CQ80" s="1"/>
  <c r="CL80"/>
  <c r="CN80" s="1"/>
  <c r="CI80"/>
  <c r="CK80" s="1"/>
  <c r="CF80"/>
  <c r="CH80" s="1"/>
  <c r="CC80"/>
  <c r="CE80" s="1"/>
  <c r="BZ80"/>
  <c r="CB80" s="1"/>
  <c r="BW80"/>
  <c r="BY80" s="1"/>
  <c r="BT80"/>
  <c r="BV80" s="1"/>
  <c r="BQ80"/>
  <c r="BS80" s="1"/>
  <c r="BN80"/>
  <c r="BP80" s="1"/>
  <c r="BK80"/>
  <c r="BM80" s="1"/>
  <c r="BH80"/>
  <c r="BJ80" s="1"/>
  <c r="BE80"/>
  <c r="BG80" s="1"/>
  <c r="BB80"/>
  <c r="BD80" s="1"/>
  <c r="AY80"/>
  <c r="BA80" s="1"/>
  <c r="AV80"/>
  <c r="AX80" s="1"/>
  <c r="AS80"/>
  <c r="AU80" s="1"/>
  <c r="AP80"/>
  <c r="AR80" s="1"/>
  <c r="AM80"/>
  <c r="AO80" s="1"/>
  <c r="AJ80"/>
  <c r="AL80" s="1"/>
  <c r="AG80"/>
  <c r="AI80" s="1"/>
  <c r="AD80"/>
  <c r="AF80" s="1"/>
  <c r="AA80"/>
  <c r="AC80" s="1"/>
  <c r="X80"/>
  <c r="Z80" s="1"/>
  <c r="U80"/>
  <c r="W80" s="1"/>
  <c r="DV79"/>
  <c r="DX79" s="1"/>
  <c r="DS79"/>
  <c r="DU79" s="1"/>
  <c r="DP79"/>
  <c r="DR79" s="1"/>
  <c r="DM79"/>
  <c r="DO79" s="1"/>
  <c r="DJ79"/>
  <c r="DL79" s="1"/>
  <c r="DG79"/>
  <c r="DI79" s="1"/>
  <c r="DD79"/>
  <c r="DF79" s="1"/>
  <c r="DA79"/>
  <c r="DC79" s="1"/>
  <c r="CX79"/>
  <c r="CZ79" s="1"/>
  <c r="CU79"/>
  <c r="CW79" s="1"/>
  <c r="CR79"/>
  <c r="CT79" s="1"/>
  <c r="CO79"/>
  <c r="CQ79" s="1"/>
  <c r="CL79"/>
  <c r="CN79" s="1"/>
  <c r="CI79"/>
  <c r="CK79" s="1"/>
  <c r="CF79"/>
  <c r="CH79" s="1"/>
  <c r="CC79"/>
  <c r="CE79" s="1"/>
  <c r="BZ79"/>
  <c r="CB79" s="1"/>
  <c r="BW79"/>
  <c r="BY79" s="1"/>
  <c r="BT79"/>
  <c r="BV79" s="1"/>
  <c r="BQ79"/>
  <c r="BS79" s="1"/>
  <c r="BN79"/>
  <c r="BP79" s="1"/>
  <c r="BK79"/>
  <c r="BM79" s="1"/>
  <c r="BH79"/>
  <c r="BJ79" s="1"/>
  <c r="BE79"/>
  <c r="BG79" s="1"/>
  <c r="BB79"/>
  <c r="BD79" s="1"/>
  <c r="AY79"/>
  <c r="BA79" s="1"/>
  <c r="AV79"/>
  <c r="AX79" s="1"/>
  <c r="AS79"/>
  <c r="AU79" s="1"/>
  <c r="AP79"/>
  <c r="AR79" s="1"/>
  <c r="AM79"/>
  <c r="AO79" s="1"/>
  <c r="AJ79"/>
  <c r="AL79" s="1"/>
  <c r="AG79"/>
  <c r="AI79" s="1"/>
  <c r="AD79"/>
  <c r="AF79" s="1"/>
  <c r="AA79"/>
  <c r="AC79" s="1"/>
  <c r="X79"/>
  <c r="Z79" s="1"/>
  <c r="U79"/>
  <c r="W79" s="1"/>
  <c r="DV78"/>
  <c r="DX78" s="1"/>
  <c r="DS78"/>
  <c r="DU78" s="1"/>
  <c r="DP78"/>
  <c r="DR78" s="1"/>
  <c r="DM78"/>
  <c r="DO78" s="1"/>
  <c r="DJ78"/>
  <c r="DL78" s="1"/>
  <c r="DG78"/>
  <c r="DI78" s="1"/>
  <c r="DD78"/>
  <c r="DF78" s="1"/>
  <c r="DA78"/>
  <c r="DC78" s="1"/>
  <c r="CX78"/>
  <c r="CZ78" s="1"/>
  <c r="CU78"/>
  <c r="CW78" s="1"/>
  <c r="CR78"/>
  <c r="CT78" s="1"/>
  <c r="CO78"/>
  <c r="CQ78" s="1"/>
  <c r="CL78"/>
  <c r="CN78" s="1"/>
  <c r="CI78"/>
  <c r="CK78" s="1"/>
  <c r="CF78"/>
  <c r="CH78" s="1"/>
  <c r="CC78"/>
  <c r="CE78" s="1"/>
  <c r="BZ78"/>
  <c r="CB78" s="1"/>
  <c r="BW78"/>
  <c r="BY78" s="1"/>
  <c r="BT78"/>
  <c r="BV78" s="1"/>
  <c r="BQ78"/>
  <c r="BS78" s="1"/>
  <c r="BN78"/>
  <c r="BP78" s="1"/>
  <c r="BK78"/>
  <c r="BM78" s="1"/>
  <c r="BH78"/>
  <c r="BJ78" s="1"/>
  <c r="BE78"/>
  <c r="BG78" s="1"/>
  <c r="BB78"/>
  <c r="BD78" s="1"/>
  <c r="AY78"/>
  <c r="BA78" s="1"/>
  <c r="AV78"/>
  <c r="AX78" s="1"/>
  <c r="AS78"/>
  <c r="AU78" s="1"/>
  <c r="AP78"/>
  <c r="AR78" s="1"/>
  <c r="AM78"/>
  <c r="AO78" s="1"/>
  <c r="AJ78"/>
  <c r="AL78" s="1"/>
  <c r="AG78"/>
  <c r="AI78" s="1"/>
  <c r="AD78"/>
  <c r="AF78" s="1"/>
  <c r="AA78"/>
  <c r="AC78" s="1"/>
  <c r="X78"/>
  <c r="Z78" s="1"/>
  <c r="U78"/>
  <c r="W78" s="1"/>
  <c r="DV77"/>
  <c r="DX77" s="1"/>
  <c r="DS77"/>
  <c r="DU77" s="1"/>
  <c r="DP77"/>
  <c r="DR77" s="1"/>
  <c r="DM77"/>
  <c r="DO77" s="1"/>
  <c r="DJ77"/>
  <c r="DL77" s="1"/>
  <c r="DG77"/>
  <c r="DI77" s="1"/>
  <c r="DD77"/>
  <c r="DF77" s="1"/>
  <c r="DA77"/>
  <c r="DC77" s="1"/>
  <c r="CX77"/>
  <c r="CZ77" s="1"/>
  <c r="CU77"/>
  <c r="CW77" s="1"/>
  <c r="CR77"/>
  <c r="CT77" s="1"/>
  <c r="CO77"/>
  <c r="CQ77" s="1"/>
  <c r="CL77"/>
  <c r="CN77" s="1"/>
  <c r="CI77"/>
  <c r="CK77" s="1"/>
  <c r="CF77"/>
  <c r="CH77" s="1"/>
  <c r="CC77"/>
  <c r="CE77" s="1"/>
  <c r="BZ77"/>
  <c r="CB77" s="1"/>
  <c r="BW77"/>
  <c r="BY77" s="1"/>
  <c r="BT77"/>
  <c r="BV77" s="1"/>
  <c r="BQ77"/>
  <c r="BS77" s="1"/>
  <c r="BN77"/>
  <c r="BP77" s="1"/>
  <c r="BK77"/>
  <c r="BM77" s="1"/>
  <c r="BH77"/>
  <c r="BJ77" s="1"/>
  <c r="BE77"/>
  <c r="BG77" s="1"/>
  <c r="BB77"/>
  <c r="BD77" s="1"/>
  <c r="AY77"/>
  <c r="BA77" s="1"/>
  <c r="AV77"/>
  <c r="AX77" s="1"/>
  <c r="AS77"/>
  <c r="AU77" s="1"/>
  <c r="AP77"/>
  <c r="AR77" s="1"/>
  <c r="AM77"/>
  <c r="AO77" s="1"/>
  <c r="AJ77"/>
  <c r="AL77" s="1"/>
  <c r="AG77"/>
  <c r="AI77" s="1"/>
  <c r="AD77"/>
  <c r="AF77" s="1"/>
  <c r="AA77"/>
  <c r="AC77" s="1"/>
  <c r="X77"/>
  <c r="Z77" s="1"/>
  <c r="U77"/>
  <c r="W77" s="1"/>
  <c r="DV76"/>
  <c r="DX76" s="1"/>
  <c r="DS76"/>
  <c r="DU76" s="1"/>
  <c r="DP76"/>
  <c r="DR76" s="1"/>
  <c r="DM76"/>
  <c r="DO76" s="1"/>
  <c r="DJ76"/>
  <c r="DL76" s="1"/>
  <c r="DG76"/>
  <c r="DI76" s="1"/>
  <c r="DD76"/>
  <c r="DF76" s="1"/>
  <c r="DA76"/>
  <c r="DC76" s="1"/>
  <c r="CX76"/>
  <c r="CZ76" s="1"/>
  <c r="CU76"/>
  <c r="CW76" s="1"/>
  <c r="CR76"/>
  <c r="CT76" s="1"/>
  <c r="CO76"/>
  <c r="CQ76" s="1"/>
  <c r="CL76"/>
  <c r="CN76" s="1"/>
  <c r="CI76"/>
  <c r="CK76" s="1"/>
  <c r="CF76"/>
  <c r="CH76" s="1"/>
  <c r="CC76"/>
  <c r="CE76" s="1"/>
  <c r="BZ76"/>
  <c r="CB76" s="1"/>
  <c r="BW76"/>
  <c r="BY76" s="1"/>
  <c r="BT76"/>
  <c r="BV76" s="1"/>
  <c r="BQ76"/>
  <c r="BS76" s="1"/>
  <c r="BN76"/>
  <c r="BP76" s="1"/>
  <c r="BK76"/>
  <c r="BM76" s="1"/>
  <c r="BH76"/>
  <c r="BJ76" s="1"/>
  <c r="BE76"/>
  <c r="BG76" s="1"/>
  <c r="BB76"/>
  <c r="BD76" s="1"/>
  <c r="AY76"/>
  <c r="BA76" s="1"/>
  <c r="AV76"/>
  <c r="AX76" s="1"/>
  <c r="AS76"/>
  <c r="AU76" s="1"/>
  <c r="AP76"/>
  <c r="AR76" s="1"/>
  <c r="AM76"/>
  <c r="AO76" s="1"/>
  <c r="AJ76"/>
  <c r="AL76" s="1"/>
  <c r="AG76"/>
  <c r="AI76" s="1"/>
  <c r="AD76"/>
  <c r="AF76" s="1"/>
  <c r="AA76"/>
  <c r="AC76" s="1"/>
  <c r="X76"/>
  <c r="Z76" s="1"/>
  <c r="U76"/>
  <c r="W76" s="1"/>
  <c r="DV75"/>
  <c r="DX75" s="1"/>
  <c r="DS75"/>
  <c r="DU75" s="1"/>
  <c r="DP75"/>
  <c r="DR75" s="1"/>
  <c r="DM75"/>
  <c r="DO75" s="1"/>
  <c r="DJ75"/>
  <c r="DL75" s="1"/>
  <c r="DG75"/>
  <c r="DI75" s="1"/>
  <c r="DD75"/>
  <c r="DF75" s="1"/>
  <c r="DA75"/>
  <c r="DC75" s="1"/>
  <c r="CX75"/>
  <c r="CZ75" s="1"/>
  <c r="CU75"/>
  <c r="CW75" s="1"/>
  <c r="CR75"/>
  <c r="CT75" s="1"/>
  <c r="CO75"/>
  <c r="CQ75" s="1"/>
  <c r="CL75"/>
  <c r="CN75" s="1"/>
  <c r="CI75"/>
  <c r="CK75" s="1"/>
  <c r="CF75"/>
  <c r="CH75" s="1"/>
  <c r="CC75"/>
  <c r="CE75" s="1"/>
  <c r="BZ75"/>
  <c r="CB75" s="1"/>
  <c r="BW75"/>
  <c r="BY75" s="1"/>
  <c r="BT75"/>
  <c r="BV75" s="1"/>
  <c r="BQ75"/>
  <c r="BS75" s="1"/>
  <c r="BN75"/>
  <c r="BP75" s="1"/>
  <c r="BK75"/>
  <c r="BM75" s="1"/>
  <c r="BH75"/>
  <c r="BJ75" s="1"/>
  <c r="BE75"/>
  <c r="BG75" s="1"/>
  <c r="BB75"/>
  <c r="BD75" s="1"/>
  <c r="AY75"/>
  <c r="BA75" s="1"/>
  <c r="AV75"/>
  <c r="AX75" s="1"/>
  <c r="AS75"/>
  <c r="AU75" s="1"/>
  <c r="AP75"/>
  <c r="AR75" s="1"/>
  <c r="AM75"/>
  <c r="AO75" s="1"/>
  <c r="AJ75"/>
  <c r="AL75" s="1"/>
  <c r="AG75"/>
  <c r="AI75" s="1"/>
  <c r="AD75"/>
  <c r="AF75" s="1"/>
  <c r="AA75"/>
  <c r="AC75" s="1"/>
  <c r="X75"/>
  <c r="Z75" s="1"/>
  <c r="U75"/>
  <c r="W75" s="1"/>
  <c r="DV74"/>
  <c r="DX74" s="1"/>
  <c r="DS74"/>
  <c r="DU74" s="1"/>
  <c r="DP74"/>
  <c r="DR74" s="1"/>
  <c r="DM74"/>
  <c r="DO74" s="1"/>
  <c r="DJ74"/>
  <c r="DL74" s="1"/>
  <c r="DG74"/>
  <c r="DI74" s="1"/>
  <c r="DD74"/>
  <c r="DF74" s="1"/>
  <c r="DA74"/>
  <c r="DC74" s="1"/>
  <c r="CX74"/>
  <c r="CZ74" s="1"/>
  <c r="CU74"/>
  <c r="CW74" s="1"/>
  <c r="CR74"/>
  <c r="CT74" s="1"/>
  <c r="CO74"/>
  <c r="CQ74" s="1"/>
  <c r="CL74"/>
  <c r="CN74" s="1"/>
  <c r="CI74"/>
  <c r="CK74" s="1"/>
  <c r="CF74"/>
  <c r="CH74" s="1"/>
  <c r="CC74"/>
  <c r="CE74" s="1"/>
  <c r="BZ74"/>
  <c r="CB74" s="1"/>
  <c r="BW74"/>
  <c r="BY74" s="1"/>
  <c r="BT74"/>
  <c r="BV74" s="1"/>
  <c r="BQ74"/>
  <c r="BS74" s="1"/>
  <c r="BN74"/>
  <c r="BP74" s="1"/>
  <c r="BK74"/>
  <c r="BM74" s="1"/>
  <c r="BH74"/>
  <c r="BJ74" s="1"/>
  <c r="BE74"/>
  <c r="BG74" s="1"/>
  <c r="BB74"/>
  <c r="BD74" s="1"/>
  <c r="AY74"/>
  <c r="BA74" s="1"/>
  <c r="AV74"/>
  <c r="AX74" s="1"/>
  <c r="AS74"/>
  <c r="AU74" s="1"/>
  <c r="AP74"/>
  <c r="AR74" s="1"/>
  <c r="AM74"/>
  <c r="AO74" s="1"/>
  <c r="AJ74"/>
  <c r="AL74" s="1"/>
  <c r="AG74"/>
  <c r="AI74" s="1"/>
  <c r="AD74"/>
  <c r="AF74" s="1"/>
  <c r="AA74"/>
  <c r="AC74" s="1"/>
  <c r="X74"/>
  <c r="Z74" s="1"/>
  <c r="U74"/>
  <c r="W74" s="1"/>
  <c r="DV73"/>
  <c r="DX73" s="1"/>
  <c r="DS73"/>
  <c r="DU73" s="1"/>
  <c r="DP73"/>
  <c r="DR73" s="1"/>
  <c r="DM73"/>
  <c r="DO73" s="1"/>
  <c r="DJ73"/>
  <c r="DL73" s="1"/>
  <c r="DG73"/>
  <c r="DI73" s="1"/>
  <c r="DD73"/>
  <c r="DF73" s="1"/>
  <c r="DA73"/>
  <c r="DC73" s="1"/>
  <c r="CX73"/>
  <c r="CZ73" s="1"/>
  <c r="CU73"/>
  <c r="CW73" s="1"/>
  <c r="CR73"/>
  <c r="CT73" s="1"/>
  <c r="CO73"/>
  <c r="CQ73" s="1"/>
  <c r="CL73"/>
  <c r="CN73" s="1"/>
  <c r="CI73"/>
  <c r="CK73" s="1"/>
  <c r="CF73"/>
  <c r="CH73" s="1"/>
  <c r="CC73"/>
  <c r="CE73" s="1"/>
  <c r="BZ73"/>
  <c r="CB73" s="1"/>
  <c r="BW73"/>
  <c r="BY73" s="1"/>
  <c r="BT73"/>
  <c r="BV73" s="1"/>
  <c r="BQ73"/>
  <c r="BS73" s="1"/>
  <c r="BN73"/>
  <c r="BP73" s="1"/>
  <c r="BK73"/>
  <c r="BM73" s="1"/>
  <c r="BH73"/>
  <c r="BJ73" s="1"/>
  <c r="BE73"/>
  <c r="BG73" s="1"/>
  <c r="BB73"/>
  <c r="BD73" s="1"/>
  <c r="AY73"/>
  <c r="BA73" s="1"/>
  <c r="AV73"/>
  <c r="AX73" s="1"/>
  <c r="AS73"/>
  <c r="AU73" s="1"/>
  <c r="AP73"/>
  <c r="AR73" s="1"/>
  <c r="AM73"/>
  <c r="AO73" s="1"/>
  <c r="AJ73"/>
  <c r="AL73" s="1"/>
  <c r="AG73"/>
  <c r="AI73" s="1"/>
  <c r="AD73"/>
  <c r="AF73" s="1"/>
  <c r="AA73"/>
  <c r="AC73" s="1"/>
  <c r="X73"/>
  <c r="Z73" s="1"/>
  <c r="U73"/>
  <c r="W73" s="1"/>
  <c r="DV72"/>
  <c r="DX72" s="1"/>
  <c r="DS72"/>
  <c r="DU72" s="1"/>
  <c r="DP72"/>
  <c r="DR72" s="1"/>
  <c r="DM72"/>
  <c r="DO72" s="1"/>
  <c r="DJ72"/>
  <c r="DL72" s="1"/>
  <c r="DG72"/>
  <c r="DI72" s="1"/>
  <c r="DD72"/>
  <c r="DF72" s="1"/>
  <c r="DA72"/>
  <c r="DC72" s="1"/>
  <c r="CX72"/>
  <c r="CZ72" s="1"/>
  <c r="CU72"/>
  <c r="CW72" s="1"/>
  <c r="CR72"/>
  <c r="CT72" s="1"/>
  <c r="CO72"/>
  <c r="CQ72" s="1"/>
  <c r="CL72"/>
  <c r="CN72" s="1"/>
  <c r="CI72"/>
  <c r="CK72" s="1"/>
  <c r="CF72"/>
  <c r="CH72" s="1"/>
  <c r="CC72"/>
  <c r="CE72" s="1"/>
  <c r="BZ72"/>
  <c r="CB72" s="1"/>
  <c r="BW72"/>
  <c r="BY72" s="1"/>
  <c r="BT72"/>
  <c r="BV72" s="1"/>
  <c r="BQ72"/>
  <c r="BS72" s="1"/>
  <c r="BN72"/>
  <c r="BP72" s="1"/>
  <c r="BK72"/>
  <c r="BM72" s="1"/>
  <c r="BH72"/>
  <c r="BJ72" s="1"/>
  <c r="BE72"/>
  <c r="BG72" s="1"/>
  <c r="BB72"/>
  <c r="BD72" s="1"/>
  <c r="AY72"/>
  <c r="BA72" s="1"/>
  <c r="AV72"/>
  <c r="AX72" s="1"/>
  <c r="AS72"/>
  <c r="AU72" s="1"/>
  <c r="AP72"/>
  <c r="AR72" s="1"/>
  <c r="AM72"/>
  <c r="AO72" s="1"/>
  <c r="AJ72"/>
  <c r="AL72" s="1"/>
  <c r="AG72"/>
  <c r="AI72" s="1"/>
  <c r="AD72"/>
  <c r="AF72" s="1"/>
  <c r="AA72"/>
  <c r="AC72" s="1"/>
  <c r="X72"/>
  <c r="Z72" s="1"/>
  <c r="U72"/>
  <c r="W72" s="1"/>
  <c r="DV71"/>
  <c r="DX71" s="1"/>
  <c r="DS71"/>
  <c r="DU71" s="1"/>
  <c r="DP71"/>
  <c r="DR71" s="1"/>
  <c r="DM71"/>
  <c r="DO71" s="1"/>
  <c r="DJ71"/>
  <c r="DL71" s="1"/>
  <c r="DG71"/>
  <c r="DI71" s="1"/>
  <c r="DD71"/>
  <c r="DF71" s="1"/>
  <c r="DA71"/>
  <c r="DC71" s="1"/>
  <c r="CX71"/>
  <c r="CZ71" s="1"/>
  <c r="CU71"/>
  <c r="CW71" s="1"/>
  <c r="CR71"/>
  <c r="CT71" s="1"/>
  <c r="CO71"/>
  <c r="CQ71" s="1"/>
  <c r="CL71"/>
  <c r="CN71" s="1"/>
  <c r="CI71"/>
  <c r="CK71" s="1"/>
  <c r="CF71"/>
  <c r="CH71" s="1"/>
  <c r="CC71"/>
  <c r="CE71" s="1"/>
  <c r="BZ71"/>
  <c r="CB71" s="1"/>
  <c r="BW71"/>
  <c r="BY71" s="1"/>
  <c r="BT71"/>
  <c r="BV71" s="1"/>
  <c r="BQ71"/>
  <c r="BS71" s="1"/>
  <c r="BN71"/>
  <c r="BP71" s="1"/>
  <c r="BK71"/>
  <c r="BM71" s="1"/>
  <c r="BH71"/>
  <c r="BJ71" s="1"/>
  <c r="BE71"/>
  <c r="BG71" s="1"/>
  <c r="BB71"/>
  <c r="BD71" s="1"/>
  <c r="AY71"/>
  <c r="BA71" s="1"/>
  <c r="AV71"/>
  <c r="AX71" s="1"/>
  <c r="AS71"/>
  <c r="AU71" s="1"/>
  <c r="AP71"/>
  <c r="AR71" s="1"/>
  <c r="AM71"/>
  <c r="AO71" s="1"/>
  <c r="AJ71"/>
  <c r="AL71" s="1"/>
  <c r="AG71"/>
  <c r="AI71" s="1"/>
  <c r="AD71"/>
  <c r="AF71" s="1"/>
  <c r="AA71"/>
  <c r="AC71" s="1"/>
  <c r="X71"/>
  <c r="Z71" s="1"/>
  <c r="U71"/>
  <c r="W71" s="1"/>
  <c r="DV70"/>
  <c r="DX70" s="1"/>
  <c r="DS70"/>
  <c r="DU70" s="1"/>
  <c r="DP70"/>
  <c r="DR70" s="1"/>
  <c r="DM70"/>
  <c r="DO70" s="1"/>
  <c r="DJ70"/>
  <c r="DL70" s="1"/>
  <c r="DG70"/>
  <c r="DI70" s="1"/>
  <c r="DD70"/>
  <c r="DF70" s="1"/>
  <c r="DA70"/>
  <c r="DC70" s="1"/>
  <c r="CX70"/>
  <c r="CZ70" s="1"/>
  <c r="CU70"/>
  <c r="CW70" s="1"/>
  <c r="CR70"/>
  <c r="CT70" s="1"/>
  <c r="CO70"/>
  <c r="CQ70" s="1"/>
  <c r="CL70"/>
  <c r="CN70" s="1"/>
  <c r="CI70"/>
  <c r="CK70" s="1"/>
  <c r="CF70"/>
  <c r="CH70" s="1"/>
  <c r="CC70"/>
  <c r="CE70" s="1"/>
  <c r="BZ70"/>
  <c r="CB70" s="1"/>
  <c r="BW70"/>
  <c r="BY70" s="1"/>
  <c r="BT70"/>
  <c r="BV70" s="1"/>
  <c r="BQ70"/>
  <c r="BS70" s="1"/>
  <c r="BN70"/>
  <c r="BP70" s="1"/>
  <c r="BK70"/>
  <c r="BM70" s="1"/>
  <c r="BH70"/>
  <c r="BJ70" s="1"/>
  <c r="BE70"/>
  <c r="BG70" s="1"/>
  <c r="BB70"/>
  <c r="BD70" s="1"/>
  <c r="AY70"/>
  <c r="BA70" s="1"/>
  <c r="AV70"/>
  <c r="AX70" s="1"/>
  <c r="AS70"/>
  <c r="AU70" s="1"/>
  <c r="AP70"/>
  <c r="AR70" s="1"/>
  <c r="AM70"/>
  <c r="AO70" s="1"/>
  <c r="AJ70"/>
  <c r="AL70" s="1"/>
  <c r="AG70"/>
  <c r="AI70" s="1"/>
  <c r="AD70"/>
  <c r="AF70" s="1"/>
  <c r="AA70"/>
  <c r="AC70" s="1"/>
  <c r="X70"/>
  <c r="Z70" s="1"/>
  <c r="U70"/>
  <c r="W70" s="1"/>
  <c r="DV69"/>
  <c r="DX69" s="1"/>
  <c r="DS69"/>
  <c r="DU69" s="1"/>
  <c r="DP69"/>
  <c r="DR69" s="1"/>
  <c r="DM69"/>
  <c r="DO69" s="1"/>
  <c r="DJ69"/>
  <c r="DL69" s="1"/>
  <c r="DG69"/>
  <c r="DI69" s="1"/>
  <c r="DD69"/>
  <c r="DF69" s="1"/>
  <c r="DA69"/>
  <c r="DC69" s="1"/>
  <c r="CX69"/>
  <c r="CZ69" s="1"/>
  <c r="CU69"/>
  <c r="CW69" s="1"/>
  <c r="CR69"/>
  <c r="CT69" s="1"/>
  <c r="CO69"/>
  <c r="CQ69" s="1"/>
  <c r="CL69"/>
  <c r="CN69" s="1"/>
  <c r="CI69"/>
  <c r="CK69" s="1"/>
  <c r="CF69"/>
  <c r="CH69" s="1"/>
  <c r="CC69"/>
  <c r="CE69" s="1"/>
  <c r="BZ69"/>
  <c r="CB69" s="1"/>
  <c r="BW69"/>
  <c r="BY69" s="1"/>
  <c r="BT69"/>
  <c r="BV69" s="1"/>
  <c r="BQ69"/>
  <c r="BS69" s="1"/>
  <c r="BN69"/>
  <c r="BP69" s="1"/>
  <c r="BK69"/>
  <c r="BM69" s="1"/>
  <c r="BH69"/>
  <c r="BJ69" s="1"/>
  <c r="BE69"/>
  <c r="BG69" s="1"/>
  <c r="BB69"/>
  <c r="BD69" s="1"/>
  <c r="AY69"/>
  <c r="BA69" s="1"/>
  <c r="AV69"/>
  <c r="AX69" s="1"/>
  <c r="AS69"/>
  <c r="AU69" s="1"/>
  <c r="AP69"/>
  <c r="AR69" s="1"/>
  <c r="AM69"/>
  <c r="AO69" s="1"/>
  <c r="AJ69"/>
  <c r="AL69" s="1"/>
  <c r="AG69"/>
  <c r="AI69" s="1"/>
  <c r="AD69"/>
  <c r="AF69" s="1"/>
  <c r="AA69"/>
  <c r="AC69" s="1"/>
  <c r="X69"/>
  <c r="Z69" s="1"/>
  <c r="U69"/>
  <c r="W69" s="1"/>
  <c r="DV68"/>
  <c r="DX68" s="1"/>
  <c r="DS68"/>
  <c r="DU68" s="1"/>
  <c r="DP68"/>
  <c r="DR68" s="1"/>
  <c r="DM68"/>
  <c r="DO68" s="1"/>
  <c r="DJ68"/>
  <c r="DL68" s="1"/>
  <c r="DG68"/>
  <c r="DI68" s="1"/>
  <c r="DD68"/>
  <c r="DF68" s="1"/>
  <c r="DA68"/>
  <c r="DC68" s="1"/>
  <c r="CX68"/>
  <c r="CZ68" s="1"/>
  <c r="CU68"/>
  <c r="CW68" s="1"/>
  <c r="CR68"/>
  <c r="CT68" s="1"/>
  <c r="CO68"/>
  <c r="CQ68" s="1"/>
  <c r="CL68"/>
  <c r="CN68" s="1"/>
  <c r="CI68"/>
  <c r="CK68" s="1"/>
  <c r="CF68"/>
  <c r="CH68" s="1"/>
  <c r="CC68"/>
  <c r="CE68" s="1"/>
  <c r="BZ68"/>
  <c r="CB68" s="1"/>
  <c r="BW68"/>
  <c r="BY68" s="1"/>
  <c r="BT68"/>
  <c r="BV68" s="1"/>
  <c r="BQ68"/>
  <c r="BS68" s="1"/>
  <c r="BN68"/>
  <c r="BP68" s="1"/>
  <c r="BK68"/>
  <c r="BM68" s="1"/>
  <c r="BH68"/>
  <c r="BJ68" s="1"/>
  <c r="BE68"/>
  <c r="BG68" s="1"/>
  <c r="BB68"/>
  <c r="BD68" s="1"/>
  <c r="AY68"/>
  <c r="BA68" s="1"/>
  <c r="AV68"/>
  <c r="AX68" s="1"/>
  <c r="AS68"/>
  <c r="AU68" s="1"/>
  <c r="AP68"/>
  <c r="AR68" s="1"/>
  <c r="AM68"/>
  <c r="AO68" s="1"/>
  <c r="AJ68"/>
  <c r="AL68" s="1"/>
  <c r="AG68"/>
  <c r="AI68" s="1"/>
  <c r="AD68"/>
  <c r="AF68" s="1"/>
  <c r="AA68"/>
  <c r="AC68" s="1"/>
  <c r="X68"/>
  <c r="Z68" s="1"/>
  <c r="U68"/>
  <c r="W68" s="1"/>
  <c r="DV67"/>
  <c r="DX67" s="1"/>
  <c r="DS67"/>
  <c r="DU67" s="1"/>
  <c r="DP67"/>
  <c r="DR67" s="1"/>
  <c r="DM67"/>
  <c r="DO67" s="1"/>
  <c r="DJ67"/>
  <c r="DL67" s="1"/>
  <c r="DG67"/>
  <c r="DI67" s="1"/>
  <c r="DD67"/>
  <c r="DF67" s="1"/>
  <c r="DA67"/>
  <c r="DC67" s="1"/>
  <c r="CX67"/>
  <c r="CZ67" s="1"/>
  <c r="CU67"/>
  <c r="CW67" s="1"/>
  <c r="CR67"/>
  <c r="CT67" s="1"/>
  <c r="CO67"/>
  <c r="CQ67" s="1"/>
  <c r="CL67"/>
  <c r="CN67" s="1"/>
  <c r="CI67"/>
  <c r="CK67" s="1"/>
  <c r="CF67"/>
  <c r="CH67" s="1"/>
  <c r="CC67"/>
  <c r="CE67" s="1"/>
  <c r="BZ67"/>
  <c r="CB67" s="1"/>
  <c r="BW67"/>
  <c r="BY67" s="1"/>
  <c r="BT67"/>
  <c r="BV67" s="1"/>
  <c r="BQ67"/>
  <c r="BS67" s="1"/>
  <c r="BN67"/>
  <c r="BP67" s="1"/>
  <c r="BK67"/>
  <c r="BM67" s="1"/>
  <c r="BH67"/>
  <c r="BJ67" s="1"/>
  <c r="BE67"/>
  <c r="BG67" s="1"/>
  <c r="BB67"/>
  <c r="BD67" s="1"/>
  <c r="AY67"/>
  <c r="BA67" s="1"/>
  <c r="AV67"/>
  <c r="AX67" s="1"/>
  <c r="AS67"/>
  <c r="AU67" s="1"/>
  <c r="AP67"/>
  <c r="AR67" s="1"/>
  <c r="AM67"/>
  <c r="AO67" s="1"/>
  <c r="AJ67"/>
  <c r="AL67" s="1"/>
  <c r="AG67"/>
  <c r="AI67" s="1"/>
  <c r="AD67"/>
  <c r="AF67" s="1"/>
  <c r="AA67"/>
  <c r="AC67" s="1"/>
  <c r="X67"/>
  <c r="Z67" s="1"/>
  <c r="U67"/>
  <c r="W67" s="1"/>
  <c r="DV66"/>
  <c r="DX66" s="1"/>
  <c r="DS66"/>
  <c r="DU66" s="1"/>
  <c r="DP66"/>
  <c r="DR66" s="1"/>
  <c r="DM66"/>
  <c r="DO66" s="1"/>
  <c r="DJ66"/>
  <c r="DL66" s="1"/>
  <c r="DG66"/>
  <c r="DI66" s="1"/>
  <c r="DD66"/>
  <c r="DF66" s="1"/>
  <c r="DA66"/>
  <c r="DC66" s="1"/>
  <c r="CX66"/>
  <c r="CZ66" s="1"/>
  <c r="CU66"/>
  <c r="CW66" s="1"/>
  <c r="CR66"/>
  <c r="CT66" s="1"/>
  <c r="CO66"/>
  <c r="CQ66" s="1"/>
  <c r="CL66"/>
  <c r="CN66" s="1"/>
  <c r="CI66"/>
  <c r="CK66" s="1"/>
  <c r="CF66"/>
  <c r="CH66" s="1"/>
  <c r="CC66"/>
  <c r="CE66" s="1"/>
  <c r="BZ66"/>
  <c r="CB66" s="1"/>
  <c r="BW66"/>
  <c r="BY66" s="1"/>
  <c r="BT66"/>
  <c r="BV66" s="1"/>
  <c r="BQ66"/>
  <c r="BS66" s="1"/>
  <c r="BN66"/>
  <c r="BP66" s="1"/>
  <c r="BK66"/>
  <c r="BM66" s="1"/>
  <c r="BH66"/>
  <c r="BJ66" s="1"/>
  <c r="BE66"/>
  <c r="BG66" s="1"/>
  <c r="BB66"/>
  <c r="BD66" s="1"/>
  <c r="AY66"/>
  <c r="BA66" s="1"/>
  <c r="AV66"/>
  <c r="AX66" s="1"/>
  <c r="AS66"/>
  <c r="AU66" s="1"/>
  <c r="AP66"/>
  <c r="AR66" s="1"/>
  <c r="AM66"/>
  <c r="AO66" s="1"/>
  <c r="AJ66"/>
  <c r="AL66" s="1"/>
  <c r="AG66"/>
  <c r="AI66" s="1"/>
  <c r="AD66"/>
  <c r="AF66" s="1"/>
  <c r="AA66"/>
  <c r="AC66" s="1"/>
  <c r="X66"/>
  <c r="Z66" s="1"/>
  <c r="U66"/>
  <c r="W66" s="1"/>
  <c r="DV65"/>
  <c r="DX65" s="1"/>
  <c r="DS65"/>
  <c r="DU65" s="1"/>
  <c r="DP65"/>
  <c r="DR65" s="1"/>
  <c r="DM65"/>
  <c r="DO65" s="1"/>
  <c r="DJ65"/>
  <c r="DL65" s="1"/>
  <c r="DG65"/>
  <c r="DI65" s="1"/>
  <c r="DD65"/>
  <c r="DF65" s="1"/>
  <c r="DA65"/>
  <c r="DC65" s="1"/>
  <c r="CX65"/>
  <c r="CZ65" s="1"/>
  <c r="CU65"/>
  <c r="CW65" s="1"/>
  <c r="CR65"/>
  <c r="CT65" s="1"/>
  <c r="CO65"/>
  <c r="CQ65" s="1"/>
  <c r="CL65"/>
  <c r="CN65" s="1"/>
  <c r="CI65"/>
  <c r="CK65" s="1"/>
  <c r="CF65"/>
  <c r="CH65" s="1"/>
  <c r="CC65"/>
  <c r="CE65" s="1"/>
  <c r="BZ65"/>
  <c r="CB65" s="1"/>
  <c r="BW65"/>
  <c r="BY65" s="1"/>
  <c r="BT65"/>
  <c r="BV65" s="1"/>
  <c r="BQ65"/>
  <c r="BS65" s="1"/>
  <c r="BN65"/>
  <c r="BP65" s="1"/>
  <c r="BK65"/>
  <c r="BM65" s="1"/>
  <c r="BH65"/>
  <c r="BJ65" s="1"/>
  <c r="BE65"/>
  <c r="BG65" s="1"/>
  <c r="BB65"/>
  <c r="BD65" s="1"/>
  <c r="AY65"/>
  <c r="BA65" s="1"/>
  <c r="AV65"/>
  <c r="AX65" s="1"/>
  <c r="AS65"/>
  <c r="AU65" s="1"/>
  <c r="AP65"/>
  <c r="AR65" s="1"/>
  <c r="AM65"/>
  <c r="AO65" s="1"/>
  <c r="AJ65"/>
  <c r="AL65" s="1"/>
  <c r="AG65"/>
  <c r="AI65" s="1"/>
  <c r="AD65"/>
  <c r="AF65" s="1"/>
  <c r="AA65"/>
  <c r="AC65" s="1"/>
  <c r="X65"/>
  <c r="Z65" s="1"/>
  <c r="U65"/>
  <c r="W65" s="1"/>
  <c r="DV64"/>
  <c r="DX64" s="1"/>
  <c r="DS64"/>
  <c r="DU64" s="1"/>
  <c r="DP64"/>
  <c r="DR64" s="1"/>
  <c r="DM64"/>
  <c r="DO64" s="1"/>
  <c r="DJ64"/>
  <c r="DL64" s="1"/>
  <c r="DG64"/>
  <c r="DI64" s="1"/>
  <c r="DD64"/>
  <c r="DF64" s="1"/>
  <c r="DA64"/>
  <c r="DC64" s="1"/>
  <c r="CX64"/>
  <c r="CZ64" s="1"/>
  <c r="CU64"/>
  <c r="CW64" s="1"/>
  <c r="CR64"/>
  <c r="CT64" s="1"/>
  <c r="CO64"/>
  <c r="CQ64" s="1"/>
  <c r="CL64"/>
  <c r="CN64" s="1"/>
  <c r="CI64"/>
  <c r="CK64" s="1"/>
  <c r="CF64"/>
  <c r="CH64" s="1"/>
  <c r="CC64"/>
  <c r="CE64" s="1"/>
  <c r="BZ64"/>
  <c r="CB64" s="1"/>
  <c r="BW64"/>
  <c r="BY64" s="1"/>
  <c r="BT64"/>
  <c r="BV64" s="1"/>
  <c r="BQ64"/>
  <c r="BS64" s="1"/>
  <c r="BN64"/>
  <c r="BP64" s="1"/>
  <c r="BK64"/>
  <c r="BM64" s="1"/>
  <c r="BH64"/>
  <c r="BJ64" s="1"/>
  <c r="BE64"/>
  <c r="BG64" s="1"/>
  <c r="BB64"/>
  <c r="BD64" s="1"/>
  <c r="AY64"/>
  <c r="BA64" s="1"/>
  <c r="AV64"/>
  <c r="AX64" s="1"/>
  <c r="AS64"/>
  <c r="AU64" s="1"/>
  <c r="AP64"/>
  <c r="AR64" s="1"/>
  <c r="AM64"/>
  <c r="AO64" s="1"/>
  <c r="AJ64"/>
  <c r="AL64" s="1"/>
  <c r="AG64"/>
  <c r="AI64" s="1"/>
  <c r="AD64"/>
  <c r="AF64" s="1"/>
  <c r="AA64"/>
  <c r="AC64" s="1"/>
  <c r="X64"/>
  <c r="Z64" s="1"/>
  <c r="U64"/>
  <c r="W64" s="1"/>
  <c r="DV63"/>
  <c r="DX63" s="1"/>
  <c r="DS63"/>
  <c r="DU63" s="1"/>
  <c r="DP63"/>
  <c r="DR63" s="1"/>
  <c r="DM63"/>
  <c r="DO63" s="1"/>
  <c r="DJ63"/>
  <c r="DL63" s="1"/>
  <c r="DG63"/>
  <c r="DI63" s="1"/>
  <c r="DD63"/>
  <c r="DF63" s="1"/>
  <c r="DA63"/>
  <c r="DC63" s="1"/>
  <c r="CX63"/>
  <c r="CZ63" s="1"/>
  <c r="CU63"/>
  <c r="CW63" s="1"/>
  <c r="CR63"/>
  <c r="CT63" s="1"/>
  <c r="CO63"/>
  <c r="CQ63" s="1"/>
  <c r="CL63"/>
  <c r="CN63" s="1"/>
  <c r="CI63"/>
  <c r="CK63" s="1"/>
  <c r="CF63"/>
  <c r="CH63" s="1"/>
  <c r="CC63"/>
  <c r="CE63" s="1"/>
  <c r="BZ63"/>
  <c r="CB63" s="1"/>
  <c r="BW63"/>
  <c r="BY63" s="1"/>
  <c r="BT63"/>
  <c r="BV63" s="1"/>
  <c r="BQ63"/>
  <c r="BS63" s="1"/>
  <c r="BN63"/>
  <c r="BP63" s="1"/>
  <c r="BK63"/>
  <c r="BM63" s="1"/>
  <c r="BH63"/>
  <c r="BJ63" s="1"/>
  <c r="BE63"/>
  <c r="BG63" s="1"/>
  <c r="BB63"/>
  <c r="BD63" s="1"/>
  <c r="AY63"/>
  <c r="BA63" s="1"/>
  <c r="AV63"/>
  <c r="AX63" s="1"/>
  <c r="AS63"/>
  <c r="AU63" s="1"/>
  <c r="AP63"/>
  <c r="AR63" s="1"/>
  <c r="AM63"/>
  <c r="AO63" s="1"/>
  <c r="AJ63"/>
  <c r="AL63" s="1"/>
  <c r="AG63"/>
  <c r="AI63" s="1"/>
  <c r="AD63"/>
  <c r="AF63" s="1"/>
  <c r="AA63"/>
  <c r="AC63" s="1"/>
  <c r="X63"/>
  <c r="Z63" s="1"/>
  <c r="U63"/>
  <c r="W63" s="1"/>
  <c r="DV62"/>
  <c r="DX62" s="1"/>
  <c r="DS62"/>
  <c r="DU62" s="1"/>
  <c r="DP62"/>
  <c r="DR62" s="1"/>
  <c r="DM62"/>
  <c r="DO62" s="1"/>
  <c r="DJ62"/>
  <c r="DL62" s="1"/>
  <c r="DG62"/>
  <c r="DI62" s="1"/>
  <c r="DD62"/>
  <c r="DF62" s="1"/>
  <c r="DA62"/>
  <c r="DC62" s="1"/>
  <c r="CX62"/>
  <c r="CZ62" s="1"/>
  <c r="CU62"/>
  <c r="CW62" s="1"/>
  <c r="CR62"/>
  <c r="CT62" s="1"/>
  <c r="CO62"/>
  <c r="CQ62" s="1"/>
  <c r="CL62"/>
  <c r="CN62" s="1"/>
  <c r="CI62"/>
  <c r="CK62" s="1"/>
  <c r="CF62"/>
  <c r="CH62" s="1"/>
  <c r="CC62"/>
  <c r="CE62" s="1"/>
  <c r="BZ62"/>
  <c r="CB62" s="1"/>
  <c r="BW62"/>
  <c r="BY62" s="1"/>
  <c r="BT62"/>
  <c r="BV62" s="1"/>
  <c r="BQ62"/>
  <c r="BS62" s="1"/>
  <c r="BN62"/>
  <c r="BP62" s="1"/>
  <c r="BK62"/>
  <c r="BM62" s="1"/>
  <c r="BH62"/>
  <c r="BJ62" s="1"/>
  <c r="BE62"/>
  <c r="BG62" s="1"/>
  <c r="BB62"/>
  <c r="BD62" s="1"/>
  <c r="AY62"/>
  <c r="BA62" s="1"/>
  <c r="AV62"/>
  <c r="AX62" s="1"/>
  <c r="AS62"/>
  <c r="AU62" s="1"/>
  <c r="AP62"/>
  <c r="AR62" s="1"/>
  <c r="AM62"/>
  <c r="AO62" s="1"/>
  <c r="AJ62"/>
  <c r="AL62" s="1"/>
  <c r="AG62"/>
  <c r="AI62" s="1"/>
  <c r="AD62"/>
  <c r="AF62" s="1"/>
  <c r="AA62"/>
  <c r="AC62" s="1"/>
  <c r="X62"/>
  <c r="Z62" s="1"/>
  <c r="U62"/>
  <c r="W62" s="1"/>
  <c r="DV61"/>
  <c r="DX61" s="1"/>
  <c r="DS61"/>
  <c r="DU61" s="1"/>
  <c r="DP61"/>
  <c r="DR61" s="1"/>
  <c r="DM61"/>
  <c r="DO61" s="1"/>
  <c r="DJ61"/>
  <c r="DL61" s="1"/>
  <c r="DG61"/>
  <c r="DI61" s="1"/>
  <c r="DD61"/>
  <c r="DF61" s="1"/>
  <c r="DA61"/>
  <c r="DC61" s="1"/>
  <c r="CX61"/>
  <c r="CZ61" s="1"/>
  <c r="CU61"/>
  <c r="CW61" s="1"/>
  <c r="CR61"/>
  <c r="CT61" s="1"/>
  <c r="CO61"/>
  <c r="CQ61" s="1"/>
  <c r="CL61"/>
  <c r="CN61" s="1"/>
  <c r="CI61"/>
  <c r="CK61" s="1"/>
  <c r="CF61"/>
  <c r="CH61" s="1"/>
  <c r="CC61"/>
  <c r="CE61" s="1"/>
  <c r="BZ61"/>
  <c r="CB61" s="1"/>
  <c r="BW61"/>
  <c r="BY61" s="1"/>
  <c r="BT61"/>
  <c r="BV61" s="1"/>
  <c r="BQ61"/>
  <c r="BS61" s="1"/>
  <c r="BN61"/>
  <c r="BP61" s="1"/>
  <c r="BK61"/>
  <c r="BM61" s="1"/>
  <c r="BH61"/>
  <c r="BJ61" s="1"/>
  <c r="BE61"/>
  <c r="BG61" s="1"/>
  <c r="BB61"/>
  <c r="BD61" s="1"/>
  <c r="AY61"/>
  <c r="BA61" s="1"/>
  <c r="AV61"/>
  <c r="AX61" s="1"/>
  <c r="AS61"/>
  <c r="AU61" s="1"/>
  <c r="AP61"/>
  <c r="AR61" s="1"/>
  <c r="AM61"/>
  <c r="AO61" s="1"/>
  <c r="AJ61"/>
  <c r="AL61" s="1"/>
  <c r="AG61"/>
  <c r="AI61" s="1"/>
  <c r="AD61"/>
  <c r="AF61" s="1"/>
  <c r="AA61"/>
  <c r="AC61" s="1"/>
  <c r="X61"/>
  <c r="Z61" s="1"/>
  <c r="U61"/>
  <c r="W61" s="1"/>
  <c r="DV60"/>
  <c r="DX60" s="1"/>
  <c r="DS60"/>
  <c r="DU60" s="1"/>
  <c r="DP60"/>
  <c r="DR60" s="1"/>
  <c r="DM60"/>
  <c r="DO60" s="1"/>
  <c r="DJ60"/>
  <c r="DL60" s="1"/>
  <c r="DG60"/>
  <c r="DI60" s="1"/>
  <c r="DD60"/>
  <c r="DF60" s="1"/>
  <c r="DA60"/>
  <c r="DC60" s="1"/>
  <c r="CX60"/>
  <c r="CZ60" s="1"/>
  <c r="CU60"/>
  <c r="CW60" s="1"/>
  <c r="CR60"/>
  <c r="CT60" s="1"/>
  <c r="CO60"/>
  <c r="CQ60" s="1"/>
  <c r="CL60"/>
  <c r="CN60" s="1"/>
  <c r="CI60"/>
  <c r="CK60" s="1"/>
  <c r="CF60"/>
  <c r="CH60" s="1"/>
  <c r="CC60"/>
  <c r="CE60" s="1"/>
  <c r="BZ60"/>
  <c r="CB60" s="1"/>
  <c r="BW60"/>
  <c r="BY60" s="1"/>
  <c r="BT60"/>
  <c r="BV60" s="1"/>
  <c r="BQ60"/>
  <c r="BS60" s="1"/>
  <c r="BN60"/>
  <c r="BP60" s="1"/>
  <c r="BK60"/>
  <c r="BM60" s="1"/>
  <c r="BH60"/>
  <c r="BJ60" s="1"/>
  <c r="BE60"/>
  <c r="BG60" s="1"/>
  <c r="BB60"/>
  <c r="BD60" s="1"/>
  <c r="AY60"/>
  <c r="BA60" s="1"/>
  <c r="AV60"/>
  <c r="AX60" s="1"/>
  <c r="AS60"/>
  <c r="AU60" s="1"/>
  <c r="AP60"/>
  <c r="AR60" s="1"/>
  <c r="AM60"/>
  <c r="AO60" s="1"/>
  <c r="AJ60"/>
  <c r="AL60" s="1"/>
  <c r="AG60"/>
  <c r="AI60" s="1"/>
  <c r="AD60"/>
  <c r="AF60" s="1"/>
  <c r="AA60"/>
  <c r="AC60" s="1"/>
  <c r="X60"/>
  <c r="Z60" s="1"/>
  <c r="U60"/>
  <c r="W60" s="1"/>
  <c r="DV59"/>
  <c r="DX59" s="1"/>
  <c r="DS59"/>
  <c r="DU59" s="1"/>
  <c r="DP59"/>
  <c r="DR59" s="1"/>
  <c r="DM59"/>
  <c r="DO59" s="1"/>
  <c r="DJ59"/>
  <c r="DL59" s="1"/>
  <c r="DG59"/>
  <c r="DI59" s="1"/>
  <c r="DD59"/>
  <c r="DF59" s="1"/>
  <c r="DA59"/>
  <c r="DC59" s="1"/>
  <c r="CX59"/>
  <c r="CZ59" s="1"/>
  <c r="CU59"/>
  <c r="CW59" s="1"/>
  <c r="CR59"/>
  <c r="CT59" s="1"/>
  <c r="CO59"/>
  <c r="CQ59" s="1"/>
  <c r="CL59"/>
  <c r="CN59" s="1"/>
  <c r="CI59"/>
  <c r="CK59" s="1"/>
  <c r="CF59"/>
  <c r="CH59" s="1"/>
  <c r="CC59"/>
  <c r="CE59" s="1"/>
  <c r="BZ59"/>
  <c r="CB59" s="1"/>
  <c r="BW59"/>
  <c r="BY59" s="1"/>
  <c r="BT59"/>
  <c r="BV59" s="1"/>
  <c r="BQ59"/>
  <c r="BS59" s="1"/>
  <c r="BN59"/>
  <c r="BP59" s="1"/>
  <c r="BK59"/>
  <c r="BM59" s="1"/>
  <c r="BH59"/>
  <c r="BJ59" s="1"/>
  <c r="BE59"/>
  <c r="BG59" s="1"/>
  <c r="BB59"/>
  <c r="BD59" s="1"/>
  <c r="AY59"/>
  <c r="BA59" s="1"/>
  <c r="AV59"/>
  <c r="AX59" s="1"/>
  <c r="AS59"/>
  <c r="AU59" s="1"/>
  <c r="AP59"/>
  <c r="AR59" s="1"/>
  <c r="AM59"/>
  <c r="AO59" s="1"/>
  <c r="AJ59"/>
  <c r="AL59" s="1"/>
  <c r="AG59"/>
  <c r="AI59" s="1"/>
  <c r="AD59"/>
  <c r="AF59" s="1"/>
  <c r="AA59"/>
  <c r="AC59" s="1"/>
  <c r="X59"/>
  <c r="Z59" s="1"/>
  <c r="U59"/>
  <c r="W59" s="1"/>
  <c r="DV58"/>
  <c r="DX58" s="1"/>
  <c r="DS58"/>
  <c r="DU58" s="1"/>
  <c r="DP58"/>
  <c r="DR58" s="1"/>
  <c r="DM58"/>
  <c r="DO58" s="1"/>
  <c r="DJ58"/>
  <c r="DL58" s="1"/>
  <c r="DG58"/>
  <c r="DI58" s="1"/>
  <c r="DD58"/>
  <c r="DF58" s="1"/>
  <c r="DA58"/>
  <c r="DC58" s="1"/>
  <c r="CX58"/>
  <c r="CZ58" s="1"/>
  <c r="CU58"/>
  <c r="CW58" s="1"/>
  <c r="CR58"/>
  <c r="CT58" s="1"/>
  <c r="CO58"/>
  <c r="CQ58" s="1"/>
  <c r="CL58"/>
  <c r="CN58" s="1"/>
  <c r="CI58"/>
  <c r="CK58" s="1"/>
  <c r="CF58"/>
  <c r="CH58" s="1"/>
  <c r="CC58"/>
  <c r="CE58" s="1"/>
  <c r="BZ58"/>
  <c r="CB58" s="1"/>
  <c r="BW58"/>
  <c r="BY58" s="1"/>
  <c r="BT58"/>
  <c r="BV58" s="1"/>
  <c r="BQ58"/>
  <c r="BS58" s="1"/>
  <c r="BN58"/>
  <c r="BP58" s="1"/>
  <c r="BK58"/>
  <c r="BM58" s="1"/>
  <c r="BH58"/>
  <c r="BJ58" s="1"/>
  <c r="BE58"/>
  <c r="BG58" s="1"/>
  <c r="BB58"/>
  <c r="BD58" s="1"/>
  <c r="AY58"/>
  <c r="BA58" s="1"/>
  <c r="AV58"/>
  <c r="AX58" s="1"/>
  <c r="AS58"/>
  <c r="AU58" s="1"/>
  <c r="AP58"/>
  <c r="AR58" s="1"/>
  <c r="AM58"/>
  <c r="AO58" s="1"/>
  <c r="AJ58"/>
  <c r="AL58" s="1"/>
  <c r="AG58"/>
  <c r="AI58" s="1"/>
  <c r="AD58"/>
  <c r="AF58" s="1"/>
  <c r="AA58"/>
  <c r="AC58" s="1"/>
  <c r="X58"/>
  <c r="Z58" s="1"/>
  <c r="U58"/>
  <c r="W58" s="1"/>
  <c r="DV57"/>
  <c r="DX57" s="1"/>
  <c r="DS57"/>
  <c r="DU57" s="1"/>
  <c r="DP57"/>
  <c r="DR57" s="1"/>
  <c r="DM57"/>
  <c r="DO57" s="1"/>
  <c r="DJ57"/>
  <c r="DL57" s="1"/>
  <c r="DG57"/>
  <c r="DI57" s="1"/>
  <c r="DD57"/>
  <c r="DF57" s="1"/>
  <c r="DA57"/>
  <c r="DC57" s="1"/>
  <c r="CX57"/>
  <c r="CZ57" s="1"/>
  <c r="CU57"/>
  <c r="CW57" s="1"/>
  <c r="CR57"/>
  <c r="CT57" s="1"/>
  <c r="CO57"/>
  <c r="CQ57" s="1"/>
  <c r="CL57"/>
  <c r="CN57" s="1"/>
  <c r="CI57"/>
  <c r="CK57" s="1"/>
  <c r="CF57"/>
  <c r="CH57" s="1"/>
  <c r="CC57"/>
  <c r="CE57" s="1"/>
  <c r="BZ57"/>
  <c r="CB57" s="1"/>
  <c r="BW57"/>
  <c r="BY57" s="1"/>
  <c r="BT57"/>
  <c r="BV57" s="1"/>
  <c r="BQ57"/>
  <c r="BS57" s="1"/>
  <c r="BN57"/>
  <c r="BP57" s="1"/>
  <c r="BK57"/>
  <c r="BM57" s="1"/>
  <c r="BH57"/>
  <c r="BJ57" s="1"/>
  <c r="BE57"/>
  <c r="BG57" s="1"/>
  <c r="BB57"/>
  <c r="BD57" s="1"/>
  <c r="AY57"/>
  <c r="BA57" s="1"/>
  <c r="AV57"/>
  <c r="AX57" s="1"/>
  <c r="AS57"/>
  <c r="AU57" s="1"/>
  <c r="AP57"/>
  <c r="AR57" s="1"/>
  <c r="AM57"/>
  <c r="AO57" s="1"/>
  <c r="AJ57"/>
  <c r="AL57" s="1"/>
  <c r="AG57"/>
  <c r="AI57" s="1"/>
  <c r="AD57"/>
  <c r="AF57" s="1"/>
  <c r="AA57"/>
  <c r="AC57" s="1"/>
  <c r="X57"/>
  <c r="Z57" s="1"/>
  <c r="U57"/>
  <c r="W57" s="1"/>
  <c r="DV56"/>
  <c r="DX56" s="1"/>
  <c r="DS56"/>
  <c r="DU56" s="1"/>
  <c r="DP56"/>
  <c r="DR56" s="1"/>
  <c r="DM56"/>
  <c r="DO56" s="1"/>
  <c r="DJ56"/>
  <c r="DL56" s="1"/>
  <c r="DG56"/>
  <c r="DI56" s="1"/>
  <c r="DD56"/>
  <c r="DF56" s="1"/>
  <c r="DA56"/>
  <c r="DC56" s="1"/>
  <c r="CX56"/>
  <c r="CZ56" s="1"/>
  <c r="CU56"/>
  <c r="CW56" s="1"/>
  <c r="CR56"/>
  <c r="CT56" s="1"/>
  <c r="CO56"/>
  <c r="CQ56" s="1"/>
  <c r="CL56"/>
  <c r="CN56" s="1"/>
  <c r="CI56"/>
  <c r="CK56" s="1"/>
  <c r="CF56"/>
  <c r="CH56" s="1"/>
  <c r="CC56"/>
  <c r="CE56" s="1"/>
  <c r="BZ56"/>
  <c r="CB56" s="1"/>
  <c r="BW56"/>
  <c r="BY56" s="1"/>
  <c r="BT56"/>
  <c r="BV56" s="1"/>
  <c r="BQ56"/>
  <c r="BS56" s="1"/>
  <c r="BN56"/>
  <c r="BP56" s="1"/>
  <c r="BK56"/>
  <c r="BM56" s="1"/>
  <c r="BH56"/>
  <c r="BJ56" s="1"/>
  <c r="BE56"/>
  <c r="BG56" s="1"/>
  <c r="BB56"/>
  <c r="BD56" s="1"/>
  <c r="AY56"/>
  <c r="BA56" s="1"/>
  <c r="AV56"/>
  <c r="AX56" s="1"/>
  <c r="AS56"/>
  <c r="AU56" s="1"/>
  <c r="AP56"/>
  <c r="AR56" s="1"/>
  <c r="AM56"/>
  <c r="AO56" s="1"/>
  <c r="AJ56"/>
  <c r="AL56" s="1"/>
  <c r="AG56"/>
  <c r="AI56" s="1"/>
  <c r="AD56"/>
  <c r="AF56" s="1"/>
  <c r="AA56"/>
  <c r="AC56" s="1"/>
  <c r="X56"/>
  <c r="Z56" s="1"/>
  <c r="U56"/>
  <c r="W56" s="1"/>
  <c r="DV55"/>
  <c r="DX55" s="1"/>
  <c r="DS55"/>
  <c r="DU55" s="1"/>
  <c r="DP55"/>
  <c r="DR55" s="1"/>
  <c r="DM55"/>
  <c r="DO55" s="1"/>
  <c r="DJ55"/>
  <c r="DL55" s="1"/>
  <c r="DG55"/>
  <c r="DI55" s="1"/>
  <c r="DD55"/>
  <c r="DF55" s="1"/>
  <c r="DA55"/>
  <c r="DC55" s="1"/>
  <c r="CX55"/>
  <c r="CZ55" s="1"/>
  <c r="CU55"/>
  <c r="CW55" s="1"/>
  <c r="CR55"/>
  <c r="CT55" s="1"/>
  <c r="CO55"/>
  <c r="CQ55" s="1"/>
  <c r="CL55"/>
  <c r="CN55" s="1"/>
  <c r="CI55"/>
  <c r="CK55" s="1"/>
  <c r="CF55"/>
  <c r="CH55" s="1"/>
  <c r="CC55"/>
  <c r="CE55" s="1"/>
  <c r="BZ55"/>
  <c r="CB55" s="1"/>
  <c r="BW55"/>
  <c r="BY55" s="1"/>
  <c r="BT55"/>
  <c r="BV55" s="1"/>
  <c r="BQ55"/>
  <c r="BS55" s="1"/>
  <c r="BN55"/>
  <c r="BP55" s="1"/>
  <c r="BK55"/>
  <c r="BM55" s="1"/>
  <c r="BH55"/>
  <c r="BJ55" s="1"/>
  <c r="BE55"/>
  <c r="BG55" s="1"/>
  <c r="BB55"/>
  <c r="BD55" s="1"/>
  <c r="AY55"/>
  <c r="BA55" s="1"/>
  <c r="AV55"/>
  <c r="AX55" s="1"/>
  <c r="AS55"/>
  <c r="AU55" s="1"/>
  <c r="AP55"/>
  <c r="AR55" s="1"/>
  <c r="AM55"/>
  <c r="AO55" s="1"/>
  <c r="AJ55"/>
  <c r="AL55" s="1"/>
  <c r="AG55"/>
  <c r="AI55" s="1"/>
  <c r="AD55"/>
  <c r="AF55" s="1"/>
  <c r="AA55"/>
  <c r="AC55" s="1"/>
  <c r="X55"/>
  <c r="Z55" s="1"/>
  <c r="U55"/>
  <c r="W55" s="1"/>
  <c r="DV54"/>
  <c r="DX54" s="1"/>
  <c r="DS54"/>
  <c r="DU54" s="1"/>
  <c r="DP54"/>
  <c r="DR54" s="1"/>
  <c r="DM54"/>
  <c r="DO54" s="1"/>
  <c r="DJ54"/>
  <c r="DL54" s="1"/>
  <c r="DG54"/>
  <c r="DI54" s="1"/>
  <c r="DD54"/>
  <c r="DF54" s="1"/>
  <c r="DA54"/>
  <c r="DC54" s="1"/>
  <c r="CX54"/>
  <c r="CZ54" s="1"/>
  <c r="CU54"/>
  <c r="CW54" s="1"/>
  <c r="CR54"/>
  <c r="CT54" s="1"/>
  <c r="CO54"/>
  <c r="CQ54" s="1"/>
  <c r="CL54"/>
  <c r="CN54" s="1"/>
  <c r="CI54"/>
  <c r="CK54" s="1"/>
  <c r="CF54"/>
  <c r="CH54" s="1"/>
  <c r="CC54"/>
  <c r="CE54" s="1"/>
  <c r="BZ54"/>
  <c r="CB54" s="1"/>
  <c r="BW54"/>
  <c r="BY54" s="1"/>
  <c r="BT54"/>
  <c r="BV54" s="1"/>
  <c r="BQ54"/>
  <c r="BS54" s="1"/>
  <c r="BN54"/>
  <c r="BP54" s="1"/>
  <c r="BK54"/>
  <c r="BM54" s="1"/>
  <c r="BH54"/>
  <c r="BJ54" s="1"/>
  <c r="BE54"/>
  <c r="BG54" s="1"/>
  <c r="BB54"/>
  <c r="BD54" s="1"/>
  <c r="AY54"/>
  <c r="BA54" s="1"/>
  <c r="AV54"/>
  <c r="AX54" s="1"/>
  <c r="AS54"/>
  <c r="AU54" s="1"/>
  <c r="AR54"/>
  <c r="AP54"/>
  <c r="AO54"/>
  <c r="AM54"/>
  <c r="AL54"/>
  <c r="AJ54"/>
  <c r="AI54"/>
  <c r="AG54"/>
  <c r="AF54"/>
  <c r="AD54"/>
  <c r="AC54"/>
  <c r="AA54"/>
  <c r="Z54"/>
  <c r="X54"/>
  <c r="W54"/>
  <c r="U54"/>
  <c r="DX53"/>
  <c r="DV53"/>
  <c r="DU53"/>
  <c r="DS53"/>
  <c r="DR53"/>
  <c r="DP53"/>
  <c r="DO53"/>
  <c r="DM53"/>
  <c r="DL53"/>
  <c r="DJ53"/>
  <c r="DI53"/>
  <c r="DG53"/>
  <c r="DF53"/>
  <c r="DD53"/>
  <c r="DC53"/>
  <c r="DA53"/>
  <c r="CZ53"/>
  <c r="CX53"/>
  <c r="CW53"/>
  <c r="CU53"/>
  <c r="CT53"/>
  <c r="CR53"/>
  <c r="CQ53"/>
  <c r="CO53"/>
  <c r="CN53"/>
  <c r="CL53"/>
  <c r="CK53"/>
  <c r="CI53"/>
  <c r="CH53"/>
  <c r="CF53"/>
  <c r="CE53"/>
  <c r="CC53"/>
  <c r="CB53"/>
  <c r="BZ53"/>
  <c r="BY53"/>
  <c r="BW53"/>
  <c r="BV53"/>
  <c r="BT53"/>
  <c r="BS53"/>
  <c r="BQ53"/>
  <c r="BP53"/>
  <c r="BN53"/>
  <c r="BM53"/>
  <c r="BK53"/>
  <c r="BJ53"/>
  <c r="BH53"/>
  <c r="BG53"/>
  <c r="BE53"/>
  <c r="BD53"/>
  <c r="BB53"/>
  <c r="BA53"/>
  <c r="AY53"/>
  <c r="AX53"/>
  <c r="AV53"/>
  <c r="AU53"/>
  <c r="AS53"/>
  <c r="AR53"/>
  <c r="AP53"/>
  <c r="AO53"/>
  <c r="AM53"/>
  <c r="AL53"/>
  <c r="AJ53"/>
  <c r="AI53"/>
  <c r="AG53"/>
  <c r="AF53"/>
  <c r="AD53"/>
  <c r="AC53"/>
  <c r="AA53"/>
  <c r="Z53"/>
  <c r="X53"/>
  <c r="W53"/>
  <c r="U53"/>
  <c r="DX52"/>
  <c r="DV52"/>
  <c r="DU52"/>
  <c r="DS52"/>
  <c r="DR52"/>
  <c r="DP52"/>
  <c r="DO52"/>
  <c r="DM52"/>
  <c r="DL52"/>
  <c r="DJ52"/>
  <c r="DI52"/>
  <c r="DG52"/>
  <c r="DF52"/>
  <c r="DD52"/>
  <c r="DC52"/>
  <c r="DA52"/>
  <c r="CZ52"/>
  <c r="CX52"/>
  <c r="CW52"/>
  <c r="CU52"/>
  <c r="CT52"/>
  <c r="CR52"/>
  <c r="CQ52"/>
  <c r="CO52"/>
  <c r="CN52"/>
  <c r="CL52"/>
  <c r="CK52"/>
  <c r="CI52"/>
  <c r="CH52"/>
  <c r="CF52"/>
  <c r="CE52"/>
  <c r="CC52"/>
  <c r="CB52"/>
  <c r="BZ52"/>
  <c r="BY52"/>
  <c r="BW52"/>
  <c r="BV52"/>
  <c r="BT52"/>
  <c r="BS52"/>
  <c r="BQ52"/>
  <c r="BP52"/>
  <c r="BN52"/>
  <c r="BM52"/>
  <c r="BK52"/>
  <c r="BJ52"/>
  <c r="BH52"/>
  <c r="BG52"/>
  <c r="BE52"/>
  <c r="BD52"/>
  <c r="BB52"/>
  <c r="BA52"/>
  <c r="AY52"/>
  <c r="AX52"/>
  <c r="AV52"/>
  <c r="AU52"/>
  <c r="AS52"/>
  <c r="AR52"/>
  <c r="AP52"/>
  <c r="AO52"/>
  <c r="AM52"/>
  <c r="AL52"/>
  <c r="AJ52"/>
  <c r="AI52"/>
  <c r="AG52"/>
  <c r="AF52"/>
  <c r="AD52"/>
  <c r="AC52"/>
  <c r="AA52"/>
  <c r="Z52"/>
  <c r="X52"/>
  <c r="W52"/>
  <c r="U52"/>
  <c r="DX51"/>
  <c r="DV51"/>
  <c r="DU51"/>
  <c r="DS51"/>
  <c r="DR51"/>
  <c r="DP51"/>
  <c r="DO51"/>
  <c r="DM51"/>
  <c r="DL51"/>
  <c r="DJ51"/>
  <c r="DI51"/>
  <c r="DG51"/>
  <c r="DF51"/>
  <c r="DD51"/>
  <c r="DC51"/>
  <c r="DA51"/>
  <c r="CZ51"/>
  <c r="CX51"/>
  <c r="CW51"/>
  <c r="CU51"/>
  <c r="CT51"/>
  <c r="CR51"/>
  <c r="CQ51"/>
  <c r="CO51"/>
  <c r="CN51"/>
  <c r="CL51"/>
  <c r="CK51"/>
  <c r="CI51"/>
  <c r="CH51"/>
  <c r="CF51"/>
  <c r="CE51"/>
  <c r="CC51"/>
  <c r="CB51"/>
  <c r="BZ51"/>
  <c r="BY51"/>
  <c r="BW51"/>
  <c r="BV51"/>
  <c r="BT51"/>
  <c r="BS51"/>
  <c r="BQ51"/>
  <c r="BP51"/>
  <c r="BN51"/>
  <c r="BM51"/>
  <c r="BK51"/>
  <c r="BJ51"/>
  <c r="BH51"/>
  <c r="BG51"/>
  <c r="BE51"/>
  <c r="BD51"/>
  <c r="BB51"/>
  <c r="BA51"/>
  <c r="AY51"/>
  <c r="AX51"/>
  <c r="AV51"/>
  <c r="AU51"/>
  <c r="AS51"/>
  <c r="AR51"/>
  <c r="AP51"/>
  <c r="AO51"/>
  <c r="AM51"/>
  <c r="AL51"/>
  <c r="AJ51"/>
  <c r="AI51"/>
  <c r="AG51"/>
  <c r="AF51"/>
  <c r="AD51"/>
  <c r="AC51"/>
  <c r="AA51"/>
  <c r="Z51"/>
  <c r="X51"/>
  <c r="W51"/>
  <c r="U51"/>
  <c r="DX50"/>
  <c r="DV50"/>
  <c r="DU50"/>
  <c r="DS50"/>
  <c r="DR50"/>
  <c r="DP50"/>
  <c r="DO50"/>
  <c r="DM50"/>
  <c r="DL50"/>
  <c r="DJ50"/>
  <c r="DI50"/>
  <c r="DG50"/>
  <c r="DF50"/>
  <c r="DD50"/>
  <c r="DC50"/>
  <c r="DA50"/>
  <c r="CZ50"/>
  <c r="CX50"/>
  <c r="CW50"/>
  <c r="CU50"/>
  <c r="CT50"/>
  <c r="CR50"/>
  <c r="CQ50"/>
  <c r="CO50"/>
  <c r="CN50"/>
  <c r="CL50"/>
  <c r="CK50"/>
  <c r="CI50"/>
  <c r="CH50"/>
  <c r="CF50"/>
  <c r="CE50"/>
  <c r="CC50"/>
  <c r="CB50"/>
  <c r="BZ50"/>
  <c r="BY50"/>
  <c r="BW50"/>
  <c r="BV50"/>
  <c r="BT50"/>
  <c r="BS50"/>
  <c r="BQ50"/>
  <c r="BP50"/>
  <c r="BN50"/>
  <c r="BM50"/>
  <c r="BK50"/>
  <c r="BJ50"/>
  <c r="BH50"/>
  <c r="BG50"/>
  <c r="BE50"/>
  <c r="BD50"/>
  <c r="BB50"/>
  <c r="BA50"/>
  <c r="AY50"/>
  <c r="AX50"/>
  <c r="AV50"/>
  <c r="AU50"/>
  <c r="AS50"/>
  <c r="AR50"/>
  <c r="AP50"/>
  <c r="AO50"/>
  <c r="AM50"/>
  <c r="AL50"/>
  <c r="AJ50"/>
  <c r="AI50"/>
  <c r="AG50"/>
  <c r="AF50"/>
  <c r="AD50"/>
  <c r="AC50"/>
  <c r="AA50"/>
  <c r="Z50"/>
  <c r="X50"/>
  <c r="W50"/>
  <c r="U50"/>
  <c r="DX49"/>
  <c r="DV49"/>
  <c r="DU49"/>
  <c r="DS49"/>
  <c r="DR49"/>
  <c r="DP49"/>
  <c r="DO49"/>
  <c r="DM49"/>
  <c r="DL49"/>
  <c r="DJ49"/>
  <c r="DI49"/>
  <c r="DG49"/>
  <c r="DF49"/>
  <c r="DD49"/>
  <c r="DC49"/>
  <c r="DA49"/>
  <c r="CZ49"/>
  <c r="CX49"/>
  <c r="CW49"/>
  <c r="CU49"/>
  <c r="CT49"/>
  <c r="CR49"/>
  <c r="CQ49"/>
  <c r="CO49"/>
  <c r="CN49"/>
  <c r="CL49"/>
  <c r="CK49"/>
  <c r="CI49"/>
  <c r="CH49"/>
  <c r="CF49"/>
  <c r="CE49"/>
  <c r="CC49"/>
  <c r="CB49"/>
  <c r="BZ49"/>
  <c r="BY49"/>
  <c r="BW49"/>
  <c r="BV49"/>
  <c r="BT49"/>
  <c r="BS49"/>
  <c r="BQ49"/>
  <c r="BP49"/>
  <c r="BN49"/>
  <c r="BM49"/>
  <c r="BK49"/>
  <c r="BJ49"/>
  <c r="BH49"/>
  <c r="BG49"/>
  <c r="BE49"/>
  <c r="BD49"/>
  <c r="BB49"/>
  <c r="BA49"/>
  <c r="AY49"/>
  <c r="AX49"/>
  <c r="AV49"/>
  <c r="AU49"/>
  <c r="AS49"/>
  <c r="AR49"/>
  <c r="AP49"/>
  <c r="AO49"/>
  <c r="AM49"/>
  <c r="AL49"/>
  <c r="AJ49"/>
  <c r="AI49"/>
  <c r="AG49"/>
  <c r="AF49"/>
  <c r="AD49"/>
  <c r="AC49"/>
  <c r="AA49"/>
  <c r="Z49"/>
  <c r="X49"/>
  <c r="W49"/>
  <c r="U49"/>
  <c r="DX48"/>
  <c r="DV48"/>
  <c r="DU48"/>
  <c r="DS48"/>
  <c r="DR48"/>
  <c r="DP48"/>
  <c r="DO48"/>
  <c r="DM48"/>
  <c r="DL48"/>
  <c r="DJ48"/>
  <c r="DI48"/>
  <c r="DG48"/>
  <c r="DF48"/>
  <c r="DD48"/>
  <c r="DC48"/>
  <c r="DA48"/>
  <c r="CZ48"/>
  <c r="CX48"/>
  <c r="CW48"/>
  <c r="CU48"/>
  <c r="CT48"/>
  <c r="CR48"/>
  <c r="CQ48"/>
  <c r="CO48"/>
  <c r="CN48"/>
  <c r="CL48"/>
  <c r="CK48"/>
  <c r="CI48"/>
  <c r="CH48"/>
  <c r="CF48"/>
  <c r="CE48"/>
  <c r="CC48"/>
  <c r="CB48"/>
  <c r="BZ48"/>
  <c r="BY48"/>
  <c r="BW48"/>
  <c r="BV48"/>
  <c r="BT48"/>
  <c r="BS48"/>
  <c r="BQ48"/>
  <c r="BP48"/>
  <c r="BN48"/>
  <c r="BM48"/>
  <c r="BK48"/>
  <c r="BJ48"/>
  <c r="BH48"/>
  <c r="BG48"/>
  <c r="BE48"/>
  <c r="BD48"/>
  <c r="BB48"/>
  <c r="BA48"/>
  <c r="AY48"/>
  <c r="AX48"/>
  <c r="AV48"/>
  <c r="AU48"/>
  <c r="AS48"/>
  <c r="AR48"/>
  <c r="AP48"/>
  <c r="AO48"/>
  <c r="AM48"/>
  <c r="AL48"/>
  <c r="AJ48"/>
  <c r="AI48"/>
  <c r="AG48"/>
  <c r="AF48"/>
  <c r="AD48"/>
  <c r="AC48"/>
  <c r="AA48"/>
  <c r="Z48"/>
  <c r="X48"/>
  <c r="W48"/>
  <c r="U48"/>
  <c r="DX47"/>
  <c r="DV47"/>
  <c r="DU47"/>
  <c r="DS47"/>
  <c r="DR47"/>
  <c r="DP47"/>
  <c r="DO47"/>
  <c r="DM47"/>
  <c r="DL47"/>
  <c r="DJ47"/>
  <c r="DI47"/>
  <c r="DG47"/>
  <c r="DF47"/>
  <c r="DD47"/>
  <c r="DC47"/>
  <c r="DA47"/>
  <c r="CZ47"/>
  <c r="CX47"/>
  <c r="CW47"/>
  <c r="CU47"/>
  <c r="CT47"/>
  <c r="CR47"/>
  <c r="CQ47"/>
  <c r="CO47"/>
  <c r="CN47"/>
  <c r="CL47"/>
  <c r="CK47"/>
  <c r="CI47"/>
  <c r="CH47"/>
  <c r="CF47"/>
  <c r="CE47"/>
  <c r="CC47"/>
  <c r="CB47"/>
  <c r="BZ47"/>
  <c r="BY47"/>
  <c r="BW47"/>
  <c r="BV47"/>
  <c r="BT47"/>
  <c r="BS47"/>
  <c r="BQ47"/>
  <c r="BP47"/>
  <c r="BN47"/>
  <c r="BM47"/>
  <c r="BK47"/>
  <c r="BJ47"/>
  <c r="BH47"/>
  <c r="BG47"/>
  <c r="BE47"/>
  <c r="BD47"/>
  <c r="BB47"/>
  <c r="BA47"/>
  <c r="AY47"/>
  <c r="AX47"/>
  <c r="AV47"/>
  <c r="AU47"/>
  <c r="AS47"/>
  <c r="AR47"/>
  <c r="AP47"/>
  <c r="AO47"/>
  <c r="AM47"/>
  <c r="AL47"/>
  <c r="AJ47"/>
  <c r="AI47"/>
  <c r="AG47"/>
  <c r="AF47"/>
  <c r="AD47"/>
  <c r="AC47"/>
  <c r="AA47"/>
  <c r="Z47"/>
  <c r="X47"/>
  <c r="W47"/>
  <c r="U47"/>
  <c r="DX46"/>
  <c r="DV46"/>
  <c r="DU46"/>
  <c r="DS46"/>
  <c r="DR46"/>
  <c r="DP46"/>
  <c r="DO46"/>
  <c r="DM46"/>
  <c r="DL46"/>
  <c r="DJ46"/>
  <c r="DI46"/>
  <c r="DG46"/>
  <c r="DF46"/>
  <c r="DD46"/>
  <c r="DC46"/>
  <c r="DA46"/>
  <c r="CZ46"/>
  <c r="CX46"/>
  <c r="CW46"/>
  <c r="CU46"/>
  <c r="CT46"/>
  <c r="CR46"/>
  <c r="CQ46"/>
  <c r="CO46"/>
  <c r="CN46"/>
  <c r="CL46"/>
  <c r="CK46"/>
  <c r="CI46"/>
  <c r="CH46"/>
  <c r="CF46"/>
  <c r="CE46"/>
  <c r="CC46"/>
  <c r="CB46"/>
  <c r="BZ46"/>
  <c r="BY46"/>
  <c r="BW46"/>
  <c r="BV46"/>
  <c r="BT46"/>
  <c r="BS46"/>
  <c r="BQ46"/>
  <c r="BP46"/>
  <c r="BN46"/>
  <c r="BM46"/>
  <c r="BK46"/>
  <c r="BJ46"/>
  <c r="BH46"/>
  <c r="BG46"/>
  <c r="BE46"/>
  <c r="BD46"/>
  <c r="BB46"/>
  <c r="BA46"/>
  <c r="AY46"/>
  <c r="AX46"/>
  <c r="AV46"/>
  <c r="AU46"/>
  <c r="AS46"/>
  <c r="AR46"/>
  <c r="AP46"/>
  <c r="AO46"/>
  <c r="AM46"/>
  <c r="AL46"/>
  <c r="AJ46"/>
  <c r="AI46"/>
  <c r="AG46"/>
  <c r="AF46"/>
  <c r="AD46"/>
  <c r="AC46"/>
  <c r="AA46"/>
  <c r="Z46"/>
  <c r="X46"/>
  <c r="W46"/>
  <c r="U46"/>
  <c r="DX45"/>
  <c r="DV45"/>
  <c r="DU45"/>
  <c r="DS45"/>
  <c r="DR45"/>
  <c r="DP45"/>
  <c r="DO45"/>
  <c r="DM45"/>
  <c r="DL45"/>
  <c r="DJ45"/>
  <c r="DI45"/>
  <c r="DG45"/>
  <c r="DF45"/>
  <c r="DD45"/>
  <c r="DC45"/>
  <c r="DA45"/>
  <c r="CZ45"/>
  <c r="CX45"/>
  <c r="CW45"/>
  <c r="CU45"/>
  <c r="CT45"/>
  <c r="CR45"/>
  <c r="CQ45"/>
  <c r="CO45"/>
  <c r="CN45"/>
  <c r="CL45"/>
  <c r="CK45"/>
  <c r="CI45"/>
  <c r="CH45"/>
  <c r="CF45"/>
  <c r="CE45"/>
  <c r="CC45"/>
  <c r="CB45"/>
  <c r="BZ45"/>
  <c r="BY45"/>
  <c r="BW45"/>
  <c r="BV45"/>
  <c r="BT45"/>
  <c r="BS45"/>
  <c r="BQ45"/>
  <c r="BP45"/>
  <c r="BN45"/>
  <c r="BM45"/>
  <c r="BK45"/>
  <c r="BJ45"/>
  <c r="BH45"/>
  <c r="BG45"/>
  <c r="BE45"/>
  <c r="BD45"/>
  <c r="BB45"/>
  <c r="BA45"/>
  <c r="AY45"/>
  <c r="AX45"/>
  <c r="AV45"/>
  <c r="AU45"/>
  <c r="AS45"/>
  <c r="AR45"/>
  <c r="AP45"/>
  <c r="AO45"/>
  <c r="AM45"/>
  <c r="AL45"/>
  <c r="AJ45"/>
  <c r="AI45"/>
  <c r="AG45"/>
  <c r="AF45"/>
  <c r="AD45"/>
  <c r="AC45"/>
  <c r="AA45"/>
  <c r="Z45"/>
  <c r="X45"/>
  <c r="W45"/>
  <c r="U45"/>
  <c r="DX44"/>
  <c r="DV44"/>
  <c r="DU44"/>
  <c r="DS44"/>
  <c r="DR44"/>
  <c r="DP44"/>
  <c r="DO44"/>
  <c r="DM44"/>
  <c r="DL44"/>
  <c r="DJ44"/>
  <c r="DI44"/>
  <c r="DG44"/>
  <c r="DF44"/>
  <c r="DD44"/>
  <c r="DC44"/>
  <c r="DA44"/>
  <c r="CZ44"/>
  <c r="CX44"/>
  <c r="CW44"/>
  <c r="CU44"/>
  <c r="CT44"/>
  <c r="CR44"/>
  <c r="CQ44"/>
  <c r="CO44"/>
  <c r="CN44"/>
  <c r="CL44"/>
  <c r="CK44"/>
  <c r="CI44"/>
  <c r="CH44"/>
  <c r="CF44"/>
  <c r="CE44"/>
  <c r="CC44"/>
  <c r="CB44"/>
  <c r="BZ44"/>
  <c r="BY44"/>
  <c r="BW44"/>
  <c r="BV44"/>
  <c r="BT44"/>
  <c r="BS44"/>
  <c r="BQ44"/>
  <c r="BP44"/>
  <c r="BN44"/>
  <c r="BM44"/>
  <c r="BK44"/>
  <c r="BJ44"/>
  <c r="BH44"/>
  <c r="BG44"/>
  <c r="BE44"/>
  <c r="BD44"/>
  <c r="BB44"/>
  <c r="BA44"/>
  <c r="AY44"/>
  <c r="AX44"/>
  <c r="AV44"/>
  <c r="AU44"/>
  <c r="AS44"/>
  <c r="AR44"/>
  <c r="AP44"/>
  <c r="AO44"/>
  <c r="AM44"/>
  <c r="AL44"/>
  <c r="AJ44"/>
  <c r="AI44"/>
  <c r="AG44"/>
  <c r="AF44"/>
  <c r="AD44"/>
  <c r="AC44"/>
  <c r="AA44"/>
  <c r="Z44"/>
  <c r="X44"/>
  <c r="W44"/>
  <c r="U44"/>
  <c r="DX43"/>
  <c r="DV43"/>
  <c r="DU43"/>
  <c r="DS43"/>
  <c r="DR43"/>
  <c r="DP43"/>
  <c r="DO43"/>
  <c r="DM43"/>
  <c r="DL43"/>
  <c r="DJ43"/>
  <c r="DI43"/>
  <c r="DG43"/>
  <c r="DF43"/>
  <c r="DD43"/>
  <c r="DC43"/>
  <c r="DA43"/>
  <c r="CZ43"/>
  <c r="CX43"/>
  <c r="CW43"/>
  <c r="CU43"/>
  <c r="CT43"/>
  <c r="CR43"/>
  <c r="CQ43"/>
  <c r="CO43"/>
  <c r="CN43"/>
  <c r="CL43"/>
  <c r="CK43"/>
  <c r="CI43"/>
  <c r="CH43"/>
  <c r="CF43"/>
  <c r="CE43"/>
  <c r="CC43"/>
  <c r="CB43"/>
  <c r="BZ43"/>
  <c r="BY43"/>
  <c r="BW43"/>
  <c r="BV43"/>
  <c r="BT43"/>
  <c r="BS43"/>
  <c r="BQ43"/>
  <c r="BP43"/>
  <c r="BN43"/>
  <c r="BM43"/>
  <c r="BK43"/>
  <c r="BJ43"/>
  <c r="BH43"/>
  <c r="BG43"/>
  <c r="BE43"/>
  <c r="BD43"/>
  <c r="BB43"/>
  <c r="BA43"/>
  <c r="AY43"/>
  <c r="AX43"/>
  <c r="AV43"/>
  <c r="AU43"/>
  <c r="AS43"/>
  <c r="AR43"/>
  <c r="AP43"/>
  <c r="AO43"/>
  <c r="AM43"/>
  <c r="AL43"/>
  <c r="AJ43"/>
  <c r="AI43"/>
  <c r="AG43"/>
  <c r="AF43"/>
  <c r="AD43"/>
  <c r="AC43"/>
  <c r="AA43"/>
  <c r="Z43"/>
  <c r="X43"/>
  <c r="W43"/>
  <c r="U43"/>
  <c r="DX42"/>
  <c r="DV42"/>
  <c r="DU42"/>
  <c r="DS42"/>
  <c r="DR42"/>
  <c r="DP42"/>
  <c r="DO42"/>
  <c r="DM42"/>
  <c r="DL42"/>
  <c r="DJ42"/>
  <c r="DI42"/>
  <c r="DG42"/>
  <c r="DF42"/>
  <c r="DD42"/>
  <c r="DC42"/>
  <c r="DA42"/>
  <c r="CZ42"/>
  <c r="CX42"/>
  <c r="CW42"/>
  <c r="CU42"/>
  <c r="CT42"/>
  <c r="CR42"/>
  <c r="CQ42"/>
  <c r="CO42"/>
  <c r="CN42"/>
  <c r="CL42"/>
  <c r="CK42"/>
  <c r="CI42"/>
  <c r="CH42"/>
  <c r="CF42"/>
  <c r="CE42"/>
  <c r="CC42"/>
  <c r="CB42"/>
  <c r="BZ42"/>
  <c r="BY42"/>
  <c r="BW42"/>
  <c r="BV42"/>
  <c r="BT42"/>
  <c r="BS42"/>
  <c r="BQ42"/>
  <c r="BP42"/>
  <c r="BN42"/>
  <c r="BM42"/>
  <c r="BK42"/>
  <c r="BJ42"/>
  <c r="BH42"/>
  <c r="BG42"/>
  <c r="BE42"/>
  <c r="BD42"/>
  <c r="BB42"/>
  <c r="BA42"/>
  <c r="AY42"/>
  <c r="AX42"/>
  <c r="AV42"/>
  <c r="AU42"/>
  <c r="AS42"/>
  <c r="AR42"/>
  <c r="AP42"/>
  <c r="AO42"/>
  <c r="AM42"/>
  <c r="AL42"/>
  <c r="AJ42"/>
  <c r="AI42"/>
  <c r="AG42"/>
  <c r="AF42"/>
  <c r="AD42"/>
  <c r="AC42"/>
  <c r="AA42"/>
  <c r="Z42"/>
  <c r="X42"/>
  <c r="W42"/>
  <c r="U42"/>
  <c r="DX41"/>
  <c r="DV41"/>
  <c r="DU41"/>
  <c r="DS41"/>
  <c r="DR41"/>
  <c r="DP41"/>
  <c r="DO41"/>
  <c r="DM41"/>
  <c r="DL41"/>
  <c r="DJ41"/>
  <c r="DI41"/>
  <c r="DG41"/>
  <c r="DF41"/>
  <c r="DD41"/>
  <c r="DC41"/>
  <c r="DA41"/>
  <c r="CZ41"/>
  <c r="CX41"/>
  <c r="CW41"/>
  <c r="CU41"/>
  <c r="CT41"/>
  <c r="CR41"/>
  <c r="CQ41"/>
  <c r="CO41"/>
  <c r="CN41"/>
  <c r="CL41"/>
  <c r="CK41"/>
  <c r="CI41"/>
  <c r="CH41"/>
  <c r="CF41"/>
  <c r="CE41"/>
  <c r="CC41"/>
  <c r="CB41"/>
  <c r="BZ41"/>
  <c r="BY41"/>
  <c r="BW41"/>
  <c r="BV41"/>
  <c r="BT41"/>
  <c r="BS41"/>
  <c r="BQ41"/>
  <c r="BP41"/>
  <c r="BN41"/>
  <c r="BM41"/>
  <c r="BK41"/>
  <c r="BJ41"/>
  <c r="BH41"/>
  <c r="BG41"/>
  <c r="BE41"/>
  <c r="BD41"/>
  <c r="BB41"/>
  <c r="BA41"/>
  <c r="AY41"/>
  <c r="AX41"/>
  <c r="AV41"/>
  <c r="AU41"/>
  <c r="AS41"/>
  <c r="AR41"/>
  <c r="AP41"/>
  <c r="AO41"/>
  <c r="AM41"/>
  <c r="AL41"/>
  <c r="AJ41"/>
  <c r="AI41"/>
  <c r="AG41"/>
  <c r="AF41"/>
  <c r="AD41"/>
  <c r="AC41"/>
  <c r="AA41"/>
  <c r="Z41"/>
  <c r="X41"/>
  <c r="W41"/>
  <c r="U41"/>
  <c r="DX40"/>
  <c r="DV40"/>
  <c r="DU40"/>
  <c r="DS40"/>
  <c r="DR40"/>
  <c r="DP40"/>
  <c r="DO40"/>
  <c r="DM40"/>
  <c r="DL40"/>
  <c r="DJ40"/>
  <c r="DI40"/>
  <c r="DG40"/>
  <c r="DF40"/>
  <c r="DD40"/>
  <c r="DC40"/>
  <c r="DA40"/>
  <c r="CZ40"/>
  <c r="CX40"/>
  <c r="CW40"/>
  <c r="CU40"/>
  <c r="CT40"/>
  <c r="CR40"/>
  <c r="CQ40"/>
  <c r="CO40"/>
  <c r="CN40"/>
  <c r="CL40"/>
  <c r="CK40"/>
  <c r="CI40"/>
  <c r="CH40"/>
  <c r="CF40"/>
  <c r="CE40"/>
  <c r="CC40"/>
  <c r="CB40"/>
  <c r="BZ40"/>
  <c r="BY40"/>
  <c r="BW40"/>
  <c r="BV40"/>
  <c r="BT40"/>
  <c r="BS40"/>
  <c r="BQ40"/>
  <c r="BP40"/>
  <c r="BN40"/>
  <c r="BM40"/>
  <c r="BK40"/>
  <c r="BJ40"/>
  <c r="BH40"/>
  <c r="BG40"/>
  <c r="BE40"/>
  <c r="BD40"/>
  <c r="BB40"/>
  <c r="BA40"/>
  <c r="AY40"/>
  <c r="AX40"/>
  <c r="AV40"/>
  <c r="AU40"/>
  <c r="AS40"/>
  <c r="AR40"/>
  <c r="AP40"/>
  <c r="AO40"/>
  <c r="AM40"/>
  <c r="AL40"/>
  <c r="AJ40"/>
  <c r="AI40"/>
  <c r="AG40"/>
  <c r="AF40"/>
  <c r="AD40"/>
  <c r="AC40"/>
  <c r="AA40"/>
  <c r="Z40"/>
  <c r="X40"/>
  <c r="W40"/>
  <c r="U40"/>
  <c r="DX39"/>
  <c r="DV39"/>
  <c r="DU39"/>
  <c r="DS39"/>
  <c r="DR39"/>
  <c r="DP39"/>
  <c r="DO39"/>
  <c r="DM39"/>
  <c r="DL39"/>
  <c r="DJ39"/>
  <c r="DI39"/>
  <c r="DG39"/>
  <c r="DF39"/>
  <c r="DD39"/>
  <c r="DC39"/>
  <c r="DA39"/>
  <c r="CZ39"/>
  <c r="CX39"/>
  <c r="CW39"/>
  <c r="CU39"/>
  <c r="CT39"/>
  <c r="CR39"/>
  <c r="CQ39"/>
  <c r="CO39"/>
  <c r="CN39"/>
  <c r="CL39"/>
  <c r="CK39"/>
  <c r="CI39"/>
  <c r="CH39"/>
  <c r="CF39"/>
  <c r="CE39"/>
  <c r="CC39"/>
  <c r="CB39"/>
  <c r="BZ39"/>
  <c r="BY39"/>
  <c r="BW39"/>
  <c r="BV39"/>
  <c r="BT39"/>
  <c r="BS39"/>
  <c r="BQ39"/>
  <c r="BP39"/>
  <c r="BN39"/>
  <c r="BM39"/>
  <c r="BK39"/>
  <c r="BJ39"/>
  <c r="BH39"/>
  <c r="BG39"/>
  <c r="BE39"/>
  <c r="BD39"/>
  <c r="BB39"/>
  <c r="BA39"/>
  <c r="AY39"/>
  <c r="AX39"/>
  <c r="AV39"/>
  <c r="AU39"/>
  <c r="AS39"/>
  <c r="AR39"/>
  <c r="AP39"/>
  <c r="AO39"/>
  <c r="AM39"/>
  <c r="AL39"/>
  <c r="AJ39"/>
  <c r="AI39"/>
  <c r="AG39"/>
  <c r="AF39"/>
  <c r="AD39"/>
  <c r="AC39"/>
  <c r="AA39"/>
  <c r="Z39"/>
  <c r="X39"/>
  <c r="W39"/>
  <c r="U39"/>
  <c r="DX38"/>
  <c r="DV38"/>
  <c r="DU38"/>
  <c r="DS38"/>
  <c r="DR38"/>
  <c r="DP38"/>
  <c r="DO38"/>
  <c r="DM38"/>
  <c r="DL38"/>
  <c r="DJ38"/>
  <c r="DI38"/>
  <c r="DG38"/>
  <c r="DF38"/>
  <c r="DD38"/>
  <c r="DC38"/>
  <c r="DA38"/>
  <c r="CZ38"/>
  <c r="CX38"/>
  <c r="CW38"/>
  <c r="CU38"/>
  <c r="CT38"/>
  <c r="CR38"/>
  <c r="CQ38"/>
  <c r="CO38"/>
  <c r="CN38"/>
  <c r="CL38"/>
  <c r="CK38"/>
  <c r="CI38"/>
  <c r="CH38"/>
  <c r="CF38"/>
  <c r="CE38"/>
  <c r="CC38"/>
  <c r="CB38"/>
  <c r="BZ38"/>
  <c r="BY38"/>
  <c r="BW38"/>
  <c r="BV38"/>
  <c r="BT38"/>
  <c r="BS38"/>
  <c r="BQ38"/>
  <c r="BP38"/>
  <c r="BN38"/>
  <c r="BM38"/>
  <c r="BK38"/>
  <c r="BJ38"/>
  <c r="BH38"/>
  <c r="BG38"/>
  <c r="BE38"/>
  <c r="BD38"/>
  <c r="BB38"/>
  <c r="BA38"/>
  <c r="AY38"/>
  <c r="AX38"/>
  <c r="AV38"/>
  <c r="AU38"/>
  <c r="AS38"/>
  <c r="AR38"/>
  <c r="AP38"/>
  <c r="AO38"/>
  <c r="AM38"/>
  <c r="AL38"/>
  <c r="AJ38"/>
  <c r="AI38"/>
  <c r="AG38"/>
  <c r="AF38"/>
  <c r="AD38"/>
  <c r="AC38"/>
  <c r="AA38"/>
  <c r="Z38"/>
  <c r="X38"/>
  <c r="W38"/>
  <c r="U38"/>
  <c r="DX37"/>
  <c r="DV37"/>
  <c r="DU37"/>
  <c r="DS37"/>
  <c r="DR37"/>
  <c r="DP37"/>
  <c r="DO37"/>
  <c r="DM37"/>
  <c r="DL37"/>
  <c r="DJ37"/>
  <c r="DI37"/>
  <c r="DG37"/>
  <c r="DF37"/>
  <c r="DD37"/>
  <c r="DC37"/>
  <c r="DA37"/>
  <c r="CZ37"/>
  <c r="CX37"/>
  <c r="CW37"/>
  <c r="CU37"/>
  <c r="CT37"/>
  <c r="CR37"/>
  <c r="CQ37"/>
  <c r="CO37"/>
  <c r="CN37"/>
  <c r="CL37"/>
  <c r="CK37"/>
  <c r="CI37"/>
  <c r="CH37"/>
  <c r="CF37"/>
  <c r="CE37"/>
  <c r="CC37"/>
  <c r="CB37"/>
  <c r="BZ37"/>
  <c r="BY37"/>
  <c r="BW37"/>
  <c r="BV37"/>
  <c r="BT37"/>
  <c r="BS37"/>
  <c r="BQ37"/>
  <c r="BP37"/>
  <c r="BN37"/>
  <c r="BM37"/>
  <c r="BK37"/>
  <c r="BJ37"/>
  <c r="BH37"/>
  <c r="BG37"/>
  <c r="BE37"/>
  <c r="BD37"/>
  <c r="BB37"/>
  <c r="BA37"/>
  <c r="AY37"/>
  <c r="AX37"/>
  <c r="AV37"/>
  <c r="AU37"/>
  <c r="AS37"/>
  <c r="AR37"/>
  <c r="AP37"/>
  <c r="AO37"/>
  <c r="AM37"/>
  <c r="AL37"/>
  <c r="AJ37"/>
  <c r="AI37"/>
  <c r="AG37"/>
  <c r="AF37"/>
  <c r="AD37"/>
  <c r="AC37"/>
  <c r="AA37"/>
  <c r="Z37"/>
  <c r="X37"/>
  <c r="W37"/>
  <c r="U37"/>
  <c r="DX36"/>
  <c r="DV36"/>
  <c r="DU36"/>
  <c r="DS36"/>
  <c r="DR36"/>
  <c r="DP36"/>
  <c r="DO36"/>
  <c r="DM36"/>
  <c r="DL36"/>
  <c r="DJ36"/>
  <c r="DI36"/>
  <c r="DG36"/>
  <c r="DF36"/>
  <c r="DD36"/>
  <c r="DC36"/>
  <c r="DA36"/>
  <c r="CZ36"/>
  <c r="CX36"/>
  <c r="CW36"/>
  <c r="CU36"/>
  <c r="CT36"/>
  <c r="CR36"/>
  <c r="CQ36"/>
  <c r="CO36"/>
  <c r="CN36"/>
  <c r="CL36"/>
  <c r="CK36"/>
  <c r="CI36"/>
  <c r="CH36"/>
  <c r="CF36"/>
  <c r="CE36"/>
  <c r="CC36"/>
  <c r="CB36"/>
  <c r="BZ36"/>
  <c r="BY36"/>
  <c r="BW36"/>
  <c r="BV36"/>
  <c r="BT36"/>
  <c r="BS36"/>
  <c r="BQ36"/>
  <c r="BP36"/>
  <c r="BN36"/>
  <c r="BM36"/>
  <c r="BK36"/>
  <c r="BJ36"/>
  <c r="BH36"/>
  <c r="BG36"/>
  <c r="BE36"/>
  <c r="BD36"/>
  <c r="BB36"/>
  <c r="BA36"/>
  <c r="AY36"/>
  <c r="AX36"/>
  <c r="AV36"/>
  <c r="AU36"/>
  <c r="AS36"/>
  <c r="AR36"/>
  <c r="AP36"/>
  <c r="AO36"/>
  <c r="AM36"/>
  <c r="AL36"/>
  <c r="AJ36"/>
  <c r="AI36"/>
  <c r="AG36"/>
  <c r="AF36"/>
  <c r="AD36"/>
  <c r="AC36"/>
  <c r="AA36"/>
  <c r="Z36"/>
  <c r="X36"/>
  <c r="W36"/>
  <c r="U36"/>
  <c r="DX35"/>
  <c r="DV35"/>
  <c r="DU35"/>
  <c r="DS35"/>
  <c r="DR35"/>
  <c r="DP35"/>
  <c r="DO35"/>
  <c r="DM35"/>
  <c r="DL35"/>
  <c r="DJ35"/>
  <c r="DI35"/>
  <c r="DG35"/>
  <c r="DF35"/>
  <c r="DD35"/>
  <c r="DC35"/>
  <c r="DA35"/>
  <c r="CZ35"/>
  <c r="CX35"/>
  <c r="CW35"/>
  <c r="CU35"/>
  <c r="CT35"/>
  <c r="CR35"/>
  <c r="CQ35"/>
  <c r="CO35"/>
  <c r="CN35"/>
  <c r="CL35"/>
  <c r="CK35"/>
  <c r="CI35"/>
  <c r="CH35"/>
  <c r="CF35"/>
  <c r="CE35"/>
  <c r="CC35"/>
  <c r="CB35"/>
  <c r="BZ35"/>
  <c r="BY35"/>
  <c r="BW35"/>
  <c r="BV35"/>
  <c r="BT35"/>
  <c r="BS35"/>
  <c r="BQ35"/>
  <c r="BP35"/>
  <c r="BN35"/>
  <c r="BM35"/>
  <c r="BK35"/>
  <c r="BJ35"/>
  <c r="BH35"/>
  <c r="BG35"/>
  <c r="BE35"/>
  <c r="BD35"/>
  <c r="BB35"/>
  <c r="BA35"/>
  <c r="AY35"/>
  <c r="AX35"/>
  <c r="AV35"/>
  <c r="AU35"/>
  <c r="AS35"/>
  <c r="AR35"/>
  <c r="AP35"/>
  <c r="AO35"/>
  <c r="AM35"/>
  <c r="AL35"/>
  <c r="AJ35"/>
  <c r="AI35"/>
  <c r="AG35"/>
  <c r="AF35"/>
  <c r="AD35"/>
  <c r="AC35"/>
  <c r="AA35"/>
  <c r="Z35"/>
  <c r="X35"/>
  <c r="W35"/>
  <c r="U35"/>
  <c r="DX34"/>
  <c r="DV34"/>
  <c r="DU34"/>
  <c r="DS34"/>
  <c r="DR34"/>
  <c r="DP34"/>
  <c r="DO34"/>
  <c r="DM34"/>
  <c r="DL34"/>
  <c r="DJ34"/>
  <c r="DI34"/>
  <c r="DG34"/>
  <c r="DF34"/>
  <c r="DD34"/>
  <c r="DC34"/>
  <c r="DA34"/>
  <c r="CZ34"/>
  <c r="CX34"/>
  <c r="CW34"/>
  <c r="CU34"/>
  <c r="CT34"/>
  <c r="CR34"/>
  <c r="CQ34"/>
  <c r="CO34"/>
  <c r="CN34"/>
  <c r="CL34"/>
  <c r="CK34"/>
  <c r="CI34"/>
  <c r="CH34"/>
  <c r="CF34"/>
  <c r="CE34"/>
  <c r="CC34"/>
  <c r="CB34"/>
  <c r="BZ34"/>
  <c r="BY34"/>
  <c r="BW34"/>
  <c r="BV34"/>
  <c r="BT34"/>
  <c r="BS34"/>
  <c r="BQ34"/>
  <c r="BP34"/>
  <c r="BN34"/>
  <c r="BM34"/>
  <c r="BK34"/>
  <c r="BJ34"/>
  <c r="BH34"/>
  <c r="BG34"/>
  <c r="BE34"/>
  <c r="BD34"/>
  <c r="BB34"/>
  <c r="BA34"/>
  <c r="AY34"/>
  <c r="AX34"/>
  <c r="AV34"/>
  <c r="AU34"/>
  <c r="AS34"/>
  <c r="AR34"/>
  <c r="AP34"/>
  <c r="AO34"/>
  <c r="AM34"/>
  <c r="AL34"/>
  <c r="AJ34"/>
  <c r="AI34"/>
  <c r="AG34"/>
  <c r="AF34"/>
  <c r="AD34"/>
  <c r="AC34"/>
  <c r="AA34"/>
  <c r="Z34"/>
  <c r="X34"/>
  <c r="W34"/>
  <c r="U34"/>
  <c r="DX33"/>
  <c r="DV33"/>
  <c r="DU33"/>
  <c r="DS33"/>
  <c r="DR33"/>
  <c r="DP33"/>
  <c r="DO33"/>
  <c r="DM33"/>
  <c r="DL33"/>
  <c r="DJ33"/>
  <c r="DI33"/>
  <c r="DG33"/>
  <c r="DF33"/>
  <c r="DD33"/>
  <c r="DC33"/>
  <c r="DA33"/>
  <c r="CZ33"/>
  <c r="CX33"/>
  <c r="CW33"/>
  <c r="CU33"/>
  <c r="CT33"/>
  <c r="CR33"/>
  <c r="CQ33"/>
  <c r="CO33"/>
  <c r="CN33"/>
  <c r="CL33"/>
  <c r="CK33"/>
  <c r="CI33"/>
  <c r="CH33"/>
  <c r="CF33"/>
  <c r="CE33"/>
  <c r="CC33"/>
  <c r="CB33"/>
  <c r="BZ33"/>
  <c r="BY33"/>
  <c r="BW33"/>
  <c r="BV33"/>
  <c r="BT33"/>
  <c r="BS33"/>
  <c r="BQ33"/>
  <c r="BP33"/>
  <c r="BN33"/>
  <c r="BM33"/>
  <c r="BK33"/>
  <c r="BJ33"/>
  <c r="BH33"/>
  <c r="BG33"/>
  <c r="BE33"/>
  <c r="BD33"/>
  <c r="BB33"/>
  <c r="BA33"/>
  <c r="AY33"/>
  <c r="AX33"/>
  <c r="AV33"/>
  <c r="AU33"/>
  <c r="AS33"/>
  <c r="AR33"/>
  <c r="AP33"/>
  <c r="AO33"/>
  <c r="AM33"/>
  <c r="AL33"/>
  <c r="AJ33"/>
  <c r="AI33"/>
  <c r="AG33"/>
  <c r="AF33"/>
  <c r="AD33"/>
  <c r="AC33"/>
  <c r="AA33"/>
  <c r="Z33"/>
  <c r="X33"/>
  <c r="W33"/>
  <c r="U33"/>
  <c r="DX32"/>
  <c r="DV32"/>
  <c r="DU32"/>
  <c r="DS32"/>
  <c r="DR32"/>
  <c r="DP32"/>
  <c r="DO32"/>
  <c r="DM32"/>
  <c r="DL32"/>
  <c r="DJ32"/>
  <c r="DI32"/>
  <c r="DG32"/>
  <c r="DF32"/>
  <c r="DD32"/>
  <c r="DC32"/>
  <c r="DA32"/>
  <c r="CZ32"/>
  <c r="CX32"/>
  <c r="CW32"/>
  <c r="CU32"/>
  <c r="CT32"/>
  <c r="CR32"/>
  <c r="CQ32"/>
  <c r="CO32"/>
  <c r="CN32"/>
  <c r="CL32"/>
  <c r="CK32"/>
  <c r="CI32"/>
  <c r="CH32"/>
  <c r="CF32"/>
  <c r="CE32"/>
  <c r="CC32"/>
  <c r="CB32"/>
  <c r="BZ32"/>
  <c r="BY32"/>
  <c r="BW32"/>
  <c r="BV32"/>
  <c r="BT32"/>
  <c r="BS32"/>
  <c r="BQ32"/>
  <c r="BP32"/>
  <c r="BN32"/>
  <c r="BM32"/>
  <c r="BK32"/>
  <c r="BJ32"/>
  <c r="BH32"/>
  <c r="BG32"/>
  <c r="BE32"/>
  <c r="BD32"/>
  <c r="BB32"/>
  <c r="BA32"/>
  <c r="AY32"/>
  <c r="AX32"/>
  <c r="AV32"/>
  <c r="AU32"/>
  <c r="AS32"/>
  <c r="AR32"/>
  <c r="AP32"/>
  <c r="AO32"/>
  <c r="AM32"/>
  <c r="AL32"/>
  <c r="AJ32"/>
  <c r="AI32"/>
  <c r="AG32"/>
  <c r="AF32"/>
  <c r="AD32"/>
  <c r="AC32"/>
  <c r="AA32"/>
  <c r="Z32"/>
  <c r="X32"/>
  <c r="W32"/>
  <c r="U32"/>
  <c r="DX31"/>
  <c r="DV31"/>
  <c r="DU31"/>
  <c r="DS31"/>
  <c r="DR31"/>
  <c r="DP31"/>
  <c r="DO31"/>
  <c r="DM31"/>
  <c r="DL31"/>
  <c r="DJ31"/>
  <c r="DI31"/>
  <c r="DG31"/>
  <c r="DF31"/>
  <c r="DD31"/>
  <c r="DC31"/>
  <c r="DA31"/>
  <c r="CZ31"/>
  <c r="CX31"/>
  <c r="CW31"/>
  <c r="CU31"/>
  <c r="CT31"/>
  <c r="CR31"/>
  <c r="CQ31"/>
  <c r="CO31"/>
  <c r="CN31"/>
  <c r="CL31"/>
  <c r="CK31"/>
  <c r="CI31"/>
  <c r="CH31"/>
  <c r="CF31"/>
  <c r="CE31"/>
  <c r="CC31"/>
  <c r="CB31"/>
  <c r="BZ31"/>
  <c r="BY31"/>
  <c r="BW31"/>
  <c r="BV31"/>
  <c r="BT31"/>
  <c r="BS31"/>
  <c r="BQ31"/>
  <c r="BP31"/>
  <c r="BN31"/>
  <c r="BM31"/>
  <c r="BK31"/>
  <c r="BJ31"/>
  <c r="BH31"/>
  <c r="BG31"/>
  <c r="BE31"/>
  <c r="BD31"/>
  <c r="BB31"/>
  <c r="BA31"/>
  <c r="AY31"/>
  <c r="AX31"/>
  <c r="AV31"/>
  <c r="AU31"/>
  <c r="AS31"/>
  <c r="AR31"/>
  <c r="AP31"/>
  <c r="AO31"/>
  <c r="AM31"/>
  <c r="AL31"/>
  <c r="AJ31"/>
  <c r="AI31"/>
  <c r="AG31"/>
  <c r="AF31"/>
  <c r="AD31"/>
  <c r="AC31"/>
  <c r="AA31"/>
  <c r="Z31"/>
  <c r="X31"/>
  <c r="W31"/>
  <c r="U31"/>
  <c r="DX30"/>
  <c r="DV30"/>
  <c r="DU30"/>
  <c r="DS30"/>
  <c r="DR30"/>
  <c r="DP30"/>
  <c r="DO30"/>
  <c r="DM30"/>
  <c r="DL30"/>
  <c r="DJ30"/>
  <c r="DI30"/>
  <c r="DG30"/>
  <c r="DF30"/>
  <c r="DD30"/>
  <c r="DC30"/>
  <c r="DA30"/>
  <c r="CZ30"/>
  <c r="CX30"/>
  <c r="CW30"/>
  <c r="CU30"/>
  <c r="CT30"/>
  <c r="CR30"/>
  <c r="CQ30"/>
  <c r="CO30"/>
  <c r="CN30"/>
  <c r="CL30"/>
  <c r="CK30"/>
  <c r="CI30"/>
  <c r="CH30"/>
  <c r="CF30"/>
  <c r="CE30"/>
  <c r="CC30"/>
  <c r="CB30"/>
  <c r="BZ30"/>
  <c r="BY30"/>
  <c r="BW30"/>
  <c r="BV30"/>
  <c r="BT30"/>
  <c r="BS30"/>
  <c r="BQ30"/>
  <c r="BP30"/>
  <c r="BN30"/>
  <c r="BM30"/>
  <c r="BK30"/>
  <c r="BJ30"/>
  <c r="BH30"/>
  <c r="BG30"/>
  <c r="BE30"/>
  <c r="BD30"/>
  <c r="BB30"/>
  <c r="BA30"/>
  <c r="AY30"/>
  <c r="AX30"/>
  <c r="AV30"/>
  <c r="AU30"/>
  <c r="AS30"/>
  <c r="AR30"/>
  <c r="AP30"/>
  <c r="AO30"/>
  <c r="AM30"/>
  <c r="AL30"/>
  <c r="AJ30"/>
  <c r="AI30"/>
  <c r="AG30"/>
  <c r="AF30"/>
  <c r="AD30"/>
  <c r="AC30"/>
  <c r="AA30"/>
  <c r="Z30"/>
  <c r="X30"/>
  <c r="W30"/>
  <c r="U30"/>
  <c r="DX29"/>
  <c r="DV29"/>
  <c r="DU29"/>
  <c r="DS29"/>
  <c r="DR29"/>
  <c r="DP29"/>
  <c r="DO29"/>
  <c r="DM29"/>
  <c r="DL29"/>
  <c r="DJ29"/>
  <c r="DI29"/>
  <c r="DG29"/>
  <c r="DF29"/>
  <c r="DD29"/>
  <c r="DC29"/>
  <c r="DA29"/>
  <c r="CZ29"/>
  <c r="CX29"/>
  <c r="CW29"/>
  <c r="CU29"/>
  <c r="CT29"/>
  <c r="CR29"/>
  <c r="CQ29"/>
  <c r="CO29"/>
  <c r="CN29"/>
  <c r="CL29"/>
  <c r="CK29"/>
  <c r="CI29"/>
  <c r="CH29"/>
  <c r="CF29"/>
  <c r="CE29"/>
  <c r="CC29"/>
  <c r="CB29"/>
  <c r="BZ29"/>
  <c r="BY29"/>
  <c r="BW29"/>
  <c r="BV29"/>
  <c r="BT29"/>
  <c r="BS29"/>
  <c r="BQ29"/>
  <c r="BP29"/>
  <c r="BN29"/>
  <c r="BM29"/>
  <c r="BK29"/>
  <c r="BJ29"/>
  <c r="BH29"/>
  <c r="BG29"/>
  <c r="BE29"/>
  <c r="BD29"/>
  <c r="BB29"/>
  <c r="BA29"/>
  <c r="AY29"/>
  <c r="AX29"/>
  <c r="AV29"/>
  <c r="AU29"/>
  <c r="AS29"/>
  <c r="AR29"/>
  <c r="AP29"/>
  <c r="AO29"/>
  <c r="AM29"/>
  <c r="AL29"/>
  <c r="AJ29"/>
  <c r="AI29"/>
  <c r="AG29"/>
  <c r="AF29"/>
  <c r="AD29"/>
  <c r="AC29"/>
  <c r="AA29"/>
  <c r="Z29"/>
  <c r="X29"/>
  <c r="W29"/>
  <c r="U29"/>
  <c r="DX28"/>
  <c r="DV28"/>
  <c r="DU28"/>
  <c r="DS28"/>
  <c r="DR28"/>
  <c r="DP28"/>
  <c r="DO28"/>
  <c r="DM28"/>
  <c r="DL28"/>
  <c r="DJ28"/>
  <c r="DI28"/>
  <c r="DG28"/>
  <c r="DF28"/>
  <c r="DD28"/>
  <c r="DC28"/>
  <c r="DA28"/>
  <c r="CZ28"/>
  <c r="CX28"/>
  <c r="CW28"/>
  <c r="CU28"/>
  <c r="CT28"/>
  <c r="CR28"/>
  <c r="CQ28"/>
  <c r="CO28"/>
  <c r="CN28"/>
  <c r="CL28"/>
  <c r="CK28"/>
  <c r="CI28"/>
  <c r="CH28"/>
  <c r="CF28"/>
  <c r="CE28"/>
  <c r="CC28"/>
  <c r="CB28"/>
  <c r="BZ28"/>
  <c r="BY28"/>
  <c r="BW28"/>
  <c r="BV28"/>
  <c r="BT28"/>
  <c r="BS28"/>
  <c r="BQ28"/>
  <c r="BP28"/>
  <c r="BN28"/>
  <c r="BM28"/>
  <c r="BK28"/>
  <c r="BJ28"/>
  <c r="BH28"/>
  <c r="BG28"/>
  <c r="BE28"/>
  <c r="BD28"/>
  <c r="BB28"/>
  <c r="BA28"/>
  <c r="AY28"/>
  <c r="AX28"/>
  <c r="AV28"/>
  <c r="AU28"/>
  <c r="AS28"/>
  <c r="AR28"/>
  <c r="AP28"/>
  <c r="AO28"/>
  <c r="AM28"/>
  <c r="AL28"/>
  <c r="AJ28"/>
  <c r="AI28"/>
  <c r="AG28"/>
  <c r="AF28"/>
  <c r="AD28"/>
  <c r="AC28"/>
  <c r="AA28"/>
  <c r="Z28"/>
  <c r="X28"/>
  <c r="W28"/>
  <c r="U28"/>
  <c r="DX27"/>
  <c r="DV27"/>
  <c r="DU27"/>
  <c r="DS27"/>
  <c r="DR27"/>
  <c r="DP27"/>
  <c r="DO27"/>
  <c r="DM27"/>
  <c r="DL27"/>
  <c r="DJ27"/>
  <c r="DI27"/>
  <c r="DG27"/>
  <c r="DF27"/>
  <c r="DD27"/>
  <c r="DC27"/>
  <c r="DA27"/>
  <c r="CZ27"/>
  <c r="CX27"/>
  <c r="CW27"/>
  <c r="CU27"/>
  <c r="CT27"/>
  <c r="CR27"/>
  <c r="CQ27"/>
  <c r="CO27"/>
  <c r="CN27"/>
  <c r="CL27"/>
  <c r="CK27"/>
  <c r="CI27"/>
  <c r="CH27"/>
  <c r="CF27"/>
  <c r="CE27"/>
  <c r="CC27"/>
  <c r="CB27"/>
  <c r="BZ27"/>
  <c r="BY27"/>
  <c r="BW27"/>
  <c r="BV27"/>
  <c r="BT27"/>
  <c r="BS27"/>
  <c r="BQ27"/>
  <c r="BP27"/>
  <c r="BN27"/>
  <c r="BM27"/>
  <c r="BK27"/>
  <c r="BJ27"/>
  <c r="BH27"/>
  <c r="BG27"/>
  <c r="BE27"/>
  <c r="BD27"/>
  <c r="BB27"/>
  <c r="BA27"/>
  <c r="AY27"/>
  <c r="AX27"/>
  <c r="AV27"/>
  <c r="AU27"/>
  <c r="AS27"/>
  <c r="AR27"/>
  <c r="AP27"/>
  <c r="AO27"/>
  <c r="AM27"/>
  <c r="AL27"/>
  <c r="AJ27"/>
  <c r="AI27"/>
  <c r="AG27"/>
  <c r="AF27"/>
  <c r="AD27"/>
  <c r="AC27"/>
  <c r="AA27"/>
  <c r="Z27"/>
  <c r="X27"/>
  <c r="W27"/>
  <c r="U27"/>
  <c r="DX26"/>
  <c r="DV26"/>
  <c r="DU26"/>
  <c r="DS26"/>
  <c r="DR26"/>
  <c r="DP26"/>
  <c r="DO26"/>
  <c r="DM26"/>
  <c r="DL26"/>
  <c r="DJ26"/>
  <c r="DI26"/>
  <c r="DG26"/>
  <c r="DF26"/>
  <c r="DD26"/>
  <c r="DC26"/>
  <c r="DA26"/>
  <c r="CZ26"/>
  <c r="CX26"/>
  <c r="CW26"/>
  <c r="CU26"/>
  <c r="CT26"/>
  <c r="CR26"/>
  <c r="CQ26"/>
  <c r="CO26"/>
  <c r="CN26"/>
  <c r="CL26"/>
  <c r="CK26"/>
  <c r="CI26"/>
  <c r="CH26"/>
  <c r="CF26"/>
  <c r="CE26"/>
  <c r="CC26"/>
  <c r="CB26"/>
  <c r="BZ26"/>
  <c r="BY26"/>
  <c r="BW26"/>
  <c r="BV26"/>
  <c r="BT26"/>
  <c r="BS26"/>
  <c r="BQ26"/>
  <c r="BP26"/>
  <c r="BN26"/>
  <c r="BM26"/>
  <c r="BK26"/>
  <c r="BJ26"/>
  <c r="BH26"/>
  <c r="BG26"/>
  <c r="BE26"/>
  <c r="BD26"/>
  <c r="BB26"/>
  <c r="BA26"/>
  <c r="AY26"/>
  <c r="AX26"/>
  <c r="AV26"/>
  <c r="AU26"/>
  <c r="AS26"/>
  <c r="AR26"/>
  <c r="AP26"/>
  <c r="AO26"/>
  <c r="AM26"/>
  <c r="AL26"/>
  <c r="AJ26"/>
  <c r="AI26"/>
  <c r="AG26"/>
  <c r="AF26"/>
  <c r="AD26"/>
  <c r="AC26"/>
  <c r="AA26"/>
  <c r="Z26"/>
  <c r="X26"/>
  <c r="W26"/>
  <c r="U26"/>
  <c r="DX25"/>
  <c r="DV25"/>
  <c r="DU25"/>
  <c r="DS25"/>
  <c r="DR25"/>
  <c r="DP25"/>
  <c r="DO25"/>
  <c r="DM25"/>
  <c r="DL25"/>
  <c r="DJ25"/>
  <c r="DI25"/>
  <c r="DG25"/>
  <c r="DF25"/>
  <c r="DD25"/>
  <c r="DC25"/>
  <c r="DA25"/>
  <c r="CZ25"/>
  <c r="CX25"/>
  <c r="CW25"/>
  <c r="CU25"/>
  <c r="CT25"/>
  <c r="CR25"/>
  <c r="CQ25"/>
  <c r="CO25"/>
  <c r="CN25"/>
  <c r="CL25"/>
  <c r="CK25"/>
  <c r="CI25"/>
  <c r="CH25"/>
  <c r="CF25"/>
  <c r="CE25"/>
  <c r="CC25"/>
  <c r="CB25"/>
  <c r="BZ25"/>
  <c r="BY25"/>
  <c r="BW25"/>
  <c r="BV25"/>
  <c r="BT25"/>
  <c r="BS25"/>
  <c r="BQ25"/>
  <c r="BP25"/>
  <c r="BN25"/>
  <c r="BM25"/>
  <c r="BK25"/>
  <c r="BJ25"/>
  <c r="BH25"/>
  <c r="BG25"/>
  <c r="BE25"/>
  <c r="BD25"/>
  <c r="BB25"/>
  <c r="BA25"/>
  <c r="AY25"/>
  <c r="AX25"/>
  <c r="AV25"/>
  <c r="AU25"/>
  <c r="AS25"/>
  <c r="AR25"/>
  <c r="AP25"/>
  <c r="AO25"/>
  <c r="AM25"/>
  <c r="AL25"/>
  <c r="AJ25"/>
  <c r="AI25"/>
  <c r="AG25"/>
  <c r="AF25"/>
  <c r="AD25"/>
  <c r="AC25"/>
  <c r="AA25"/>
  <c r="Z25"/>
  <c r="X25"/>
  <c r="W25"/>
  <c r="U25"/>
  <c r="DX24"/>
  <c r="DV24"/>
  <c r="DU24"/>
  <c r="DS24"/>
  <c r="DR24"/>
  <c r="DP24"/>
  <c r="DO24"/>
  <c r="DM24"/>
  <c r="DL24"/>
  <c r="DJ24"/>
  <c r="DI24"/>
  <c r="DG24"/>
  <c r="DF24"/>
  <c r="DD24"/>
  <c r="DC24"/>
  <c r="DA24"/>
  <c r="CZ24"/>
  <c r="CX24"/>
  <c r="CW24"/>
  <c r="CU24"/>
  <c r="CT24"/>
  <c r="CR24"/>
  <c r="CQ24"/>
  <c r="CO24"/>
  <c r="CN24"/>
  <c r="CL24"/>
  <c r="CK24"/>
  <c r="CI24"/>
  <c r="CH24"/>
  <c r="CF24"/>
  <c r="CE24"/>
  <c r="CC24"/>
  <c r="CB24"/>
  <c r="BZ24"/>
  <c r="BY24"/>
  <c r="BW24"/>
  <c r="BV24"/>
  <c r="BT24"/>
  <c r="BS24"/>
  <c r="BQ24"/>
  <c r="BP24"/>
  <c r="BN24"/>
  <c r="BM24"/>
  <c r="BK24"/>
  <c r="BJ24"/>
  <c r="BH24"/>
  <c r="BG24"/>
  <c r="BE24"/>
  <c r="BD24"/>
  <c r="BB24"/>
  <c r="BA24"/>
  <c r="AY24"/>
  <c r="AX24"/>
  <c r="AV24"/>
  <c r="AU24"/>
  <c r="AS24"/>
  <c r="AR24"/>
  <c r="AP24"/>
  <c r="AO24"/>
  <c r="AM24"/>
  <c r="AL24"/>
  <c r="AJ24"/>
  <c r="AI24"/>
  <c r="AG24"/>
  <c r="AF24"/>
  <c r="AD24"/>
  <c r="AC24"/>
  <c r="AA24"/>
  <c r="Z24"/>
  <c r="X24"/>
  <c r="W24"/>
  <c r="U24"/>
  <c r="DX23"/>
  <c r="DV23"/>
  <c r="DU23"/>
  <c r="DS23"/>
  <c r="DR23"/>
  <c r="DP23"/>
  <c r="DO23"/>
  <c r="DM23"/>
  <c r="DL23"/>
  <c r="DJ23"/>
  <c r="DI23"/>
  <c r="DG23"/>
  <c r="DF23"/>
  <c r="DD23"/>
  <c r="DC23"/>
  <c r="DA23"/>
  <c r="CZ23"/>
  <c r="CX23"/>
  <c r="CW23"/>
  <c r="CU23"/>
  <c r="CT23"/>
  <c r="CR23"/>
  <c r="CQ23"/>
  <c r="CO23"/>
  <c r="CN23"/>
  <c r="CL23"/>
  <c r="CK23"/>
  <c r="CI23"/>
  <c r="CH23"/>
  <c r="CF23"/>
  <c r="CE23"/>
  <c r="CC23"/>
  <c r="CB23"/>
  <c r="BZ23"/>
  <c r="BY23"/>
  <c r="BW23"/>
  <c r="BV23"/>
  <c r="BT23"/>
  <c r="BS23"/>
  <c r="BQ23"/>
  <c r="BP23"/>
  <c r="BN23"/>
  <c r="BM23"/>
  <c r="BK23"/>
  <c r="BJ23"/>
  <c r="BH23"/>
  <c r="BG23"/>
  <c r="BE23"/>
  <c r="BD23"/>
  <c r="BB23"/>
  <c r="BA23"/>
  <c r="AY23"/>
  <c r="AX23"/>
  <c r="AV23"/>
  <c r="AU23"/>
  <c r="AS23"/>
  <c r="AR23"/>
  <c r="AP23"/>
  <c r="AO23"/>
  <c r="AM23"/>
  <c r="AL23"/>
  <c r="AJ23"/>
  <c r="AI23"/>
  <c r="AG23"/>
  <c r="AF23"/>
  <c r="AD23"/>
  <c r="AC23"/>
  <c r="AA23"/>
  <c r="Z23"/>
  <c r="X23"/>
  <c r="W23"/>
  <c r="U23"/>
  <c r="DX22"/>
  <c r="DV22"/>
  <c r="DU22"/>
  <c r="DS22"/>
  <c r="DR22"/>
  <c r="DP22"/>
  <c r="DO22"/>
  <c r="DM22"/>
  <c r="DL22"/>
  <c r="DJ22"/>
  <c r="DI22"/>
  <c r="DG22"/>
  <c r="DF22"/>
  <c r="DD22"/>
  <c r="DC22"/>
  <c r="DA22"/>
  <c r="CZ22"/>
  <c r="CX22"/>
  <c r="CW22"/>
  <c r="CU22"/>
  <c r="CT22"/>
  <c r="CR22"/>
  <c r="CQ22"/>
  <c r="CO22"/>
  <c r="CN22"/>
  <c r="CL22"/>
  <c r="CK22"/>
  <c r="CI22"/>
  <c r="CH22"/>
  <c r="CF22"/>
  <c r="CE22"/>
  <c r="CC22"/>
  <c r="CB22"/>
  <c r="BZ22"/>
  <c r="BY22"/>
  <c r="BW22"/>
  <c r="BV22"/>
  <c r="BT22"/>
  <c r="BS22"/>
  <c r="BQ22"/>
  <c r="BP22"/>
  <c r="BN22"/>
  <c r="BM22"/>
  <c r="BK22"/>
  <c r="BJ22"/>
  <c r="BH22"/>
  <c r="BG22"/>
  <c r="BE22"/>
  <c r="BD22"/>
  <c r="BB22"/>
  <c r="BA22"/>
  <c r="AY22"/>
  <c r="AX22"/>
  <c r="AV22"/>
  <c r="AU22"/>
  <c r="AS22"/>
  <c r="AR22"/>
  <c r="AP22"/>
  <c r="AO22"/>
  <c r="AM22"/>
  <c r="AL22"/>
  <c r="AJ22"/>
  <c r="AI22"/>
  <c r="AG22"/>
  <c r="AF22"/>
  <c r="AD22"/>
  <c r="AC22"/>
  <c r="AA22"/>
  <c r="Z22"/>
  <c r="X22"/>
  <c r="W22"/>
  <c r="U22"/>
  <c r="DX21"/>
  <c r="DV21"/>
  <c r="DU21"/>
  <c r="DS21"/>
  <c r="DR21"/>
  <c r="DP21"/>
  <c r="DO21"/>
  <c r="DM21"/>
  <c r="DL21"/>
  <c r="DJ21"/>
  <c r="DI21"/>
  <c r="DG21"/>
  <c r="DF21"/>
  <c r="DD21"/>
  <c r="DC21"/>
  <c r="DA21"/>
  <c r="CZ21"/>
  <c r="CX21"/>
  <c r="CW21"/>
  <c r="CU21"/>
  <c r="CT21"/>
  <c r="CR21"/>
  <c r="CQ21"/>
  <c r="CO21"/>
  <c r="CN21"/>
  <c r="CL21"/>
  <c r="CK21"/>
  <c r="CI21"/>
  <c r="CH21"/>
  <c r="CF21"/>
  <c r="CE21"/>
  <c r="CC21"/>
  <c r="CB21"/>
  <c r="BZ21"/>
  <c r="BY21"/>
  <c r="BW21"/>
  <c r="BV21"/>
  <c r="BT21"/>
  <c r="BS21"/>
  <c r="BQ21"/>
  <c r="BP21"/>
  <c r="BN21"/>
  <c r="BM21"/>
  <c r="BK21"/>
  <c r="BJ21"/>
  <c r="BH21"/>
  <c r="BG21"/>
  <c r="BE21"/>
  <c r="BD21"/>
  <c r="BB21"/>
  <c r="BA21"/>
  <c r="AY21"/>
  <c r="AX21"/>
  <c r="AV21"/>
  <c r="AU21"/>
  <c r="AS21"/>
  <c r="AR21"/>
  <c r="AP21"/>
  <c r="AO21"/>
  <c r="AM21"/>
  <c r="AL21"/>
  <c r="AJ21"/>
  <c r="AI21"/>
  <c r="AG21"/>
  <c r="AF21"/>
  <c r="AD21"/>
  <c r="AC21"/>
  <c r="AA21"/>
  <c r="Z21"/>
  <c r="X21"/>
  <c r="W21"/>
  <c r="U21"/>
  <c r="DX20"/>
  <c r="DV20"/>
  <c r="DU20"/>
  <c r="DS20"/>
  <c r="DR20"/>
  <c r="DP20"/>
  <c r="DO20"/>
  <c r="DM20"/>
  <c r="DL20"/>
  <c r="DJ20"/>
  <c r="DI20"/>
  <c r="DG20"/>
  <c r="DF20"/>
  <c r="DD20"/>
  <c r="DC20"/>
  <c r="DA20"/>
  <c r="CZ20"/>
  <c r="CX20"/>
  <c r="CW20"/>
  <c r="CU20"/>
  <c r="CT20"/>
  <c r="CR20"/>
  <c r="CQ20"/>
  <c r="CO20"/>
  <c r="CN20"/>
  <c r="CL20"/>
  <c r="CK20"/>
  <c r="CI20"/>
  <c r="CH20"/>
  <c r="CF20"/>
  <c r="CE20"/>
  <c r="CC20"/>
  <c r="CB20"/>
  <c r="BZ20"/>
  <c r="BY20"/>
  <c r="BW20"/>
  <c r="BV20"/>
  <c r="BT20"/>
  <c r="BS20"/>
  <c r="BQ20"/>
  <c r="BP20"/>
  <c r="BN20"/>
  <c r="BM20"/>
  <c r="BK20"/>
  <c r="BJ20"/>
  <c r="BH20"/>
  <c r="BG20"/>
  <c r="BE20"/>
  <c r="BD20"/>
  <c r="BB20"/>
  <c r="BA20"/>
  <c r="AY20"/>
  <c r="AX20"/>
  <c r="AV20"/>
  <c r="AU20"/>
  <c r="AS20"/>
  <c r="AR20"/>
  <c r="AP20"/>
  <c r="AO20"/>
  <c r="AM20"/>
  <c r="AL20"/>
  <c r="AJ20"/>
  <c r="AI20"/>
  <c r="AG20"/>
  <c r="AF20"/>
  <c r="AD20"/>
  <c r="AC20"/>
  <c r="AA20"/>
  <c r="Z20"/>
  <c r="X20"/>
  <c r="W20"/>
  <c r="U20"/>
  <c r="DX19"/>
  <c r="DV19"/>
  <c r="DU19"/>
  <c r="DS19"/>
  <c r="DR19"/>
  <c r="DP19"/>
  <c r="DO19"/>
  <c r="DM19"/>
  <c r="DL19"/>
  <c r="DJ19"/>
  <c r="DI19"/>
  <c r="DG19"/>
  <c r="DF19"/>
  <c r="DD19"/>
  <c r="DC19"/>
  <c r="DA19"/>
  <c r="CZ19"/>
  <c r="CX19"/>
  <c r="CW19"/>
  <c r="CU19"/>
  <c r="CT19"/>
  <c r="CR19"/>
  <c r="CQ19"/>
  <c r="CO19"/>
  <c r="CN19"/>
  <c r="CL19"/>
  <c r="CK19"/>
  <c r="CI19"/>
  <c r="CH19"/>
  <c r="CF19"/>
  <c r="CE19"/>
  <c r="CC19"/>
  <c r="CB19"/>
  <c r="BZ19"/>
  <c r="BY19"/>
  <c r="BW19"/>
  <c r="BV19"/>
  <c r="BT19"/>
  <c r="BS19"/>
  <c r="BQ19"/>
  <c r="BP19"/>
  <c r="BN19"/>
  <c r="BM19"/>
  <c r="BK19"/>
  <c r="BJ19"/>
  <c r="BH19"/>
  <c r="BG19"/>
  <c r="BE19"/>
  <c r="BD19"/>
  <c r="BB19"/>
  <c r="BA19"/>
  <c r="AY19"/>
  <c r="AX19"/>
  <c r="AV19"/>
  <c r="AU19"/>
  <c r="AS19"/>
  <c r="AR19"/>
  <c r="AP19"/>
  <c r="AO19"/>
  <c r="AM19"/>
  <c r="AL19"/>
  <c r="AJ19"/>
  <c r="AI19"/>
  <c r="AG19"/>
  <c r="AF19"/>
  <c r="AD19"/>
  <c r="AC19"/>
  <c r="AA19"/>
  <c r="Z19"/>
  <c r="X19"/>
  <c r="W19"/>
  <c r="U19"/>
  <c r="DX18"/>
  <c r="DV18"/>
  <c r="DU18"/>
  <c r="DS18"/>
  <c r="DR18"/>
  <c r="DP18"/>
  <c r="DO18"/>
  <c r="DM18"/>
  <c r="DL18"/>
  <c r="DJ18"/>
  <c r="DI18"/>
  <c r="DG18"/>
  <c r="DF18"/>
  <c r="DD18"/>
  <c r="DC18"/>
  <c r="DA18"/>
  <c r="CZ18"/>
  <c r="CX18"/>
  <c r="CW18"/>
  <c r="CU18"/>
  <c r="CT18"/>
  <c r="CR18"/>
  <c r="CQ18"/>
  <c r="CO18"/>
  <c r="CN18"/>
  <c r="CL18"/>
  <c r="CK18"/>
  <c r="CI18"/>
  <c r="CH18"/>
  <c r="CF18"/>
  <c r="CE18"/>
  <c r="CC18"/>
  <c r="CB18"/>
  <c r="BZ18"/>
  <c r="BY18"/>
  <c r="BW18"/>
  <c r="BV18"/>
  <c r="BT18"/>
  <c r="BS18"/>
  <c r="BQ18"/>
  <c r="BP18"/>
  <c r="BN18"/>
  <c r="BM18"/>
  <c r="BK18"/>
  <c r="BJ18"/>
  <c r="BH18"/>
  <c r="BG18"/>
  <c r="BE18"/>
  <c r="BD18"/>
  <c r="BB18"/>
  <c r="BA18"/>
  <c r="AY18"/>
  <c r="AX18"/>
  <c r="AV18"/>
  <c r="AU18"/>
  <c r="AS18"/>
  <c r="AR18"/>
  <c r="AP18"/>
  <c r="AO18"/>
  <c r="AM18"/>
  <c r="AL18"/>
  <c r="AJ18"/>
  <c r="AI18"/>
  <c r="AG18"/>
  <c r="AF18"/>
  <c r="AD18"/>
  <c r="AC18"/>
  <c r="AA18"/>
  <c r="Z18"/>
  <c r="X18"/>
  <c r="W18"/>
  <c r="U18"/>
  <c r="DX17"/>
  <c r="DV17"/>
  <c r="DU17"/>
  <c r="DS17"/>
  <c r="DR17"/>
  <c r="DP17"/>
  <c r="DO17"/>
  <c r="DM17"/>
  <c r="DL17"/>
  <c r="DJ17"/>
  <c r="DI17"/>
  <c r="DG17"/>
  <c r="DF17"/>
  <c r="DD17"/>
  <c r="DC17"/>
  <c r="DA17"/>
  <c r="CZ17"/>
  <c r="CX17"/>
  <c r="CW17"/>
  <c r="CU17"/>
  <c r="CT17"/>
  <c r="CR17"/>
  <c r="CQ17"/>
  <c r="CO17"/>
  <c r="CN17"/>
  <c r="CL17"/>
  <c r="CK17"/>
  <c r="CI17"/>
  <c r="CH17"/>
  <c r="CF17"/>
  <c r="CE17"/>
  <c r="CC17"/>
  <c r="CB17"/>
  <c r="BZ17"/>
  <c r="BY17"/>
  <c r="BW17"/>
  <c r="BV17"/>
  <c r="BT17"/>
  <c r="BS17"/>
  <c r="BQ17"/>
  <c r="BP17"/>
  <c r="BN17"/>
  <c r="BM17"/>
  <c r="BK17"/>
  <c r="BJ17"/>
  <c r="BH17"/>
  <c r="BG17"/>
  <c r="BE17"/>
  <c r="BD17"/>
  <c r="BB17"/>
  <c r="BA17"/>
  <c r="AY17"/>
  <c r="AX17"/>
  <c r="AV17"/>
  <c r="AU17"/>
  <c r="AS17"/>
  <c r="AR17"/>
  <c r="AP17"/>
  <c r="AO17"/>
  <c r="AM17"/>
  <c r="AL17"/>
  <c r="AJ17"/>
  <c r="AI17"/>
  <c r="AG17"/>
  <c r="AF17"/>
  <c r="AD17"/>
  <c r="AC17"/>
  <c r="AA17"/>
  <c r="Z17"/>
  <c r="X17"/>
  <c r="W17"/>
  <c r="U17"/>
  <c r="DX16"/>
  <c r="DV16"/>
  <c r="DU16"/>
  <c r="DS16"/>
  <c r="DR16"/>
  <c r="DP16"/>
  <c r="DO16"/>
  <c r="DM16"/>
  <c r="DL16"/>
  <c r="DJ16"/>
  <c r="DI16"/>
  <c r="DG16"/>
  <c r="DF16"/>
  <c r="DD16"/>
  <c r="DC16"/>
  <c r="DA16"/>
  <c r="CZ16"/>
  <c r="CX16"/>
  <c r="CW16"/>
  <c r="CU16"/>
  <c r="CT16"/>
  <c r="CR16"/>
  <c r="CQ16"/>
  <c r="CO16"/>
  <c r="CN16"/>
  <c r="CL16"/>
  <c r="CK16"/>
  <c r="CI16"/>
  <c r="CH16"/>
  <c r="CF16"/>
  <c r="CE16"/>
  <c r="CC16"/>
  <c r="CB16"/>
  <c r="BZ16"/>
  <c r="BY16"/>
  <c r="BW16"/>
  <c r="BV16"/>
  <c r="BT16"/>
  <c r="BS16"/>
  <c r="BQ16"/>
  <c r="BP16"/>
  <c r="BN16"/>
  <c r="BM16"/>
  <c r="BK16"/>
  <c r="BJ16"/>
  <c r="BH16"/>
  <c r="BG16"/>
  <c r="BE16"/>
  <c r="BD16"/>
  <c r="BB16"/>
  <c r="BA16"/>
  <c r="AY16"/>
  <c r="AX16"/>
  <c r="AV16"/>
  <c r="AU16"/>
  <c r="AS16"/>
  <c r="AR16"/>
  <c r="AP16"/>
  <c r="AO16"/>
  <c r="AM16"/>
  <c r="AL16"/>
  <c r="AJ16"/>
  <c r="AI16"/>
  <c r="AG16"/>
  <c r="AF16"/>
  <c r="AD16"/>
  <c r="AC16"/>
  <c r="AA16"/>
  <c r="Z16"/>
  <c r="X16"/>
  <c r="W16"/>
  <c r="U16"/>
  <c r="DX15"/>
  <c r="DV15"/>
  <c r="DU15"/>
  <c r="DS15"/>
  <c r="DR15"/>
  <c r="DP15"/>
  <c r="DO15"/>
  <c r="DM15"/>
  <c r="DL15"/>
  <c r="DJ15"/>
  <c r="DI15"/>
  <c r="DG15"/>
  <c r="DF15"/>
  <c r="DD15"/>
  <c r="DC15"/>
  <c r="DA15"/>
  <c r="CZ15"/>
  <c r="CX15"/>
  <c r="CW15"/>
  <c r="CU15"/>
  <c r="CT15"/>
  <c r="CR15"/>
  <c r="CQ15"/>
  <c r="CO15"/>
  <c r="CN15"/>
  <c r="CL15"/>
  <c r="CK15"/>
  <c r="CI15"/>
  <c r="CH15"/>
  <c r="CF15"/>
  <c r="CE15"/>
  <c r="CC15"/>
  <c r="CB15"/>
  <c r="BZ15"/>
  <c r="BY15"/>
  <c r="BW15"/>
  <c r="BV15"/>
  <c r="BT15"/>
  <c r="BS15"/>
  <c r="BQ15"/>
  <c r="BP15"/>
  <c r="BN15"/>
  <c r="BM15"/>
  <c r="BK15"/>
  <c r="BJ15"/>
  <c r="BH15"/>
  <c r="BG15"/>
  <c r="BE15"/>
  <c r="BD15"/>
  <c r="BB15"/>
  <c r="BA15"/>
  <c r="AY15"/>
  <c r="AX15"/>
  <c r="AV15"/>
  <c r="AU15"/>
  <c r="AS15"/>
  <c r="AR15"/>
  <c r="AP15"/>
  <c r="AO15"/>
  <c r="AM15"/>
  <c r="AL15"/>
  <c r="AJ15"/>
  <c r="AI15"/>
  <c r="AG15"/>
  <c r="AF15"/>
  <c r="AD15"/>
  <c r="AC15"/>
  <c r="AA15"/>
  <c r="Z15"/>
  <c r="X15"/>
  <c r="W15"/>
  <c r="U15"/>
  <c r="DX14"/>
  <c r="DV14"/>
  <c r="DU14"/>
  <c r="DS14"/>
  <c r="DR14"/>
  <c r="DP14"/>
  <c r="DO14"/>
  <c r="DM14"/>
  <c r="DL14"/>
  <c r="DJ14"/>
  <c r="DI14"/>
  <c r="DG14"/>
  <c r="DF14"/>
  <c r="DD14"/>
  <c r="DC14"/>
  <c r="DA14"/>
  <c r="CZ14"/>
  <c r="CX14"/>
  <c r="CW14"/>
  <c r="CU14"/>
  <c r="CT14"/>
  <c r="CR14"/>
  <c r="CQ14"/>
  <c r="CO14"/>
  <c r="CN14"/>
  <c r="CL14"/>
  <c r="CK14"/>
  <c r="CI14"/>
  <c r="CH14"/>
  <c r="CF14"/>
  <c r="CE14"/>
  <c r="CC14"/>
  <c r="CB14"/>
  <c r="BZ14"/>
  <c r="BY14"/>
  <c r="BW14"/>
  <c r="BV14"/>
  <c r="BT14"/>
  <c r="BS14"/>
  <c r="BQ14"/>
  <c r="BP14"/>
  <c r="BN14"/>
  <c r="BM14"/>
  <c r="BK14"/>
  <c r="BJ14"/>
  <c r="BH14"/>
  <c r="BG14"/>
  <c r="BE14"/>
  <c r="BD14"/>
  <c r="BB14"/>
  <c r="BA14"/>
  <c r="AY14"/>
  <c r="AX14"/>
  <c r="AV14"/>
  <c r="AU14"/>
  <c r="AS14"/>
  <c r="AR14"/>
  <c r="AP14"/>
  <c r="AO14"/>
  <c r="AM14"/>
  <c r="AL14"/>
  <c r="AJ14"/>
  <c r="AI14"/>
  <c r="AG14"/>
  <c r="AF14"/>
  <c r="AD14"/>
  <c r="AC14"/>
  <c r="AA14"/>
  <c r="Z14"/>
  <c r="X14"/>
  <c r="W14"/>
  <c r="U14"/>
  <c r="DX13"/>
  <c r="DV13"/>
  <c r="DU13"/>
  <c r="DS13"/>
  <c r="DR13"/>
  <c r="DP13"/>
  <c r="DO13"/>
  <c r="DM13"/>
  <c r="DL13"/>
  <c r="DJ13"/>
  <c r="DI13"/>
  <c r="DG13"/>
  <c r="DF13"/>
  <c r="DD13"/>
  <c r="DC13"/>
  <c r="DA13"/>
  <c r="CZ13"/>
  <c r="CX13"/>
  <c r="CW13"/>
  <c r="CU13"/>
  <c r="CT13"/>
  <c r="CR13"/>
  <c r="CQ13"/>
  <c r="CO13"/>
  <c r="CN13"/>
  <c r="CL13"/>
  <c r="CK13"/>
  <c r="CI13"/>
  <c r="CH13"/>
  <c r="CF13"/>
  <c r="CE13"/>
  <c r="CC13"/>
  <c r="CB13"/>
  <c r="BZ13"/>
  <c r="BY13"/>
  <c r="BW13"/>
  <c r="BV13"/>
  <c r="BT13"/>
  <c r="BS13"/>
  <c r="BQ13"/>
  <c r="BP13"/>
  <c r="BN13"/>
  <c r="BM13"/>
  <c r="BK13"/>
  <c r="BJ13"/>
  <c r="BH13"/>
  <c r="BG13"/>
  <c r="BE13"/>
  <c r="BD13"/>
  <c r="BB13"/>
  <c r="BA13"/>
  <c r="AY13"/>
  <c r="AX13"/>
  <c r="AV13"/>
  <c r="AU13"/>
  <c r="AS13"/>
  <c r="AR13"/>
  <c r="AP13"/>
  <c r="AO13"/>
  <c r="AM13"/>
  <c r="AL13"/>
  <c r="AJ13"/>
  <c r="AI13"/>
  <c r="AG13"/>
  <c r="AF13"/>
  <c r="AD13"/>
  <c r="AC13"/>
  <c r="AA13"/>
  <c r="Z13"/>
  <c r="X13"/>
  <c r="W13"/>
  <c r="U13"/>
  <c r="DX12"/>
  <c r="DV12"/>
  <c r="DU12"/>
  <c r="DS12"/>
  <c r="DR12"/>
  <c r="DP12"/>
  <c r="DO12"/>
  <c r="DM12"/>
  <c r="DL12"/>
  <c r="DJ12"/>
  <c r="DI12"/>
  <c r="DG12"/>
  <c r="DF12"/>
  <c r="DD12"/>
  <c r="DC12"/>
  <c r="DA12"/>
  <c r="CZ12"/>
  <c r="CX12"/>
  <c r="CW12"/>
  <c r="CU12"/>
  <c r="CT12"/>
  <c r="CR12"/>
  <c r="CQ12"/>
  <c r="CO12"/>
  <c r="CN12"/>
  <c r="CL12"/>
  <c r="CK12"/>
  <c r="CI12"/>
  <c r="CH12"/>
  <c r="CF12"/>
  <c r="CE12"/>
  <c r="CC12"/>
  <c r="CB12"/>
  <c r="BZ12"/>
  <c r="BY12"/>
  <c r="BW12"/>
  <c r="BV12"/>
  <c r="BT12"/>
  <c r="BS12"/>
  <c r="BQ12"/>
  <c r="BP12"/>
  <c r="BN12"/>
  <c r="BM12"/>
  <c r="BK12"/>
  <c r="BJ12"/>
  <c r="BH12"/>
  <c r="BG12"/>
  <c r="BE12"/>
  <c r="BD12"/>
  <c r="BB12"/>
  <c r="BA12"/>
  <c r="AY12"/>
  <c r="AX12"/>
  <c r="AV12"/>
  <c r="AU12"/>
  <c r="AS12"/>
  <c r="AR12"/>
  <c r="AP12"/>
  <c r="AO12"/>
  <c r="AM12"/>
  <c r="AL12"/>
  <c r="AJ12"/>
  <c r="AI12"/>
  <c r="AG12"/>
  <c r="AF12"/>
  <c r="AD12"/>
  <c r="AC12"/>
  <c r="AA12"/>
  <c r="Z12"/>
  <c r="X12"/>
  <c r="W12"/>
  <c r="U12"/>
  <c r="DX11"/>
  <c r="DV11"/>
  <c r="DU11"/>
  <c r="DS11"/>
  <c r="DR11"/>
  <c r="DP11"/>
  <c r="DO11"/>
  <c r="DM11"/>
  <c r="DL11"/>
  <c r="DJ11"/>
  <c r="DI11"/>
  <c r="DG11"/>
  <c r="DF11"/>
  <c r="DD11"/>
  <c r="DC11"/>
  <c r="DA11"/>
  <c r="CZ11"/>
  <c r="CX11"/>
  <c r="CW11"/>
  <c r="CU11"/>
  <c r="CT11"/>
  <c r="CR11"/>
  <c r="CQ11"/>
  <c r="CO11"/>
  <c r="CN11"/>
  <c r="CL11"/>
  <c r="CK11"/>
  <c r="CI11"/>
  <c r="CH11"/>
  <c r="CF11"/>
  <c r="CE11"/>
  <c r="CC11"/>
  <c r="CB11"/>
  <c r="BZ11"/>
  <c r="BY11"/>
  <c r="BW11"/>
  <c r="BV11"/>
  <c r="BT11"/>
  <c r="BS11"/>
  <c r="BQ11"/>
  <c r="BP11"/>
  <c r="BN11"/>
  <c r="BM11"/>
  <c r="BK11"/>
  <c r="BJ11"/>
  <c r="BH11"/>
  <c r="BG11"/>
  <c r="BE11"/>
  <c r="BD11"/>
  <c r="BB11"/>
  <c r="BA11"/>
  <c r="AY11"/>
  <c r="AX11"/>
  <c r="AV11"/>
  <c r="AU11"/>
  <c r="AS11"/>
  <c r="AR11"/>
  <c r="AP11"/>
  <c r="AO11"/>
  <c r="AM11"/>
  <c r="AL11"/>
  <c r="AJ11"/>
  <c r="AI11"/>
  <c r="AG11"/>
  <c r="AF11"/>
  <c r="AD11"/>
  <c r="AC11"/>
  <c r="AA11"/>
  <c r="Z11"/>
  <c r="X11"/>
  <c r="W11"/>
  <c r="U11"/>
  <c r="DX10"/>
  <c r="DV10"/>
  <c r="DU10"/>
  <c r="DS10"/>
  <c r="DR10"/>
  <c r="DP10"/>
  <c r="DO10"/>
  <c r="DM10"/>
  <c r="DL10"/>
  <c r="DJ10"/>
  <c r="DI10"/>
  <c r="DG10"/>
  <c r="DF10"/>
  <c r="DD10"/>
  <c r="DC10"/>
  <c r="DA10"/>
  <c r="CZ10"/>
  <c r="CX10"/>
  <c r="CW10"/>
  <c r="CU10"/>
  <c r="CT10"/>
  <c r="CR10"/>
  <c r="CQ10"/>
  <c r="CO10"/>
  <c r="CN10"/>
  <c r="CL10"/>
  <c r="CK10"/>
  <c r="CI10"/>
  <c r="CH10"/>
  <c r="CF10"/>
  <c r="CE10"/>
  <c r="CC10"/>
  <c r="CB10"/>
  <c r="BZ10"/>
  <c r="BY10"/>
  <c r="BW10"/>
  <c r="BV10"/>
  <c r="BT10"/>
  <c r="BS10"/>
  <c r="BQ10"/>
  <c r="BP10"/>
  <c r="BN10"/>
  <c r="BM10"/>
  <c r="BK10"/>
  <c r="BJ10"/>
  <c r="BH10"/>
  <c r="BG10"/>
  <c r="BE10"/>
  <c r="BD10"/>
  <c r="BB10"/>
  <c r="BA10"/>
  <c r="AY10"/>
  <c r="AX10"/>
  <c r="AV10"/>
  <c r="AU10"/>
  <c r="AS10"/>
  <c r="AR10"/>
  <c r="AP10"/>
  <c r="AO10"/>
  <c r="AM10"/>
  <c r="AL10"/>
  <c r="AJ10"/>
  <c r="AI10"/>
  <c r="AG10"/>
  <c r="AF10"/>
  <c r="AD10"/>
  <c r="AC10"/>
  <c r="AA10"/>
  <c r="Z10"/>
  <c r="X10"/>
  <c r="W10"/>
  <c r="U10"/>
  <c r="DX9"/>
  <c r="DV9"/>
  <c r="DU9"/>
  <c r="DS9"/>
  <c r="DR9"/>
  <c r="DP9"/>
  <c r="DO9"/>
  <c r="DM9"/>
  <c r="DL9"/>
  <c r="DJ9"/>
  <c r="DI9"/>
  <c r="DG9"/>
  <c r="DF9"/>
  <c r="DD9"/>
  <c r="DC9"/>
  <c r="DA9"/>
  <c r="CZ9"/>
  <c r="CX9"/>
  <c r="CW9"/>
  <c r="CU9"/>
  <c r="CT9"/>
  <c r="CR9"/>
  <c r="CQ9"/>
  <c r="CO9"/>
  <c r="CN9"/>
  <c r="CL9"/>
  <c r="CK9"/>
  <c r="CI9"/>
  <c r="CH9"/>
  <c r="CF9"/>
  <c r="CE9"/>
  <c r="CC9"/>
  <c r="CB9"/>
  <c r="BZ9"/>
  <c r="BY9"/>
  <c r="BW9"/>
  <c r="BV9"/>
  <c r="BT9"/>
  <c r="BS9"/>
  <c r="BQ9"/>
  <c r="BP9"/>
  <c r="BN9"/>
  <c r="BM9"/>
  <c r="BK9"/>
  <c r="BJ9"/>
  <c r="BH9"/>
  <c r="BG9"/>
  <c r="BE9"/>
  <c r="BD9"/>
  <c r="BB9"/>
  <c r="BA9"/>
  <c r="AY9"/>
  <c r="AX9"/>
  <c r="AV9"/>
  <c r="AU9"/>
  <c r="AS9"/>
  <c r="AR9"/>
  <c r="AP9"/>
  <c r="AO9"/>
  <c r="AM9"/>
  <c r="AL9"/>
  <c r="AJ9"/>
  <c r="AI9"/>
  <c r="AG9"/>
  <c r="AF9"/>
  <c r="AD9"/>
  <c r="AC9"/>
  <c r="AA9"/>
  <c r="Z9"/>
  <c r="X9"/>
  <c r="W9"/>
  <c r="U9"/>
  <c r="DX8"/>
  <c r="DV8"/>
  <c r="DU8"/>
  <c r="DS8"/>
  <c r="DR8"/>
  <c r="DP8"/>
  <c r="DO8"/>
  <c r="DM8"/>
  <c r="DL8"/>
  <c r="DJ8"/>
  <c r="DI8"/>
  <c r="DG8"/>
  <c r="DF8"/>
  <c r="DD8"/>
  <c r="DC8"/>
  <c r="DA8"/>
  <c r="CZ8"/>
  <c r="CX8"/>
  <c r="CW8"/>
  <c r="CU8"/>
  <c r="CT8"/>
  <c r="CR8"/>
  <c r="CQ8"/>
  <c r="CO8"/>
  <c r="CN8"/>
  <c r="CL8"/>
  <c r="CK8"/>
  <c r="CI8"/>
  <c r="CH8"/>
  <c r="CF8"/>
  <c r="CE8"/>
  <c r="CC8"/>
  <c r="CB8"/>
  <c r="BZ8"/>
  <c r="BY8"/>
  <c r="BW8"/>
  <c r="BV8"/>
  <c r="BT8"/>
  <c r="BS8"/>
  <c r="BQ8"/>
  <c r="BP8"/>
  <c r="BN8"/>
  <c r="BM8"/>
  <c r="BK8"/>
  <c r="BJ8"/>
  <c r="BH8"/>
  <c r="BG8"/>
  <c r="BE8"/>
  <c r="BD8"/>
  <c r="BB8"/>
  <c r="BA8"/>
  <c r="AY8"/>
  <c r="AX8"/>
  <c r="AV8"/>
  <c r="AU8"/>
  <c r="AS8"/>
  <c r="AR8"/>
  <c r="AP8"/>
  <c r="AO8"/>
  <c r="AM8"/>
  <c r="AL8"/>
  <c r="AJ8"/>
  <c r="AI8"/>
  <c r="AG8"/>
  <c r="AF8"/>
  <c r="AD8"/>
  <c r="AC8"/>
  <c r="AA8"/>
  <c r="Z8"/>
  <c r="X8"/>
  <c r="W8"/>
  <c r="U8"/>
  <c r="DX7"/>
  <c r="DV7"/>
  <c r="DU7"/>
  <c r="DS7"/>
  <c r="DR7"/>
  <c r="DP7"/>
  <c r="DO7"/>
  <c r="DM7"/>
  <c r="DL7"/>
  <c r="DJ7"/>
  <c r="DI7"/>
  <c r="DG7"/>
  <c r="DF7"/>
  <c r="DD7"/>
  <c r="DC7"/>
  <c r="DA7"/>
  <c r="CZ7"/>
  <c r="CX7"/>
  <c r="CW7"/>
  <c r="CU7"/>
  <c r="CT7"/>
  <c r="CR7"/>
  <c r="CQ7"/>
  <c r="CO7"/>
  <c r="CN7"/>
  <c r="CL7"/>
  <c r="CK7"/>
  <c r="CI7"/>
  <c r="CH7"/>
  <c r="CF7"/>
  <c r="CE7"/>
  <c r="CC7"/>
  <c r="CB7"/>
  <c r="BZ7"/>
  <c r="BY7"/>
  <c r="BW7"/>
  <c r="BV7"/>
  <c r="BT7"/>
  <c r="BS7"/>
  <c r="BQ7"/>
  <c r="BP7"/>
  <c r="BN7"/>
  <c r="BM7"/>
  <c r="BK7"/>
  <c r="BJ7"/>
  <c r="BH7"/>
  <c r="BG7"/>
  <c r="BE7"/>
  <c r="BD7"/>
  <c r="BB7"/>
  <c r="BA7"/>
  <c r="AY7"/>
  <c r="AX7"/>
  <c r="AV7"/>
  <c r="AU7"/>
  <c r="AS7"/>
  <c r="AR7"/>
  <c r="AP7"/>
  <c r="AO7"/>
  <c r="AM7"/>
  <c r="AL7"/>
  <c r="AJ7"/>
  <c r="AI7"/>
  <c r="AG7"/>
  <c r="AF7"/>
  <c r="AD7"/>
  <c r="AC7"/>
  <c r="AA7"/>
  <c r="Z7"/>
  <c r="X7"/>
  <c r="W7"/>
  <c r="U7"/>
  <c r="DX6"/>
  <c r="DV6"/>
  <c r="DU6"/>
  <c r="DS6"/>
  <c r="DR6"/>
  <c r="DP6"/>
  <c r="DO6"/>
  <c r="DM6"/>
  <c r="DL6"/>
  <c r="DJ6"/>
  <c r="DI6"/>
  <c r="DG6"/>
  <c r="DF6"/>
  <c r="DD6"/>
  <c r="DC6"/>
  <c r="DA6"/>
  <c r="CZ6"/>
  <c r="CX6"/>
  <c r="CW6"/>
  <c r="CU6"/>
  <c r="CT6"/>
  <c r="CR6"/>
  <c r="CQ6"/>
  <c r="CO6"/>
  <c r="CN6"/>
  <c r="CL6"/>
  <c r="CK6"/>
  <c r="CI6"/>
  <c r="CH6"/>
  <c r="CF6"/>
  <c r="CE6"/>
  <c r="CC6"/>
  <c r="CB6"/>
  <c r="BZ6"/>
  <c r="BY6"/>
  <c r="BW6"/>
  <c r="BV6"/>
  <c r="BT6"/>
  <c r="BS6"/>
  <c r="BQ6"/>
  <c r="BP6"/>
  <c r="BN6"/>
  <c r="BM6"/>
  <c r="BK6"/>
  <c r="BJ6"/>
  <c r="BH6"/>
  <c r="BG6"/>
  <c r="BE6"/>
  <c r="BD6"/>
  <c r="BB6"/>
  <c r="BA6"/>
  <c r="AY6"/>
  <c r="AX6"/>
  <c r="AV6"/>
  <c r="AU6"/>
  <c r="AS6"/>
  <c r="AR6"/>
  <c r="AP6"/>
  <c r="AO6"/>
  <c r="AM6"/>
  <c r="AL6"/>
  <c r="AJ6"/>
  <c r="AI6"/>
  <c r="AG6"/>
  <c r="AF6"/>
  <c r="AD6"/>
  <c r="AC6"/>
  <c r="AA6"/>
  <c r="Z6"/>
  <c r="X6"/>
  <c r="W6"/>
  <c r="U6"/>
  <c r="DX5"/>
  <c r="DV5"/>
  <c r="DU5"/>
  <c r="DS5"/>
  <c r="DR5"/>
  <c r="DP5"/>
  <c r="DO5"/>
  <c r="DM5"/>
  <c r="DL5"/>
  <c r="DJ5"/>
  <c r="DI5"/>
  <c r="DG5"/>
  <c r="DF5"/>
  <c r="DD5"/>
  <c r="DC5"/>
  <c r="DA5"/>
  <c r="CZ5"/>
  <c r="CX5"/>
  <c r="CW5"/>
  <c r="CU5"/>
  <c r="CT5"/>
  <c r="CR5"/>
  <c r="CQ5"/>
  <c r="CO5"/>
  <c r="CN5"/>
  <c r="CL5"/>
  <c r="CK5"/>
  <c r="CI5"/>
  <c r="CH5"/>
  <c r="CF5"/>
  <c r="CE5"/>
  <c r="CC5"/>
  <c r="CB5"/>
  <c r="BZ5"/>
  <c r="BY5"/>
  <c r="BW5"/>
  <c r="BV5"/>
  <c r="BT5"/>
  <c r="BS5"/>
  <c r="BQ5"/>
  <c r="BP5"/>
  <c r="BN5"/>
  <c r="BM5"/>
  <c r="BK5"/>
  <c r="BJ5"/>
  <c r="BH5"/>
  <c r="BG5"/>
  <c r="BE5"/>
  <c r="BD5"/>
  <c r="BB5"/>
  <c r="BA5"/>
  <c r="AY5"/>
  <c r="AX5"/>
  <c r="AV5"/>
  <c r="AU5"/>
  <c r="AS5"/>
  <c r="AR5"/>
  <c r="AP5"/>
  <c r="AO5"/>
  <c r="AM5"/>
  <c r="AL5"/>
  <c r="AJ5"/>
  <c r="AI5"/>
  <c r="AG5"/>
  <c r="AF5"/>
  <c r="AD5"/>
  <c r="AC5"/>
  <c r="AA5"/>
  <c r="Z5"/>
  <c r="X5"/>
  <c r="W5"/>
  <c r="U5"/>
  <c r="DX4"/>
  <c r="DV4"/>
  <c r="DU4"/>
  <c r="DS4"/>
  <c r="DR4"/>
  <c r="DP4"/>
  <c r="DO4"/>
  <c r="DM4"/>
  <c r="DL4"/>
  <c r="DJ4"/>
  <c r="DI4"/>
  <c r="DG4"/>
  <c r="DF4"/>
  <c r="DD4"/>
  <c r="DC4"/>
  <c r="DA4"/>
  <c r="CZ4"/>
  <c r="CX4"/>
  <c r="CW4"/>
  <c r="CU4"/>
  <c r="CT4"/>
  <c r="CR4"/>
  <c r="CQ4"/>
  <c r="CO4"/>
  <c r="CN4"/>
  <c r="CL4"/>
  <c r="CK4"/>
  <c r="CI4"/>
  <c r="CH4"/>
  <c r="CF4"/>
  <c r="CE4"/>
  <c r="CC4"/>
  <c r="CB4"/>
  <c r="BZ4"/>
  <c r="BY4"/>
  <c r="BW4"/>
  <c r="BV4"/>
  <c r="BT4"/>
  <c r="BS4"/>
  <c r="BQ4"/>
  <c r="BP4"/>
  <c r="BN4"/>
  <c r="BM4"/>
  <c r="BK4"/>
  <c r="BJ4"/>
  <c r="BH4"/>
  <c r="BG4"/>
  <c r="BE4"/>
  <c r="BD4"/>
  <c r="BB4"/>
  <c r="BA4"/>
  <c r="AY4"/>
  <c r="AX4"/>
  <c r="AV4"/>
  <c r="AU4"/>
  <c r="AS4"/>
  <c r="AR4"/>
  <c r="AP4"/>
  <c r="AO4"/>
  <c r="AM4"/>
  <c r="AL4"/>
  <c r="AJ4"/>
  <c r="AI4"/>
  <c r="AG4"/>
  <c r="AF4"/>
  <c r="AD4"/>
  <c r="AC4"/>
  <c r="AA4"/>
  <c r="Z4"/>
  <c r="X4"/>
  <c r="W4"/>
  <c r="U4"/>
  <c r="W3"/>
  <c r="U3"/>
  <c r="H124" i="14" l="1"/>
  <c r="H125"/>
  <c r="H126"/>
  <c r="H127"/>
  <c r="H128"/>
  <c r="H129"/>
  <c r="H130"/>
  <c r="H131"/>
  <c r="H132"/>
  <c r="H123"/>
  <c r="F4" i="9" l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3"/>
  <c r="M4" i="6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5"/>
  <c r="D286"/>
  <c r="D287"/>
  <c r="D288"/>
  <c r="D289"/>
  <c r="D290"/>
  <c r="D292"/>
  <c r="D293"/>
  <c r="D294"/>
  <c r="D295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C3"/>
  <c r="D3"/>
  <c r="G3"/>
  <c r="K3"/>
  <c r="L3"/>
  <c r="M3"/>
  <c r="F1066" i="9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A3"/>
  <c r="C3"/>
  <c r="D3"/>
  <c r="E3"/>
  <c r="A4"/>
  <c r="C4"/>
  <c r="D4"/>
  <c r="E4"/>
  <c r="A5"/>
  <c r="C5"/>
  <c r="D5"/>
  <c r="E5"/>
  <c r="A6"/>
  <c r="C6"/>
  <c r="D6"/>
  <c r="E6"/>
  <c r="A7"/>
  <c r="C7"/>
  <c r="D7"/>
  <c r="E7"/>
  <c r="A8"/>
  <c r="C8"/>
  <c r="D8"/>
  <c r="E8"/>
  <c r="A9"/>
  <c r="C9"/>
  <c r="D9"/>
  <c r="E9"/>
  <c r="A10"/>
  <c r="C10"/>
  <c r="D10"/>
  <c r="E10"/>
  <c r="A11"/>
  <c r="C11"/>
  <c r="D11"/>
  <c r="E11"/>
  <c r="A12"/>
  <c r="C12"/>
  <c r="D12"/>
  <c r="E12"/>
  <c r="A13"/>
  <c r="C13"/>
  <c r="D13"/>
  <c r="E13"/>
  <c r="A14"/>
  <c r="C14"/>
  <c r="D14"/>
  <c r="E14"/>
  <c r="A15"/>
  <c r="C15"/>
  <c r="D15"/>
  <c r="E15"/>
  <c r="A16"/>
  <c r="C16"/>
  <c r="D16"/>
  <c r="E16"/>
  <c r="A17"/>
  <c r="C17"/>
  <c r="D17"/>
  <c r="E17"/>
  <c r="A18"/>
  <c r="C18"/>
  <c r="D18"/>
  <c r="E18"/>
  <c r="A19"/>
  <c r="C19"/>
  <c r="D19"/>
  <c r="E19"/>
  <c r="A20"/>
  <c r="C20"/>
  <c r="D20"/>
  <c r="E20"/>
  <c r="A21"/>
  <c r="C21"/>
  <c r="D21"/>
  <c r="E21"/>
  <c r="A22"/>
  <c r="C22"/>
  <c r="D22"/>
  <c r="E22"/>
  <c r="A23"/>
  <c r="C23"/>
  <c r="D23"/>
  <c r="E23"/>
  <c r="A24"/>
  <c r="C24"/>
  <c r="D24"/>
  <c r="E24"/>
  <c r="A25"/>
  <c r="C25"/>
  <c r="D25"/>
  <c r="E25"/>
  <c r="A26"/>
  <c r="C26"/>
  <c r="D26"/>
  <c r="E26"/>
  <c r="A27"/>
  <c r="C27"/>
  <c r="D27"/>
  <c r="E27"/>
  <c r="A28"/>
  <c r="C28"/>
  <c r="D28"/>
  <c r="E28"/>
  <c r="A29"/>
  <c r="C29"/>
  <c r="D29"/>
  <c r="E29"/>
  <c r="A30"/>
  <c r="C30"/>
  <c r="D30"/>
  <c r="E30"/>
  <c r="A31"/>
  <c r="C31"/>
  <c r="D31"/>
  <c r="E31"/>
  <c r="A32"/>
  <c r="C32"/>
  <c r="D32"/>
  <c r="E32"/>
  <c r="A33"/>
  <c r="C33"/>
  <c r="D33"/>
  <c r="E33"/>
  <c r="A34"/>
  <c r="C34"/>
  <c r="D34"/>
  <c r="E34"/>
  <c r="A35"/>
  <c r="C35"/>
  <c r="D35"/>
  <c r="E35"/>
  <c r="A36"/>
  <c r="C36"/>
  <c r="D36"/>
  <c r="E36"/>
  <c r="A37"/>
  <c r="C37"/>
  <c r="D37"/>
  <c r="E37"/>
  <c r="A38"/>
  <c r="C38"/>
  <c r="D38"/>
  <c r="E38"/>
  <c r="A39"/>
  <c r="C39"/>
  <c r="D39"/>
  <c r="E39"/>
  <c r="A40"/>
  <c r="C40"/>
  <c r="D40"/>
  <c r="E40"/>
  <c r="A41"/>
  <c r="C41"/>
  <c r="D41"/>
  <c r="E41"/>
  <c r="A42"/>
  <c r="C42"/>
  <c r="D42"/>
  <c r="E42"/>
  <c r="A43"/>
  <c r="C43"/>
  <c r="D43"/>
  <c r="E43"/>
  <c r="A44"/>
  <c r="C44"/>
  <c r="D44"/>
  <c r="E44"/>
  <c r="A45"/>
  <c r="C45"/>
  <c r="D45"/>
  <c r="E45"/>
  <c r="A46"/>
  <c r="C46"/>
  <c r="D46"/>
  <c r="E46"/>
  <c r="A47"/>
  <c r="C47"/>
  <c r="D47"/>
  <c r="E47"/>
  <c r="A48"/>
  <c r="C48"/>
  <c r="D48"/>
  <c r="E48"/>
  <c r="A49"/>
  <c r="C49"/>
  <c r="D49"/>
  <c r="E49"/>
  <c r="A50"/>
  <c r="C50"/>
  <c r="D50"/>
  <c r="E50"/>
  <c r="A51"/>
  <c r="C51"/>
  <c r="D51"/>
  <c r="E51"/>
  <c r="A52"/>
  <c r="C52"/>
  <c r="D52"/>
  <c r="E52"/>
  <c r="A53"/>
  <c r="C53"/>
  <c r="D53"/>
  <c r="E53"/>
  <c r="A54"/>
  <c r="C54"/>
  <c r="D54"/>
  <c r="E54"/>
  <c r="A55"/>
  <c r="C55"/>
  <c r="D55"/>
  <c r="E55"/>
  <c r="A56"/>
  <c r="C56"/>
  <c r="D56"/>
  <c r="E56"/>
  <c r="A57"/>
  <c r="C57"/>
  <c r="D57"/>
  <c r="E57"/>
  <c r="A58"/>
  <c r="C58"/>
  <c r="D58"/>
  <c r="E58"/>
  <c r="A59"/>
  <c r="C59"/>
  <c r="D59"/>
  <c r="E59"/>
  <c r="A60"/>
  <c r="C60"/>
  <c r="D60"/>
  <c r="E60"/>
  <c r="A61"/>
  <c r="C61"/>
  <c r="D61"/>
  <c r="E61"/>
  <c r="A62"/>
  <c r="C62"/>
  <c r="D62"/>
  <c r="E62"/>
  <c r="A63"/>
  <c r="C63"/>
  <c r="D63"/>
  <c r="E63"/>
  <c r="A64"/>
  <c r="C64"/>
  <c r="D64"/>
  <c r="E64"/>
  <c r="A65"/>
  <c r="C65"/>
  <c r="D65"/>
  <c r="E65"/>
  <c r="A66"/>
  <c r="C66"/>
  <c r="D66"/>
  <c r="E66"/>
  <c r="A67"/>
  <c r="C67"/>
  <c r="D67"/>
  <c r="E67"/>
  <c r="A68"/>
  <c r="C68"/>
  <c r="D68"/>
  <c r="E68"/>
  <c r="A69"/>
  <c r="C69"/>
  <c r="D69"/>
  <c r="E69"/>
  <c r="A70"/>
  <c r="C70"/>
  <c r="D70"/>
  <c r="E70"/>
  <c r="A71"/>
  <c r="C71"/>
  <c r="D71"/>
  <c r="E71"/>
  <c r="A72"/>
  <c r="C72"/>
  <c r="D72"/>
  <c r="E72"/>
  <c r="A73"/>
  <c r="C73"/>
  <c r="D73"/>
  <c r="E73"/>
  <c r="A74"/>
  <c r="C74"/>
  <c r="D74"/>
  <c r="E74"/>
  <c r="A75"/>
  <c r="C75"/>
  <c r="D75"/>
  <c r="E75"/>
  <c r="A76"/>
  <c r="C76"/>
  <c r="D76"/>
  <c r="E76"/>
  <c r="A77"/>
  <c r="C77"/>
  <c r="D77"/>
  <c r="E77"/>
  <c r="A78"/>
  <c r="C78"/>
  <c r="D78"/>
  <c r="E78"/>
  <c r="A79"/>
  <c r="C79"/>
  <c r="D79"/>
  <c r="E79"/>
  <c r="A80"/>
  <c r="C80"/>
  <c r="D80"/>
  <c r="E80"/>
  <c r="A81"/>
  <c r="C81"/>
  <c r="D81"/>
  <c r="E81"/>
  <c r="A82"/>
  <c r="C82"/>
  <c r="D82"/>
  <c r="E82"/>
  <c r="A83"/>
  <c r="C83"/>
  <c r="D83"/>
  <c r="E83"/>
  <c r="A84"/>
  <c r="C84"/>
  <c r="D84"/>
  <c r="E84"/>
  <c r="A85"/>
  <c r="C85"/>
  <c r="D85"/>
  <c r="E85"/>
  <c r="A86"/>
  <c r="C86"/>
  <c r="D86"/>
  <c r="E86"/>
  <c r="A87"/>
  <c r="C87"/>
  <c r="D87"/>
  <c r="E87"/>
  <c r="A88"/>
  <c r="C88"/>
  <c r="D88"/>
  <c r="E88"/>
  <c r="A89"/>
  <c r="C89"/>
  <c r="D89"/>
  <c r="E89"/>
  <c r="A90"/>
  <c r="C90"/>
  <c r="D90"/>
  <c r="E90"/>
  <c r="A91"/>
  <c r="C91"/>
  <c r="D91"/>
  <c r="E91"/>
  <c r="A92"/>
  <c r="C92"/>
  <c r="D92"/>
  <c r="E92"/>
  <c r="A93"/>
  <c r="C93"/>
  <c r="D93"/>
  <c r="E93"/>
  <c r="A94"/>
  <c r="C94"/>
  <c r="D94"/>
  <c r="E94"/>
  <c r="A95"/>
  <c r="C95"/>
  <c r="D95"/>
  <c r="E95"/>
  <c r="A96"/>
  <c r="C96"/>
  <c r="D96"/>
  <c r="E96"/>
  <c r="A97"/>
  <c r="C97"/>
  <c r="D97"/>
  <c r="E97"/>
  <c r="A98"/>
  <c r="C98"/>
  <c r="D98"/>
  <c r="E98"/>
  <c r="A99"/>
  <c r="C99"/>
  <c r="D99"/>
  <c r="E99"/>
  <c r="A100"/>
  <c r="C100"/>
  <c r="D100"/>
  <c r="E100"/>
  <c r="A101"/>
  <c r="C101"/>
  <c r="D101"/>
  <c r="E101"/>
  <c r="A102"/>
  <c r="C102"/>
  <c r="D102"/>
  <c r="E102"/>
  <c r="A103"/>
  <c r="C103"/>
  <c r="D103"/>
  <c r="E103"/>
  <c r="P9" i="5"/>
  <c r="Q9" s="1"/>
  <c r="P10"/>
  <c r="Q10" s="1"/>
  <c r="P11"/>
  <c r="Q11" s="1"/>
  <c r="P12"/>
  <c r="Q12" s="1"/>
  <c r="P13"/>
  <c r="Q13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46"/>
  <c r="Q46" s="1"/>
  <c r="P47"/>
  <c r="Q47" s="1"/>
  <c r="P48"/>
  <c r="Q48" s="1"/>
  <c r="P49"/>
  <c r="Q49" s="1"/>
  <c r="P50"/>
  <c r="Q50" s="1"/>
  <c r="P51"/>
  <c r="Q51" s="1"/>
  <c r="P52"/>
  <c r="Q52" s="1"/>
  <c r="P53"/>
  <c r="Q53" s="1"/>
  <c r="P54"/>
  <c r="Q54" s="1"/>
  <c r="P55"/>
  <c r="Q55" s="1"/>
  <c r="P56"/>
  <c r="Q56" s="1"/>
  <c r="P57"/>
  <c r="Q57" s="1"/>
  <c r="P58"/>
  <c r="Q58" s="1"/>
  <c r="P59"/>
  <c r="Q59" s="1"/>
  <c r="P60"/>
  <c r="Q60" s="1"/>
  <c r="P61"/>
  <c r="Q61" s="1"/>
  <c r="P62"/>
  <c r="Q62" s="1"/>
  <c r="P63"/>
  <c r="Q63" s="1"/>
  <c r="P64"/>
  <c r="Q64" s="1"/>
  <c r="P65"/>
  <c r="Q65" s="1"/>
  <c r="P66"/>
  <c r="Q66" s="1"/>
  <c r="P67"/>
  <c r="Q67" s="1"/>
  <c r="P68"/>
  <c r="Q68" s="1"/>
  <c r="P69"/>
  <c r="Q69" s="1"/>
  <c r="P70"/>
  <c r="Q70" s="1"/>
  <c r="P71"/>
  <c r="Q71" s="1"/>
  <c r="P72"/>
  <c r="Q72" s="1"/>
  <c r="P73"/>
  <c r="Q73" s="1"/>
  <c r="P74"/>
  <c r="Q74" s="1"/>
  <c r="P75"/>
  <c r="Q75" s="1"/>
  <c r="P76"/>
  <c r="Q76" s="1"/>
  <c r="P77"/>
  <c r="Q77" s="1"/>
  <c r="P78"/>
  <c r="Q78" s="1"/>
  <c r="P79"/>
  <c r="Q79" s="1"/>
  <c r="P80"/>
  <c r="Q80" s="1"/>
  <c r="P81"/>
  <c r="Q81" s="1"/>
  <c r="P82"/>
  <c r="Q82" s="1"/>
  <c r="P83"/>
  <c r="Q83" s="1"/>
  <c r="P84"/>
  <c r="Q84" s="1"/>
  <c r="P85"/>
  <c r="Q85" s="1"/>
  <c r="P86"/>
  <c r="Q86" s="1"/>
  <c r="P87"/>
  <c r="Q87" s="1"/>
  <c r="P88"/>
  <c r="Q88" s="1"/>
  <c r="P89"/>
  <c r="Q89" s="1"/>
  <c r="P90"/>
  <c r="Q90" s="1"/>
  <c r="P91"/>
  <c r="Q91" s="1"/>
  <c r="P92"/>
  <c r="Q92" s="1"/>
  <c r="P93"/>
  <c r="Q93" s="1"/>
  <c r="P94"/>
  <c r="Q94" s="1"/>
  <c r="P95"/>
  <c r="Q95" s="1"/>
  <c r="P96"/>
  <c r="Q96" s="1"/>
  <c r="P97"/>
  <c r="Q97" s="1"/>
  <c r="P98"/>
  <c r="Q98" s="1"/>
  <c r="P99"/>
  <c r="Q99" s="1"/>
  <c r="P100"/>
  <c r="Q100" s="1"/>
  <c r="P101"/>
  <c r="Q101" s="1"/>
  <c r="P102"/>
  <c r="Q102" s="1"/>
  <c r="P103"/>
  <c r="Q103" s="1"/>
  <c r="H20" i="14"/>
  <c r="B24"/>
  <c r="B23"/>
  <c r="B9"/>
  <c r="B10"/>
  <c r="H6"/>
  <c r="H3"/>
  <c r="E264"/>
  <c r="H17"/>
  <c r="E4" i="13" l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E3"/>
  <c r="D3"/>
  <c r="C3"/>
  <c r="L1432" i="6"/>
  <c r="M1432"/>
  <c r="N1432"/>
  <c r="L1433"/>
  <c r="M1433"/>
  <c r="N1433"/>
  <c r="L1434"/>
  <c r="M1434"/>
  <c r="N1434"/>
  <c r="L1435"/>
  <c r="M1435"/>
  <c r="N1435"/>
  <c r="L1436"/>
  <c r="M1436"/>
  <c r="N1436"/>
  <c r="L1437"/>
  <c r="M1437"/>
  <c r="N1437"/>
  <c r="L1438"/>
  <c r="M1438"/>
  <c r="N1438"/>
  <c r="L1439"/>
  <c r="M1439"/>
  <c r="N1439"/>
  <c r="L1440"/>
  <c r="M1440"/>
  <c r="N1440"/>
  <c r="L1441"/>
  <c r="M1441"/>
  <c r="N1441"/>
  <c r="L1442"/>
  <c r="M1442"/>
  <c r="N1442"/>
  <c r="L1443"/>
  <c r="M1443"/>
  <c r="N1443"/>
  <c r="L1444"/>
  <c r="M1444"/>
  <c r="N1444"/>
  <c r="L1445"/>
  <c r="M1445"/>
  <c r="N1445"/>
  <c r="L1446"/>
  <c r="M1446"/>
  <c r="N1446"/>
  <c r="L1447"/>
  <c r="M1447"/>
  <c r="N1447"/>
  <c r="L1448"/>
  <c r="M1448"/>
  <c r="N1448"/>
  <c r="L1449"/>
  <c r="M1449"/>
  <c r="N1449"/>
  <c r="L1450"/>
  <c r="M1450"/>
  <c r="N1450"/>
  <c r="L1451"/>
  <c r="M1451"/>
  <c r="N1451"/>
  <c r="L1452"/>
  <c r="M1452"/>
  <c r="N1452"/>
  <c r="L1453"/>
  <c r="M1453"/>
  <c r="N1453"/>
  <c r="L1454"/>
  <c r="M1454"/>
  <c r="N1454"/>
  <c r="L1455"/>
  <c r="M1455"/>
  <c r="N1455"/>
  <c r="L1456"/>
  <c r="M1456"/>
  <c r="N1456"/>
  <c r="L1457"/>
  <c r="M1457"/>
  <c r="N1457"/>
  <c r="L1458"/>
  <c r="M1458"/>
  <c r="N1458"/>
  <c r="L1459"/>
  <c r="M1459"/>
  <c r="N1459"/>
  <c r="L1460"/>
  <c r="M1460"/>
  <c r="N1460"/>
  <c r="L1461"/>
  <c r="M1461"/>
  <c r="N1461"/>
  <c r="L1462"/>
  <c r="M1462"/>
  <c r="N1462"/>
  <c r="L1463"/>
  <c r="M1463"/>
  <c r="N1463"/>
  <c r="L1464"/>
  <c r="M1464"/>
  <c r="N1464"/>
  <c r="L1465"/>
  <c r="M1465"/>
  <c r="N1465"/>
  <c r="L1466"/>
  <c r="M1466"/>
  <c r="N1466"/>
  <c r="L1467"/>
  <c r="M1467"/>
  <c r="N1467"/>
  <c r="L1468"/>
  <c r="M1468"/>
  <c r="N1468"/>
  <c r="L1469"/>
  <c r="M1469"/>
  <c r="N1469"/>
  <c r="L1470"/>
  <c r="M1470"/>
  <c r="N1470"/>
  <c r="L1471"/>
  <c r="M1471"/>
  <c r="N1471"/>
  <c r="L1472"/>
  <c r="M1472"/>
  <c r="N1472"/>
  <c r="L1473"/>
  <c r="M1473"/>
  <c r="N1473"/>
  <c r="L1474"/>
  <c r="M1474"/>
  <c r="N1474"/>
  <c r="L1475"/>
  <c r="M1475"/>
  <c r="N1475"/>
  <c r="L1476"/>
  <c r="M1476"/>
  <c r="N1476"/>
  <c r="L1477"/>
  <c r="M1477"/>
  <c r="N1477"/>
  <c r="L1478"/>
  <c r="M1478"/>
  <c r="N1478"/>
  <c r="L1479"/>
  <c r="M1479"/>
  <c r="N1479"/>
  <c r="L1480"/>
  <c r="M1480"/>
  <c r="N1480"/>
  <c r="L1481"/>
  <c r="M1481"/>
  <c r="N1481"/>
  <c r="L1482"/>
  <c r="M1482"/>
  <c r="N1482"/>
  <c r="L1483"/>
  <c r="M1483"/>
  <c r="N1483"/>
  <c r="L1484"/>
  <c r="M1484"/>
  <c r="N1484"/>
  <c r="L1485"/>
  <c r="M1485"/>
  <c r="N1485"/>
  <c r="L1486"/>
  <c r="M1486"/>
  <c r="N1486"/>
  <c r="L1487"/>
  <c r="M1487"/>
  <c r="N1487"/>
  <c r="L1488"/>
  <c r="M1488"/>
  <c r="N1488"/>
  <c r="L1489"/>
  <c r="M1489"/>
  <c r="N1489"/>
  <c r="L1490"/>
  <c r="M1490"/>
  <c r="N1490"/>
  <c r="L1491"/>
  <c r="M1491"/>
  <c r="N1491"/>
  <c r="L1492"/>
  <c r="M1492"/>
  <c r="N1492"/>
  <c r="L1493"/>
  <c r="M1493"/>
  <c r="N1493"/>
  <c r="L1494"/>
  <c r="M1494"/>
  <c r="N1494"/>
  <c r="L1495"/>
  <c r="M1495"/>
  <c r="N1495"/>
  <c r="L1496"/>
  <c r="M1496"/>
  <c r="N1496"/>
  <c r="L1497"/>
  <c r="M1497"/>
  <c r="N1497"/>
  <c r="L1498"/>
  <c r="M1498"/>
  <c r="N1498"/>
  <c r="L1499"/>
  <c r="M1499"/>
  <c r="N1499"/>
  <c r="L1500"/>
  <c r="M1500"/>
  <c r="N1500"/>
  <c r="L1501"/>
  <c r="M1501"/>
  <c r="N1501"/>
  <c r="L1502"/>
  <c r="M1502"/>
  <c r="N1502"/>
  <c r="L1503"/>
  <c r="M1503"/>
  <c r="N1503"/>
  <c r="L1504"/>
  <c r="M1504"/>
  <c r="N1504"/>
  <c r="L1505"/>
  <c r="M1505"/>
  <c r="N1505"/>
  <c r="L1506"/>
  <c r="M1506"/>
  <c r="N1506"/>
  <c r="L1507"/>
  <c r="M1507"/>
  <c r="N1507"/>
  <c r="L1508"/>
  <c r="M1508"/>
  <c r="N1508"/>
  <c r="L1509"/>
  <c r="M1509"/>
  <c r="N1509"/>
  <c r="L1510"/>
  <c r="M1510"/>
  <c r="N1510"/>
  <c r="L1511"/>
  <c r="M1511"/>
  <c r="N1511"/>
  <c r="L1512"/>
  <c r="M1512"/>
  <c r="N1512"/>
  <c r="L1513"/>
  <c r="M1513"/>
  <c r="N1513"/>
  <c r="L1514"/>
  <c r="M1514"/>
  <c r="N1514"/>
  <c r="L1515"/>
  <c r="M1515"/>
  <c r="N1515"/>
  <c r="L1516"/>
  <c r="M1516"/>
  <c r="N1516"/>
  <c r="L1517"/>
  <c r="M1517"/>
  <c r="N1517"/>
  <c r="L1518"/>
  <c r="M1518"/>
  <c r="N1518"/>
  <c r="L1519"/>
  <c r="M1519"/>
  <c r="N1519"/>
  <c r="L1520"/>
  <c r="M1520"/>
  <c r="N1520"/>
  <c r="L1521"/>
  <c r="M1521"/>
  <c r="N1521"/>
  <c r="L1522"/>
  <c r="M1522"/>
  <c r="N1522"/>
  <c r="L1523"/>
  <c r="M1523"/>
  <c r="N1523"/>
  <c r="L1524"/>
  <c r="M1524"/>
  <c r="N1524"/>
  <c r="L1525"/>
  <c r="M1525"/>
  <c r="N1525"/>
  <c r="L1526"/>
  <c r="M1526"/>
  <c r="N1526"/>
  <c r="L1527"/>
  <c r="M1527"/>
  <c r="N1527"/>
  <c r="L1528"/>
  <c r="M1528"/>
  <c r="N1528"/>
  <c r="L1529"/>
  <c r="M1529"/>
  <c r="N1529"/>
  <c r="L1530"/>
  <c r="M1530"/>
  <c r="N1530"/>
  <c r="L1531"/>
  <c r="M1531"/>
  <c r="N1531"/>
  <c r="D1177" i="13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17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3"/>
  <c r="C4" i="5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3"/>
  <c r="A4" l="1"/>
  <c r="A5"/>
  <c r="A6"/>
  <c r="A7"/>
  <c r="A8"/>
  <c r="A9"/>
  <c r="A10"/>
  <c r="A11"/>
  <c r="A12"/>
  <c r="A13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C3" i="7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2"/>
  <c r="D291" i="6" s="1"/>
  <c r="D284" l="1"/>
  <c r="D296"/>
  <c r="A3"/>
  <c r="BQ494" i="9"/>
  <c r="BP494"/>
  <c r="BO494"/>
  <c r="BQ493"/>
  <c r="BP493"/>
  <c r="BO493"/>
  <c r="BQ492"/>
  <c r="BP492"/>
  <c r="BO492"/>
  <c r="BQ491"/>
  <c r="BP491"/>
  <c r="BO491"/>
  <c r="BQ490"/>
  <c r="BP490"/>
  <c r="BO490"/>
  <c r="BQ489"/>
  <c r="BP489"/>
  <c r="BO489"/>
  <c r="BQ488"/>
  <c r="BP488"/>
  <c r="BO488"/>
  <c r="BQ487"/>
  <c r="BP487"/>
  <c r="BO487"/>
  <c r="BQ486"/>
  <c r="BP486"/>
  <c r="BO486"/>
  <c r="BQ485"/>
  <c r="BP485"/>
  <c r="BO485"/>
  <c r="BQ484"/>
  <c r="BP484"/>
  <c r="BO484"/>
  <c r="BQ483"/>
  <c r="BP483"/>
  <c r="BO483"/>
  <c r="BQ482"/>
  <c r="BP482"/>
  <c r="BO482"/>
  <c r="BQ481"/>
  <c r="BP481"/>
  <c r="BO481"/>
  <c r="BQ480"/>
  <c r="BP480"/>
  <c r="BO480"/>
  <c r="BQ479"/>
  <c r="BP479"/>
  <c r="BO479"/>
  <c r="BQ478"/>
  <c r="BP478"/>
  <c r="BO478"/>
  <c r="BQ477"/>
  <c r="BP477"/>
  <c r="BO477"/>
  <c r="BQ476"/>
  <c r="BP476"/>
  <c r="BO476"/>
  <c r="BQ475"/>
  <c r="BP475"/>
  <c r="BO475"/>
  <c r="BQ474"/>
  <c r="BP474"/>
  <c r="BO474"/>
  <c r="BQ473"/>
  <c r="BP473"/>
  <c r="BO473"/>
  <c r="BQ472"/>
  <c r="BP472"/>
  <c r="BO472"/>
  <c r="BQ471"/>
  <c r="BP471"/>
  <c r="BO471"/>
  <c r="BQ470"/>
  <c r="BP470"/>
  <c r="BO470"/>
  <c r="BQ469"/>
  <c r="BP469"/>
  <c r="BO469"/>
  <c r="BQ468"/>
  <c r="BP468"/>
  <c r="BO468"/>
  <c r="BQ467"/>
  <c r="BP467"/>
  <c r="BO467"/>
  <c r="BQ466"/>
  <c r="BP466"/>
  <c r="BO466"/>
  <c r="BQ465"/>
  <c r="BP465"/>
  <c r="BO465"/>
  <c r="BQ464"/>
  <c r="BP464"/>
  <c r="BO464"/>
  <c r="BQ463"/>
  <c r="BP463"/>
  <c r="BO463"/>
  <c r="BQ462"/>
  <c r="BP462"/>
  <c r="BO462"/>
  <c r="BQ461"/>
  <c r="BP461"/>
  <c r="BO461"/>
  <c r="BQ460"/>
  <c r="BP460"/>
  <c r="BO460"/>
  <c r="BQ459"/>
  <c r="BP459"/>
  <c r="BO459"/>
  <c r="BQ458"/>
  <c r="BP458"/>
  <c r="BO458"/>
  <c r="BQ457"/>
  <c r="BP457"/>
  <c r="BO457"/>
  <c r="BQ456"/>
  <c r="BP456"/>
  <c r="BO456"/>
  <c r="BQ455"/>
  <c r="BP455"/>
  <c r="BO455"/>
  <c r="BQ454"/>
  <c r="BP454"/>
  <c r="BO454"/>
  <c r="BQ453"/>
  <c r="BP453"/>
  <c r="BO453"/>
  <c r="BQ452"/>
  <c r="BP452"/>
  <c r="BO452"/>
  <c r="BQ451"/>
  <c r="BP451"/>
  <c r="BO451"/>
  <c r="BQ450"/>
  <c r="BP450"/>
  <c r="BO450"/>
  <c r="BQ449"/>
  <c r="BP449"/>
  <c r="BO449"/>
  <c r="BQ448"/>
  <c r="BP448"/>
  <c r="BO448"/>
  <c r="BQ447"/>
  <c r="BP447"/>
  <c r="BO447"/>
  <c r="BQ446"/>
  <c r="BP446"/>
  <c r="BO446"/>
  <c r="BQ445"/>
  <c r="BP445"/>
  <c r="BO445"/>
  <c r="BQ444"/>
  <c r="BP444"/>
  <c r="BO444"/>
  <c r="BQ443"/>
  <c r="BP443"/>
  <c r="BO443"/>
  <c r="BQ442"/>
  <c r="BP442"/>
  <c r="BO442"/>
  <c r="BQ441"/>
  <c r="BP441"/>
  <c r="BO441"/>
  <c r="BQ440"/>
  <c r="BP440"/>
  <c r="BO440"/>
  <c r="BQ439"/>
  <c r="BP439"/>
  <c r="BO439"/>
  <c r="BQ438"/>
  <c r="BP438"/>
  <c r="BO438"/>
  <c r="BQ437"/>
  <c r="BP437"/>
  <c r="BO437"/>
  <c r="BQ436"/>
  <c r="BP436"/>
  <c r="BO436"/>
  <c r="BQ435"/>
  <c r="BP435"/>
  <c r="BO435"/>
  <c r="BQ434"/>
  <c r="BP434"/>
  <c r="BO434"/>
  <c r="BQ433"/>
  <c r="BP433"/>
  <c r="BO433"/>
  <c r="BQ432"/>
  <c r="BP432"/>
  <c r="BO432"/>
  <c r="BQ431"/>
  <c r="BP431"/>
  <c r="BO431"/>
  <c r="BQ430"/>
  <c r="BP430"/>
  <c r="BO430"/>
  <c r="BQ429"/>
  <c r="BP429"/>
  <c r="BO429"/>
  <c r="BQ428"/>
  <c r="BP428"/>
  <c r="BO428"/>
  <c r="BQ427"/>
  <c r="BP427"/>
  <c r="BO427"/>
  <c r="BQ426"/>
  <c r="BP426"/>
  <c r="BO426"/>
  <c r="BQ425"/>
  <c r="BP425"/>
  <c r="BO425"/>
  <c r="BQ424"/>
  <c r="BP424"/>
  <c r="BO424"/>
  <c r="BQ423"/>
  <c r="BP423"/>
  <c r="BO423"/>
  <c r="BQ422"/>
  <c r="BP422"/>
  <c r="BO422"/>
  <c r="BQ421"/>
  <c r="BP421"/>
  <c r="BO421"/>
  <c r="BQ420"/>
  <c r="BP420"/>
  <c r="BO420"/>
  <c r="BQ419"/>
  <c r="BP419"/>
  <c r="BO419"/>
  <c r="BQ418"/>
  <c r="BP418"/>
  <c r="BO418"/>
  <c r="BQ417"/>
  <c r="BP417"/>
  <c r="BO417"/>
  <c r="BQ416"/>
  <c r="BP416"/>
  <c r="BO416"/>
  <c r="BQ415"/>
  <c r="BP415"/>
  <c r="BO415"/>
  <c r="BQ414"/>
  <c r="BP414"/>
  <c r="BO414"/>
  <c r="BQ413"/>
  <c r="BP413"/>
  <c r="BO413"/>
  <c r="BQ412"/>
  <c r="BP412"/>
  <c r="BO412"/>
  <c r="BQ411"/>
  <c r="BP411"/>
  <c r="BO411"/>
  <c r="BQ410"/>
  <c r="BP410"/>
  <c r="BO410"/>
  <c r="BQ409"/>
  <c r="BP409"/>
  <c r="BO409"/>
  <c r="BQ408"/>
  <c r="BP408"/>
  <c r="BO408"/>
  <c r="BQ407"/>
  <c r="BP407"/>
  <c r="BO407"/>
  <c r="BQ406"/>
  <c r="BP406"/>
  <c r="BO406"/>
  <c r="BQ405"/>
  <c r="BP405"/>
  <c r="BO405"/>
  <c r="BQ404"/>
  <c r="BP404"/>
  <c r="BO404"/>
  <c r="BQ403"/>
  <c r="BP403"/>
  <c r="BO403"/>
  <c r="BQ402"/>
  <c r="BP402"/>
  <c r="BO402"/>
  <c r="BQ401"/>
  <c r="BP401"/>
  <c r="BO401"/>
  <c r="BQ400"/>
  <c r="BP400"/>
  <c r="BO400"/>
  <c r="BQ399"/>
  <c r="BP399"/>
  <c r="BO399"/>
  <c r="BQ398"/>
  <c r="BP398"/>
  <c r="BO398"/>
  <c r="BQ397"/>
  <c r="BP397"/>
  <c r="BO397"/>
  <c r="BQ396"/>
  <c r="BP396"/>
  <c r="BO396"/>
  <c r="BQ395"/>
  <c r="BP395"/>
  <c r="BO395"/>
  <c r="D3" i="5" l="1"/>
  <c r="D4"/>
  <c r="F3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H3" i="5"/>
  <c r="J3" s="1"/>
  <c r="H4"/>
  <c r="J4" s="1"/>
  <c r="N4" s="1"/>
  <c r="H5"/>
  <c r="J5" s="1"/>
  <c r="H6"/>
  <c r="J6" s="1"/>
  <c r="N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J67"/>
  <c r="N5"/>
  <c r="N7"/>
  <c r="P7" s="1"/>
  <c r="Q7" s="1"/>
  <c r="N8"/>
  <c r="P8" s="1"/>
  <c r="Q8" s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3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39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S27" l="1"/>
  <c r="S11"/>
  <c r="P3"/>
  <c r="P6"/>
  <c r="P5"/>
  <c r="Q5" s="1"/>
  <c r="P4"/>
  <c r="Q4" s="1"/>
  <c r="H25" i="4"/>
  <c r="H30" s="1"/>
  <c r="Q3" i="5" l="1"/>
  <c r="DV3" s="1"/>
  <c r="DX3" s="1"/>
  <c r="DS3"/>
  <c r="DU3" s="1"/>
  <c r="DM3"/>
  <c r="DO3" s="1"/>
  <c r="DG3"/>
  <c r="DI3" s="1"/>
  <c r="DA3"/>
  <c r="DC3" s="1"/>
  <c r="CU3"/>
  <c r="CW3" s="1"/>
  <c r="CO3"/>
  <c r="CQ3" s="1"/>
  <c r="CI3"/>
  <c r="CK3" s="1"/>
  <c r="CC3"/>
  <c r="CE3" s="1"/>
  <c r="BW3"/>
  <c r="BY3" s="1"/>
  <c r="BQ3"/>
  <c r="BS3" s="1"/>
  <c r="BB3"/>
  <c r="BD3" s="1"/>
  <c r="BH3"/>
  <c r="BJ3" s="1"/>
  <c r="S17"/>
  <c r="S55"/>
  <c r="S15"/>
  <c r="S82"/>
  <c r="S98"/>
  <c r="S53"/>
  <c r="S13"/>
  <c r="S28"/>
  <c r="S39"/>
  <c r="S21"/>
  <c r="S101"/>
  <c r="S89"/>
  <c r="S12"/>
  <c r="S37"/>
  <c r="S30"/>
  <c r="S47"/>
  <c r="S87"/>
  <c r="S65"/>
  <c r="Q6"/>
  <c r="BK3" l="1"/>
  <c r="BM3" s="1"/>
  <c r="BE3"/>
  <c r="BG3" s="1"/>
  <c r="X3"/>
  <c r="BN3"/>
  <c r="BP3" s="1"/>
  <c r="BT3"/>
  <c r="BV3" s="1"/>
  <c r="BZ3"/>
  <c r="CB3" s="1"/>
  <c r="CF3"/>
  <c r="CH3" s="1"/>
  <c r="CL3"/>
  <c r="CN3" s="1"/>
  <c r="CR3"/>
  <c r="CT3" s="1"/>
  <c r="CX3"/>
  <c r="CZ3" s="1"/>
  <c r="DD3"/>
  <c r="DF3" s="1"/>
  <c r="DJ3"/>
  <c r="DL3" s="1"/>
  <c r="DP3"/>
  <c r="DR3" s="1"/>
  <c r="S85"/>
  <c r="S32"/>
  <c r="S23"/>
  <c r="S41"/>
  <c r="S63"/>
  <c r="S16"/>
  <c r="S10"/>
  <c r="S25"/>
  <c r="S26"/>
  <c r="S103"/>
  <c r="S29"/>
  <c r="S24"/>
  <c r="S71"/>
  <c r="S18"/>
  <c r="S94"/>
  <c r="S57"/>
  <c r="S78"/>
  <c r="S19"/>
  <c r="S77"/>
  <c r="Z3" l="1"/>
  <c r="AA3"/>
  <c r="S102"/>
  <c r="S43"/>
  <c r="S79"/>
  <c r="S93"/>
  <c r="S67"/>
  <c r="S66"/>
  <c r="S75"/>
  <c r="S86"/>
  <c r="S9"/>
  <c r="S34"/>
  <c r="S80"/>
  <c r="S58"/>
  <c r="S49"/>
  <c r="S59"/>
  <c r="S69"/>
  <c r="S92"/>
  <c r="S22"/>
  <c r="S36"/>
  <c r="S61"/>
  <c r="S91"/>
  <c r="S90"/>
  <c r="S99"/>
  <c r="AC3" l="1"/>
  <c r="AD3"/>
  <c r="S35"/>
  <c r="S97"/>
  <c r="S20"/>
  <c r="S38"/>
  <c r="S95"/>
  <c r="S100"/>
  <c r="S45"/>
  <c r="S74"/>
  <c r="S48"/>
  <c r="S54"/>
  <c r="S70"/>
  <c r="S81"/>
  <c r="AF3" l="1"/>
  <c r="AG3"/>
  <c r="S88"/>
  <c r="S51"/>
  <c r="S31"/>
  <c r="S96"/>
  <c r="S72"/>
  <c r="S40"/>
  <c r="S73"/>
  <c r="S76"/>
  <c r="S60"/>
  <c r="AI3" l="1"/>
  <c r="AJ3"/>
  <c r="S56"/>
  <c r="S44"/>
  <c r="S42"/>
  <c r="S14"/>
  <c r="S46"/>
  <c r="S52"/>
  <c r="AL3" l="1"/>
  <c r="AM3"/>
  <c r="S33"/>
  <c r="S50"/>
  <c r="S62"/>
  <c r="S64"/>
  <c r="S6"/>
  <c r="S4"/>
  <c r="S7"/>
  <c r="AO3" l="1"/>
  <c r="AP3"/>
  <c r="S5"/>
  <c r="S84"/>
  <c r="S68"/>
  <c r="AR3" l="1"/>
  <c r="AS3"/>
  <c r="S8"/>
  <c r="S83"/>
  <c r="AU3" l="1"/>
  <c r="AV3"/>
  <c r="AX3" l="1"/>
  <c r="AY3"/>
  <c r="BA3" s="1"/>
  <c r="S3" l="1"/>
</calcChain>
</file>

<file path=xl/sharedStrings.xml><?xml version="1.0" encoding="utf-8"?>
<sst xmlns="http://schemas.openxmlformats.org/spreadsheetml/2006/main" count="717" uniqueCount="216">
  <si>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</si>
  <si>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</si>
  <si>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</si>
  <si>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</si>
  <si>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</si>
  <si>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</si>
  <si>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</si>
  <si>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</si>
  <si>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</si>
  <si>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</si>
  <si>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</si>
  <si>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</si>
  <si>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</si>
  <si>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</si>
  <si>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</si>
  <si>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</si>
  <si>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</si>
  <si>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</si>
  <si>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</si>
  <si>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</si>
  <si>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</si>
  <si>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</si>
  <si>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</si>
  <si>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</si>
  <si>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</si>
  <si>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</si>
  <si>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</si>
  <si>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</si>
  <si>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</si>
  <si>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</si>
  <si>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</si>
  <si>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</si>
  <si>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</si>
  <si>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</si>
  <si>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</si>
  <si>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</si>
  <si>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</si>
  <si>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</si>
  <si>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</si>
  <si>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</si>
  <si>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</si>
  <si>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</si>
  <si>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</si>
  <si>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</si>
  <si>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</si>
  <si>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</si>
  <si>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</si>
  <si>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</si>
  <si>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</si>
  <si>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</si>
  <si>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</si>
  <si>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</si>
  <si>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</si>
  <si>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</si>
  <si>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</si>
  <si>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</si>
  <si>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</si>
  <si>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</si>
  <si>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</si>
  <si>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</si>
  <si>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</si>
  <si>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</si>
  <si>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</si>
  <si>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</si>
  <si>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</si>
  <si>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</si>
  <si>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</si>
  <si>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</si>
  <si>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</si>
  <si>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</si>
  <si>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</si>
  <si>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</si>
  <si>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</si>
  <si>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</si>
  <si>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</si>
  <si>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</si>
  <si>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</si>
  <si>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</si>
  <si>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</si>
  <si>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</si>
  <si>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</si>
  <si>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</si>
  <si>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</si>
  <si>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</si>
  <si>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</si>
  <si>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</si>
  <si>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</si>
  <si>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</si>
  <si>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</si>
  <si>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</si>
  <si>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</si>
  <si>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</si>
  <si>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</si>
  <si>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</si>
  <si>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</si>
  <si>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</si>
  <si>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</si>
  <si>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</si>
  <si>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</si>
  <si>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</si>
  <si>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</si>
  <si>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</si>
  <si>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</si>
  <si>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</si>
  <si>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</si>
  <si>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</si>
  <si>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</si>
  <si>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</si>
  <si>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</si>
  <si>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</si>
  <si>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</si>
  <si>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</si>
  <si>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</si>
  <si>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</si>
  <si>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</si>
  <si>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</si>
  <si>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</si>
  <si>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</si>
  <si>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</si>
  <si>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</si>
  <si>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</si>
  <si>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</si>
  <si>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</si>
  <si>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</si>
  <si>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</si>
  <si>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</si>
  <si>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</si>
  <si>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</si>
  <si>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</si>
  <si>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</si>
  <si>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</si>
  <si>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</si>
  <si>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</si>
  <si>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</si>
  <si>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</si>
  <si>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</si>
  <si>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</si>
  <si>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</si>
  <si>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</si>
  <si>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</si>
  <si>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</si>
  <si>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</si>
  <si>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</si>
  <si>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</si>
  <si>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</si>
  <si>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</si>
  <si>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</si>
  <si>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</si>
  <si>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</si>
  <si>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</si>
  <si>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</si>
  <si>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</si>
  <si>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</si>
  <si>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</si>
  <si>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</si>
  <si>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قيمة آخر قسط</t>
  </si>
  <si>
    <t>عدد الاقساط السليمة</t>
  </si>
  <si>
    <t>تاريخ القسط المقدم</t>
  </si>
  <si>
    <t>فترة سماح أول قسط (يوم)</t>
  </si>
  <si>
    <t>الباقي بعد دفع الأقساط</t>
  </si>
  <si>
    <t>ايصال استلام نقدية</t>
  </si>
  <si>
    <t>رقم الايصال:</t>
  </si>
  <si>
    <t>أسم المحصل:</t>
  </si>
  <si>
    <t>يضاف 5 جنيهات على كل يوم تأخير</t>
  </si>
  <si>
    <t>المبلغ المدفوع:</t>
  </si>
  <si>
    <t>نوع التغير</t>
  </si>
  <si>
    <t>نوع الفلتر</t>
  </si>
  <si>
    <t>تجميعة العملاء في اليوم المحدد</t>
  </si>
  <si>
    <t>نفسه تجميعة الصيانة</t>
  </si>
  <si>
    <t>كتابة التاريخ - كل عميل بتاريخ الصيانة</t>
  </si>
  <si>
    <t>اسم المحصل</t>
  </si>
  <si>
    <t>أحمد</t>
  </si>
  <si>
    <t>محمد</t>
  </si>
  <si>
    <t>وليد</t>
  </si>
  <si>
    <t>علي</t>
  </si>
  <si>
    <t>القسط رقم 01</t>
  </si>
  <si>
    <t>القسط رقم 02</t>
  </si>
  <si>
    <t>القسط رقم 03</t>
  </si>
  <si>
    <t>القسط رقم 04</t>
  </si>
  <si>
    <t>القسط رقم 05</t>
  </si>
  <si>
    <t>القسط رقم 06</t>
  </si>
  <si>
    <t>القسط رقم 07</t>
  </si>
  <si>
    <t>القسط رقم 08</t>
  </si>
  <si>
    <t>القسط رقم 09</t>
  </si>
  <si>
    <t>القسط رقم 10</t>
  </si>
  <si>
    <t>القسط رقم 11</t>
  </si>
  <si>
    <t>القسط رقم 12</t>
  </si>
  <si>
    <t>القسط رقم 13</t>
  </si>
  <si>
    <t>القسط رقم 14</t>
  </si>
  <si>
    <t>القسط رقم 15</t>
  </si>
  <si>
    <t>القسط رقم 16</t>
  </si>
  <si>
    <t>القسط رقم 17</t>
  </si>
  <si>
    <t>القسط رقم 18</t>
  </si>
  <si>
    <t>القسط رقم 19</t>
  </si>
  <si>
    <t>القسط رقم 20</t>
  </si>
  <si>
    <t>القسط رقم 21</t>
  </si>
  <si>
    <t>القسط رقم 22</t>
  </si>
  <si>
    <t>القسط رقم 23</t>
  </si>
  <si>
    <t>القسط رقم 24</t>
  </si>
  <si>
    <t>القسط رقم 25</t>
  </si>
  <si>
    <t>القسط رقم 26</t>
  </si>
  <si>
    <t>القسط رقم 27</t>
  </si>
  <si>
    <t>القسط رقم 28</t>
  </si>
  <si>
    <t>القسط رقم 29</t>
  </si>
  <si>
    <t>القسط رقم 30</t>
  </si>
  <si>
    <t>القسط رقم 31</t>
  </si>
  <si>
    <t>القسط رقم 32</t>
  </si>
  <si>
    <t>القسط رقم 33</t>
  </si>
  <si>
    <t>القسط رقم 34</t>
  </si>
  <si>
    <t>القسط رقم 35</t>
  </si>
  <si>
    <t>القسط رقم 36</t>
  </si>
  <si>
    <t>ميعاد القسط</t>
  </si>
  <si>
    <t>تاريخ السداد</t>
  </si>
  <si>
    <t>التأخير</t>
  </si>
  <si>
    <t>الأقساط المتأخرة</t>
  </si>
  <si>
    <t>رقم القسط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</si>
</sst>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yy;@"/>
    <numFmt numFmtId="165" formatCode="0&quot;يوم &quot;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abic Transparent"/>
      <charset val="178"/>
    </font>
    <font>
      <b/>
      <sz val="8"/>
      <color rgb="FFFF0000"/>
      <name val="Arabic Transparent"/>
      <charset val="178"/>
    </font>
    <font>
      <sz val="14"/>
      <color rgb="FF00B0F0"/>
      <name val="Arial"/>
      <family val="2"/>
    </font>
    <font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66FF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rgb="FF66FF3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34" fillId="0" borderId="0" applyFont="0" applyFill="0" applyBorder="0" applyAlignment="0" applyProtection="0"/>
  </cellStyleXfs>
  <cellXfs count="362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43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43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43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43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43" fontId="19" fillId="0" borderId="16" xfId="0" applyNumberFormat="1" applyFont="1" applyFill="1" applyBorder="1" applyAlignment="1">
      <alignment vertical="center"/>
    </xf>
    <xf numFmtId="43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43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4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15" fontId="0" fillId="0" borderId="27" xfId="0" applyNumberFormat="1" applyBorder="1" applyProtection="1">
      <protection locked="0"/>
    </xf>
    <xf numFmtId="15" fontId="0" fillId="0" borderId="28" xfId="0" applyNumberFormat="1" applyBorder="1" applyProtection="1"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49" fontId="6" fillId="0" borderId="30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" fontId="6" fillId="0" borderId="27" xfId="0" applyNumberFormat="1" applyFont="1" applyBorder="1" applyAlignment="1" applyProtection="1">
      <alignment horizontal="center" vertical="center"/>
      <protection locked="0"/>
    </xf>
    <xf numFmtId="1" fontId="6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</xf>
    <xf numFmtId="0" fontId="1" fillId="0" borderId="27" xfId="0" applyFont="1" applyBorder="1" applyAlignment="1" applyProtection="1">
      <alignment horizontal="right" vertical="center"/>
    </xf>
    <xf numFmtId="0" fontId="1" fillId="0" borderId="28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3" fontId="12" fillId="2" borderId="27" xfId="0" applyNumberFormat="1" applyFont="1" applyFill="1" applyBorder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3" fontId="26" fillId="6" borderId="0" xfId="0" applyNumberFormat="1" applyFont="1" applyFill="1" applyAlignment="1" applyProtection="1">
      <alignment horizontal="center"/>
      <protection locked="0"/>
    </xf>
    <xf numFmtId="3" fontId="25" fillId="2" borderId="0" xfId="0" applyNumberFormat="1" applyFont="1" applyFill="1" applyAlignment="1" applyProtection="1">
      <alignment horizontal="center"/>
      <protection locked="0"/>
    </xf>
    <xf numFmtId="3" fontId="12" fillId="9" borderId="1" xfId="0" applyNumberFormat="1" applyFont="1" applyFill="1" applyBorder="1" applyAlignment="1" applyProtection="1">
      <alignment horizontal="center"/>
    </xf>
    <xf numFmtId="3" fontId="12" fillId="9" borderId="27" xfId="0" applyNumberFormat="1" applyFont="1" applyFill="1" applyBorder="1" applyAlignment="1" applyProtection="1">
      <alignment horizontal="center"/>
    </xf>
    <xf numFmtId="3" fontId="12" fillId="9" borderId="28" xfId="0" applyNumberFormat="1" applyFont="1" applyFill="1" applyBorder="1" applyAlignment="1" applyProtection="1">
      <alignment horizontal="center"/>
    </xf>
    <xf numFmtId="0" fontId="29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43" fontId="19" fillId="0" borderId="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horizontal="center" vertical="center"/>
    </xf>
    <xf numFmtId="3" fontId="25" fillId="2" borderId="27" xfId="0" applyNumberFormat="1" applyFont="1" applyFill="1" applyBorder="1" applyAlignment="1" applyProtection="1">
      <alignment horizontal="center"/>
      <protection locked="0"/>
    </xf>
    <xf numFmtId="3" fontId="25" fillId="2" borderId="1" xfId="0" applyNumberFormat="1" applyFont="1" applyFill="1" applyBorder="1" applyAlignment="1" applyProtection="1">
      <alignment horizontal="center"/>
      <protection locked="0"/>
    </xf>
    <xf numFmtId="3" fontId="25" fillId="2" borderId="28" xfId="0" applyNumberFormat="1" applyFont="1" applyFill="1" applyBorder="1" applyAlignment="1" applyProtection="1">
      <alignment horizontal="center"/>
      <protection locked="0"/>
    </xf>
    <xf numFmtId="15" fontId="26" fillId="0" borderId="1" xfId="0" applyNumberFormat="1" applyFont="1" applyBorder="1" applyAlignment="1" applyProtection="1">
      <alignment horizontal="center"/>
      <protection locked="0"/>
    </xf>
    <xf numFmtId="15" fontId="26" fillId="0" borderId="27" xfId="0" applyNumberFormat="1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5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15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right" vertical="center"/>
    </xf>
    <xf numFmtId="0" fontId="9" fillId="0" borderId="3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vertical="center"/>
      <protection locked="0"/>
    </xf>
    <xf numFmtId="15" fontId="0" fillId="0" borderId="1" xfId="0" applyNumberFormat="1" applyBorder="1" applyAlignment="1" applyProtection="1">
      <alignment vertical="center"/>
      <protection locked="0"/>
    </xf>
    <xf numFmtId="15" fontId="0" fillId="0" borderId="27" xfId="0" applyNumberFormat="1" applyBorder="1" applyAlignment="1" applyProtection="1">
      <alignment vertical="center"/>
      <protection locked="0"/>
    </xf>
    <xf numFmtId="15" fontId="0" fillId="0" borderId="28" xfId="0" applyNumberFormat="1" applyBorder="1" applyAlignment="1" applyProtection="1">
      <alignment vertical="center"/>
      <protection locked="0"/>
    </xf>
    <xf numFmtId="0" fontId="32" fillId="0" borderId="1" xfId="0" applyFont="1" applyBorder="1" applyAlignment="1" applyProtection="1">
      <alignment horizontal="right" vertical="center"/>
      <protection locked="0"/>
    </xf>
    <xf numFmtId="0" fontId="32" fillId="0" borderId="27" xfId="0" applyFont="1" applyBorder="1" applyAlignment="1" applyProtection="1">
      <alignment horizontal="right" vertical="center"/>
      <protection locked="0"/>
    </xf>
    <xf numFmtId="0" fontId="32" fillId="0" borderId="28" xfId="0" applyFont="1" applyBorder="1" applyAlignment="1" applyProtection="1">
      <alignment horizontal="right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15" fontId="1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Continuous"/>
      <protection locked="0"/>
    </xf>
    <xf numFmtId="3" fontId="9" fillId="0" borderId="34" xfId="0" applyNumberFormat="1" applyFont="1" applyBorder="1" applyAlignment="1" applyProtection="1">
      <alignment horizontal="centerContinuous" vertical="center" wrapText="1"/>
      <protection locked="0"/>
    </xf>
    <xf numFmtId="0" fontId="9" fillId="0" borderId="35" xfId="2" applyNumberFormat="1" applyFont="1" applyBorder="1" applyAlignment="1" applyProtection="1">
      <alignment horizontal="centerContinuous" vertical="center" wrapText="1"/>
      <protection locked="0"/>
    </xf>
    <xf numFmtId="3" fontId="27" fillId="0" borderId="36" xfId="0" applyNumberFormat="1" applyFont="1" applyBorder="1" applyAlignment="1" applyProtection="1">
      <alignment horizontal="center" vertical="center"/>
      <protection locked="0"/>
    </xf>
    <xf numFmtId="3" fontId="35" fillId="0" borderId="37" xfId="0" applyNumberFormat="1" applyFont="1" applyBorder="1" applyAlignment="1" applyProtection="1">
      <alignment horizontal="center" vertical="center" wrapText="1"/>
      <protection locked="0"/>
    </xf>
    <xf numFmtId="0" fontId="9" fillId="0" borderId="38" xfId="2" applyNumberFormat="1" applyFont="1" applyBorder="1" applyAlignment="1" applyProtection="1">
      <alignment horizontal="center" vertical="center" wrapText="1"/>
      <protection locked="0"/>
    </xf>
    <xf numFmtId="15" fontId="12" fillId="0" borderId="39" xfId="0" applyNumberFormat="1" applyFont="1" applyBorder="1" applyAlignment="1" applyProtection="1">
      <alignment horizontal="center"/>
    </xf>
    <xf numFmtId="15" fontId="11" fillId="0" borderId="12" xfId="0" applyNumberFormat="1" applyFont="1" applyBorder="1" applyAlignment="1" applyProtection="1">
      <alignment horizontal="center"/>
    </xf>
    <xf numFmtId="165" fontId="26" fillId="0" borderId="40" xfId="2" applyNumberFormat="1" applyFont="1" applyBorder="1" applyAlignment="1" applyProtection="1">
      <alignment horizontal="center"/>
    </xf>
    <xf numFmtId="15" fontId="11" fillId="0" borderId="41" xfId="0" applyNumberFormat="1" applyFont="1" applyBorder="1" applyAlignment="1" applyProtection="1">
      <alignment horizontal="center"/>
    </xf>
    <xf numFmtId="0" fontId="0" fillId="0" borderId="27" xfId="0" applyBorder="1" applyProtection="1">
      <protection locked="0"/>
    </xf>
    <xf numFmtId="15" fontId="12" fillId="0" borderId="42" xfId="0" applyNumberFormat="1" applyFont="1" applyBorder="1" applyAlignment="1" applyProtection="1">
      <alignment horizontal="center"/>
    </xf>
    <xf numFmtId="165" fontId="26" fillId="0" borderId="43" xfId="2" applyNumberFormat="1" applyFont="1" applyBorder="1" applyAlignment="1" applyProtection="1">
      <alignment horizontal="center"/>
    </xf>
    <xf numFmtId="0" fontId="0" fillId="0" borderId="28" xfId="0" applyBorder="1" applyProtection="1">
      <protection locked="0"/>
    </xf>
    <xf numFmtId="0" fontId="26" fillId="6" borderId="0" xfId="2" applyNumberFormat="1" applyFont="1" applyFill="1" applyAlignment="1" applyProtection="1">
      <alignment horizont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protection locked="0"/>
    </xf>
    <xf numFmtId="0" fontId="25" fillId="0" borderId="45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25" fillId="0" borderId="47" xfId="0" applyFont="1" applyBorder="1" applyAlignment="1">
      <alignment horizontal="center"/>
    </xf>
    <xf numFmtId="0" fontId="25" fillId="0" borderId="0" xfId="0" applyFont="1"/>
    <xf numFmtId="0" fontId="1" fillId="0" borderId="1" xfId="0" applyFont="1" applyBorder="1" applyAlignment="1" applyProtection="1">
      <alignment horizontal="right" indent="1"/>
      <protection locked="0"/>
    </xf>
    <xf numFmtId="0" fontId="38" fillId="0" borderId="1" xfId="0" applyFont="1" applyBorder="1" applyAlignment="1" applyProtection="1">
      <alignment horizontal="center"/>
    </xf>
    <xf numFmtId="0" fontId="1" fillId="0" borderId="39" xfId="0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7" xfId="0" applyFont="1" applyBorder="1" applyAlignment="1" applyProtection="1">
      <alignment horizontal="right" indent="1"/>
      <protection locked="0"/>
    </xf>
    <xf numFmtId="0" fontId="38" fillId="0" borderId="27" xfId="0" applyFont="1" applyBorder="1" applyAlignment="1" applyProtection="1">
      <alignment horizontal="center"/>
    </xf>
    <xf numFmtId="0" fontId="1" fillId="0" borderId="4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9" fillId="0" borderId="0" xfId="0" applyFont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6" fillId="0" borderId="4" xfId="0" applyFont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center" vertical="center" wrapText="1"/>
      <protection locked="0"/>
    </xf>
    <xf numFmtId="0" fontId="38" fillId="0" borderId="31" xfId="0" applyFont="1" applyBorder="1" applyAlignment="1" applyProtection="1">
      <alignment horizontal="center"/>
    </xf>
    <xf numFmtId="0" fontId="38" fillId="0" borderId="32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right" indent="1"/>
      <protection locked="0"/>
    </xf>
    <xf numFmtId="0" fontId="3" fillId="0" borderId="4" xfId="0" applyFont="1" applyBorder="1" applyAlignment="1">
      <alignment horizontal="right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3" fontId="15" fillId="2" borderId="4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11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4" xfId="0" applyNumberFormat="1" applyFont="1" applyFill="1" applyBorder="1" applyAlignment="1" applyProtection="1">
      <alignment horizontal="center" textRotation="90"/>
      <protection locked="0"/>
    </xf>
    <xf numFmtId="3" fontId="15" fillId="2" borderId="11" xfId="0" applyNumberFormat="1" applyFont="1" applyFill="1" applyBorder="1" applyAlignment="1" applyProtection="1">
      <alignment horizontal="center" textRotation="90"/>
      <protection locked="0"/>
    </xf>
    <xf numFmtId="3" fontId="28" fillId="2" borderId="4" xfId="0" applyNumberFormat="1" applyFont="1" applyFill="1" applyBorder="1" applyAlignment="1" applyProtection="1">
      <alignment horizontal="center" wrapText="1"/>
      <protection locked="0"/>
    </xf>
    <xf numFmtId="3" fontId="28" fillId="2" borderId="11" xfId="0" applyNumberFormat="1" applyFont="1" applyFill="1" applyBorder="1" applyAlignment="1" applyProtection="1">
      <alignment horizontal="center" wrapText="1"/>
      <protection locked="0"/>
    </xf>
    <xf numFmtId="0" fontId="37" fillId="0" borderId="26" xfId="0" applyFont="1" applyBorder="1" applyAlignment="1" applyProtection="1">
      <alignment horizontal="center" vertical="center"/>
      <protection locked="0"/>
    </xf>
    <xf numFmtId="0" fontId="37" fillId="0" borderId="35" xfId="0" applyFont="1" applyBorder="1" applyAlignment="1" applyProtection="1">
      <alignment horizontal="center" vertical="center"/>
      <protection locked="0"/>
    </xf>
    <xf numFmtId="0" fontId="37" fillId="0" borderId="44" xfId="0" applyFont="1" applyBorder="1" applyAlignment="1" applyProtection="1">
      <alignment horizontal="center" vertical="center"/>
      <protection locked="0"/>
    </xf>
    <xf numFmtId="15" fontId="0" fillId="0" borderId="8" xfId="0" applyNumberFormat="1" applyBorder="1" applyAlignment="1" applyProtection="1">
      <alignment horizontal="center"/>
      <protection locked="0"/>
    </xf>
    <xf numFmtId="15" fontId="0" fillId="0" borderId="9" xfId="0" applyNumberFormat="1" applyBorder="1" applyAlignment="1" applyProtection="1">
      <alignment horizontal="center"/>
      <protection locked="0"/>
    </xf>
    <xf numFmtId="15" fontId="0" fillId="0" borderId="10" xfId="0" applyNumberFormat="1" applyBorder="1" applyAlignment="1" applyProtection="1">
      <alignment horizontal="center"/>
      <protection locked="0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19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31" fillId="8" borderId="22" xfId="0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vertical="center"/>
    </xf>
    <xf numFmtId="0" fontId="10" fillId="8" borderId="0" xfId="0" applyFont="1" applyFill="1" applyBorder="1" applyAlignment="1" applyProtection="1">
      <alignment horizontal="right" vertical="center"/>
      <protection locked="0"/>
    </xf>
    <xf numFmtId="3" fontId="39" fillId="0" borderId="1" xfId="0" applyNumberFormat="1" applyFont="1" applyBorder="1" applyAlignment="1" applyProtection="1">
      <alignment horizontal="center" vertical="center"/>
    </xf>
    <xf numFmtId="3" fontId="39" fillId="0" borderId="27" xfId="0" applyNumberFormat="1" applyFont="1" applyBorder="1" applyAlignment="1" applyProtection="1">
      <alignment horizontal="center" vertical="center"/>
    </xf>
    <xf numFmtId="3" fontId="39" fillId="0" borderId="28" xfId="0" applyNumberFormat="1" applyFont="1" applyBorder="1" applyAlignment="1" applyProtection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1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8F8F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8F8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485776</xdr:colOff>
      <xdr:row>1</xdr:row>
      <xdr:rowOff>76200</xdr:rowOff>
    </xdr:from>
    <xdr:to>
      <xdr:col>10</xdr:col>
      <xdr:colOff>352426</xdr:colOff>
      <xdr:row>2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81847574" y="428625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219075</xdr:rowOff>
    </xdr:from>
    <xdr:to>
      <xdr:col>4</xdr:col>
      <xdr:colOff>923924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90181951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  <xdr:twoCellAnchor editAs="oneCell">
    <xdr:from>
      <xdr:col>5</xdr:col>
      <xdr:colOff>885825</xdr:colOff>
      <xdr:row>5</xdr:row>
      <xdr:rowOff>104775</xdr:rowOff>
    </xdr:from>
    <xdr:to>
      <xdr:col>7</xdr:col>
      <xdr:colOff>809625</xdr:colOff>
      <xdr:row>9</xdr:row>
      <xdr:rowOff>52109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6908900" y="1952625"/>
          <a:ext cx="1504950" cy="93793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6</xdr:row>
      <xdr:rowOff>76200</xdr:rowOff>
    </xdr:from>
    <xdr:to>
      <xdr:col>7</xdr:col>
      <xdr:colOff>447675</xdr:colOff>
      <xdr:row>10</xdr:row>
      <xdr:rowOff>71159</xdr:rowOff>
    </xdr:to>
    <xdr:pic>
      <xdr:nvPicPr>
        <xdr:cNvPr id="2" name="Picture 1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0100" y="1609725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5</xdr:col>
      <xdr:colOff>514350</xdr:colOff>
      <xdr:row>20</xdr:row>
      <xdr:rowOff>85725</xdr:rowOff>
    </xdr:from>
    <xdr:to>
      <xdr:col>7</xdr:col>
      <xdr:colOff>447675</xdr:colOff>
      <xdr:row>24</xdr:row>
      <xdr:rowOff>80684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9625" y="5048250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-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1;&#1604;&#1575;&#1578;&#1585;\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إستحقاق سداد "/>
      <sheetName val="الصيانة"/>
      <sheetName val="ايصلات مجمعة"/>
      <sheetName val="الفواتير"/>
    </sheetNames>
    <sheetDataSet>
      <sheetData sheetId="0"/>
      <sheetData sheetId="1"/>
      <sheetData sheetId="2"/>
      <sheetData sheetId="3"/>
      <sheetData sheetId="4">
        <row r="2">
          <cell r="A2" t="str">
            <v>احمد محمد</v>
          </cell>
          <cell r="B2" t="str">
            <v>العجمي</v>
          </cell>
          <cell r="C2" t="str">
            <v>123456789</v>
          </cell>
          <cell r="D2" t="str">
            <v>01228485818</v>
          </cell>
          <cell r="E2">
            <v>1</v>
          </cell>
        </row>
        <row r="3">
          <cell r="A3" t="str">
            <v>محمود محمد</v>
          </cell>
          <cell r="B3" t="str">
            <v>محرم بك</v>
          </cell>
          <cell r="C3" t="str">
            <v>0123456789</v>
          </cell>
          <cell r="E3">
            <v>2</v>
          </cell>
        </row>
        <row r="4">
          <cell r="A4" t="str">
            <v>صلاح  سعيد</v>
          </cell>
          <cell r="B4" t="str">
            <v>الحضرة</v>
          </cell>
          <cell r="C4" t="str">
            <v>011234567</v>
          </cell>
          <cell r="E4">
            <v>3</v>
          </cell>
        </row>
        <row r="5">
          <cell r="A5" t="str">
            <v>محسن محمد</v>
          </cell>
          <cell r="B5" t="str">
            <v>سيوف</v>
          </cell>
          <cell r="C5" t="str">
            <v>01223451233</v>
          </cell>
          <cell r="E5">
            <v>4</v>
          </cell>
        </row>
        <row r="6">
          <cell r="A6" t="str">
            <v>احمد سعيد</v>
          </cell>
          <cell r="B6" t="str">
            <v>سموحة</v>
          </cell>
          <cell r="C6" t="str">
            <v>0111111111</v>
          </cell>
          <cell r="E6">
            <v>5</v>
          </cell>
        </row>
        <row r="7">
          <cell r="A7" t="str">
            <v>مروان حسين</v>
          </cell>
          <cell r="B7" t="str">
            <v>البرج</v>
          </cell>
          <cell r="C7" t="str">
            <v>022222222</v>
          </cell>
          <cell r="E7">
            <v>6</v>
          </cell>
        </row>
        <row r="8">
          <cell r="A8" t="str">
            <v>حسين رضوان</v>
          </cell>
          <cell r="B8" t="str">
            <v>سيدي بشر</v>
          </cell>
          <cell r="C8" t="str">
            <v>1111111111</v>
          </cell>
          <cell r="E8">
            <v>7</v>
          </cell>
        </row>
        <row r="9">
          <cell r="A9" t="str">
            <v>وليد ابراهيم</v>
          </cell>
          <cell r="B9" t="str">
            <v>العجمي</v>
          </cell>
          <cell r="C9" t="str">
            <v>2222222222</v>
          </cell>
          <cell r="E9">
            <v>8</v>
          </cell>
        </row>
        <row r="10">
          <cell r="A10" t="str">
            <v>سمير رياض</v>
          </cell>
          <cell r="B10" t="str">
            <v>المندرة</v>
          </cell>
          <cell r="C10" t="str">
            <v>03333333333</v>
          </cell>
          <cell r="E10">
            <v>9</v>
          </cell>
        </row>
        <row r="11">
          <cell r="E11">
            <v>10</v>
          </cell>
        </row>
        <row r="12">
          <cell r="E12">
            <v>11</v>
          </cell>
        </row>
        <row r="13">
          <cell r="E13">
            <v>12</v>
          </cell>
        </row>
        <row r="14">
          <cell r="E14">
            <v>13</v>
          </cell>
        </row>
        <row r="15">
          <cell r="E15">
            <v>14</v>
          </cell>
        </row>
        <row r="16">
          <cell r="E16">
            <v>15</v>
          </cell>
        </row>
        <row r="17">
          <cell r="E17">
            <v>16</v>
          </cell>
        </row>
        <row r="18">
          <cell r="E18">
            <v>17</v>
          </cell>
        </row>
        <row r="19">
          <cell r="E19">
            <v>18</v>
          </cell>
        </row>
        <row r="20">
          <cell r="E20">
            <v>19</v>
          </cell>
        </row>
        <row r="21">
          <cell r="E21">
            <v>20</v>
          </cell>
        </row>
        <row r="22">
          <cell r="E22">
            <v>21</v>
          </cell>
        </row>
        <row r="23">
          <cell r="E23">
            <v>22</v>
          </cell>
        </row>
        <row r="24">
          <cell r="E24">
            <v>23</v>
          </cell>
        </row>
        <row r="25">
          <cell r="E25">
            <v>24</v>
          </cell>
        </row>
        <row r="26">
          <cell r="E26">
            <v>25</v>
          </cell>
        </row>
        <row r="27">
          <cell r="E27">
            <v>26</v>
          </cell>
        </row>
        <row r="28">
          <cell r="E28">
            <v>27</v>
          </cell>
        </row>
        <row r="29">
          <cell r="E29">
            <v>28</v>
          </cell>
        </row>
        <row r="30">
          <cell r="E30">
            <v>29</v>
          </cell>
        </row>
        <row r="31">
          <cell r="E31">
            <v>30</v>
          </cell>
        </row>
        <row r="32">
          <cell r="E32">
            <v>31</v>
          </cell>
        </row>
        <row r="33">
          <cell r="E33">
            <v>32</v>
          </cell>
        </row>
        <row r="34">
          <cell r="E34">
            <v>33</v>
          </cell>
        </row>
        <row r="35">
          <cell r="E35">
            <v>34</v>
          </cell>
        </row>
        <row r="36">
          <cell r="E36">
            <v>35</v>
          </cell>
        </row>
        <row r="37">
          <cell r="E37">
            <v>36</v>
          </cell>
        </row>
        <row r="38">
          <cell r="E38">
            <v>37</v>
          </cell>
        </row>
        <row r="39">
          <cell r="E39">
            <v>38</v>
          </cell>
        </row>
        <row r="40">
          <cell r="E40">
            <v>39</v>
          </cell>
        </row>
        <row r="41">
          <cell r="E41">
            <v>40</v>
          </cell>
        </row>
        <row r="42">
          <cell r="E42">
            <v>41</v>
          </cell>
        </row>
        <row r="43">
          <cell r="E43">
            <v>42</v>
          </cell>
        </row>
        <row r="44">
          <cell r="E44">
            <v>43</v>
          </cell>
        </row>
        <row r="45">
          <cell r="E45">
            <v>44</v>
          </cell>
        </row>
        <row r="46">
          <cell r="E46">
            <v>45</v>
          </cell>
        </row>
        <row r="47">
          <cell r="E47">
            <v>46</v>
          </cell>
        </row>
        <row r="48">
          <cell r="E48">
            <v>47</v>
          </cell>
        </row>
        <row r="49">
          <cell r="E49">
            <v>48</v>
          </cell>
        </row>
        <row r="50">
          <cell r="E50">
            <v>49</v>
          </cell>
        </row>
        <row r="51">
          <cell r="E51">
            <v>50</v>
          </cell>
        </row>
        <row r="52">
          <cell r="E52">
            <v>51</v>
          </cell>
        </row>
        <row r="53">
          <cell r="E53">
            <v>52</v>
          </cell>
        </row>
        <row r="54">
          <cell r="E54">
            <v>53</v>
          </cell>
        </row>
        <row r="55">
          <cell r="E55">
            <v>54</v>
          </cell>
        </row>
        <row r="56">
          <cell r="E56">
            <v>55</v>
          </cell>
        </row>
        <row r="57">
          <cell r="E57">
            <v>56</v>
          </cell>
        </row>
        <row r="58">
          <cell r="E58">
            <v>57</v>
          </cell>
        </row>
        <row r="59">
          <cell r="E59">
            <v>58</v>
          </cell>
        </row>
        <row r="60">
          <cell r="E60">
            <v>59</v>
          </cell>
        </row>
        <row r="61">
          <cell r="E61">
            <v>60</v>
          </cell>
        </row>
        <row r="62">
          <cell r="E62">
            <v>61</v>
          </cell>
        </row>
        <row r="63">
          <cell r="E63">
            <v>62</v>
          </cell>
        </row>
        <row r="64">
          <cell r="E64">
            <v>63</v>
          </cell>
        </row>
        <row r="65">
          <cell r="E65">
            <v>64</v>
          </cell>
        </row>
        <row r="66">
          <cell r="E66">
            <v>65</v>
          </cell>
        </row>
        <row r="67">
          <cell r="E67">
            <v>66</v>
          </cell>
        </row>
        <row r="68">
          <cell r="E68">
            <v>67</v>
          </cell>
        </row>
        <row r="69">
          <cell r="E69">
            <v>68</v>
          </cell>
        </row>
        <row r="70">
          <cell r="E70">
            <v>69</v>
          </cell>
        </row>
        <row r="71">
          <cell r="E71">
            <v>70</v>
          </cell>
        </row>
        <row r="72">
          <cell r="E72">
            <v>71</v>
          </cell>
        </row>
        <row r="73">
          <cell r="E73">
            <v>72</v>
          </cell>
        </row>
        <row r="74">
          <cell r="E74">
            <v>73</v>
          </cell>
        </row>
        <row r="75">
          <cell r="E75">
            <v>74</v>
          </cell>
        </row>
        <row r="76">
          <cell r="E76">
            <v>75</v>
          </cell>
        </row>
        <row r="77">
          <cell r="E77">
            <v>76</v>
          </cell>
        </row>
        <row r="78">
          <cell r="E78">
            <v>77</v>
          </cell>
        </row>
        <row r="79">
          <cell r="E79">
            <v>78</v>
          </cell>
        </row>
        <row r="80">
          <cell r="E80">
            <v>79</v>
          </cell>
        </row>
        <row r="81">
          <cell r="E81">
            <v>80</v>
          </cell>
        </row>
        <row r="82">
          <cell r="E82">
            <v>81</v>
          </cell>
        </row>
        <row r="83">
          <cell r="E83">
            <v>82</v>
          </cell>
        </row>
        <row r="84">
          <cell r="E84">
            <v>83</v>
          </cell>
        </row>
        <row r="85">
          <cell r="E85">
            <v>84</v>
          </cell>
        </row>
        <row r="86">
          <cell r="E86">
            <v>85</v>
          </cell>
        </row>
        <row r="87">
          <cell r="E87">
            <v>86</v>
          </cell>
        </row>
        <row r="88">
          <cell r="E88">
            <v>87</v>
          </cell>
        </row>
        <row r="89">
          <cell r="E89">
            <v>88</v>
          </cell>
        </row>
        <row r="90">
          <cell r="E90">
            <v>89</v>
          </cell>
        </row>
        <row r="91">
          <cell r="E91">
            <v>90</v>
          </cell>
        </row>
        <row r="92">
          <cell r="E92">
            <v>91</v>
          </cell>
        </row>
        <row r="93">
          <cell r="E93">
            <v>92</v>
          </cell>
        </row>
        <row r="94">
          <cell r="E94">
            <v>93</v>
          </cell>
        </row>
        <row r="95">
          <cell r="E95">
            <v>94</v>
          </cell>
        </row>
        <row r="96">
          <cell r="E96">
            <v>95</v>
          </cell>
        </row>
        <row r="97">
          <cell r="E97">
            <v>96</v>
          </cell>
        </row>
        <row r="98">
          <cell r="E98">
            <v>97</v>
          </cell>
        </row>
        <row r="99">
          <cell r="E99">
            <v>98</v>
          </cell>
        </row>
        <row r="100">
          <cell r="E100">
            <v>99</v>
          </cell>
        </row>
        <row r="101">
          <cell r="E101">
            <v>100</v>
          </cell>
        </row>
        <row r="102">
          <cell r="E102">
            <v>101</v>
          </cell>
        </row>
        <row r="103">
          <cell r="E103">
            <v>102</v>
          </cell>
        </row>
        <row r="104">
          <cell r="E104">
            <v>103</v>
          </cell>
        </row>
        <row r="105">
          <cell r="E105">
            <v>104</v>
          </cell>
        </row>
        <row r="106">
          <cell r="E106">
            <v>105</v>
          </cell>
        </row>
        <row r="107">
          <cell r="E107">
            <v>106</v>
          </cell>
        </row>
        <row r="108">
          <cell r="E108">
            <v>107</v>
          </cell>
        </row>
        <row r="109">
          <cell r="E109">
            <v>108</v>
          </cell>
        </row>
        <row r="110">
          <cell r="E110">
            <v>109</v>
          </cell>
        </row>
        <row r="111">
          <cell r="E111">
            <v>110</v>
          </cell>
        </row>
        <row r="112">
          <cell r="E112">
            <v>111</v>
          </cell>
        </row>
        <row r="113">
          <cell r="E113">
            <v>112</v>
          </cell>
        </row>
        <row r="114">
          <cell r="E114">
            <v>113</v>
          </cell>
        </row>
        <row r="115">
          <cell r="E115">
            <v>114</v>
          </cell>
        </row>
        <row r="116">
          <cell r="E116">
            <v>115</v>
          </cell>
        </row>
        <row r="117">
          <cell r="E117">
            <v>116</v>
          </cell>
        </row>
        <row r="118">
          <cell r="E118">
            <v>117</v>
          </cell>
        </row>
        <row r="119">
          <cell r="E119">
            <v>118</v>
          </cell>
        </row>
        <row r="120">
          <cell r="E120">
            <v>119</v>
          </cell>
        </row>
        <row r="121">
          <cell r="E121">
            <v>120</v>
          </cell>
        </row>
        <row r="122">
          <cell r="E122">
            <v>121</v>
          </cell>
        </row>
        <row r="123">
          <cell r="E123">
            <v>122</v>
          </cell>
        </row>
        <row r="124">
          <cell r="E124">
            <v>123</v>
          </cell>
        </row>
        <row r="125">
          <cell r="E125">
            <v>124</v>
          </cell>
        </row>
        <row r="126">
          <cell r="E126">
            <v>125</v>
          </cell>
        </row>
        <row r="127">
          <cell r="E127">
            <v>126</v>
          </cell>
        </row>
        <row r="128">
          <cell r="E128">
            <v>127</v>
          </cell>
        </row>
        <row r="129">
          <cell r="E129">
            <v>128</v>
          </cell>
        </row>
        <row r="130">
          <cell r="E130">
            <v>129</v>
          </cell>
        </row>
        <row r="131">
          <cell r="E131">
            <v>130</v>
          </cell>
        </row>
        <row r="132">
          <cell r="E132">
            <v>131</v>
          </cell>
        </row>
        <row r="133">
          <cell r="E133">
            <v>132</v>
          </cell>
        </row>
        <row r="134">
          <cell r="E134">
            <v>133</v>
          </cell>
        </row>
        <row r="135">
          <cell r="E135">
            <v>134</v>
          </cell>
        </row>
        <row r="136">
          <cell r="E136">
            <v>135</v>
          </cell>
        </row>
        <row r="137">
          <cell r="E137">
            <v>136</v>
          </cell>
        </row>
        <row r="138">
          <cell r="E138">
            <v>137</v>
          </cell>
        </row>
        <row r="139">
          <cell r="E139">
            <v>138</v>
          </cell>
        </row>
        <row r="140">
          <cell r="E140">
            <v>139</v>
          </cell>
        </row>
        <row r="141">
          <cell r="E141">
            <v>140</v>
          </cell>
        </row>
        <row r="142">
          <cell r="E142">
            <v>141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ال"/>
    </sheetNames>
    <sheetDataSet>
      <sheetData sheetId="0"/>
      <sheetData sheetId="1"/>
      <sheetData sheetId="2"/>
      <sheetData sheetId="3"/>
      <sheetData sheetId="4">
        <row r="142">
          <cell r="E142">
            <v>141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quaegypt9@gmail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quaegypt9@gmail.com" TargetMode="External"/><Relationship Id="rId1" Type="http://schemas.openxmlformats.org/officeDocument/2006/relationships/hyperlink" Target="mailto:aquaegypt9@gmail.com" TargetMode="External"/><Relationship Id="rId4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workbookViewId="0"/>
  </sheetViews>
  <sheetFormatPr defaultColWidth="0" defaultRowHeight="15" zeroHeight="1"/>
  <cols>
    <col min="1" max="12" width="9.140625" style="94" customWidth="1"/>
    <col min="13" max="18" width="9.140625" style="94" hidden="1" customWidth="1"/>
    <col min="19" max="16384" width="9.140625" style="94" hidden="1"/>
  </cols>
  <sheetData>
    <row r="1" spans="14:14" s="23" customFormat="1"/>
    <row r="2" spans="14:14" s="23" customFormat="1"/>
    <row r="3" spans="14:14" s="23" customFormat="1">
      <c r="N3" s="22"/>
    </row>
    <row r="4" spans="14:14" s="23" customFormat="1"/>
    <row r="5" spans="14:14" s="23" customFormat="1"/>
    <row r="6" spans="14:14" s="23" customFormat="1"/>
    <row r="7" spans="14:14" s="23" customFormat="1"/>
    <row r="8" spans="14:14" s="23" customFormat="1"/>
    <row r="9" spans="14:14" s="23" customFormat="1"/>
    <row r="10" spans="14:14" s="23" customFormat="1"/>
    <row r="11" spans="14:14" s="23" customFormat="1"/>
    <row r="12" spans="14:14" s="23" customFormat="1"/>
    <row r="13" spans="14:14" s="23" customFormat="1"/>
    <row r="14" spans="14:14" s="23" customFormat="1"/>
    <row r="15" spans="14:14" s="23" customFormat="1"/>
    <row r="16" spans="14:14" s="23" customFormat="1"/>
    <row r="17" s="23" customFormat="1"/>
    <row r="18" s="23" customFormat="1"/>
    <row r="19" s="23" customFormat="1"/>
    <row r="20" s="23" customFormat="1"/>
    <row r="21" s="23" customFormat="1"/>
    <row r="22" s="23" customFormat="1"/>
    <row r="23" s="23" customFormat="1"/>
    <row r="24" s="23" customFormat="1"/>
    <row r="25" s="23" customFormat="1"/>
    <row r="26" s="23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H1275"/>
  <sheetViews>
    <sheetView showGridLines="0" rightToLeft="1" workbookViewId="0">
      <selection activeCell="H9" sqref="H9"/>
    </sheetView>
  </sheetViews>
  <sheetFormatPr defaultColWidth="9.140625" defaultRowHeight="21.95" customHeight="1"/>
  <cols>
    <col min="1" max="1" width="13.5703125" style="161" customWidth="1"/>
    <col min="2" max="2" width="16.85546875" style="161" customWidth="1"/>
    <col min="3" max="3" width="8.140625" style="161" customWidth="1"/>
    <col min="4" max="4" width="32" style="161" customWidth="1"/>
    <col min="5" max="5" width="18.85546875" style="161" customWidth="1"/>
    <col min="6" max="6" width="10.28515625" style="161" bestFit="1" customWidth="1"/>
    <col min="7" max="7" width="18.140625" style="161" customWidth="1"/>
    <col min="8" max="8" width="19.5703125" style="161" customWidth="1"/>
    <col min="9" max="16384" width="9.140625" style="161"/>
  </cols>
  <sheetData>
    <row r="1" spans="1:8" ht="21.95" customHeight="1" thickBot="1"/>
    <row r="2" spans="1:8" ht="21.95" customHeight="1" thickBot="1">
      <c r="A2" s="174" t="s">
        <v>38</v>
      </c>
      <c r="B2" s="174" t="s">
        <v>30</v>
      </c>
      <c r="C2" s="174" t="s">
        <v>133</v>
      </c>
      <c r="D2" s="174" t="s">
        <v>43</v>
      </c>
      <c r="E2" s="174" t="s">
        <v>31</v>
      </c>
      <c r="F2" s="174" t="s">
        <v>152</v>
      </c>
      <c r="G2" s="174" t="s">
        <v>66</v>
      </c>
      <c r="H2" s="174" t="s">
        <v>151</v>
      </c>
    </row>
    <row r="3" spans="1:8" ht="21.95" customHeight="1">
      <c r="A3" s="206">
        <f ca="1">IF(B3="","",TODAY())</f>
        <v>43367</v>
      </c>
      <c r="B3" s="10" t="s">
        <v>32</v>
      </c>
      <c r="C3" s="9">
        <f>IFERROR(VLOOKUP(B3,'اسماء العملاء'!$A$2:$E$142,5,FALSE),"")</f>
        <v>1</v>
      </c>
      <c r="D3" s="10" t="str">
        <f>IFERROR(VLOOKUP(B3,'اسماء العملاء'!$A$2:$C$142,2,FALSE),"")</f>
        <v>العجمي</v>
      </c>
      <c r="E3" s="208" t="str">
        <f>IFERROR(VLOOKUP(B3,'اسماء العملاء'!$A$2:$C$142,3,FALSE),"")</f>
        <v>123456789</v>
      </c>
      <c r="F3" s="211"/>
      <c r="G3" s="189"/>
      <c r="H3" s="189"/>
    </row>
    <row r="4" spans="1:8" ht="21.95" customHeight="1">
      <c r="A4" s="190" t="str">
        <f t="shared" ref="A4:A67" ca="1" si="0">IF(B4="","",TODAY())</f>
        <v/>
      </c>
      <c r="B4" s="137"/>
      <c r="C4" s="136" t="str">
        <f>IFERROR(VLOOKUP(B4,'اسماء العملاء'!$A$2:$E$142,5,FALSE),"")</f>
        <v/>
      </c>
      <c r="D4" s="137" t="str">
        <f>IFERROR(VLOOKUP(B4,'اسماء العملاء'!$A$2:$C$142,2,FALSE),"")</f>
        <v/>
      </c>
      <c r="E4" s="209" t="str">
        <f>IFERROR(VLOOKUP(B4,'اسماء العملاء'!$A$2:$C$142,3,FALSE),"")</f>
        <v/>
      </c>
      <c r="F4" s="190"/>
      <c r="G4" s="190"/>
      <c r="H4" s="190"/>
    </row>
    <row r="5" spans="1:8" ht="21.95" customHeight="1">
      <c r="A5" s="190" t="str">
        <f t="shared" ca="1" si="0"/>
        <v/>
      </c>
      <c r="B5" s="137"/>
      <c r="C5" s="136" t="str">
        <f>IFERROR(VLOOKUP(B5,'اسماء العملاء'!$A$2:$E$142,5,FALSE),"")</f>
        <v/>
      </c>
      <c r="D5" s="137" t="str">
        <f>IFERROR(VLOOKUP(B5,'اسماء العملاء'!$A$2:$C$142,2,FALSE),"")</f>
        <v/>
      </c>
      <c r="E5" s="209" t="str">
        <f>IFERROR(VLOOKUP(B5,'اسماء العملاء'!$A$2:$C$142,3,FALSE),"")</f>
        <v/>
      </c>
      <c r="F5" s="190"/>
      <c r="G5" s="190"/>
      <c r="H5" s="190"/>
    </row>
    <row r="6" spans="1:8" ht="21.95" customHeight="1">
      <c r="A6" s="190" t="str">
        <f t="shared" ca="1" si="0"/>
        <v/>
      </c>
      <c r="B6" s="137"/>
      <c r="C6" s="136" t="str">
        <f>IFERROR(VLOOKUP(B6,'اسماء العملاء'!$A$2:$E$142,5,FALSE),"")</f>
        <v/>
      </c>
      <c r="D6" s="137" t="str">
        <f>IFERROR(VLOOKUP(B6,'اسماء العملاء'!$A$2:$C$142,2,FALSE),"")</f>
        <v/>
      </c>
      <c r="E6" s="209" t="str">
        <f>IFERROR(VLOOKUP(B6,'اسماء العملاء'!$A$2:$C$142,3,FALSE),"")</f>
        <v/>
      </c>
      <c r="F6" s="190"/>
      <c r="G6" s="190"/>
      <c r="H6" s="190" t="s">
        <v>167</v>
      </c>
    </row>
    <row r="7" spans="1:8" ht="21.95" customHeight="1">
      <c r="A7" s="190" t="str">
        <f t="shared" ca="1" si="0"/>
        <v/>
      </c>
      <c r="B7" s="137"/>
      <c r="C7" s="136" t="str">
        <f>IFERROR(VLOOKUP(B7,'اسماء العملاء'!$A$2:$E$142,5,FALSE),"")</f>
        <v/>
      </c>
      <c r="D7" s="137" t="str">
        <f>IFERROR(VLOOKUP(B7,'اسماء العملاء'!$A$2:$C$142,2,FALSE),"")</f>
        <v/>
      </c>
      <c r="E7" s="209" t="str">
        <f>IFERROR(VLOOKUP(B7,'اسماء العملاء'!$A$2:$C$142,3,FALSE),"")</f>
        <v/>
      </c>
      <c r="F7" s="190"/>
      <c r="G7" s="190"/>
      <c r="H7" s="190" t="s">
        <v>168</v>
      </c>
    </row>
    <row r="8" spans="1:8" ht="21.95" customHeight="1">
      <c r="A8" s="190" t="str">
        <f t="shared" ca="1" si="0"/>
        <v/>
      </c>
      <c r="B8" s="137"/>
      <c r="C8" s="136" t="str">
        <f>IFERROR(VLOOKUP(B8,'اسماء العملاء'!$A$2:$E$142,5,FALSE),"")</f>
        <v/>
      </c>
      <c r="D8" s="137" t="str">
        <f>IFERROR(VLOOKUP(B8,'اسماء العملاء'!$A$2:$C$142,2,FALSE),"")</f>
        <v/>
      </c>
      <c r="E8" s="209" t="str">
        <f>IFERROR(VLOOKUP(B8,'اسماء العملاء'!$A$2:$C$142,3,FALSE),"")</f>
        <v/>
      </c>
      <c r="F8" s="190"/>
      <c r="G8" s="190"/>
      <c r="H8" s="190" t="s">
        <v>169</v>
      </c>
    </row>
    <row r="9" spans="1:8" ht="21.95" customHeight="1">
      <c r="A9" s="190" t="str">
        <f t="shared" ca="1" si="0"/>
        <v/>
      </c>
      <c r="B9" s="137"/>
      <c r="C9" s="136" t="str">
        <f>IFERROR(VLOOKUP(B9,'اسماء العملاء'!$A$2:$E$142,5,FALSE),"")</f>
        <v/>
      </c>
      <c r="D9" s="137" t="str">
        <f>IFERROR(VLOOKUP(B9,'اسماء العملاء'!$A$2:$C$142,2,FALSE),"")</f>
        <v/>
      </c>
      <c r="E9" s="209" t="str">
        <f>IFERROR(VLOOKUP(B9,'اسماء العملاء'!$A$2:$C$142,3,FALSE),"")</f>
        <v/>
      </c>
      <c r="F9" s="190"/>
      <c r="G9" s="190"/>
      <c r="H9" s="190"/>
    </row>
    <row r="10" spans="1:8" ht="21.95" customHeight="1">
      <c r="A10" s="190" t="str">
        <f t="shared" ca="1" si="0"/>
        <v/>
      </c>
      <c r="B10" s="137"/>
      <c r="C10" s="136" t="str">
        <f>IFERROR(VLOOKUP(B10,'اسماء العملاء'!$A$2:$E$142,5,FALSE),"")</f>
        <v/>
      </c>
      <c r="D10" s="137" t="str">
        <f>IFERROR(VLOOKUP(B10,'اسماء العملاء'!$A$2:$C$142,2,FALSE),"")</f>
        <v/>
      </c>
      <c r="E10" s="209" t="str">
        <f>IFERROR(VLOOKUP(B10,'اسماء العملاء'!$A$2:$C$142,3,FALSE),"")</f>
        <v/>
      </c>
      <c r="F10" s="190"/>
      <c r="G10" s="190"/>
      <c r="H10" s="190"/>
    </row>
    <row r="11" spans="1:8" ht="21.95" customHeight="1">
      <c r="A11" s="190" t="str">
        <f t="shared" ca="1" si="0"/>
        <v/>
      </c>
      <c r="B11" s="137"/>
      <c r="C11" s="136" t="str">
        <f>IFERROR(VLOOKUP(B11,'اسماء العملاء'!$A$2:$E$142,5,FALSE),"")</f>
        <v/>
      </c>
      <c r="D11" s="137" t="str">
        <f>IFERROR(VLOOKUP(B11,'اسماء العملاء'!$A$2:$C$142,2,FALSE),"")</f>
        <v/>
      </c>
      <c r="E11" s="209" t="str">
        <f>IFERROR(VLOOKUP(B11,'اسماء العملاء'!$A$2:$C$142,3,FALSE),"")</f>
        <v/>
      </c>
      <c r="F11" s="190"/>
      <c r="G11" s="190"/>
      <c r="H11" s="190"/>
    </row>
    <row r="12" spans="1:8" ht="21.95" customHeight="1">
      <c r="A12" s="190" t="str">
        <f t="shared" ca="1" si="0"/>
        <v/>
      </c>
      <c r="B12" s="137"/>
      <c r="C12" s="136" t="str">
        <f>IFERROR(VLOOKUP(B12,'اسماء العملاء'!$A$2:$E$142,5,FALSE),"")</f>
        <v/>
      </c>
      <c r="D12" s="137" t="str">
        <f>IFERROR(VLOOKUP(B12,'اسماء العملاء'!$A$2:$C$142,2,FALSE),"")</f>
        <v/>
      </c>
      <c r="E12" s="209" t="str">
        <f>IFERROR(VLOOKUP(B12,'اسماء العملاء'!$A$2:$C$142,3,FALSE),"")</f>
        <v/>
      </c>
      <c r="F12" s="190"/>
      <c r="G12" s="190"/>
      <c r="H12" s="190"/>
    </row>
    <row r="13" spans="1:8" ht="21.95" customHeight="1">
      <c r="A13" s="190" t="str">
        <f t="shared" ca="1" si="0"/>
        <v/>
      </c>
      <c r="B13" s="137"/>
      <c r="C13" s="136" t="str">
        <f>IFERROR(VLOOKUP(B13,'اسماء العملاء'!$A$2:$E$142,5,FALSE),"")</f>
        <v/>
      </c>
      <c r="D13" s="137" t="str">
        <f>IFERROR(VLOOKUP(B13,'اسماء العملاء'!$A$2:$C$142,2,FALSE),"")</f>
        <v/>
      </c>
      <c r="E13" s="209" t="str">
        <f>IFERROR(VLOOKUP(B13,'اسماء العملاء'!$A$2:$C$142,3,FALSE),"")</f>
        <v/>
      </c>
      <c r="F13" s="190"/>
      <c r="G13" s="190"/>
      <c r="H13" s="190"/>
    </row>
    <row r="14" spans="1:8" ht="21.95" customHeight="1">
      <c r="A14" s="190" t="str">
        <f t="shared" ca="1" si="0"/>
        <v/>
      </c>
      <c r="B14" s="137"/>
      <c r="C14" s="136" t="str">
        <f>IFERROR(VLOOKUP(B14,'اسماء العملاء'!$A$2:$E$142,5,FALSE),"")</f>
        <v/>
      </c>
      <c r="D14" s="137" t="str">
        <f>IFERROR(VLOOKUP(B14,'اسماء العملاء'!$A$2:$C$142,2,FALSE),"")</f>
        <v/>
      </c>
      <c r="E14" s="209" t="str">
        <f>IFERROR(VLOOKUP(B14,'اسماء العملاء'!$A$2:$C$142,3,FALSE),"")</f>
        <v/>
      </c>
      <c r="F14" s="190"/>
      <c r="G14" s="190"/>
      <c r="H14" s="190"/>
    </row>
    <row r="15" spans="1:8" ht="21.95" customHeight="1">
      <c r="A15" s="190" t="str">
        <f t="shared" ca="1" si="0"/>
        <v/>
      </c>
      <c r="B15" s="137"/>
      <c r="C15" s="136" t="str">
        <f>IFERROR(VLOOKUP(B15,'اسماء العملاء'!$A$2:$E$142,5,FALSE),"")</f>
        <v/>
      </c>
      <c r="D15" s="137" t="str">
        <f>IFERROR(VLOOKUP(B15,'اسماء العملاء'!$A$2:$C$142,2,FALSE),"")</f>
        <v/>
      </c>
      <c r="E15" s="209" t="str">
        <f>IFERROR(VLOOKUP(B15,'اسماء العملاء'!$A$2:$C$142,3,FALSE),"")</f>
        <v/>
      </c>
      <c r="F15" s="190"/>
      <c r="G15" s="190"/>
      <c r="H15" s="190"/>
    </row>
    <row r="16" spans="1:8" ht="21.95" customHeight="1">
      <c r="A16" s="190" t="str">
        <f t="shared" ca="1" si="0"/>
        <v/>
      </c>
      <c r="B16" s="137"/>
      <c r="C16" s="136" t="str">
        <f>IFERROR(VLOOKUP(B16,'اسماء العملاء'!$A$2:$E$142,5,FALSE),"")</f>
        <v/>
      </c>
      <c r="D16" s="137" t="str">
        <f>IFERROR(VLOOKUP(B16,'اسماء العملاء'!$A$2:$C$142,2,FALSE),"")</f>
        <v/>
      </c>
      <c r="E16" s="209" t="str">
        <f>IFERROR(VLOOKUP(B16,'اسماء العملاء'!$A$2:$C$142,3,FALSE),"")</f>
        <v/>
      </c>
      <c r="F16" s="190"/>
      <c r="G16" s="190"/>
      <c r="H16" s="190"/>
    </row>
    <row r="17" spans="1:8" ht="21.95" customHeight="1">
      <c r="A17" s="190" t="str">
        <f t="shared" ca="1" si="0"/>
        <v/>
      </c>
      <c r="B17" s="137"/>
      <c r="C17" s="136" t="str">
        <f>IFERROR(VLOOKUP(B17,'اسماء العملاء'!$A$2:$E$142,5,FALSE),"")</f>
        <v/>
      </c>
      <c r="D17" s="137" t="str">
        <f>IFERROR(VLOOKUP(B17,'اسماء العملاء'!$A$2:$C$142,2,FALSE),"")</f>
        <v/>
      </c>
      <c r="E17" s="209" t="str">
        <f>IFERROR(VLOOKUP(B17,'اسماء العملاء'!$A$2:$C$142,3,FALSE),"")</f>
        <v/>
      </c>
      <c r="F17" s="190"/>
      <c r="G17" s="190"/>
      <c r="H17" s="190"/>
    </row>
    <row r="18" spans="1:8" ht="21.95" customHeight="1">
      <c r="A18" s="190" t="str">
        <f t="shared" ca="1" si="0"/>
        <v/>
      </c>
      <c r="B18" s="137"/>
      <c r="C18" s="136" t="str">
        <f>IFERROR(VLOOKUP(B18,'اسماء العملاء'!$A$2:$E$142,5,FALSE),"")</f>
        <v/>
      </c>
      <c r="D18" s="137" t="str">
        <f>IFERROR(VLOOKUP(B18,'اسماء العملاء'!$A$2:$C$142,2,FALSE),"")</f>
        <v/>
      </c>
      <c r="E18" s="209" t="str">
        <f>IFERROR(VLOOKUP(B18,'اسماء العملاء'!$A$2:$C$142,3,FALSE),"")</f>
        <v/>
      </c>
      <c r="F18" s="190"/>
      <c r="G18" s="190"/>
      <c r="H18" s="190"/>
    </row>
    <row r="19" spans="1:8" ht="21.95" customHeight="1">
      <c r="A19" s="190" t="str">
        <f t="shared" ca="1" si="0"/>
        <v/>
      </c>
      <c r="B19" s="137"/>
      <c r="C19" s="136" t="str">
        <f>IFERROR(VLOOKUP(B19,'اسماء العملاء'!$A$2:$E$142,5,FALSE),"")</f>
        <v/>
      </c>
      <c r="D19" s="137" t="str">
        <f>IFERROR(VLOOKUP(B19,'اسماء العملاء'!$A$2:$C$142,2,FALSE),"")</f>
        <v/>
      </c>
      <c r="E19" s="209" t="str">
        <f>IFERROR(VLOOKUP(B19,'اسماء العملاء'!$A$2:$C$142,3,FALSE),"")</f>
        <v/>
      </c>
      <c r="F19" s="190"/>
      <c r="G19" s="190"/>
      <c r="H19" s="190"/>
    </row>
    <row r="20" spans="1:8" ht="21.95" customHeight="1">
      <c r="A20" s="190" t="str">
        <f t="shared" ca="1" si="0"/>
        <v/>
      </c>
      <c r="B20" s="137"/>
      <c r="C20" s="136" t="str">
        <f>IFERROR(VLOOKUP(B20,'اسماء العملاء'!$A$2:$E$142,5,FALSE),"")</f>
        <v/>
      </c>
      <c r="D20" s="137" t="str">
        <f>IFERROR(VLOOKUP(B20,'اسماء العملاء'!$A$2:$C$142,2,FALSE),"")</f>
        <v/>
      </c>
      <c r="E20" s="209" t="str">
        <f>IFERROR(VLOOKUP(B20,'اسماء العملاء'!$A$2:$C$142,3,FALSE),"")</f>
        <v/>
      </c>
      <c r="F20" s="190"/>
      <c r="G20" s="190"/>
      <c r="H20" s="190"/>
    </row>
    <row r="21" spans="1:8" ht="21.95" customHeight="1">
      <c r="A21" s="190" t="str">
        <f t="shared" ca="1" si="0"/>
        <v/>
      </c>
      <c r="B21" s="137"/>
      <c r="C21" s="136" t="str">
        <f>IFERROR(VLOOKUP(B21,'اسماء العملاء'!$A$2:$E$142,5,FALSE),"")</f>
        <v/>
      </c>
      <c r="D21" s="137" t="str">
        <f>IFERROR(VLOOKUP(B21,'اسماء العملاء'!$A$2:$C$142,2,FALSE),"")</f>
        <v/>
      </c>
      <c r="E21" s="209" t="str">
        <f>IFERROR(VLOOKUP(B21,'اسماء العملاء'!$A$2:$C$142,3,FALSE),"")</f>
        <v/>
      </c>
      <c r="F21" s="190"/>
      <c r="G21" s="190"/>
      <c r="H21" s="190"/>
    </row>
    <row r="22" spans="1:8" ht="21.95" customHeight="1">
      <c r="A22" s="190" t="str">
        <f t="shared" ca="1" si="0"/>
        <v/>
      </c>
      <c r="B22" s="137"/>
      <c r="C22" s="136" t="str">
        <f>IFERROR(VLOOKUP(B22,'اسماء العملاء'!$A$2:$E$142,5,FALSE),"")</f>
        <v/>
      </c>
      <c r="D22" s="137" t="str">
        <f>IFERROR(VLOOKUP(B22,'اسماء العملاء'!$A$2:$C$142,2,FALSE),"")</f>
        <v/>
      </c>
      <c r="E22" s="209" t="str">
        <f>IFERROR(VLOOKUP(B22,'اسماء العملاء'!$A$2:$C$142,3,FALSE),"")</f>
        <v/>
      </c>
      <c r="F22" s="190"/>
      <c r="G22" s="190"/>
      <c r="H22" s="190"/>
    </row>
    <row r="23" spans="1:8" ht="21.95" customHeight="1">
      <c r="A23" s="190" t="str">
        <f t="shared" ca="1" si="0"/>
        <v/>
      </c>
      <c r="B23" s="137"/>
      <c r="C23" s="136" t="str">
        <f>IFERROR(VLOOKUP(B23,'اسماء العملاء'!$A$2:$E$142,5,FALSE),"")</f>
        <v/>
      </c>
      <c r="D23" s="137" t="str">
        <f>IFERROR(VLOOKUP(B23,'اسماء العملاء'!$A$2:$C$142,2,FALSE),"")</f>
        <v/>
      </c>
      <c r="E23" s="209" t="str">
        <f>IFERROR(VLOOKUP(B23,'اسماء العملاء'!$A$2:$C$142,3,FALSE),"")</f>
        <v/>
      </c>
      <c r="F23" s="190"/>
      <c r="G23" s="190"/>
      <c r="H23" s="190"/>
    </row>
    <row r="24" spans="1:8" ht="21.95" customHeight="1">
      <c r="A24" s="190" t="str">
        <f t="shared" ca="1" si="0"/>
        <v/>
      </c>
      <c r="B24" s="137"/>
      <c r="C24" s="136" t="str">
        <f>IFERROR(VLOOKUP(B24,'اسماء العملاء'!$A$2:$E$142,5,FALSE),"")</f>
        <v/>
      </c>
      <c r="D24" s="137" t="str">
        <f>IFERROR(VLOOKUP(B24,'اسماء العملاء'!$A$2:$C$142,2,FALSE),"")</f>
        <v/>
      </c>
      <c r="E24" s="209" t="str">
        <f>IFERROR(VLOOKUP(B24,'اسماء العملاء'!$A$2:$C$142,3,FALSE),"")</f>
        <v/>
      </c>
      <c r="F24" s="190"/>
      <c r="G24" s="190"/>
      <c r="H24" s="190"/>
    </row>
    <row r="25" spans="1:8" ht="21.95" customHeight="1">
      <c r="A25" s="190" t="str">
        <f t="shared" ca="1" si="0"/>
        <v/>
      </c>
      <c r="B25" s="137"/>
      <c r="C25" s="136" t="str">
        <f>IFERROR(VLOOKUP(B25,'اسماء العملاء'!$A$2:$E$142,5,FALSE),"")</f>
        <v/>
      </c>
      <c r="D25" s="137" t="str">
        <f>IFERROR(VLOOKUP(B25,'اسماء العملاء'!$A$2:$C$142,2,FALSE),"")</f>
        <v/>
      </c>
      <c r="E25" s="209" t="str">
        <f>IFERROR(VLOOKUP(B25,'اسماء العملاء'!$A$2:$C$142,3,FALSE),"")</f>
        <v/>
      </c>
      <c r="F25" s="190"/>
      <c r="G25" s="190"/>
      <c r="H25" s="190"/>
    </row>
    <row r="26" spans="1:8" ht="21.95" customHeight="1">
      <c r="A26" s="190" t="str">
        <f t="shared" ca="1" si="0"/>
        <v/>
      </c>
      <c r="B26" s="137"/>
      <c r="C26" s="136" t="str">
        <f>IFERROR(VLOOKUP(B26,'اسماء العملاء'!$A$2:$E$142,5,FALSE),"")</f>
        <v/>
      </c>
      <c r="D26" s="137" t="str">
        <f>IFERROR(VLOOKUP(B26,'اسماء العملاء'!$A$2:$C$142,2,FALSE),"")</f>
        <v/>
      </c>
      <c r="E26" s="209" t="str">
        <f>IFERROR(VLOOKUP(B26,'اسماء العملاء'!$A$2:$C$142,3,FALSE),"")</f>
        <v/>
      </c>
      <c r="F26" s="190"/>
      <c r="G26" s="190"/>
      <c r="H26" s="190"/>
    </row>
    <row r="27" spans="1:8" ht="21.95" customHeight="1">
      <c r="A27" s="190" t="str">
        <f t="shared" ca="1" si="0"/>
        <v/>
      </c>
      <c r="B27" s="137"/>
      <c r="C27" s="136" t="str">
        <f>IFERROR(VLOOKUP(B27,'اسماء العملاء'!$A$2:$E$142,5,FALSE),"")</f>
        <v/>
      </c>
      <c r="D27" s="137" t="str">
        <f>IFERROR(VLOOKUP(B27,'اسماء العملاء'!$A$2:$C$142,2,FALSE),"")</f>
        <v/>
      </c>
      <c r="E27" s="209" t="str">
        <f>IFERROR(VLOOKUP(B27,'اسماء العملاء'!$A$2:$C$142,3,FALSE),"")</f>
        <v/>
      </c>
      <c r="F27" s="190"/>
      <c r="G27" s="190"/>
      <c r="H27" s="190"/>
    </row>
    <row r="28" spans="1:8" ht="21.95" customHeight="1">
      <c r="A28" s="190" t="str">
        <f t="shared" ca="1" si="0"/>
        <v/>
      </c>
      <c r="B28" s="137"/>
      <c r="C28" s="136" t="str">
        <f>IFERROR(VLOOKUP(B28,'اسماء العملاء'!$A$2:$E$142,5,FALSE),"")</f>
        <v/>
      </c>
      <c r="D28" s="137" t="str">
        <f>IFERROR(VLOOKUP(B28,'اسماء العملاء'!$A$2:$C$142,2,FALSE),"")</f>
        <v/>
      </c>
      <c r="E28" s="209" t="str">
        <f>IFERROR(VLOOKUP(B28,'اسماء العملاء'!$A$2:$C$142,3,FALSE),"")</f>
        <v/>
      </c>
      <c r="F28" s="190"/>
      <c r="G28" s="190"/>
      <c r="H28" s="190"/>
    </row>
    <row r="29" spans="1:8" ht="21.95" customHeight="1">
      <c r="A29" s="190" t="str">
        <f t="shared" ca="1" si="0"/>
        <v/>
      </c>
      <c r="B29" s="137"/>
      <c r="C29" s="136" t="str">
        <f>IFERROR(VLOOKUP(B29,'اسماء العملاء'!$A$2:$E$142,5,FALSE),"")</f>
        <v/>
      </c>
      <c r="D29" s="137" t="str">
        <f>IFERROR(VLOOKUP(B29,'اسماء العملاء'!$A$2:$C$142,2,FALSE),"")</f>
        <v/>
      </c>
      <c r="E29" s="209" t="str">
        <f>IFERROR(VLOOKUP(B29,'اسماء العملاء'!$A$2:$C$142,3,FALSE),"")</f>
        <v/>
      </c>
      <c r="F29" s="190"/>
      <c r="G29" s="190"/>
      <c r="H29" s="190"/>
    </row>
    <row r="30" spans="1:8" ht="21.95" customHeight="1">
      <c r="A30" s="190" t="str">
        <f t="shared" ca="1" si="0"/>
        <v/>
      </c>
      <c r="B30" s="137"/>
      <c r="C30" s="136" t="str">
        <f>IFERROR(VLOOKUP(B30,'اسماء العملاء'!$A$2:$E$142,5,FALSE),"")</f>
        <v/>
      </c>
      <c r="D30" s="137" t="str">
        <f>IFERROR(VLOOKUP(B30,'اسماء العملاء'!$A$2:$C$142,2,FALSE),"")</f>
        <v/>
      </c>
      <c r="E30" s="209" t="str">
        <f>IFERROR(VLOOKUP(B30,'اسماء العملاء'!$A$2:$C$142,3,FALSE),"")</f>
        <v/>
      </c>
      <c r="F30" s="190"/>
      <c r="G30" s="190"/>
      <c r="H30" s="190"/>
    </row>
    <row r="31" spans="1:8" ht="21.95" customHeight="1">
      <c r="A31" s="190" t="str">
        <f t="shared" ca="1" si="0"/>
        <v/>
      </c>
      <c r="B31" s="137"/>
      <c r="C31" s="136" t="str">
        <f>IFERROR(VLOOKUP(B31,'اسماء العملاء'!$A$2:$E$142,5,FALSE),"")</f>
        <v/>
      </c>
      <c r="D31" s="137" t="str">
        <f>IFERROR(VLOOKUP(B31,'اسماء العملاء'!$A$2:$C$142,2,FALSE),"")</f>
        <v/>
      </c>
      <c r="E31" s="209" t="str">
        <f>IFERROR(VLOOKUP(B31,'اسماء العملاء'!$A$2:$C$142,3,FALSE),"")</f>
        <v/>
      </c>
      <c r="F31" s="190"/>
      <c r="G31" s="190"/>
      <c r="H31" s="190"/>
    </row>
    <row r="32" spans="1:8" ht="21.95" customHeight="1">
      <c r="A32" s="190" t="str">
        <f t="shared" ca="1" si="0"/>
        <v/>
      </c>
      <c r="B32" s="137"/>
      <c r="C32" s="136" t="str">
        <f>IFERROR(VLOOKUP(B32,'اسماء العملاء'!$A$2:$E$142,5,FALSE),"")</f>
        <v/>
      </c>
      <c r="D32" s="137" t="str">
        <f>IFERROR(VLOOKUP(B32,'اسماء العملاء'!$A$2:$C$142,2,FALSE),"")</f>
        <v/>
      </c>
      <c r="E32" s="209" t="str">
        <f>IFERROR(VLOOKUP(B32,'اسماء العملاء'!$A$2:$C$142,3,FALSE),"")</f>
        <v/>
      </c>
      <c r="F32" s="190"/>
      <c r="G32" s="190"/>
      <c r="H32" s="190"/>
    </row>
    <row r="33" spans="1:8" ht="21.95" customHeight="1">
      <c r="A33" s="190" t="str">
        <f t="shared" ca="1" si="0"/>
        <v/>
      </c>
      <c r="B33" s="137"/>
      <c r="C33" s="136" t="str">
        <f>IFERROR(VLOOKUP(B33,'اسماء العملاء'!$A$2:$E$142,5,FALSE),"")</f>
        <v/>
      </c>
      <c r="D33" s="137" t="str">
        <f>IFERROR(VLOOKUP(B33,'اسماء العملاء'!$A$2:$C$142,2,FALSE),"")</f>
        <v/>
      </c>
      <c r="E33" s="209" t="str">
        <f>IFERROR(VLOOKUP(B33,'اسماء العملاء'!$A$2:$C$142,3,FALSE),"")</f>
        <v/>
      </c>
      <c r="F33" s="190"/>
      <c r="G33" s="190"/>
      <c r="H33" s="190"/>
    </row>
    <row r="34" spans="1:8" ht="21.95" customHeight="1">
      <c r="A34" s="190" t="str">
        <f t="shared" ca="1" si="0"/>
        <v/>
      </c>
      <c r="B34" s="137"/>
      <c r="C34" s="136" t="str">
        <f>IFERROR(VLOOKUP(B34,'اسماء العملاء'!$A$2:$E$142,5,FALSE),"")</f>
        <v/>
      </c>
      <c r="D34" s="137" t="str">
        <f>IFERROR(VLOOKUP(B34,'اسماء العملاء'!$A$2:$C$142,2,FALSE),"")</f>
        <v/>
      </c>
      <c r="E34" s="209" t="str">
        <f>IFERROR(VLOOKUP(B34,'اسماء العملاء'!$A$2:$C$142,3,FALSE),"")</f>
        <v/>
      </c>
      <c r="F34" s="190"/>
      <c r="G34" s="190"/>
      <c r="H34" s="190"/>
    </row>
    <row r="35" spans="1:8" ht="21.95" customHeight="1">
      <c r="A35" s="190" t="str">
        <f t="shared" ca="1" si="0"/>
        <v/>
      </c>
      <c r="B35" s="137"/>
      <c r="C35" s="136" t="str">
        <f>IFERROR(VLOOKUP(B35,'اسماء العملاء'!$A$2:$E$142,5,FALSE),"")</f>
        <v/>
      </c>
      <c r="D35" s="137" t="str">
        <f>IFERROR(VLOOKUP(B35,'اسماء العملاء'!$A$2:$C$142,2,FALSE),"")</f>
        <v/>
      </c>
      <c r="E35" s="209" t="str">
        <f>IFERROR(VLOOKUP(B35,'اسماء العملاء'!$A$2:$C$142,3,FALSE),"")</f>
        <v/>
      </c>
      <c r="F35" s="190"/>
      <c r="G35" s="190"/>
      <c r="H35" s="190"/>
    </row>
    <row r="36" spans="1:8" ht="21.95" customHeight="1">
      <c r="A36" s="190" t="str">
        <f t="shared" ca="1" si="0"/>
        <v/>
      </c>
      <c r="B36" s="137"/>
      <c r="C36" s="136" t="str">
        <f>IFERROR(VLOOKUP(B36,'اسماء العملاء'!$A$2:$E$142,5,FALSE),"")</f>
        <v/>
      </c>
      <c r="D36" s="137" t="str">
        <f>IFERROR(VLOOKUP(B36,'اسماء العملاء'!$A$2:$C$142,2,FALSE),"")</f>
        <v/>
      </c>
      <c r="E36" s="209" t="str">
        <f>IFERROR(VLOOKUP(B36,'اسماء العملاء'!$A$2:$C$142,3,FALSE),"")</f>
        <v/>
      </c>
      <c r="F36" s="190"/>
      <c r="G36" s="190"/>
      <c r="H36" s="190"/>
    </row>
    <row r="37" spans="1:8" ht="21.95" customHeight="1">
      <c r="A37" s="190" t="str">
        <f t="shared" ca="1" si="0"/>
        <v/>
      </c>
      <c r="B37" s="137"/>
      <c r="C37" s="136" t="str">
        <f>IFERROR(VLOOKUP(B37,'اسماء العملاء'!$A$2:$E$142,5,FALSE),"")</f>
        <v/>
      </c>
      <c r="D37" s="137" t="str">
        <f>IFERROR(VLOOKUP(B37,'اسماء العملاء'!$A$2:$C$142,2,FALSE),"")</f>
        <v/>
      </c>
      <c r="E37" s="209" t="str">
        <f>IFERROR(VLOOKUP(B37,'اسماء العملاء'!$A$2:$C$142,3,FALSE),"")</f>
        <v/>
      </c>
      <c r="F37" s="190"/>
      <c r="G37" s="190"/>
      <c r="H37" s="190"/>
    </row>
    <row r="38" spans="1:8" ht="21.95" customHeight="1">
      <c r="A38" s="190" t="str">
        <f t="shared" ca="1" si="0"/>
        <v/>
      </c>
      <c r="B38" s="137"/>
      <c r="C38" s="136" t="str">
        <f>IFERROR(VLOOKUP(B38,'اسماء العملاء'!$A$2:$E$142,5,FALSE),"")</f>
        <v/>
      </c>
      <c r="D38" s="137" t="str">
        <f>IFERROR(VLOOKUP(B38,'اسماء العملاء'!$A$2:$C$142,2,FALSE),"")</f>
        <v/>
      </c>
      <c r="E38" s="209" t="str">
        <f>IFERROR(VLOOKUP(B38,'اسماء العملاء'!$A$2:$C$142,3,FALSE),"")</f>
        <v/>
      </c>
      <c r="F38" s="190"/>
      <c r="G38" s="190"/>
      <c r="H38" s="190"/>
    </row>
    <row r="39" spans="1:8" ht="21.95" customHeight="1">
      <c r="A39" s="190" t="str">
        <f t="shared" ca="1" si="0"/>
        <v/>
      </c>
      <c r="B39" s="137"/>
      <c r="C39" s="136" t="str">
        <f>IFERROR(VLOOKUP(B39,'اسماء العملاء'!$A$2:$E$142,5,FALSE),"")</f>
        <v/>
      </c>
      <c r="D39" s="137" t="str">
        <f>IFERROR(VLOOKUP(B39,'اسماء العملاء'!$A$2:$C$142,2,FALSE),"")</f>
        <v/>
      </c>
      <c r="E39" s="209" t="str">
        <f>IFERROR(VLOOKUP(B39,'اسماء العملاء'!$A$2:$C$142,3,FALSE),"")</f>
        <v/>
      </c>
      <c r="F39" s="190"/>
      <c r="G39" s="190"/>
      <c r="H39" s="190"/>
    </row>
    <row r="40" spans="1:8" ht="21.95" customHeight="1">
      <c r="A40" s="190" t="str">
        <f t="shared" ca="1" si="0"/>
        <v/>
      </c>
      <c r="B40" s="137"/>
      <c r="C40" s="136" t="str">
        <f>IFERROR(VLOOKUP(B40,'اسماء العملاء'!$A$2:$E$142,5,FALSE),"")</f>
        <v/>
      </c>
      <c r="D40" s="137" t="str">
        <f>IFERROR(VLOOKUP(B40,'اسماء العملاء'!$A$2:$C$142,2,FALSE),"")</f>
        <v/>
      </c>
      <c r="E40" s="209" t="str">
        <f>IFERROR(VLOOKUP(B40,'اسماء العملاء'!$A$2:$C$142,3,FALSE),"")</f>
        <v/>
      </c>
      <c r="F40" s="190"/>
      <c r="G40" s="190"/>
      <c r="H40" s="190"/>
    </row>
    <row r="41" spans="1:8" ht="21.95" customHeight="1">
      <c r="A41" s="190" t="str">
        <f t="shared" ca="1" si="0"/>
        <v/>
      </c>
      <c r="B41" s="137"/>
      <c r="C41" s="136" t="str">
        <f>IFERROR(VLOOKUP(B41,'اسماء العملاء'!$A$2:$E$142,5,FALSE),"")</f>
        <v/>
      </c>
      <c r="D41" s="137" t="str">
        <f>IFERROR(VLOOKUP(B41,'اسماء العملاء'!$A$2:$C$142,2,FALSE),"")</f>
        <v/>
      </c>
      <c r="E41" s="209" t="str">
        <f>IFERROR(VLOOKUP(B41,'اسماء العملاء'!$A$2:$C$142,3,FALSE),"")</f>
        <v/>
      </c>
      <c r="F41" s="190"/>
      <c r="G41" s="190"/>
      <c r="H41" s="190"/>
    </row>
    <row r="42" spans="1:8" ht="21.95" customHeight="1">
      <c r="A42" s="190" t="str">
        <f t="shared" ca="1" si="0"/>
        <v/>
      </c>
      <c r="B42" s="137"/>
      <c r="C42" s="136" t="str">
        <f>IFERROR(VLOOKUP(B42,'اسماء العملاء'!$A$2:$E$142,5,FALSE),"")</f>
        <v/>
      </c>
      <c r="D42" s="137" t="str">
        <f>IFERROR(VLOOKUP(B42,'اسماء العملاء'!$A$2:$C$142,2,FALSE),"")</f>
        <v/>
      </c>
      <c r="E42" s="209" t="str">
        <f>IFERROR(VLOOKUP(B42,'اسماء العملاء'!$A$2:$C$142,3,FALSE),"")</f>
        <v/>
      </c>
      <c r="F42" s="190"/>
      <c r="G42" s="190"/>
      <c r="H42" s="190"/>
    </row>
    <row r="43" spans="1:8" ht="21.95" customHeight="1">
      <c r="A43" s="190" t="str">
        <f t="shared" ca="1" si="0"/>
        <v/>
      </c>
      <c r="B43" s="137"/>
      <c r="C43" s="136" t="str">
        <f>IFERROR(VLOOKUP(B43,'اسماء العملاء'!$A$2:$E$142,5,FALSE),"")</f>
        <v/>
      </c>
      <c r="D43" s="137" t="str">
        <f>IFERROR(VLOOKUP(B43,'اسماء العملاء'!$A$2:$C$142,2,FALSE),"")</f>
        <v/>
      </c>
      <c r="E43" s="209" t="str">
        <f>IFERROR(VLOOKUP(B43,'اسماء العملاء'!$A$2:$C$142,3,FALSE),"")</f>
        <v/>
      </c>
      <c r="F43" s="190"/>
      <c r="G43" s="190"/>
      <c r="H43" s="190"/>
    </row>
    <row r="44" spans="1:8" ht="21.95" customHeight="1">
      <c r="A44" s="190" t="str">
        <f t="shared" ca="1" si="0"/>
        <v/>
      </c>
      <c r="B44" s="137"/>
      <c r="C44" s="136" t="str">
        <f>IFERROR(VLOOKUP(B44,'اسماء العملاء'!$A$2:$E$142,5,FALSE),"")</f>
        <v/>
      </c>
      <c r="D44" s="137" t="str">
        <f>IFERROR(VLOOKUP(B44,'اسماء العملاء'!$A$2:$C$142,2,FALSE),"")</f>
        <v/>
      </c>
      <c r="E44" s="209" t="str">
        <f>IFERROR(VLOOKUP(B44,'اسماء العملاء'!$A$2:$C$142,3,FALSE),"")</f>
        <v/>
      </c>
      <c r="F44" s="190"/>
      <c r="G44" s="190"/>
      <c r="H44" s="190"/>
    </row>
    <row r="45" spans="1:8" ht="21.95" customHeight="1">
      <c r="A45" s="190" t="str">
        <f t="shared" ca="1" si="0"/>
        <v/>
      </c>
      <c r="B45" s="137"/>
      <c r="C45" s="136" t="str">
        <f>IFERROR(VLOOKUP(B45,'اسماء العملاء'!$A$2:$E$142,5,FALSE),"")</f>
        <v/>
      </c>
      <c r="D45" s="137" t="str">
        <f>IFERROR(VLOOKUP(B45,'اسماء العملاء'!$A$2:$C$142,2,FALSE),"")</f>
        <v/>
      </c>
      <c r="E45" s="209" t="str">
        <f>IFERROR(VLOOKUP(B45,'اسماء العملاء'!$A$2:$C$142,3,FALSE),"")</f>
        <v/>
      </c>
      <c r="F45" s="190"/>
      <c r="G45" s="190"/>
      <c r="H45" s="190"/>
    </row>
    <row r="46" spans="1:8" ht="21.95" customHeight="1">
      <c r="A46" s="190" t="str">
        <f t="shared" ca="1" si="0"/>
        <v/>
      </c>
      <c r="B46" s="137"/>
      <c r="C46" s="136" t="str">
        <f>IFERROR(VLOOKUP(B46,'اسماء العملاء'!$A$2:$E$142,5,FALSE),"")</f>
        <v/>
      </c>
      <c r="D46" s="137" t="str">
        <f>IFERROR(VLOOKUP(B46,'اسماء العملاء'!$A$2:$C$142,2,FALSE),"")</f>
        <v/>
      </c>
      <c r="E46" s="209" t="str">
        <f>IFERROR(VLOOKUP(B46,'اسماء العملاء'!$A$2:$C$142,3,FALSE),"")</f>
        <v/>
      </c>
      <c r="F46" s="190"/>
      <c r="G46" s="190"/>
      <c r="H46" s="190"/>
    </row>
    <row r="47" spans="1:8" ht="21.95" customHeight="1">
      <c r="A47" s="190" t="str">
        <f t="shared" ca="1" si="0"/>
        <v/>
      </c>
      <c r="B47" s="137"/>
      <c r="C47" s="136" t="str">
        <f>IFERROR(VLOOKUP(B47,'اسماء العملاء'!$A$2:$E$142,5,FALSE),"")</f>
        <v/>
      </c>
      <c r="D47" s="137" t="str">
        <f>IFERROR(VLOOKUP(B47,'اسماء العملاء'!$A$2:$C$142,2,FALSE),"")</f>
        <v/>
      </c>
      <c r="E47" s="209" t="str">
        <f>IFERROR(VLOOKUP(B47,'اسماء العملاء'!$A$2:$C$142,3,FALSE),"")</f>
        <v/>
      </c>
      <c r="F47" s="190"/>
      <c r="G47" s="190"/>
      <c r="H47" s="190"/>
    </row>
    <row r="48" spans="1:8" ht="21.95" customHeight="1">
      <c r="A48" s="190" t="str">
        <f t="shared" ca="1" si="0"/>
        <v/>
      </c>
      <c r="B48" s="137"/>
      <c r="C48" s="136" t="str">
        <f>IFERROR(VLOOKUP(B48,'اسماء العملاء'!$A$2:$E$142,5,FALSE),"")</f>
        <v/>
      </c>
      <c r="D48" s="137" t="str">
        <f>IFERROR(VLOOKUP(B48,'اسماء العملاء'!$A$2:$C$142,2,FALSE),"")</f>
        <v/>
      </c>
      <c r="E48" s="209" t="str">
        <f>IFERROR(VLOOKUP(B48,'اسماء العملاء'!$A$2:$C$142,3,FALSE),"")</f>
        <v/>
      </c>
      <c r="F48" s="190"/>
      <c r="G48" s="190"/>
      <c r="H48" s="190"/>
    </row>
    <row r="49" spans="1:8" ht="21.95" customHeight="1">
      <c r="A49" s="190" t="str">
        <f t="shared" ca="1" si="0"/>
        <v/>
      </c>
      <c r="B49" s="137"/>
      <c r="C49" s="136" t="str">
        <f>IFERROR(VLOOKUP(B49,'اسماء العملاء'!$A$2:$E$142,5,FALSE),"")</f>
        <v/>
      </c>
      <c r="D49" s="137" t="str">
        <f>IFERROR(VLOOKUP(B49,'اسماء العملاء'!$A$2:$C$142,2,FALSE),"")</f>
        <v/>
      </c>
      <c r="E49" s="209" t="str">
        <f>IFERROR(VLOOKUP(B49,'اسماء العملاء'!$A$2:$C$142,3,FALSE),"")</f>
        <v/>
      </c>
      <c r="F49" s="190"/>
      <c r="G49" s="190"/>
      <c r="H49" s="190"/>
    </row>
    <row r="50" spans="1:8" ht="21.95" customHeight="1">
      <c r="A50" s="190" t="str">
        <f t="shared" ca="1" si="0"/>
        <v/>
      </c>
      <c r="B50" s="137"/>
      <c r="C50" s="136" t="str">
        <f>IFERROR(VLOOKUP(B50,'اسماء العملاء'!$A$2:$E$142,5,FALSE),"")</f>
        <v/>
      </c>
      <c r="D50" s="137" t="str">
        <f>IFERROR(VLOOKUP(B50,'اسماء العملاء'!$A$2:$C$142,2,FALSE),"")</f>
        <v/>
      </c>
      <c r="E50" s="209" t="str">
        <f>IFERROR(VLOOKUP(B50,'اسماء العملاء'!$A$2:$C$142,3,FALSE),"")</f>
        <v/>
      </c>
      <c r="F50" s="190"/>
      <c r="G50" s="190"/>
      <c r="H50" s="190"/>
    </row>
    <row r="51" spans="1:8" ht="21.95" customHeight="1">
      <c r="A51" s="190" t="str">
        <f t="shared" ca="1" si="0"/>
        <v/>
      </c>
      <c r="B51" s="137"/>
      <c r="C51" s="136" t="str">
        <f>IFERROR(VLOOKUP(B51,'اسماء العملاء'!$A$2:$E$142,5,FALSE),"")</f>
        <v/>
      </c>
      <c r="D51" s="137" t="str">
        <f>IFERROR(VLOOKUP(B51,'اسماء العملاء'!$A$2:$C$142,2,FALSE),"")</f>
        <v/>
      </c>
      <c r="E51" s="209" t="str">
        <f>IFERROR(VLOOKUP(B51,'اسماء العملاء'!$A$2:$C$142,3,FALSE),"")</f>
        <v/>
      </c>
      <c r="F51" s="190"/>
      <c r="G51" s="190"/>
      <c r="H51" s="190"/>
    </row>
    <row r="52" spans="1:8" ht="21.95" customHeight="1">
      <c r="A52" s="190" t="str">
        <f t="shared" ca="1" si="0"/>
        <v/>
      </c>
      <c r="B52" s="137"/>
      <c r="C52" s="136" t="str">
        <f>IFERROR(VLOOKUP(B52,'اسماء العملاء'!$A$2:$E$142,5,FALSE),"")</f>
        <v/>
      </c>
      <c r="D52" s="137" t="str">
        <f>IFERROR(VLOOKUP(B52,'اسماء العملاء'!$A$2:$C$142,2,FALSE),"")</f>
        <v/>
      </c>
      <c r="E52" s="209" t="str">
        <f>IFERROR(VLOOKUP(B52,'اسماء العملاء'!$A$2:$C$142,3,FALSE),"")</f>
        <v/>
      </c>
      <c r="F52" s="190"/>
      <c r="G52" s="190"/>
      <c r="H52" s="190"/>
    </row>
    <row r="53" spans="1:8" ht="21.95" customHeight="1">
      <c r="A53" s="190" t="str">
        <f t="shared" ca="1" si="0"/>
        <v/>
      </c>
      <c r="B53" s="137"/>
      <c r="C53" s="136" t="str">
        <f>IFERROR(VLOOKUP(B53,'اسماء العملاء'!$A$2:$E$142,5,FALSE),"")</f>
        <v/>
      </c>
      <c r="D53" s="137" t="str">
        <f>IFERROR(VLOOKUP(B53,'اسماء العملاء'!$A$2:$C$142,2,FALSE),"")</f>
        <v/>
      </c>
      <c r="E53" s="209" t="str">
        <f>IFERROR(VLOOKUP(B53,'اسماء العملاء'!$A$2:$C$142,3,FALSE),"")</f>
        <v/>
      </c>
      <c r="F53" s="190"/>
      <c r="G53" s="190"/>
      <c r="H53" s="190"/>
    </row>
    <row r="54" spans="1:8" ht="21.95" customHeight="1">
      <c r="A54" s="190" t="str">
        <f t="shared" ca="1" si="0"/>
        <v/>
      </c>
      <c r="B54" s="137"/>
      <c r="C54" s="136" t="str">
        <f>IFERROR(VLOOKUP(B54,'اسماء العملاء'!$A$2:$E$142,5,FALSE),"")</f>
        <v/>
      </c>
      <c r="D54" s="137" t="str">
        <f>IFERROR(VLOOKUP(B54,'اسماء العملاء'!$A$2:$C$142,2,FALSE),"")</f>
        <v/>
      </c>
      <c r="E54" s="209" t="str">
        <f>IFERROR(VLOOKUP(B54,'اسماء العملاء'!$A$2:$C$142,3,FALSE),"")</f>
        <v/>
      </c>
      <c r="F54" s="190"/>
      <c r="G54" s="190"/>
      <c r="H54" s="190"/>
    </row>
    <row r="55" spans="1:8" ht="21.95" customHeight="1">
      <c r="A55" s="190" t="str">
        <f t="shared" ca="1" si="0"/>
        <v/>
      </c>
      <c r="B55" s="137"/>
      <c r="C55" s="136" t="str">
        <f>IFERROR(VLOOKUP(B55,'اسماء العملاء'!$A$2:$E$142,5,FALSE),"")</f>
        <v/>
      </c>
      <c r="D55" s="137" t="str">
        <f>IFERROR(VLOOKUP(B55,'اسماء العملاء'!$A$2:$C$142,2,FALSE),"")</f>
        <v/>
      </c>
      <c r="E55" s="209" t="str">
        <f>IFERROR(VLOOKUP(B55,'اسماء العملاء'!$A$2:$C$142,3,FALSE),"")</f>
        <v/>
      </c>
      <c r="F55" s="190"/>
      <c r="G55" s="190"/>
      <c r="H55" s="190"/>
    </row>
    <row r="56" spans="1:8" ht="21.95" customHeight="1">
      <c r="A56" s="190" t="str">
        <f t="shared" ca="1" si="0"/>
        <v/>
      </c>
      <c r="B56" s="137"/>
      <c r="C56" s="136" t="str">
        <f>IFERROR(VLOOKUP(B56,'اسماء العملاء'!$A$2:$E$142,5,FALSE),"")</f>
        <v/>
      </c>
      <c r="D56" s="137" t="str">
        <f>IFERROR(VLOOKUP(B56,'اسماء العملاء'!$A$2:$C$142,2,FALSE),"")</f>
        <v/>
      </c>
      <c r="E56" s="209" t="str">
        <f>IFERROR(VLOOKUP(B56,'اسماء العملاء'!$A$2:$C$142,3,FALSE),"")</f>
        <v/>
      </c>
      <c r="F56" s="190"/>
      <c r="G56" s="190"/>
      <c r="H56" s="190"/>
    </row>
    <row r="57" spans="1:8" ht="21.95" customHeight="1">
      <c r="A57" s="190" t="str">
        <f t="shared" ca="1" si="0"/>
        <v/>
      </c>
      <c r="B57" s="137"/>
      <c r="C57" s="136" t="str">
        <f>IFERROR(VLOOKUP(B57,'اسماء العملاء'!$A$2:$E$142,5,FALSE),"")</f>
        <v/>
      </c>
      <c r="D57" s="137" t="str">
        <f>IFERROR(VLOOKUP(B57,'اسماء العملاء'!$A$2:$C$142,2,FALSE),"")</f>
        <v/>
      </c>
      <c r="E57" s="209" t="str">
        <f>IFERROR(VLOOKUP(B57,'اسماء العملاء'!$A$2:$C$142,3,FALSE),"")</f>
        <v/>
      </c>
      <c r="F57" s="190"/>
      <c r="G57" s="190"/>
      <c r="H57" s="190"/>
    </row>
    <row r="58" spans="1:8" ht="21.95" customHeight="1">
      <c r="A58" s="190" t="str">
        <f t="shared" ca="1" si="0"/>
        <v/>
      </c>
      <c r="B58" s="137"/>
      <c r="C58" s="136" t="str">
        <f>IFERROR(VLOOKUP(B58,'اسماء العملاء'!$A$2:$E$142,5,FALSE),"")</f>
        <v/>
      </c>
      <c r="D58" s="137" t="str">
        <f>IFERROR(VLOOKUP(B58,'اسماء العملاء'!$A$2:$C$142,2,FALSE),"")</f>
        <v/>
      </c>
      <c r="E58" s="209" t="str">
        <f>IFERROR(VLOOKUP(B58,'اسماء العملاء'!$A$2:$C$142,3,FALSE),"")</f>
        <v/>
      </c>
      <c r="F58" s="190"/>
      <c r="G58" s="190"/>
      <c r="H58" s="190"/>
    </row>
    <row r="59" spans="1:8" ht="21.95" customHeight="1">
      <c r="A59" s="190" t="str">
        <f t="shared" ca="1" si="0"/>
        <v/>
      </c>
      <c r="B59" s="137"/>
      <c r="C59" s="136" t="str">
        <f>IFERROR(VLOOKUP(B59,'اسماء العملاء'!$A$2:$E$142,5,FALSE),"")</f>
        <v/>
      </c>
      <c r="D59" s="137" t="str">
        <f>IFERROR(VLOOKUP(B59,'اسماء العملاء'!$A$2:$C$142,2,FALSE),"")</f>
        <v/>
      </c>
      <c r="E59" s="209" t="str">
        <f>IFERROR(VLOOKUP(B59,'اسماء العملاء'!$A$2:$C$142,3,FALSE),"")</f>
        <v/>
      </c>
      <c r="F59" s="190"/>
      <c r="G59" s="190"/>
      <c r="H59" s="190"/>
    </row>
    <row r="60" spans="1:8" ht="21.95" customHeight="1">
      <c r="A60" s="190" t="str">
        <f t="shared" ca="1" si="0"/>
        <v/>
      </c>
      <c r="B60" s="137"/>
      <c r="C60" s="136" t="str">
        <f>IFERROR(VLOOKUP(B60,'اسماء العملاء'!$A$2:$E$142,5,FALSE),"")</f>
        <v/>
      </c>
      <c r="D60" s="137" t="str">
        <f>IFERROR(VLOOKUP(B60,'اسماء العملاء'!$A$2:$C$142,2,FALSE),"")</f>
        <v/>
      </c>
      <c r="E60" s="209" t="str">
        <f>IFERROR(VLOOKUP(B60,'اسماء العملاء'!$A$2:$C$142,3,FALSE),"")</f>
        <v/>
      </c>
      <c r="F60" s="190"/>
      <c r="G60" s="190"/>
      <c r="H60" s="190"/>
    </row>
    <row r="61" spans="1:8" ht="21.95" customHeight="1">
      <c r="A61" s="190" t="str">
        <f t="shared" ca="1" si="0"/>
        <v/>
      </c>
      <c r="B61" s="137"/>
      <c r="C61" s="136" t="str">
        <f>IFERROR(VLOOKUP(B61,'اسماء العملاء'!$A$2:$E$142,5,FALSE),"")</f>
        <v/>
      </c>
      <c r="D61" s="137" t="str">
        <f>IFERROR(VLOOKUP(B61,'اسماء العملاء'!$A$2:$C$142,2,FALSE),"")</f>
        <v/>
      </c>
      <c r="E61" s="209" t="str">
        <f>IFERROR(VLOOKUP(B61,'اسماء العملاء'!$A$2:$C$142,3,FALSE),"")</f>
        <v/>
      </c>
      <c r="F61" s="190"/>
      <c r="G61" s="190"/>
      <c r="H61" s="190"/>
    </row>
    <row r="62" spans="1:8" ht="21.95" customHeight="1">
      <c r="A62" s="190" t="str">
        <f t="shared" ca="1" si="0"/>
        <v/>
      </c>
      <c r="B62" s="137"/>
      <c r="C62" s="136" t="str">
        <f>IFERROR(VLOOKUP(B62,'اسماء العملاء'!$A$2:$E$142,5,FALSE),"")</f>
        <v/>
      </c>
      <c r="D62" s="137" t="str">
        <f>IFERROR(VLOOKUP(B62,'اسماء العملاء'!$A$2:$C$142,2,FALSE),"")</f>
        <v/>
      </c>
      <c r="E62" s="209" t="str">
        <f>IFERROR(VLOOKUP(B62,'اسماء العملاء'!$A$2:$C$142,3,FALSE),"")</f>
        <v/>
      </c>
      <c r="F62" s="190"/>
      <c r="G62" s="190"/>
      <c r="H62" s="190"/>
    </row>
    <row r="63" spans="1:8" ht="21.95" customHeight="1">
      <c r="A63" s="190" t="str">
        <f t="shared" ca="1" si="0"/>
        <v/>
      </c>
      <c r="B63" s="137"/>
      <c r="C63" s="136" t="str">
        <f>IFERROR(VLOOKUP(B63,'اسماء العملاء'!$A$2:$E$142,5,FALSE),"")</f>
        <v/>
      </c>
      <c r="D63" s="137" t="str">
        <f>IFERROR(VLOOKUP(B63,'اسماء العملاء'!$A$2:$C$142,2,FALSE),"")</f>
        <v/>
      </c>
      <c r="E63" s="209" t="str">
        <f>IFERROR(VLOOKUP(B63,'اسماء العملاء'!$A$2:$C$142,3,FALSE),"")</f>
        <v/>
      </c>
      <c r="F63" s="190"/>
      <c r="G63" s="190"/>
      <c r="H63" s="190"/>
    </row>
    <row r="64" spans="1:8" ht="21.95" customHeight="1">
      <c r="A64" s="190" t="str">
        <f t="shared" ca="1" si="0"/>
        <v/>
      </c>
      <c r="B64" s="137"/>
      <c r="C64" s="136" t="str">
        <f>IFERROR(VLOOKUP(B64,'اسماء العملاء'!$A$2:$E$142,5,FALSE),"")</f>
        <v/>
      </c>
      <c r="D64" s="137" t="str">
        <f>IFERROR(VLOOKUP(B64,'اسماء العملاء'!$A$2:$C$142,2,FALSE),"")</f>
        <v/>
      </c>
      <c r="E64" s="209" t="str">
        <f>IFERROR(VLOOKUP(B64,'اسماء العملاء'!$A$2:$C$142,3,FALSE),"")</f>
        <v/>
      </c>
      <c r="F64" s="190"/>
      <c r="G64" s="190"/>
      <c r="H64" s="190"/>
    </row>
    <row r="65" spans="1:8" ht="21.95" customHeight="1">
      <c r="A65" s="190" t="str">
        <f t="shared" ca="1" si="0"/>
        <v/>
      </c>
      <c r="B65" s="137"/>
      <c r="C65" s="136" t="str">
        <f>IFERROR(VLOOKUP(B65,'اسماء العملاء'!$A$2:$E$142,5,FALSE),"")</f>
        <v/>
      </c>
      <c r="D65" s="137" t="str">
        <f>IFERROR(VLOOKUP(B65,'اسماء العملاء'!$A$2:$C$142,2,FALSE),"")</f>
        <v/>
      </c>
      <c r="E65" s="209" t="str">
        <f>IFERROR(VLOOKUP(B65,'اسماء العملاء'!$A$2:$C$142,3,FALSE),"")</f>
        <v/>
      </c>
      <c r="F65" s="190"/>
      <c r="G65" s="190"/>
      <c r="H65" s="190"/>
    </row>
    <row r="66" spans="1:8" ht="21.95" customHeight="1">
      <c r="A66" s="190" t="str">
        <f t="shared" ca="1" si="0"/>
        <v/>
      </c>
      <c r="B66" s="137"/>
      <c r="C66" s="136" t="str">
        <f>IFERROR(VLOOKUP(B66,'اسماء العملاء'!$A$2:$E$142,5,FALSE),"")</f>
        <v/>
      </c>
      <c r="D66" s="137" t="str">
        <f>IFERROR(VLOOKUP(B66,'اسماء العملاء'!$A$2:$C$142,2,FALSE),"")</f>
        <v/>
      </c>
      <c r="E66" s="209" t="str">
        <f>IFERROR(VLOOKUP(B66,'اسماء العملاء'!$A$2:$C$142,3,FALSE),"")</f>
        <v/>
      </c>
      <c r="F66" s="190"/>
      <c r="G66" s="190"/>
      <c r="H66" s="190"/>
    </row>
    <row r="67" spans="1:8" ht="21.95" customHeight="1">
      <c r="A67" s="190" t="str">
        <f t="shared" ca="1" si="0"/>
        <v/>
      </c>
      <c r="B67" s="137"/>
      <c r="C67" s="136" t="str">
        <f>IFERROR(VLOOKUP(B67,'اسماء العملاء'!$A$2:$E$142,5,FALSE),"")</f>
        <v/>
      </c>
      <c r="D67" s="137" t="str">
        <f>IFERROR(VLOOKUP(B67,'اسماء العملاء'!$A$2:$C$142,2,FALSE),"")</f>
        <v/>
      </c>
      <c r="E67" s="209" t="str">
        <f>IFERROR(VLOOKUP(B67,'اسماء العملاء'!$A$2:$C$142,3,FALSE),"")</f>
        <v/>
      </c>
      <c r="F67" s="190"/>
      <c r="G67" s="190"/>
      <c r="H67" s="190"/>
    </row>
    <row r="68" spans="1:8" ht="21.95" customHeight="1">
      <c r="A68" s="190" t="str">
        <f t="shared" ref="A68:A131" ca="1" si="1">IF(B68="","",TODAY())</f>
        <v/>
      </c>
      <c r="B68" s="137"/>
      <c r="C68" s="136" t="str">
        <f>IFERROR(VLOOKUP(B68,'اسماء العملاء'!$A$2:$E$142,5,FALSE),"")</f>
        <v/>
      </c>
      <c r="D68" s="137" t="str">
        <f>IFERROR(VLOOKUP(B68,'اسماء العملاء'!$A$2:$C$142,2,FALSE),"")</f>
        <v/>
      </c>
      <c r="E68" s="209" t="str">
        <f>IFERROR(VLOOKUP(B68,'اسماء العملاء'!$A$2:$C$142,3,FALSE),"")</f>
        <v/>
      </c>
      <c r="F68" s="190"/>
      <c r="G68" s="190"/>
      <c r="H68" s="190"/>
    </row>
    <row r="69" spans="1:8" ht="21.95" customHeight="1">
      <c r="A69" s="190" t="str">
        <f t="shared" ca="1" si="1"/>
        <v/>
      </c>
      <c r="B69" s="137"/>
      <c r="C69" s="136" t="str">
        <f>IFERROR(VLOOKUP(B69,'اسماء العملاء'!$A$2:$E$142,5,FALSE),"")</f>
        <v/>
      </c>
      <c r="D69" s="137" t="str">
        <f>IFERROR(VLOOKUP(B69,'اسماء العملاء'!$A$2:$C$142,2,FALSE),"")</f>
        <v/>
      </c>
      <c r="E69" s="209" t="str">
        <f>IFERROR(VLOOKUP(B69,'اسماء العملاء'!$A$2:$C$142,3,FALSE),"")</f>
        <v/>
      </c>
      <c r="F69" s="190"/>
      <c r="G69" s="190"/>
      <c r="H69" s="190"/>
    </row>
    <row r="70" spans="1:8" ht="21.95" customHeight="1">
      <c r="A70" s="190" t="str">
        <f t="shared" ca="1" si="1"/>
        <v/>
      </c>
      <c r="B70" s="137"/>
      <c r="C70" s="136" t="str">
        <f>IFERROR(VLOOKUP(B70,'اسماء العملاء'!$A$2:$E$142,5,FALSE),"")</f>
        <v/>
      </c>
      <c r="D70" s="137" t="str">
        <f>IFERROR(VLOOKUP(B70,'اسماء العملاء'!$A$2:$C$142,2,FALSE),"")</f>
        <v/>
      </c>
      <c r="E70" s="209" t="str">
        <f>IFERROR(VLOOKUP(B70,'اسماء العملاء'!$A$2:$C$142,3,FALSE),"")</f>
        <v/>
      </c>
      <c r="F70" s="190"/>
      <c r="G70" s="190"/>
      <c r="H70" s="190"/>
    </row>
    <row r="71" spans="1:8" ht="21.95" customHeight="1">
      <c r="A71" s="190" t="str">
        <f t="shared" ca="1" si="1"/>
        <v/>
      </c>
      <c r="B71" s="137"/>
      <c r="C71" s="136" t="str">
        <f>IFERROR(VLOOKUP(B71,'اسماء العملاء'!$A$2:$E$142,5,FALSE),"")</f>
        <v/>
      </c>
      <c r="D71" s="137" t="str">
        <f>IFERROR(VLOOKUP(B71,'اسماء العملاء'!$A$2:$C$142,2,FALSE),"")</f>
        <v/>
      </c>
      <c r="E71" s="209" t="str">
        <f>IFERROR(VLOOKUP(B71,'اسماء العملاء'!$A$2:$C$142,3,FALSE),"")</f>
        <v/>
      </c>
      <c r="F71" s="190"/>
      <c r="G71" s="190"/>
      <c r="H71" s="190"/>
    </row>
    <row r="72" spans="1:8" ht="21.95" customHeight="1">
      <c r="A72" s="190" t="str">
        <f t="shared" ca="1" si="1"/>
        <v/>
      </c>
      <c r="B72" s="137"/>
      <c r="C72" s="136" t="str">
        <f>IFERROR(VLOOKUP(B72,'اسماء العملاء'!$A$2:$E$142,5,FALSE),"")</f>
        <v/>
      </c>
      <c r="D72" s="137" t="str">
        <f>IFERROR(VLOOKUP(B72,'اسماء العملاء'!$A$2:$C$142,2,FALSE),"")</f>
        <v/>
      </c>
      <c r="E72" s="209" t="str">
        <f>IFERROR(VLOOKUP(B72,'اسماء العملاء'!$A$2:$C$142,3,FALSE),"")</f>
        <v/>
      </c>
      <c r="F72" s="190"/>
      <c r="G72" s="190"/>
      <c r="H72" s="190"/>
    </row>
    <row r="73" spans="1:8" ht="21.95" customHeight="1">
      <c r="A73" s="190" t="str">
        <f t="shared" ca="1" si="1"/>
        <v/>
      </c>
      <c r="B73" s="137"/>
      <c r="C73" s="136" t="str">
        <f>IFERROR(VLOOKUP(B73,'اسماء العملاء'!$A$2:$E$142,5,FALSE),"")</f>
        <v/>
      </c>
      <c r="D73" s="137" t="str">
        <f>IFERROR(VLOOKUP(B73,'اسماء العملاء'!$A$2:$C$142,2,FALSE),"")</f>
        <v/>
      </c>
      <c r="E73" s="209" t="str">
        <f>IFERROR(VLOOKUP(B73,'اسماء العملاء'!$A$2:$C$142,3,FALSE),"")</f>
        <v/>
      </c>
      <c r="F73" s="190"/>
      <c r="G73" s="190"/>
      <c r="H73" s="190"/>
    </row>
    <row r="74" spans="1:8" ht="21.95" customHeight="1">
      <c r="A74" s="190" t="str">
        <f t="shared" ca="1" si="1"/>
        <v/>
      </c>
      <c r="B74" s="137"/>
      <c r="C74" s="136" t="str">
        <f>IFERROR(VLOOKUP(B74,'اسماء العملاء'!$A$2:$E$142,5,FALSE),"")</f>
        <v/>
      </c>
      <c r="D74" s="137" t="str">
        <f>IFERROR(VLOOKUP(B74,'اسماء العملاء'!$A$2:$C$142,2,FALSE),"")</f>
        <v/>
      </c>
      <c r="E74" s="209" t="str">
        <f>IFERROR(VLOOKUP(B74,'اسماء العملاء'!$A$2:$C$142,3,FALSE),"")</f>
        <v/>
      </c>
      <c r="F74" s="190"/>
      <c r="G74" s="190"/>
      <c r="H74" s="190"/>
    </row>
    <row r="75" spans="1:8" ht="21.95" customHeight="1">
      <c r="A75" s="190" t="str">
        <f t="shared" ca="1" si="1"/>
        <v/>
      </c>
      <c r="B75" s="137"/>
      <c r="C75" s="136" t="str">
        <f>IFERROR(VLOOKUP(B75,'اسماء العملاء'!$A$2:$E$142,5,FALSE),"")</f>
        <v/>
      </c>
      <c r="D75" s="137" t="str">
        <f>IFERROR(VLOOKUP(B75,'اسماء العملاء'!$A$2:$C$142,2,FALSE),"")</f>
        <v/>
      </c>
      <c r="E75" s="209" t="str">
        <f>IFERROR(VLOOKUP(B75,'اسماء العملاء'!$A$2:$C$142,3,FALSE),"")</f>
        <v/>
      </c>
      <c r="F75" s="190"/>
      <c r="G75" s="190"/>
      <c r="H75" s="190"/>
    </row>
    <row r="76" spans="1:8" ht="21.95" customHeight="1">
      <c r="A76" s="190" t="str">
        <f t="shared" ca="1" si="1"/>
        <v/>
      </c>
      <c r="B76" s="137"/>
      <c r="C76" s="136" t="str">
        <f>IFERROR(VLOOKUP(B76,'اسماء العملاء'!$A$2:$E$142,5,FALSE),"")</f>
        <v/>
      </c>
      <c r="D76" s="137" t="str">
        <f>IFERROR(VLOOKUP(B76,'اسماء العملاء'!$A$2:$C$142,2,FALSE),"")</f>
        <v/>
      </c>
      <c r="E76" s="209" t="str">
        <f>IFERROR(VLOOKUP(B76,'اسماء العملاء'!$A$2:$C$142,3,FALSE),"")</f>
        <v/>
      </c>
      <c r="F76" s="190"/>
      <c r="G76" s="190"/>
      <c r="H76" s="190"/>
    </row>
    <row r="77" spans="1:8" ht="21.95" customHeight="1">
      <c r="A77" s="190" t="str">
        <f t="shared" ca="1" si="1"/>
        <v/>
      </c>
      <c r="B77" s="137"/>
      <c r="C77" s="136" t="str">
        <f>IFERROR(VLOOKUP(B77,'اسماء العملاء'!$A$2:$E$142,5,FALSE),"")</f>
        <v/>
      </c>
      <c r="D77" s="137" t="str">
        <f>IFERROR(VLOOKUP(B77,'اسماء العملاء'!$A$2:$C$142,2,FALSE),"")</f>
        <v/>
      </c>
      <c r="E77" s="209" t="str">
        <f>IFERROR(VLOOKUP(B77,'اسماء العملاء'!$A$2:$C$142,3,FALSE),"")</f>
        <v/>
      </c>
      <c r="F77" s="190"/>
      <c r="G77" s="190"/>
      <c r="H77" s="190"/>
    </row>
    <row r="78" spans="1:8" ht="21.95" customHeight="1">
      <c r="A78" s="190" t="str">
        <f t="shared" ca="1" si="1"/>
        <v/>
      </c>
      <c r="B78" s="137"/>
      <c r="C78" s="136" t="str">
        <f>IFERROR(VLOOKUP(B78,'اسماء العملاء'!$A$2:$E$142,5,FALSE),"")</f>
        <v/>
      </c>
      <c r="D78" s="137" t="str">
        <f>IFERROR(VLOOKUP(B78,'اسماء العملاء'!$A$2:$C$142,2,FALSE),"")</f>
        <v/>
      </c>
      <c r="E78" s="209" t="str">
        <f>IFERROR(VLOOKUP(B78,'اسماء العملاء'!$A$2:$C$142,3,FALSE),"")</f>
        <v/>
      </c>
      <c r="F78" s="190"/>
      <c r="G78" s="190"/>
      <c r="H78" s="190"/>
    </row>
    <row r="79" spans="1:8" ht="21.95" customHeight="1">
      <c r="A79" s="190" t="str">
        <f t="shared" ca="1" si="1"/>
        <v/>
      </c>
      <c r="B79" s="137"/>
      <c r="C79" s="136" t="str">
        <f>IFERROR(VLOOKUP(B79,'اسماء العملاء'!$A$2:$E$142,5,FALSE),"")</f>
        <v/>
      </c>
      <c r="D79" s="137" t="str">
        <f>IFERROR(VLOOKUP(B79,'اسماء العملاء'!$A$2:$C$142,2,FALSE),"")</f>
        <v/>
      </c>
      <c r="E79" s="209" t="str">
        <f>IFERROR(VLOOKUP(B79,'اسماء العملاء'!$A$2:$C$142,3,FALSE),"")</f>
        <v/>
      </c>
      <c r="F79" s="190"/>
      <c r="G79" s="190"/>
      <c r="H79" s="190"/>
    </row>
    <row r="80" spans="1:8" ht="21.95" customHeight="1">
      <c r="A80" s="190" t="str">
        <f t="shared" ca="1" si="1"/>
        <v/>
      </c>
      <c r="B80" s="137"/>
      <c r="C80" s="136" t="str">
        <f>IFERROR(VLOOKUP(B80,'اسماء العملاء'!$A$2:$E$142,5,FALSE),"")</f>
        <v/>
      </c>
      <c r="D80" s="137" t="str">
        <f>IFERROR(VLOOKUP(B80,'اسماء العملاء'!$A$2:$C$142,2,FALSE),"")</f>
        <v/>
      </c>
      <c r="E80" s="209" t="str">
        <f>IFERROR(VLOOKUP(B80,'اسماء العملاء'!$A$2:$C$142,3,FALSE),"")</f>
        <v/>
      </c>
      <c r="F80" s="190"/>
      <c r="G80" s="190"/>
      <c r="H80" s="190"/>
    </row>
    <row r="81" spans="1:8" ht="21.95" customHeight="1">
      <c r="A81" s="190" t="str">
        <f t="shared" ca="1" si="1"/>
        <v/>
      </c>
      <c r="B81" s="137"/>
      <c r="C81" s="136" t="str">
        <f>IFERROR(VLOOKUP(B81,'اسماء العملاء'!$A$2:$E$142,5,FALSE),"")</f>
        <v/>
      </c>
      <c r="D81" s="137" t="str">
        <f>IFERROR(VLOOKUP(B81,'اسماء العملاء'!$A$2:$C$142,2,FALSE),"")</f>
        <v/>
      </c>
      <c r="E81" s="209" t="str">
        <f>IFERROR(VLOOKUP(B81,'اسماء العملاء'!$A$2:$C$142,3,FALSE),"")</f>
        <v/>
      </c>
      <c r="F81" s="190"/>
      <c r="G81" s="190"/>
      <c r="H81" s="190"/>
    </row>
    <row r="82" spans="1:8" ht="21.95" customHeight="1">
      <c r="A82" s="190" t="str">
        <f t="shared" ca="1" si="1"/>
        <v/>
      </c>
      <c r="B82" s="137"/>
      <c r="C82" s="136" t="str">
        <f>IFERROR(VLOOKUP(B82,'اسماء العملاء'!$A$2:$E$142,5,FALSE),"")</f>
        <v/>
      </c>
      <c r="D82" s="137" t="str">
        <f>IFERROR(VLOOKUP(B82,'اسماء العملاء'!$A$2:$C$142,2,FALSE),"")</f>
        <v/>
      </c>
      <c r="E82" s="209" t="str">
        <f>IFERROR(VLOOKUP(B82,'اسماء العملاء'!$A$2:$C$142,3,FALSE),"")</f>
        <v/>
      </c>
      <c r="F82" s="190"/>
      <c r="G82" s="190"/>
      <c r="H82" s="190"/>
    </row>
    <row r="83" spans="1:8" ht="21.95" customHeight="1">
      <c r="A83" s="190" t="str">
        <f t="shared" ca="1" si="1"/>
        <v/>
      </c>
      <c r="B83" s="137"/>
      <c r="C83" s="136" t="str">
        <f>IFERROR(VLOOKUP(B83,'اسماء العملاء'!$A$2:$E$142,5,FALSE),"")</f>
        <v/>
      </c>
      <c r="D83" s="137" t="str">
        <f>IFERROR(VLOOKUP(B83,'اسماء العملاء'!$A$2:$C$142,2,FALSE),"")</f>
        <v/>
      </c>
      <c r="E83" s="209" t="str">
        <f>IFERROR(VLOOKUP(B83,'اسماء العملاء'!$A$2:$C$142,3,FALSE),"")</f>
        <v/>
      </c>
      <c r="F83" s="190"/>
      <c r="G83" s="190"/>
      <c r="H83" s="190"/>
    </row>
    <row r="84" spans="1:8" ht="21.95" customHeight="1">
      <c r="A84" s="190" t="str">
        <f t="shared" ca="1" si="1"/>
        <v/>
      </c>
      <c r="B84" s="137"/>
      <c r="C84" s="136" t="str">
        <f>IFERROR(VLOOKUP(B84,'اسماء العملاء'!$A$2:$E$142,5,FALSE),"")</f>
        <v/>
      </c>
      <c r="D84" s="137" t="str">
        <f>IFERROR(VLOOKUP(B84,'اسماء العملاء'!$A$2:$C$142,2,FALSE),"")</f>
        <v/>
      </c>
      <c r="E84" s="209" t="str">
        <f>IFERROR(VLOOKUP(B84,'اسماء العملاء'!$A$2:$C$142,3,FALSE),"")</f>
        <v/>
      </c>
      <c r="F84" s="190"/>
      <c r="G84" s="190"/>
      <c r="H84" s="190"/>
    </row>
    <row r="85" spans="1:8" ht="21.95" customHeight="1">
      <c r="A85" s="190" t="str">
        <f t="shared" ca="1" si="1"/>
        <v/>
      </c>
      <c r="B85" s="137"/>
      <c r="C85" s="136" t="str">
        <f>IFERROR(VLOOKUP(B85,'اسماء العملاء'!$A$2:$E$142,5,FALSE),"")</f>
        <v/>
      </c>
      <c r="D85" s="137" t="str">
        <f>IFERROR(VLOOKUP(B85,'اسماء العملاء'!$A$2:$C$142,2,FALSE),"")</f>
        <v/>
      </c>
      <c r="E85" s="209" t="str">
        <f>IFERROR(VLOOKUP(B85,'اسماء العملاء'!$A$2:$C$142,3,FALSE),"")</f>
        <v/>
      </c>
      <c r="F85" s="190"/>
      <c r="G85" s="190"/>
      <c r="H85" s="190"/>
    </row>
    <row r="86" spans="1:8" ht="21.95" customHeight="1">
      <c r="A86" s="190" t="str">
        <f t="shared" ca="1" si="1"/>
        <v/>
      </c>
      <c r="B86" s="137"/>
      <c r="C86" s="136" t="str">
        <f>IFERROR(VLOOKUP(B86,'اسماء العملاء'!$A$2:$E$142,5,FALSE),"")</f>
        <v/>
      </c>
      <c r="D86" s="137" t="str">
        <f>IFERROR(VLOOKUP(B86,'اسماء العملاء'!$A$2:$C$142,2,FALSE),"")</f>
        <v/>
      </c>
      <c r="E86" s="209" t="str">
        <f>IFERROR(VLOOKUP(B86,'اسماء العملاء'!$A$2:$C$142,3,FALSE),"")</f>
        <v/>
      </c>
      <c r="F86" s="190"/>
      <c r="G86" s="190"/>
      <c r="H86" s="190"/>
    </row>
    <row r="87" spans="1:8" ht="21.95" customHeight="1">
      <c r="A87" s="190" t="str">
        <f t="shared" ca="1" si="1"/>
        <v/>
      </c>
      <c r="B87" s="137"/>
      <c r="C87" s="136" t="str">
        <f>IFERROR(VLOOKUP(B87,'اسماء العملاء'!$A$2:$E$142,5,FALSE),"")</f>
        <v/>
      </c>
      <c r="D87" s="137" t="str">
        <f>IFERROR(VLOOKUP(B87,'اسماء العملاء'!$A$2:$C$142,2,FALSE),"")</f>
        <v/>
      </c>
      <c r="E87" s="209" t="str">
        <f>IFERROR(VLOOKUP(B87,'اسماء العملاء'!$A$2:$C$142,3,FALSE),"")</f>
        <v/>
      </c>
      <c r="F87" s="190"/>
      <c r="G87" s="190"/>
      <c r="H87" s="190"/>
    </row>
    <row r="88" spans="1:8" ht="21.95" customHeight="1">
      <c r="A88" s="190" t="str">
        <f t="shared" ca="1" si="1"/>
        <v/>
      </c>
      <c r="B88" s="137"/>
      <c r="C88" s="136" t="str">
        <f>IFERROR(VLOOKUP(B88,'اسماء العملاء'!$A$2:$E$142,5,FALSE),"")</f>
        <v/>
      </c>
      <c r="D88" s="137" t="str">
        <f>IFERROR(VLOOKUP(B88,'اسماء العملاء'!$A$2:$C$142,2,FALSE),"")</f>
        <v/>
      </c>
      <c r="E88" s="209" t="str">
        <f>IFERROR(VLOOKUP(B88,'اسماء العملاء'!$A$2:$C$142,3,FALSE),"")</f>
        <v/>
      </c>
      <c r="F88" s="190"/>
      <c r="G88" s="190"/>
      <c r="H88" s="190"/>
    </row>
    <row r="89" spans="1:8" ht="21.95" customHeight="1">
      <c r="A89" s="190" t="str">
        <f t="shared" ca="1" si="1"/>
        <v/>
      </c>
      <c r="B89" s="137"/>
      <c r="C89" s="136" t="str">
        <f>IFERROR(VLOOKUP(B89,'اسماء العملاء'!$A$2:$E$142,5,FALSE),"")</f>
        <v/>
      </c>
      <c r="D89" s="137" t="str">
        <f>IFERROR(VLOOKUP(B89,'اسماء العملاء'!$A$2:$C$142,2,FALSE),"")</f>
        <v/>
      </c>
      <c r="E89" s="209" t="str">
        <f>IFERROR(VLOOKUP(B89,'اسماء العملاء'!$A$2:$C$142,3,FALSE),"")</f>
        <v/>
      </c>
      <c r="F89" s="190"/>
      <c r="G89" s="190"/>
      <c r="H89" s="190"/>
    </row>
    <row r="90" spans="1:8" ht="21.95" customHeight="1">
      <c r="A90" s="190" t="str">
        <f t="shared" ca="1" si="1"/>
        <v/>
      </c>
      <c r="B90" s="137"/>
      <c r="C90" s="136" t="str">
        <f>IFERROR(VLOOKUP(B90,'اسماء العملاء'!$A$2:$E$142,5,FALSE),"")</f>
        <v/>
      </c>
      <c r="D90" s="137" t="str">
        <f>IFERROR(VLOOKUP(B90,'اسماء العملاء'!$A$2:$C$142,2,FALSE),"")</f>
        <v/>
      </c>
      <c r="E90" s="209" t="str">
        <f>IFERROR(VLOOKUP(B90,'اسماء العملاء'!$A$2:$C$142,3,FALSE),"")</f>
        <v/>
      </c>
      <c r="F90" s="190"/>
      <c r="G90" s="190"/>
      <c r="H90" s="190"/>
    </row>
    <row r="91" spans="1:8" ht="21.95" customHeight="1">
      <c r="A91" s="190" t="str">
        <f t="shared" ca="1" si="1"/>
        <v/>
      </c>
      <c r="B91" s="137"/>
      <c r="C91" s="136" t="str">
        <f>IFERROR(VLOOKUP(B91,'اسماء العملاء'!$A$2:$E$142,5,FALSE),"")</f>
        <v/>
      </c>
      <c r="D91" s="137" t="str">
        <f>IFERROR(VLOOKUP(B91,'اسماء العملاء'!$A$2:$C$142,2,FALSE),"")</f>
        <v/>
      </c>
      <c r="E91" s="209" t="str">
        <f>IFERROR(VLOOKUP(B91,'اسماء العملاء'!$A$2:$C$142,3,FALSE),"")</f>
        <v/>
      </c>
      <c r="F91" s="190"/>
      <c r="G91" s="190"/>
      <c r="H91" s="190"/>
    </row>
    <row r="92" spans="1:8" ht="21.95" customHeight="1">
      <c r="A92" s="190" t="str">
        <f t="shared" ca="1" si="1"/>
        <v/>
      </c>
      <c r="B92" s="137"/>
      <c r="C92" s="136" t="str">
        <f>IFERROR(VLOOKUP(B92,'اسماء العملاء'!$A$2:$E$142,5,FALSE),"")</f>
        <v/>
      </c>
      <c r="D92" s="137" t="str">
        <f>IFERROR(VLOOKUP(B92,'اسماء العملاء'!$A$2:$C$142,2,FALSE),"")</f>
        <v/>
      </c>
      <c r="E92" s="209" t="str">
        <f>IFERROR(VLOOKUP(B92,'اسماء العملاء'!$A$2:$C$142,3,FALSE),"")</f>
        <v/>
      </c>
      <c r="F92" s="190"/>
      <c r="G92" s="190"/>
      <c r="H92" s="190"/>
    </row>
    <row r="93" spans="1:8" ht="21.95" customHeight="1">
      <c r="A93" s="190" t="str">
        <f t="shared" ca="1" si="1"/>
        <v/>
      </c>
      <c r="B93" s="137"/>
      <c r="C93" s="136" t="str">
        <f>IFERROR(VLOOKUP(B93,'اسماء العملاء'!$A$2:$E$142,5,FALSE),"")</f>
        <v/>
      </c>
      <c r="D93" s="137" t="str">
        <f>IFERROR(VLOOKUP(B93,'اسماء العملاء'!$A$2:$C$142,2,FALSE),"")</f>
        <v/>
      </c>
      <c r="E93" s="209" t="str">
        <f>IFERROR(VLOOKUP(B93,'اسماء العملاء'!$A$2:$C$142,3,FALSE),"")</f>
        <v/>
      </c>
      <c r="F93" s="190"/>
      <c r="G93" s="190"/>
      <c r="H93" s="190"/>
    </row>
    <row r="94" spans="1:8" ht="21.95" customHeight="1">
      <c r="A94" s="190" t="str">
        <f t="shared" ca="1" si="1"/>
        <v/>
      </c>
      <c r="B94" s="137"/>
      <c r="C94" s="136" t="str">
        <f>IFERROR(VLOOKUP(B94,'اسماء العملاء'!$A$2:$E$142,5,FALSE),"")</f>
        <v/>
      </c>
      <c r="D94" s="137" t="str">
        <f>IFERROR(VLOOKUP(B94,'اسماء العملاء'!$A$2:$C$142,2,FALSE),"")</f>
        <v/>
      </c>
      <c r="E94" s="209" t="str">
        <f>IFERROR(VLOOKUP(B94,'اسماء العملاء'!$A$2:$C$142,3,FALSE),"")</f>
        <v/>
      </c>
      <c r="F94" s="190"/>
      <c r="G94" s="190"/>
      <c r="H94" s="190"/>
    </row>
    <row r="95" spans="1:8" ht="21.95" customHeight="1">
      <c r="A95" s="190" t="str">
        <f t="shared" ca="1" si="1"/>
        <v/>
      </c>
      <c r="B95" s="137"/>
      <c r="C95" s="136" t="str">
        <f>IFERROR(VLOOKUP(B95,'اسماء العملاء'!$A$2:$E$142,5,FALSE),"")</f>
        <v/>
      </c>
      <c r="D95" s="137" t="str">
        <f>IFERROR(VLOOKUP(B95,'اسماء العملاء'!$A$2:$C$142,2,FALSE),"")</f>
        <v/>
      </c>
      <c r="E95" s="209" t="str">
        <f>IFERROR(VLOOKUP(B95,'اسماء العملاء'!$A$2:$C$142,3,FALSE),"")</f>
        <v/>
      </c>
      <c r="F95" s="190"/>
      <c r="G95" s="190"/>
      <c r="H95" s="190"/>
    </row>
    <row r="96" spans="1:8" ht="21.95" customHeight="1">
      <c r="A96" s="190" t="str">
        <f t="shared" ca="1" si="1"/>
        <v/>
      </c>
      <c r="B96" s="137"/>
      <c r="C96" s="136" t="str">
        <f>IFERROR(VLOOKUP(B96,'اسماء العملاء'!$A$2:$E$142,5,FALSE),"")</f>
        <v/>
      </c>
      <c r="D96" s="137" t="str">
        <f>IFERROR(VLOOKUP(B96,'اسماء العملاء'!$A$2:$C$142,2,FALSE),"")</f>
        <v/>
      </c>
      <c r="E96" s="209" t="str">
        <f>IFERROR(VLOOKUP(B96,'اسماء العملاء'!$A$2:$C$142,3,FALSE),"")</f>
        <v/>
      </c>
      <c r="F96" s="190"/>
      <c r="G96" s="190"/>
      <c r="H96" s="190"/>
    </row>
    <row r="97" spans="1:8" ht="21.95" customHeight="1">
      <c r="A97" s="190" t="str">
        <f t="shared" ca="1" si="1"/>
        <v/>
      </c>
      <c r="B97" s="137"/>
      <c r="C97" s="136" t="str">
        <f>IFERROR(VLOOKUP(B97,'اسماء العملاء'!$A$2:$E$142,5,FALSE),"")</f>
        <v/>
      </c>
      <c r="D97" s="137" t="str">
        <f>IFERROR(VLOOKUP(B97,'اسماء العملاء'!$A$2:$C$142,2,FALSE),"")</f>
        <v/>
      </c>
      <c r="E97" s="209" t="str">
        <f>IFERROR(VLOOKUP(B97,'اسماء العملاء'!$A$2:$C$142,3,FALSE),"")</f>
        <v/>
      </c>
      <c r="F97" s="190"/>
      <c r="G97" s="190"/>
      <c r="H97" s="190"/>
    </row>
    <row r="98" spans="1:8" ht="21.95" customHeight="1">
      <c r="A98" s="190" t="str">
        <f t="shared" ca="1" si="1"/>
        <v/>
      </c>
      <c r="B98" s="137"/>
      <c r="C98" s="136" t="str">
        <f>IFERROR(VLOOKUP(B98,'اسماء العملاء'!$A$2:$E$142,5,FALSE),"")</f>
        <v/>
      </c>
      <c r="D98" s="137" t="str">
        <f>IFERROR(VLOOKUP(B98,'اسماء العملاء'!$A$2:$C$142,2,FALSE),"")</f>
        <v/>
      </c>
      <c r="E98" s="209" t="str">
        <f>IFERROR(VLOOKUP(B98,'اسماء العملاء'!$A$2:$C$142,3,FALSE),"")</f>
        <v/>
      </c>
      <c r="F98" s="190"/>
      <c r="G98" s="190"/>
      <c r="H98" s="190"/>
    </row>
    <row r="99" spans="1:8" ht="21.95" customHeight="1">
      <c r="A99" s="190" t="str">
        <f t="shared" ca="1" si="1"/>
        <v/>
      </c>
      <c r="B99" s="137"/>
      <c r="C99" s="136" t="str">
        <f>IFERROR(VLOOKUP(B99,'اسماء العملاء'!$A$2:$E$142,5,FALSE),"")</f>
        <v/>
      </c>
      <c r="D99" s="137" t="str">
        <f>IFERROR(VLOOKUP(B99,'اسماء العملاء'!$A$2:$C$142,2,FALSE),"")</f>
        <v/>
      </c>
      <c r="E99" s="209" t="str">
        <f>IFERROR(VLOOKUP(B99,'اسماء العملاء'!$A$2:$C$142,3,FALSE),"")</f>
        <v/>
      </c>
      <c r="F99" s="190"/>
      <c r="G99" s="190"/>
      <c r="H99" s="190"/>
    </row>
    <row r="100" spans="1:8" ht="21.95" customHeight="1">
      <c r="A100" s="190" t="str">
        <f t="shared" ca="1" si="1"/>
        <v/>
      </c>
      <c r="B100" s="137"/>
      <c r="C100" s="136" t="str">
        <f>IFERROR(VLOOKUP(B100,'اسماء العملاء'!$A$2:$E$142,5,FALSE),"")</f>
        <v/>
      </c>
      <c r="D100" s="137" t="str">
        <f>IFERROR(VLOOKUP(B100,'اسماء العملاء'!$A$2:$C$142,2,FALSE),"")</f>
        <v/>
      </c>
      <c r="E100" s="209" t="str">
        <f>IFERROR(VLOOKUP(B100,'اسماء العملاء'!$A$2:$C$142,3,FALSE),"")</f>
        <v/>
      </c>
      <c r="F100" s="190"/>
      <c r="G100" s="190"/>
      <c r="H100" s="190"/>
    </row>
    <row r="101" spans="1:8" ht="21.95" customHeight="1">
      <c r="A101" s="190" t="str">
        <f t="shared" ca="1" si="1"/>
        <v/>
      </c>
      <c r="B101" s="137"/>
      <c r="C101" s="136" t="str">
        <f>IFERROR(VLOOKUP(B101,'اسماء العملاء'!$A$2:$E$142,5,FALSE),"")</f>
        <v/>
      </c>
      <c r="D101" s="137" t="str">
        <f>IFERROR(VLOOKUP(B101,'اسماء العملاء'!$A$2:$C$142,2,FALSE),"")</f>
        <v/>
      </c>
      <c r="E101" s="209" t="str">
        <f>IFERROR(VLOOKUP(B101,'اسماء العملاء'!$A$2:$C$142,3,FALSE),"")</f>
        <v/>
      </c>
      <c r="F101" s="190"/>
      <c r="G101" s="190"/>
      <c r="H101" s="190"/>
    </row>
    <row r="102" spans="1:8" ht="21.95" customHeight="1">
      <c r="A102" s="190" t="str">
        <f t="shared" ca="1" si="1"/>
        <v/>
      </c>
      <c r="B102" s="137"/>
      <c r="C102" s="136" t="str">
        <f>IFERROR(VLOOKUP(B102,'اسماء العملاء'!$A$2:$E$142,5,FALSE),"")</f>
        <v/>
      </c>
      <c r="D102" s="137" t="str">
        <f>IFERROR(VLOOKUP(B102,'اسماء العملاء'!$A$2:$C$142,2,FALSE),"")</f>
        <v/>
      </c>
      <c r="E102" s="209" t="str">
        <f>IFERROR(VLOOKUP(B102,'اسماء العملاء'!$A$2:$C$142,3,FALSE),"")</f>
        <v/>
      </c>
      <c r="F102" s="190"/>
      <c r="G102" s="190"/>
      <c r="H102" s="190"/>
    </row>
    <row r="103" spans="1:8" ht="21.95" customHeight="1">
      <c r="A103" s="190" t="str">
        <f t="shared" ca="1" si="1"/>
        <v/>
      </c>
      <c r="B103" s="137"/>
      <c r="C103" s="136" t="str">
        <f>IFERROR(VLOOKUP(B103,'اسماء العملاء'!$A$2:$E$142,5,FALSE),"")</f>
        <v/>
      </c>
      <c r="D103" s="137" t="str">
        <f>IFERROR(VLOOKUP(B103,'اسماء العملاء'!$A$2:$C$142,2,FALSE),"")</f>
        <v/>
      </c>
      <c r="E103" s="209" t="str">
        <f>IFERROR(VLOOKUP(B103,'اسماء العملاء'!$A$2:$C$142,3,FALSE),"")</f>
        <v/>
      </c>
      <c r="F103" s="190"/>
      <c r="G103" s="190"/>
      <c r="H103" s="190"/>
    </row>
    <row r="104" spans="1:8" ht="21.95" customHeight="1">
      <c r="A104" s="190" t="str">
        <f t="shared" ca="1" si="1"/>
        <v/>
      </c>
      <c r="B104" s="137"/>
      <c r="C104" s="136" t="str">
        <f>IFERROR(VLOOKUP(B104,'اسماء العملاء'!$A$2:$E$142,5,FALSE),"")</f>
        <v/>
      </c>
      <c r="D104" s="137" t="str">
        <f>IFERROR(VLOOKUP(B104,'اسماء العملاء'!$A$2:$C$142,2,FALSE),"")</f>
        <v/>
      </c>
      <c r="E104" s="209" t="str">
        <f>IFERROR(VLOOKUP(B104,'اسماء العملاء'!$A$2:$C$142,3,FALSE),"")</f>
        <v/>
      </c>
      <c r="F104" s="190"/>
      <c r="G104" s="190"/>
      <c r="H104" s="190"/>
    </row>
    <row r="105" spans="1:8" ht="21.95" customHeight="1">
      <c r="A105" s="190" t="str">
        <f t="shared" ca="1" si="1"/>
        <v/>
      </c>
      <c r="B105" s="137"/>
      <c r="C105" s="136" t="str">
        <f>IFERROR(VLOOKUP(B105,'اسماء العملاء'!$A$2:$E$142,5,FALSE),"")</f>
        <v/>
      </c>
      <c r="D105" s="137" t="str">
        <f>IFERROR(VLOOKUP(B105,'اسماء العملاء'!$A$2:$C$142,2,FALSE),"")</f>
        <v/>
      </c>
      <c r="E105" s="209" t="str">
        <f>IFERROR(VLOOKUP(B105,'اسماء العملاء'!$A$2:$C$142,3,FALSE),"")</f>
        <v/>
      </c>
      <c r="F105" s="190"/>
      <c r="G105" s="190"/>
      <c r="H105" s="190"/>
    </row>
    <row r="106" spans="1:8" ht="21.95" customHeight="1">
      <c r="A106" s="190" t="str">
        <f t="shared" ca="1" si="1"/>
        <v/>
      </c>
      <c r="B106" s="137"/>
      <c r="C106" s="136" t="str">
        <f>IFERROR(VLOOKUP(B106,'اسماء العملاء'!$A$2:$E$142,5,FALSE),"")</f>
        <v/>
      </c>
      <c r="D106" s="137" t="str">
        <f>IFERROR(VLOOKUP(B106,'اسماء العملاء'!$A$2:$C$142,2,FALSE),"")</f>
        <v/>
      </c>
      <c r="E106" s="209" t="str">
        <f>IFERROR(VLOOKUP(B106,'اسماء العملاء'!$A$2:$C$142,3,FALSE),"")</f>
        <v/>
      </c>
      <c r="F106" s="190"/>
      <c r="G106" s="190"/>
      <c r="H106" s="190"/>
    </row>
    <row r="107" spans="1:8" ht="21.95" customHeight="1">
      <c r="A107" s="190" t="str">
        <f t="shared" ca="1" si="1"/>
        <v/>
      </c>
      <c r="B107" s="137"/>
      <c r="C107" s="136" t="str">
        <f>IFERROR(VLOOKUP(B107,'اسماء العملاء'!$A$2:$E$142,5,FALSE),"")</f>
        <v/>
      </c>
      <c r="D107" s="137" t="str">
        <f>IFERROR(VLOOKUP(B107,'اسماء العملاء'!$A$2:$C$142,2,FALSE),"")</f>
        <v/>
      </c>
      <c r="E107" s="209" t="str">
        <f>IFERROR(VLOOKUP(B107,'اسماء العملاء'!$A$2:$C$142,3,FALSE),"")</f>
        <v/>
      </c>
      <c r="F107" s="190"/>
      <c r="G107" s="190"/>
      <c r="H107" s="190"/>
    </row>
    <row r="108" spans="1:8" ht="21.95" customHeight="1">
      <c r="A108" s="190" t="str">
        <f t="shared" ca="1" si="1"/>
        <v/>
      </c>
      <c r="B108" s="137"/>
      <c r="C108" s="136" t="str">
        <f>IFERROR(VLOOKUP(B108,'اسماء العملاء'!$A$2:$E$142,5,FALSE),"")</f>
        <v/>
      </c>
      <c r="D108" s="137" t="str">
        <f>IFERROR(VLOOKUP(B108,'اسماء العملاء'!$A$2:$C$142,2,FALSE),"")</f>
        <v/>
      </c>
      <c r="E108" s="209" t="str">
        <f>IFERROR(VLOOKUP(B108,'اسماء العملاء'!$A$2:$C$142,3,FALSE),"")</f>
        <v/>
      </c>
      <c r="F108" s="190"/>
      <c r="G108" s="190"/>
      <c r="H108" s="190"/>
    </row>
    <row r="109" spans="1:8" ht="21.95" customHeight="1">
      <c r="A109" s="190" t="str">
        <f t="shared" ca="1" si="1"/>
        <v/>
      </c>
      <c r="B109" s="137"/>
      <c r="C109" s="136" t="str">
        <f>IFERROR(VLOOKUP(B109,'اسماء العملاء'!$A$2:$E$142,5,FALSE),"")</f>
        <v/>
      </c>
      <c r="D109" s="137" t="str">
        <f>IFERROR(VLOOKUP(B109,'اسماء العملاء'!$A$2:$C$142,2,FALSE),"")</f>
        <v/>
      </c>
      <c r="E109" s="209" t="str">
        <f>IFERROR(VLOOKUP(B109,'اسماء العملاء'!$A$2:$C$142,3,FALSE),"")</f>
        <v/>
      </c>
      <c r="F109" s="190"/>
      <c r="G109" s="190"/>
      <c r="H109" s="190"/>
    </row>
    <row r="110" spans="1:8" ht="21.95" customHeight="1">
      <c r="A110" s="190" t="str">
        <f t="shared" ca="1" si="1"/>
        <v/>
      </c>
      <c r="B110" s="137"/>
      <c r="C110" s="136" t="str">
        <f>IFERROR(VLOOKUP(B110,'اسماء العملاء'!$A$2:$E$142,5,FALSE),"")</f>
        <v/>
      </c>
      <c r="D110" s="137" t="str">
        <f>IFERROR(VLOOKUP(B110,'اسماء العملاء'!$A$2:$C$142,2,FALSE),"")</f>
        <v/>
      </c>
      <c r="E110" s="209" t="str">
        <f>IFERROR(VLOOKUP(B110,'اسماء العملاء'!$A$2:$C$142,3,FALSE),"")</f>
        <v/>
      </c>
      <c r="F110" s="190"/>
      <c r="G110" s="190"/>
      <c r="H110" s="190"/>
    </row>
    <row r="111" spans="1:8" ht="21.95" customHeight="1">
      <c r="A111" s="190" t="str">
        <f t="shared" ca="1" si="1"/>
        <v/>
      </c>
      <c r="B111" s="137"/>
      <c r="C111" s="136" t="str">
        <f>IFERROR(VLOOKUP(B111,'اسماء العملاء'!$A$2:$E$142,5,FALSE),"")</f>
        <v/>
      </c>
      <c r="D111" s="137" t="str">
        <f>IFERROR(VLOOKUP(B111,'اسماء العملاء'!$A$2:$C$142,2,FALSE),"")</f>
        <v/>
      </c>
      <c r="E111" s="209" t="str">
        <f>IFERROR(VLOOKUP(B111,'اسماء العملاء'!$A$2:$C$142,3,FALSE),"")</f>
        <v/>
      </c>
      <c r="F111" s="190"/>
      <c r="G111" s="190"/>
      <c r="H111" s="190"/>
    </row>
    <row r="112" spans="1:8" ht="21.95" customHeight="1">
      <c r="A112" s="190" t="str">
        <f t="shared" ca="1" si="1"/>
        <v/>
      </c>
      <c r="B112" s="137"/>
      <c r="C112" s="136" t="str">
        <f>IFERROR(VLOOKUP(B112,'اسماء العملاء'!$A$2:$E$142,5,FALSE),"")</f>
        <v/>
      </c>
      <c r="D112" s="137" t="str">
        <f>IFERROR(VLOOKUP(B112,'اسماء العملاء'!$A$2:$C$142,2,FALSE),"")</f>
        <v/>
      </c>
      <c r="E112" s="209" t="str">
        <f>IFERROR(VLOOKUP(B112,'اسماء العملاء'!$A$2:$C$142,3,FALSE),"")</f>
        <v/>
      </c>
      <c r="F112" s="190"/>
      <c r="G112" s="190"/>
      <c r="H112" s="190"/>
    </row>
    <row r="113" spans="1:8" ht="21.95" customHeight="1">
      <c r="A113" s="190" t="str">
        <f t="shared" ca="1" si="1"/>
        <v/>
      </c>
      <c r="B113" s="137"/>
      <c r="C113" s="136" t="str">
        <f>IFERROR(VLOOKUP(B113,'اسماء العملاء'!$A$2:$E$142,5,FALSE),"")</f>
        <v/>
      </c>
      <c r="D113" s="137" t="str">
        <f>IFERROR(VLOOKUP(B113,'اسماء العملاء'!$A$2:$C$142,2,FALSE),"")</f>
        <v/>
      </c>
      <c r="E113" s="209" t="str">
        <f>IFERROR(VLOOKUP(B113,'اسماء العملاء'!$A$2:$C$142,3,FALSE),"")</f>
        <v/>
      </c>
      <c r="F113" s="190"/>
      <c r="G113" s="190"/>
      <c r="H113" s="190"/>
    </row>
    <row r="114" spans="1:8" ht="21.95" customHeight="1">
      <c r="A114" s="190" t="str">
        <f t="shared" ca="1" si="1"/>
        <v/>
      </c>
      <c r="B114" s="137"/>
      <c r="C114" s="136" t="str">
        <f>IFERROR(VLOOKUP(B114,'اسماء العملاء'!$A$2:$E$142,5,FALSE),"")</f>
        <v/>
      </c>
      <c r="D114" s="137" t="str">
        <f>IFERROR(VLOOKUP(B114,'اسماء العملاء'!$A$2:$C$142,2,FALSE),"")</f>
        <v/>
      </c>
      <c r="E114" s="209" t="str">
        <f>IFERROR(VLOOKUP(B114,'اسماء العملاء'!$A$2:$C$142,3,FALSE),"")</f>
        <v/>
      </c>
      <c r="F114" s="190"/>
      <c r="G114" s="190"/>
      <c r="H114" s="190"/>
    </row>
    <row r="115" spans="1:8" ht="21.95" customHeight="1">
      <c r="A115" s="190" t="str">
        <f t="shared" ca="1" si="1"/>
        <v/>
      </c>
      <c r="B115" s="137"/>
      <c r="C115" s="136" t="str">
        <f>IFERROR(VLOOKUP(B115,'اسماء العملاء'!$A$2:$E$142,5,FALSE),"")</f>
        <v/>
      </c>
      <c r="D115" s="137" t="str">
        <f>IFERROR(VLOOKUP(B115,'اسماء العملاء'!$A$2:$C$142,2,FALSE),"")</f>
        <v/>
      </c>
      <c r="E115" s="209" t="str">
        <f>IFERROR(VLOOKUP(B115,'اسماء العملاء'!$A$2:$C$142,3,FALSE),"")</f>
        <v/>
      </c>
      <c r="F115" s="190"/>
      <c r="G115" s="190"/>
      <c r="H115" s="190"/>
    </row>
    <row r="116" spans="1:8" ht="21.95" customHeight="1">
      <c r="A116" s="190" t="str">
        <f t="shared" ca="1" si="1"/>
        <v/>
      </c>
      <c r="B116" s="137"/>
      <c r="C116" s="136" t="str">
        <f>IFERROR(VLOOKUP(B116,'اسماء العملاء'!$A$2:$E$142,5,FALSE),"")</f>
        <v/>
      </c>
      <c r="D116" s="137" t="str">
        <f>IFERROR(VLOOKUP(B116,'اسماء العملاء'!$A$2:$C$142,2,FALSE),"")</f>
        <v/>
      </c>
      <c r="E116" s="209" t="str">
        <f>IFERROR(VLOOKUP(B116,'اسماء العملاء'!$A$2:$C$142,3,FALSE),"")</f>
        <v/>
      </c>
      <c r="F116" s="190"/>
      <c r="G116" s="190"/>
      <c r="H116" s="190"/>
    </row>
    <row r="117" spans="1:8" ht="21.95" customHeight="1">
      <c r="A117" s="190" t="str">
        <f t="shared" ca="1" si="1"/>
        <v/>
      </c>
      <c r="B117" s="137"/>
      <c r="C117" s="136" t="str">
        <f>IFERROR(VLOOKUP(B117,'اسماء العملاء'!$A$2:$E$142,5,FALSE),"")</f>
        <v/>
      </c>
      <c r="D117" s="137" t="str">
        <f>IFERROR(VLOOKUP(B117,'اسماء العملاء'!$A$2:$C$142,2,FALSE),"")</f>
        <v/>
      </c>
      <c r="E117" s="209" t="str">
        <f>IFERROR(VLOOKUP(B117,'اسماء العملاء'!$A$2:$C$142,3,FALSE),"")</f>
        <v/>
      </c>
      <c r="F117" s="190"/>
      <c r="G117" s="190"/>
      <c r="H117" s="190"/>
    </row>
    <row r="118" spans="1:8" ht="21.95" customHeight="1">
      <c r="A118" s="190" t="str">
        <f t="shared" ca="1" si="1"/>
        <v/>
      </c>
      <c r="B118" s="137"/>
      <c r="C118" s="136" t="str">
        <f>IFERROR(VLOOKUP(B118,'اسماء العملاء'!$A$2:$E$142,5,FALSE),"")</f>
        <v/>
      </c>
      <c r="D118" s="137" t="str">
        <f>IFERROR(VLOOKUP(B118,'اسماء العملاء'!$A$2:$C$142,2,FALSE),"")</f>
        <v/>
      </c>
      <c r="E118" s="209" t="str">
        <f>IFERROR(VLOOKUP(B118,'اسماء العملاء'!$A$2:$C$142,3,FALSE),"")</f>
        <v/>
      </c>
      <c r="F118" s="190"/>
      <c r="G118" s="190"/>
      <c r="H118" s="190"/>
    </row>
    <row r="119" spans="1:8" ht="21.95" customHeight="1">
      <c r="A119" s="190" t="str">
        <f t="shared" ca="1" si="1"/>
        <v/>
      </c>
      <c r="B119" s="137"/>
      <c r="C119" s="136" t="str">
        <f>IFERROR(VLOOKUP(B119,'اسماء العملاء'!$A$2:$E$142,5,FALSE),"")</f>
        <v/>
      </c>
      <c r="D119" s="137" t="str">
        <f>IFERROR(VLOOKUP(B119,'اسماء العملاء'!$A$2:$C$142,2,FALSE),"")</f>
        <v/>
      </c>
      <c r="E119" s="209" t="str">
        <f>IFERROR(VLOOKUP(B119,'اسماء العملاء'!$A$2:$C$142,3,FALSE),"")</f>
        <v/>
      </c>
      <c r="F119" s="190"/>
      <c r="G119" s="190"/>
      <c r="H119" s="190"/>
    </row>
    <row r="120" spans="1:8" ht="21.95" customHeight="1">
      <c r="A120" s="190" t="str">
        <f t="shared" ca="1" si="1"/>
        <v/>
      </c>
      <c r="B120" s="137"/>
      <c r="C120" s="136" t="str">
        <f>IFERROR(VLOOKUP(B120,'اسماء العملاء'!$A$2:$E$142,5,FALSE),"")</f>
        <v/>
      </c>
      <c r="D120" s="137" t="str">
        <f>IFERROR(VLOOKUP(B120,'اسماء العملاء'!$A$2:$C$142,2,FALSE),"")</f>
        <v/>
      </c>
      <c r="E120" s="209" t="str">
        <f>IFERROR(VLOOKUP(B120,'اسماء العملاء'!$A$2:$C$142,3,FALSE),"")</f>
        <v/>
      </c>
      <c r="F120" s="190"/>
      <c r="G120" s="190"/>
      <c r="H120" s="190"/>
    </row>
    <row r="121" spans="1:8" ht="21.95" customHeight="1">
      <c r="A121" s="190" t="str">
        <f t="shared" ca="1" si="1"/>
        <v/>
      </c>
      <c r="B121" s="137"/>
      <c r="C121" s="136" t="str">
        <f>IFERROR(VLOOKUP(B121,'اسماء العملاء'!$A$2:$E$142,5,FALSE),"")</f>
        <v/>
      </c>
      <c r="D121" s="137" t="str">
        <f>IFERROR(VLOOKUP(B121,'اسماء العملاء'!$A$2:$C$142,2,FALSE),"")</f>
        <v/>
      </c>
      <c r="E121" s="209" t="str">
        <f>IFERROR(VLOOKUP(B121,'اسماء العملاء'!$A$2:$C$142,3,FALSE),"")</f>
        <v/>
      </c>
      <c r="F121" s="190"/>
      <c r="G121" s="190"/>
      <c r="H121" s="190"/>
    </row>
    <row r="122" spans="1:8" ht="21.95" customHeight="1">
      <c r="A122" s="190" t="str">
        <f t="shared" ca="1" si="1"/>
        <v/>
      </c>
      <c r="B122" s="137"/>
      <c r="C122" s="136" t="str">
        <f>IFERROR(VLOOKUP(B122,'اسماء العملاء'!$A$2:$E$142,5,FALSE),"")</f>
        <v/>
      </c>
      <c r="D122" s="137" t="str">
        <f>IFERROR(VLOOKUP(B122,'اسماء العملاء'!$A$2:$C$142,2,FALSE),"")</f>
        <v/>
      </c>
      <c r="E122" s="209" t="str">
        <f>IFERROR(VLOOKUP(B122,'اسماء العملاء'!$A$2:$C$142,3,FALSE),"")</f>
        <v/>
      </c>
      <c r="F122" s="190"/>
      <c r="G122" s="190"/>
      <c r="H122" s="190"/>
    </row>
    <row r="123" spans="1:8" ht="21.95" customHeight="1">
      <c r="A123" s="190" t="str">
        <f t="shared" ca="1" si="1"/>
        <v/>
      </c>
      <c r="B123" s="137"/>
      <c r="C123" s="136" t="str">
        <f>IFERROR(VLOOKUP(B123,'اسماء العملاء'!$A$2:$E$142,5,FALSE),"")</f>
        <v/>
      </c>
      <c r="D123" s="137" t="str">
        <f>IFERROR(VLOOKUP(B123,'اسماء العملاء'!$A$2:$C$142,2,FALSE),"")</f>
        <v/>
      </c>
      <c r="E123" s="209" t="str">
        <f>IFERROR(VLOOKUP(B123,'اسماء العملاء'!$A$2:$C$142,3,FALSE),"")</f>
        <v/>
      </c>
      <c r="F123" s="190"/>
      <c r="G123" s="190"/>
      <c r="H123" s="190"/>
    </row>
    <row r="124" spans="1:8" ht="21.95" customHeight="1">
      <c r="A124" s="190" t="str">
        <f t="shared" ca="1" si="1"/>
        <v/>
      </c>
      <c r="B124" s="137"/>
      <c r="C124" s="136" t="str">
        <f>IFERROR(VLOOKUP(B124,'اسماء العملاء'!$A$2:$E$142,5,FALSE),"")</f>
        <v/>
      </c>
      <c r="D124" s="137" t="str">
        <f>IFERROR(VLOOKUP(B124,'اسماء العملاء'!$A$2:$C$142,2,FALSE),"")</f>
        <v/>
      </c>
      <c r="E124" s="209" t="str">
        <f>IFERROR(VLOOKUP(B124,'اسماء العملاء'!$A$2:$C$142,3,FALSE),"")</f>
        <v/>
      </c>
      <c r="F124" s="190"/>
      <c r="G124" s="190"/>
      <c r="H124" s="190"/>
    </row>
    <row r="125" spans="1:8" ht="21.95" customHeight="1">
      <c r="A125" s="190" t="str">
        <f t="shared" ca="1" si="1"/>
        <v/>
      </c>
      <c r="B125" s="137"/>
      <c r="C125" s="136" t="str">
        <f>IFERROR(VLOOKUP(B125,'اسماء العملاء'!$A$2:$E$142,5,FALSE),"")</f>
        <v/>
      </c>
      <c r="D125" s="137" t="str">
        <f>IFERROR(VLOOKUP(B125,'اسماء العملاء'!$A$2:$C$142,2,FALSE),"")</f>
        <v/>
      </c>
      <c r="E125" s="209" t="str">
        <f>IFERROR(VLOOKUP(B125,'اسماء العملاء'!$A$2:$C$142,3,FALSE),"")</f>
        <v/>
      </c>
      <c r="F125" s="190"/>
      <c r="G125" s="190"/>
      <c r="H125" s="190"/>
    </row>
    <row r="126" spans="1:8" ht="21.95" customHeight="1">
      <c r="A126" s="190" t="str">
        <f t="shared" ca="1" si="1"/>
        <v/>
      </c>
      <c r="B126" s="137"/>
      <c r="C126" s="136" t="str">
        <f>IFERROR(VLOOKUP(B126,'اسماء العملاء'!$A$2:$E$142,5,FALSE),"")</f>
        <v/>
      </c>
      <c r="D126" s="137" t="str">
        <f>IFERROR(VLOOKUP(B126,'اسماء العملاء'!$A$2:$C$142,2,FALSE),"")</f>
        <v/>
      </c>
      <c r="E126" s="209" t="str">
        <f>IFERROR(VLOOKUP(B126,'اسماء العملاء'!$A$2:$C$142,3,FALSE),"")</f>
        <v/>
      </c>
      <c r="F126" s="190"/>
      <c r="G126" s="190"/>
      <c r="H126" s="190"/>
    </row>
    <row r="127" spans="1:8" ht="21.95" customHeight="1">
      <c r="A127" s="190" t="str">
        <f t="shared" ca="1" si="1"/>
        <v/>
      </c>
      <c r="B127" s="137"/>
      <c r="C127" s="136" t="str">
        <f>IFERROR(VLOOKUP(B127,'اسماء العملاء'!$A$2:$E$142,5,FALSE),"")</f>
        <v/>
      </c>
      <c r="D127" s="137" t="str">
        <f>IFERROR(VLOOKUP(B127,'اسماء العملاء'!$A$2:$C$142,2,FALSE),"")</f>
        <v/>
      </c>
      <c r="E127" s="209" t="str">
        <f>IFERROR(VLOOKUP(B127,'اسماء العملاء'!$A$2:$C$142,3,FALSE),"")</f>
        <v/>
      </c>
      <c r="F127" s="190"/>
      <c r="G127" s="190"/>
      <c r="H127" s="190"/>
    </row>
    <row r="128" spans="1:8" ht="21.95" customHeight="1">
      <c r="A128" s="190" t="str">
        <f t="shared" ca="1" si="1"/>
        <v/>
      </c>
      <c r="B128" s="137"/>
      <c r="C128" s="136" t="str">
        <f>IFERROR(VLOOKUP(B128,'اسماء العملاء'!$A$2:$E$142,5,FALSE),"")</f>
        <v/>
      </c>
      <c r="D128" s="137" t="str">
        <f>IFERROR(VLOOKUP(B128,'اسماء العملاء'!$A$2:$C$142,2,FALSE),"")</f>
        <v/>
      </c>
      <c r="E128" s="209" t="str">
        <f>IFERROR(VLOOKUP(B128,'اسماء العملاء'!$A$2:$C$142,3,FALSE),"")</f>
        <v/>
      </c>
      <c r="F128" s="190"/>
      <c r="G128" s="190"/>
      <c r="H128" s="190"/>
    </row>
    <row r="129" spans="1:8" ht="21.95" customHeight="1">
      <c r="A129" s="190" t="str">
        <f t="shared" ca="1" si="1"/>
        <v/>
      </c>
      <c r="B129" s="137"/>
      <c r="C129" s="136" t="str">
        <f>IFERROR(VLOOKUP(B129,'اسماء العملاء'!$A$2:$E$142,5,FALSE),"")</f>
        <v/>
      </c>
      <c r="D129" s="137" t="str">
        <f>IFERROR(VLOOKUP(B129,'اسماء العملاء'!$A$2:$C$142,2,FALSE),"")</f>
        <v/>
      </c>
      <c r="E129" s="209" t="str">
        <f>IFERROR(VLOOKUP(B129,'اسماء العملاء'!$A$2:$C$142,3,FALSE),"")</f>
        <v/>
      </c>
      <c r="F129" s="190"/>
      <c r="G129" s="190"/>
      <c r="H129" s="190"/>
    </row>
    <row r="130" spans="1:8" ht="21.95" customHeight="1">
      <c r="A130" s="190" t="str">
        <f t="shared" ca="1" si="1"/>
        <v/>
      </c>
      <c r="B130" s="137"/>
      <c r="C130" s="136" t="str">
        <f>IFERROR(VLOOKUP(B130,'اسماء العملاء'!$A$2:$E$142,5,FALSE),"")</f>
        <v/>
      </c>
      <c r="D130" s="137" t="str">
        <f>IFERROR(VLOOKUP(B130,'اسماء العملاء'!$A$2:$C$142,2,FALSE),"")</f>
        <v/>
      </c>
      <c r="E130" s="209" t="str">
        <f>IFERROR(VLOOKUP(B130,'اسماء العملاء'!$A$2:$C$142,3,FALSE),"")</f>
        <v/>
      </c>
      <c r="F130" s="190"/>
      <c r="G130" s="190"/>
      <c r="H130" s="190"/>
    </row>
    <row r="131" spans="1:8" ht="21.95" customHeight="1">
      <c r="A131" s="190" t="str">
        <f t="shared" ca="1" si="1"/>
        <v/>
      </c>
      <c r="B131" s="137"/>
      <c r="C131" s="136" t="str">
        <f>IFERROR(VLOOKUP(B131,'اسماء العملاء'!$A$2:$E$142,5,FALSE),"")</f>
        <v/>
      </c>
      <c r="D131" s="137" t="str">
        <f>IFERROR(VLOOKUP(B131,'اسماء العملاء'!$A$2:$C$142,2,FALSE),"")</f>
        <v/>
      </c>
      <c r="E131" s="209" t="str">
        <f>IFERROR(VLOOKUP(B131,'اسماء العملاء'!$A$2:$C$142,3,FALSE),"")</f>
        <v/>
      </c>
      <c r="F131" s="190"/>
      <c r="G131" s="190"/>
      <c r="H131" s="190"/>
    </row>
    <row r="132" spans="1:8" ht="21.95" customHeight="1">
      <c r="A132" s="190" t="str">
        <f t="shared" ref="A132:A195" ca="1" si="2">IF(B132="","",TODAY())</f>
        <v/>
      </c>
      <c r="B132" s="137"/>
      <c r="C132" s="136" t="str">
        <f>IFERROR(VLOOKUP(B132,'اسماء العملاء'!$A$2:$E$142,5,FALSE),"")</f>
        <v/>
      </c>
      <c r="D132" s="137" t="str">
        <f>IFERROR(VLOOKUP(B132,'اسماء العملاء'!$A$2:$C$142,2,FALSE),"")</f>
        <v/>
      </c>
      <c r="E132" s="209" t="str">
        <f>IFERROR(VLOOKUP(B132,'اسماء العملاء'!$A$2:$C$142,3,FALSE),"")</f>
        <v/>
      </c>
      <c r="F132" s="190"/>
      <c r="G132" s="190"/>
      <c r="H132" s="190"/>
    </row>
    <row r="133" spans="1:8" ht="21.95" customHeight="1">
      <c r="A133" s="190" t="str">
        <f t="shared" ca="1" si="2"/>
        <v/>
      </c>
      <c r="B133" s="137"/>
      <c r="C133" s="136" t="str">
        <f>IFERROR(VLOOKUP(B133,'اسماء العملاء'!$A$2:$E$142,5,FALSE),"")</f>
        <v/>
      </c>
      <c r="D133" s="137" t="str">
        <f>IFERROR(VLOOKUP(B133,'اسماء العملاء'!$A$2:$C$142,2,FALSE),"")</f>
        <v/>
      </c>
      <c r="E133" s="209" t="str">
        <f>IFERROR(VLOOKUP(B133,'اسماء العملاء'!$A$2:$C$142,3,FALSE),"")</f>
        <v/>
      </c>
      <c r="F133" s="190"/>
      <c r="G133" s="190"/>
      <c r="H133" s="190"/>
    </row>
    <row r="134" spans="1:8" ht="21.95" customHeight="1">
      <c r="A134" s="190" t="str">
        <f t="shared" ca="1" si="2"/>
        <v/>
      </c>
      <c r="B134" s="137"/>
      <c r="C134" s="136" t="str">
        <f>IFERROR(VLOOKUP(B134,'اسماء العملاء'!$A$2:$E$142,5,FALSE),"")</f>
        <v/>
      </c>
      <c r="D134" s="137" t="str">
        <f>IFERROR(VLOOKUP(B134,'اسماء العملاء'!$A$2:$C$142,2,FALSE),"")</f>
        <v/>
      </c>
      <c r="E134" s="209" t="str">
        <f>IFERROR(VLOOKUP(B134,'اسماء العملاء'!$A$2:$C$142,3,FALSE),"")</f>
        <v/>
      </c>
      <c r="F134" s="190"/>
      <c r="G134" s="190"/>
      <c r="H134" s="190"/>
    </row>
    <row r="135" spans="1:8" ht="21.95" customHeight="1">
      <c r="A135" s="190" t="str">
        <f t="shared" ca="1" si="2"/>
        <v/>
      </c>
      <c r="B135" s="137"/>
      <c r="C135" s="136" t="str">
        <f>IFERROR(VLOOKUP(B135,'اسماء العملاء'!$A$2:$E$142,5,FALSE),"")</f>
        <v/>
      </c>
      <c r="D135" s="137" t="str">
        <f>IFERROR(VLOOKUP(B135,'اسماء العملاء'!$A$2:$C$142,2,FALSE),"")</f>
        <v/>
      </c>
      <c r="E135" s="209" t="str">
        <f>IFERROR(VLOOKUP(B135,'اسماء العملاء'!$A$2:$C$142,3,FALSE),"")</f>
        <v/>
      </c>
      <c r="F135" s="190"/>
      <c r="G135" s="190"/>
      <c r="H135" s="190"/>
    </row>
    <row r="136" spans="1:8" ht="21.95" customHeight="1">
      <c r="A136" s="190" t="str">
        <f t="shared" ca="1" si="2"/>
        <v/>
      </c>
      <c r="B136" s="137"/>
      <c r="C136" s="136" t="str">
        <f>IFERROR(VLOOKUP(B136,'اسماء العملاء'!$A$2:$E$142,5,FALSE),"")</f>
        <v/>
      </c>
      <c r="D136" s="137" t="str">
        <f>IFERROR(VLOOKUP(B136,'اسماء العملاء'!$A$2:$C$142,2,FALSE),"")</f>
        <v/>
      </c>
      <c r="E136" s="209" t="str">
        <f>IFERROR(VLOOKUP(B136,'اسماء العملاء'!$A$2:$C$142,3,FALSE),"")</f>
        <v/>
      </c>
      <c r="F136" s="190"/>
      <c r="G136" s="190"/>
      <c r="H136" s="190"/>
    </row>
    <row r="137" spans="1:8" ht="21.95" customHeight="1">
      <c r="A137" s="190" t="str">
        <f t="shared" ca="1" si="2"/>
        <v/>
      </c>
      <c r="B137" s="137"/>
      <c r="C137" s="136" t="str">
        <f>IFERROR(VLOOKUP(B137,'اسماء العملاء'!$A$2:$E$142,5,FALSE),"")</f>
        <v/>
      </c>
      <c r="D137" s="137" t="str">
        <f>IFERROR(VLOOKUP(B137,'اسماء العملاء'!$A$2:$C$142,2,FALSE),"")</f>
        <v/>
      </c>
      <c r="E137" s="209" t="str">
        <f>IFERROR(VLOOKUP(B137,'اسماء العملاء'!$A$2:$C$142,3,FALSE),"")</f>
        <v/>
      </c>
      <c r="F137" s="190"/>
      <c r="G137" s="190"/>
      <c r="H137" s="190"/>
    </row>
    <row r="138" spans="1:8" ht="21.95" customHeight="1">
      <c r="A138" s="190" t="str">
        <f t="shared" ca="1" si="2"/>
        <v/>
      </c>
      <c r="B138" s="137"/>
      <c r="C138" s="136" t="str">
        <f>IFERROR(VLOOKUP(B138,'اسماء العملاء'!$A$2:$E$142,5,FALSE),"")</f>
        <v/>
      </c>
      <c r="D138" s="137" t="str">
        <f>IFERROR(VLOOKUP(B138,'اسماء العملاء'!$A$2:$C$142,2,FALSE),"")</f>
        <v/>
      </c>
      <c r="E138" s="209" t="str">
        <f>IFERROR(VLOOKUP(B138,'اسماء العملاء'!$A$2:$C$142,3,FALSE),"")</f>
        <v/>
      </c>
      <c r="F138" s="190"/>
      <c r="G138" s="190"/>
      <c r="H138" s="190"/>
    </row>
    <row r="139" spans="1:8" ht="21.95" customHeight="1">
      <c r="A139" s="190" t="str">
        <f t="shared" ca="1" si="2"/>
        <v/>
      </c>
      <c r="B139" s="137"/>
      <c r="C139" s="136" t="str">
        <f>IFERROR(VLOOKUP(B139,'اسماء العملاء'!$A$2:$E$142,5,FALSE),"")</f>
        <v/>
      </c>
      <c r="D139" s="137" t="str">
        <f>IFERROR(VLOOKUP(B139,'اسماء العملاء'!$A$2:$C$142,2,FALSE),"")</f>
        <v/>
      </c>
      <c r="E139" s="209" t="str">
        <f>IFERROR(VLOOKUP(B139,'اسماء العملاء'!$A$2:$C$142,3,FALSE),"")</f>
        <v/>
      </c>
      <c r="F139" s="190"/>
      <c r="G139" s="190"/>
      <c r="H139" s="190"/>
    </row>
    <row r="140" spans="1:8" ht="21.95" customHeight="1">
      <c r="A140" s="190" t="str">
        <f t="shared" ca="1" si="2"/>
        <v/>
      </c>
      <c r="B140" s="137"/>
      <c r="C140" s="136" t="str">
        <f>IFERROR(VLOOKUP(B140,'اسماء العملاء'!$A$2:$E$142,5,FALSE),"")</f>
        <v/>
      </c>
      <c r="D140" s="137" t="str">
        <f>IFERROR(VLOOKUP(B140,'اسماء العملاء'!$A$2:$C$142,2,FALSE),"")</f>
        <v/>
      </c>
      <c r="E140" s="209" t="str">
        <f>IFERROR(VLOOKUP(B140,'اسماء العملاء'!$A$2:$C$142,3,FALSE),"")</f>
        <v/>
      </c>
      <c r="F140" s="190"/>
      <c r="G140" s="190"/>
      <c r="H140" s="190"/>
    </row>
    <row r="141" spans="1:8" ht="21.95" customHeight="1">
      <c r="A141" s="190" t="str">
        <f t="shared" ca="1" si="2"/>
        <v/>
      </c>
      <c r="B141" s="137"/>
      <c r="C141" s="136" t="str">
        <f>IFERROR(VLOOKUP(B141,'اسماء العملاء'!$A$2:$E$142,5,FALSE),"")</f>
        <v/>
      </c>
      <c r="D141" s="137" t="str">
        <f>IFERROR(VLOOKUP(B141,'اسماء العملاء'!$A$2:$C$142,2,FALSE),"")</f>
        <v/>
      </c>
      <c r="E141" s="209" t="str">
        <f>IFERROR(VLOOKUP(B141,'اسماء العملاء'!$A$2:$C$142,3,FALSE),"")</f>
        <v/>
      </c>
      <c r="F141" s="190"/>
      <c r="G141" s="190"/>
      <c r="H141" s="190"/>
    </row>
    <row r="142" spans="1:8" ht="21.95" customHeight="1">
      <c r="A142" s="190" t="str">
        <f t="shared" ca="1" si="2"/>
        <v/>
      </c>
      <c r="B142" s="137"/>
      <c r="C142" s="136" t="str">
        <f>IFERROR(VLOOKUP(B142,'اسماء العملاء'!$A$2:$E$142,5,FALSE),"")</f>
        <v/>
      </c>
      <c r="D142" s="137" t="str">
        <f>IFERROR(VLOOKUP(B142,'اسماء العملاء'!$A$2:$C$142,2,FALSE),"")</f>
        <v/>
      </c>
      <c r="E142" s="209" t="str">
        <f>IFERROR(VLOOKUP(B142,'اسماء العملاء'!$A$2:$C$142,3,FALSE),"")</f>
        <v/>
      </c>
      <c r="F142" s="190"/>
      <c r="G142" s="190"/>
      <c r="H142" s="190"/>
    </row>
    <row r="143" spans="1:8" ht="21.95" customHeight="1">
      <c r="A143" s="190" t="str">
        <f t="shared" ca="1" si="2"/>
        <v/>
      </c>
      <c r="B143" s="137"/>
      <c r="C143" s="136" t="str">
        <f>IFERROR(VLOOKUP(B143,'اسماء العملاء'!$A$2:$E$142,5,FALSE),"")</f>
        <v/>
      </c>
      <c r="D143" s="137" t="str">
        <f>IFERROR(VLOOKUP(B143,'اسماء العملاء'!$A$2:$C$142,2,FALSE),"")</f>
        <v/>
      </c>
      <c r="E143" s="209" t="str">
        <f>IFERROR(VLOOKUP(B143,'اسماء العملاء'!$A$2:$C$142,3,FALSE),"")</f>
        <v/>
      </c>
      <c r="F143" s="190"/>
      <c r="G143" s="190"/>
      <c r="H143" s="190"/>
    </row>
    <row r="144" spans="1:8" ht="21.95" customHeight="1">
      <c r="A144" s="190" t="str">
        <f t="shared" ca="1" si="2"/>
        <v/>
      </c>
      <c r="B144" s="137"/>
      <c r="C144" s="136" t="str">
        <f>IFERROR(VLOOKUP(B144,'اسماء العملاء'!$A$2:$E$142,5,FALSE),"")</f>
        <v/>
      </c>
      <c r="D144" s="137" t="str">
        <f>IFERROR(VLOOKUP(B144,'اسماء العملاء'!$A$2:$C$142,2,FALSE),"")</f>
        <v/>
      </c>
      <c r="E144" s="209" t="str">
        <f>IFERROR(VLOOKUP(B144,'اسماء العملاء'!$A$2:$C$142,3,FALSE),"")</f>
        <v/>
      </c>
      <c r="F144" s="190"/>
      <c r="G144" s="190"/>
      <c r="H144" s="190"/>
    </row>
    <row r="145" spans="1:8" ht="21.95" customHeight="1">
      <c r="A145" s="190" t="str">
        <f t="shared" ca="1" si="2"/>
        <v/>
      </c>
      <c r="B145" s="137"/>
      <c r="C145" s="136" t="str">
        <f>IFERROR(VLOOKUP(B145,'اسماء العملاء'!$A$2:$E$142,5,FALSE),"")</f>
        <v/>
      </c>
      <c r="D145" s="137" t="str">
        <f>IFERROR(VLOOKUP(B145,'اسماء العملاء'!$A$2:$C$142,2,FALSE),"")</f>
        <v/>
      </c>
      <c r="E145" s="209" t="str">
        <f>IFERROR(VLOOKUP(B145,'اسماء العملاء'!$A$2:$C$142,3,FALSE),"")</f>
        <v/>
      </c>
      <c r="F145" s="190"/>
      <c r="G145" s="190"/>
      <c r="H145" s="190"/>
    </row>
    <row r="146" spans="1:8" ht="21.95" customHeight="1">
      <c r="A146" s="190" t="str">
        <f t="shared" ca="1" si="2"/>
        <v/>
      </c>
      <c r="B146" s="137"/>
      <c r="C146" s="136" t="str">
        <f>IFERROR(VLOOKUP(B146,'اسماء العملاء'!$A$2:$E$142,5,FALSE),"")</f>
        <v/>
      </c>
      <c r="D146" s="137" t="str">
        <f>IFERROR(VLOOKUP(B146,'اسماء العملاء'!$A$2:$C$142,2,FALSE),"")</f>
        <v/>
      </c>
      <c r="E146" s="209" t="str">
        <f>IFERROR(VLOOKUP(B146,'اسماء العملاء'!$A$2:$C$142,3,FALSE),"")</f>
        <v/>
      </c>
      <c r="F146" s="190"/>
      <c r="G146" s="190"/>
      <c r="H146" s="190"/>
    </row>
    <row r="147" spans="1:8" ht="21.95" customHeight="1">
      <c r="A147" s="190" t="str">
        <f t="shared" ca="1" si="2"/>
        <v/>
      </c>
      <c r="B147" s="137"/>
      <c r="C147" s="136" t="str">
        <f>IFERROR(VLOOKUP(B147,'اسماء العملاء'!$A$2:$E$142,5,FALSE),"")</f>
        <v/>
      </c>
      <c r="D147" s="137" t="str">
        <f>IFERROR(VLOOKUP(B147,'اسماء العملاء'!$A$2:$C$142,2,FALSE),"")</f>
        <v/>
      </c>
      <c r="E147" s="209" t="str">
        <f>IFERROR(VLOOKUP(B147,'اسماء العملاء'!$A$2:$C$142,3,FALSE),"")</f>
        <v/>
      </c>
      <c r="F147" s="190"/>
      <c r="G147" s="190"/>
      <c r="H147" s="190"/>
    </row>
    <row r="148" spans="1:8" ht="21.95" customHeight="1">
      <c r="A148" s="190" t="str">
        <f t="shared" ca="1" si="2"/>
        <v/>
      </c>
      <c r="B148" s="137"/>
      <c r="C148" s="136" t="str">
        <f>IFERROR(VLOOKUP(B148,'اسماء العملاء'!$A$2:$E$142,5,FALSE),"")</f>
        <v/>
      </c>
      <c r="D148" s="137" t="str">
        <f>IFERROR(VLOOKUP(B148,'اسماء العملاء'!$A$2:$C$142,2,FALSE),"")</f>
        <v/>
      </c>
      <c r="E148" s="209" t="str">
        <f>IFERROR(VLOOKUP(B148,'اسماء العملاء'!$A$2:$C$142,3,FALSE),"")</f>
        <v/>
      </c>
      <c r="F148" s="190"/>
      <c r="G148" s="190"/>
      <c r="H148" s="190"/>
    </row>
    <row r="149" spans="1:8" ht="21.95" customHeight="1">
      <c r="A149" s="190" t="str">
        <f t="shared" ca="1" si="2"/>
        <v/>
      </c>
      <c r="B149" s="137"/>
      <c r="C149" s="136" t="str">
        <f>IFERROR(VLOOKUP(B149,'اسماء العملاء'!$A$2:$E$142,5,FALSE),"")</f>
        <v/>
      </c>
      <c r="D149" s="137" t="str">
        <f>IFERROR(VLOOKUP(B149,'اسماء العملاء'!$A$2:$C$142,2,FALSE),"")</f>
        <v/>
      </c>
      <c r="E149" s="209" t="str">
        <f>IFERROR(VLOOKUP(B149,'اسماء العملاء'!$A$2:$C$142,3,FALSE),"")</f>
        <v/>
      </c>
      <c r="F149" s="190"/>
      <c r="G149" s="190"/>
      <c r="H149" s="190"/>
    </row>
    <row r="150" spans="1:8" ht="21.95" customHeight="1">
      <c r="A150" s="190" t="str">
        <f t="shared" ca="1" si="2"/>
        <v/>
      </c>
      <c r="B150" s="137"/>
      <c r="C150" s="136" t="str">
        <f>IFERROR(VLOOKUP(B150,'اسماء العملاء'!$A$2:$E$142,5,FALSE),"")</f>
        <v/>
      </c>
      <c r="D150" s="137" t="str">
        <f>IFERROR(VLOOKUP(B150,'اسماء العملاء'!$A$2:$C$142,2,FALSE),"")</f>
        <v/>
      </c>
      <c r="E150" s="209" t="str">
        <f>IFERROR(VLOOKUP(B150,'اسماء العملاء'!$A$2:$C$142,3,FALSE),"")</f>
        <v/>
      </c>
      <c r="F150" s="190"/>
      <c r="G150" s="190"/>
      <c r="H150" s="190"/>
    </row>
    <row r="151" spans="1:8" ht="21.95" customHeight="1">
      <c r="A151" s="190" t="str">
        <f t="shared" ca="1" si="2"/>
        <v/>
      </c>
      <c r="B151" s="137"/>
      <c r="C151" s="136" t="str">
        <f>IFERROR(VLOOKUP(B151,'اسماء العملاء'!$A$2:$E$142,5,FALSE),"")</f>
        <v/>
      </c>
      <c r="D151" s="137" t="str">
        <f>IFERROR(VLOOKUP(B151,'اسماء العملاء'!$A$2:$C$142,2,FALSE),"")</f>
        <v/>
      </c>
      <c r="E151" s="209" t="str">
        <f>IFERROR(VLOOKUP(B151,'اسماء العملاء'!$A$2:$C$142,3,FALSE),"")</f>
        <v/>
      </c>
      <c r="F151" s="190"/>
      <c r="G151" s="190"/>
      <c r="H151" s="190"/>
    </row>
    <row r="152" spans="1:8" ht="21.95" customHeight="1">
      <c r="A152" s="190" t="str">
        <f t="shared" ca="1" si="2"/>
        <v/>
      </c>
      <c r="B152" s="137"/>
      <c r="C152" s="136" t="str">
        <f>IFERROR(VLOOKUP(B152,'اسماء العملاء'!$A$2:$E$142,5,FALSE),"")</f>
        <v/>
      </c>
      <c r="D152" s="137" t="str">
        <f>IFERROR(VLOOKUP(B152,'اسماء العملاء'!$A$2:$C$142,2,FALSE),"")</f>
        <v/>
      </c>
      <c r="E152" s="209" t="str">
        <f>IFERROR(VLOOKUP(B152,'اسماء العملاء'!$A$2:$C$142,3,FALSE),"")</f>
        <v/>
      </c>
      <c r="F152" s="190"/>
      <c r="G152" s="190"/>
      <c r="H152" s="190"/>
    </row>
    <row r="153" spans="1:8" ht="21.95" customHeight="1">
      <c r="A153" s="190" t="str">
        <f t="shared" ca="1" si="2"/>
        <v/>
      </c>
      <c r="B153" s="137"/>
      <c r="C153" s="136" t="str">
        <f>IFERROR(VLOOKUP(B153,'اسماء العملاء'!$A$2:$E$142,5,FALSE),"")</f>
        <v/>
      </c>
      <c r="D153" s="137" t="str">
        <f>IFERROR(VLOOKUP(B153,'اسماء العملاء'!$A$2:$C$142,2,FALSE),"")</f>
        <v/>
      </c>
      <c r="E153" s="209" t="str">
        <f>IFERROR(VLOOKUP(B153,'اسماء العملاء'!$A$2:$C$142,3,FALSE),"")</f>
        <v/>
      </c>
      <c r="F153" s="190"/>
      <c r="G153" s="190"/>
      <c r="H153" s="190"/>
    </row>
    <row r="154" spans="1:8" ht="21.95" customHeight="1">
      <c r="A154" s="190" t="str">
        <f t="shared" ca="1" si="2"/>
        <v/>
      </c>
      <c r="B154" s="137"/>
      <c r="C154" s="136" t="str">
        <f>IFERROR(VLOOKUP(B154,'اسماء العملاء'!$A$2:$E$142,5,FALSE),"")</f>
        <v/>
      </c>
      <c r="D154" s="137" t="str">
        <f>IFERROR(VLOOKUP(B154,'اسماء العملاء'!$A$2:$C$142,2,FALSE),"")</f>
        <v/>
      </c>
      <c r="E154" s="209" t="str">
        <f>IFERROR(VLOOKUP(B154,'اسماء العملاء'!$A$2:$C$142,3,FALSE),"")</f>
        <v/>
      </c>
      <c r="F154" s="190"/>
      <c r="G154" s="190"/>
      <c r="H154" s="190"/>
    </row>
    <row r="155" spans="1:8" ht="21.95" customHeight="1">
      <c r="A155" s="190" t="str">
        <f t="shared" ca="1" si="2"/>
        <v/>
      </c>
      <c r="B155" s="137"/>
      <c r="C155" s="136" t="str">
        <f>IFERROR(VLOOKUP(B155,'اسماء العملاء'!$A$2:$E$142,5,FALSE),"")</f>
        <v/>
      </c>
      <c r="D155" s="137" t="str">
        <f>IFERROR(VLOOKUP(B155,'اسماء العملاء'!$A$2:$C$142,2,FALSE),"")</f>
        <v/>
      </c>
      <c r="E155" s="209" t="str">
        <f>IFERROR(VLOOKUP(B155,'اسماء العملاء'!$A$2:$C$142,3,FALSE),"")</f>
        <v/>
      </c>
      <c r="F155" s="190"/>
      <c r="G155" s="190"/>
      <c r="H155" s="190"/>
    </row>
    <row r="156" spans="1:8" ht="21.95" customHeight="1">
      <c r="A156" s="190" t="str">
        <f t="shared" ca="1" si="2"/>
        <v/>
      </c>
      <c r="B156" s="137"/>
      <c r="C156" s="136" t="str">
        <f>IFERROR(VLOOKUP(B156,'اسماء العملاء'!$A$2:$E$142,5,FALSE),"")</f>
        <v/>
      </c>
      <c r="D156" s="137" t="str">
        <f>IFERROR(VLOOKUP(B156,'اسماء العملاء'!$A$2:$C$142,2,FALSE),"")</f>
        <v/>
      </c>
      <c r="E156" s="209" t="str">
        <f>IFERROR(VLOOKUP(B156,'اسماء العملاء'!$A$2:$C$142,3,FALSE),"")</f>
        <v/>
      </c>
      <c r="F156" s="190"/>
      <c r="G156" s="190"/>
      <c r="H156" s="190"/>
    </row>
    <row r="157" spans="1:8" ht="21.95" customHeight="1">
      <c r="A157" s="190" t="str">
        <f t="shared" ca="1" si="2"/>
        <v/>
      </c>
      <c r="B157" s="137"/>
      <c r="C157" s="136" t="str">
        <f>IFERROR(VLOOKUP(B157,'اسماء العملاء'!$A$2:$E$142,5,FALSE),"")</f>
        <v/>
      </c>
      <c r="D157" s="137" t="str">
        <f>IFERROR(VLOOKUP(B157,'اسماء العملاء'!$A$2:$C$142,2,FALSE),"")</f>
        <v/>
      </c>
      <c r="E157" s="209" t="str">
        <f>IFERROR(VLOOKUP(B157,'اسماء العملاء'!$A$2:$C$142,3,FALSE),"")</f>
        <v/>
      </c>
      <c r="F157" s="190"/>
      <c r="G157" s="190"/>
      <c r="H157" s="190"/>
    </row>
    <row r="158" spans="1:8" ht="21.95" customHeight="1">
      <c r="A158" s="190" t="str">
        <f t="shared" ca="1" si="2"/>
        <v/>
      </c>
      <c r="B158" s="137"/>
      <c r="C158" s="136" t="str">
        <f>IFERROR(VLOOKUP(B158,'اسماء العملاء'!$A$2:$E$142,5,FALSE),"")</f>
        <v/>
      </c>
      <c r="D158" s="137" t="str">
        <f>IFERROR(VLOOKUP(B158,'اسماء العملاء'!$A$2:$C$142,2,FALSE),"")</f>
        <v/>
      </c>
      <c r="E158" s="209" t="str">
        <f>IFERROR(VLOOKUP(B158,'اسماء العملاء'!$A$2:$C$142,3,FALSE),"")</f>
        <v/>
      </c>
      <c r="F158" s="190"/>
      <c r="G158" s="190"/>
      <c r="H158" s="190"/>
    </row>
    <row r="159" spans="1:8" ht="21.95" customHeight="1">
      <c r="A159" s="190" t="str">
        <f t="shared" ca="1" si="2"/>
        <v/>
      </c>
      <c r="B159" s="137"/>
      <c r="C159" s="136" t="str">
        <f>IFERROR(VLOOKUP(B159,'اسماء العملاء'!$A$2:$E$142,5,FALSE),"")</f>
        <v/>
      </c>
      <c r="D159" s="137" t="str">
        <f>IFERROR(VLOOKUP(B159,'اسماء العملاء'!$A$2:$C$142,2,FALSE),"")</f>
        <v/>
      </c>
      <c r="E159" s="209" t="str">
        <f>IFERROR(VLOOKUP(B159,'اسماء العملاء'!$A$2:$C$142,3,FALSE),"")</f>
        <v/>
      </c>
      <c r="F159" s="190"/>
      <c r="G159" s="190"/>
      <c r="H159" s="190"/>
    </row>
    <row r="160" spans="1:8" ht="21.95" customHeight="1">
      <c r="A160" s="190" t="str">
        <f t="shared" ca="1" si="2"/>
        <v/>
      </c>
      <c r="B160" s="137"/>
      <c r="C160" s="136" t="str">
        <f>IFERROR(VLOOKUP(B160,'اسماء العملاء'!$A$2:$E$142,5,FALSE),"")</f>
        <v/>
      </c>
      <c r="D160" s="137" t="str">
        <f>IFERROR(VLOOKUP(B160,'اسماء العملاء'!$A$2:$C$142,2,FALSE),"")</f>
        <v/>
      </c>
      <c r="E160" s="209" t="str">
        <f>IFERROR(VLOOKUP(B160,'اسماء العملاء'!$A$2:$C$142,3,FALSE),"")</f>
        <v/>
      </c>
      <c r="F160" s="190"/>
      <c r="G160" s="190"/>
      <c r="H160" s="190"/>
    </row>
    <row r="161" spans="1:8" ht="21.95" customHeight="1">
      <c r="A161" s="190" t="str">
        <f t="shared" ca="1" si="2"/>
        <v/>
      </c>
      <c r="B161" s="137"/>
      <c r="C161" s="136" t="str">
        <f>IFERROR(VLOOKUP(B161,'اسماء العملاء'!$A$2:$E$142,5,FALSE),"")</f>
        <v/>
      </c>
      <c r="D161" s="137" t="str">
        <f>IFERROR(VLOOKUP(B161,'اسماء العملاء'!$A$2:$C$142,2,FALSE),"")</f>
        <v/>
      </c>
      <c r="E161" s="209" t="str">
        <f>IFERROR(VLOOKUP(B161,'اسماء العملاء'!$A$2:$C$142,3,FALSE),"")</f>
        <v/>
      </c>
      <c r="F161" s="190"/>
      <c r="G161" s="190"/>
      <c r="H161" s="190"/>
    </row>
    <row r="162" spans="1:8" ht="21.95" customHeight="1">
      <c r="A162" s="190" t="str">
        <f t="shared" ca="1" si="2"/>
        <v/>
      </c>
      <c r="B162" s="137"/>
      <c r="C162" s="136" t="str">
        <f>IFERROR(VLOOKUP(B162,'اسماء العملاء'!$A$2:$E$142,5,FALSE),"")</f>
        <v/>
      </c>
      <c r="D162" s="137" t="str">
        <f>IFERROR(VLOOKUP(B162,'اسماء العملاء'!$A$2:$C$142,2,FALSE),"")</f>
        <v/>
      </c>
      <c r="E162" s="209" t="str">
        <f>IFERROR(VLOOKUP(B162,'اسماء العملاء'!$A$2:$C$142,3,FALSE),"")</f>
        <v/>
      </c>
      <c r="F162" s="190"/>
      <c r="G162" s="190"/>
      <c r="H162" s="190"/>
    </row>
    <row r="163" spans="1:8" ht="21.95" customHeight="1">
      <c r="A163" s="190" t="str">
        <f t="shared" ca="1" si="2"/>
        <v/>
      </c>
      <c r="B163" s="137"/>
      <c r="C163" s="136" t="str">
        <f>IFERROR(VLOOKUP(B163,'اسماء العملاء'!$A$2:$E$142,5,FALSE),"")</f>
        <v/>
      </c>
      <c r="D163" s="137" t="str">
        <f>IFERROR(VLOOKUP(B163,'اسماء العملاء'!$A$2:$C$142,2,FALSE),"")</f>
        <v/>
      </c>
      <c r="E163" s="209" t="str">
        <f>IFERROR(VLOOKUP(B163,'اسماء العملاء'!$A$2:$C$142,3,FALSE),"")</f>
        <v/>
      </c>
      <c r="F163" s="190"/>
      <c r="G163" s="190"/>
      <c r="H163" s="190"/>
    </row>
    <row r="164" spans="1:8" ht="21.95" customHeight="1">
      <c r="A164" s="190" t="str">
        <f t="shared" ca="1" si="2"/>
        <v/>
      </c>
      <c r="B164" s="137"/>
      <c r="C164" s="136" t="str">
        <f>IFERROR(VLOOKUP(B164,'اسماء العملاء'!$A$2:$E$142,5,FALSE),"")</f>
        <v/>
      </c>
      <c r="D164" s="137" t="str">
        <f>IFERROR(VLOOKUP(B164,'اسماء العملاء'!$A$2:$C$142,2,FALSE),"")</f>
        <v/>
      </c>
      <c r="E164" s="209" t="str">
        <f>IFERROR(VLOOKUP(B164,'اسماء العملاء'!$A$2:$C$142,3,FALSE),"")</f>
        <v/>
      </c>
      <c r="F164" s="190"/>
      <c r="G164" s="190"/>
      <c r="H164" s="190"/>
    </row>
    <row r="165" spans="1:8" ht="21.95" customHeight="1">
      <c r="A165" s="190" t="str">
        <f t="shared" ca="1" si="2"/>
        <v/>
      </c>
      <c r="B165" s="137"/>
      <c r="C165" s="136" t="str">
        <f>IFERROR(VLOOKUP(B165,'اسماء العملاء'!$A$2:$E$142,5,FALSE),"")</f>
        <v/>
      </c>
      <c r="D165" s="137" t="str">
        <f>IFERROR(VLOOKUP(B165,'اسماء العملاء'!$A$2:$C$142,2,FALSE),"")</f>
        <v/>
      </c>
      <c r="E165" s="209" t="str">
        <f>IFERROR(VLOOKUP(B165,'اسماء العملاء'!$A$2:$C$142,3,FALSE),"")</f>
        <v/>
      </c>
      <c r="F165" s="190"/>
      <c r="G165" s="190"/>
      <c r="H165" s="190"/>
    </row>
    <row r="166" spans="1:8" ht="21.95" customHeight="1">
      <c r="A166" s="190" t="str">
        <f t="shared" ca="1" si="2"/>
        <v/>
      </c>
      <c r="B166" s="137"/>
      <c r="C166" s="136" t="str">
        <f>IFERROR(VLOOKUP(B166,'اسماء العملاء'!$A$2:$E$142,5,FALSE),"")</f>
        <v/>
      </c>
      <c r="D166" s="137" t="str">
        <f>IFERROR(VLOOKUP(B166,'اسماء العملاء'!$A$2:$C$142,2,FALSE),"")</f>
        <v/>
      </c>
      <c r="E166" s="209" t="str">
        <f>IFERROR(VLOOKUP(B166,'اسماء العملاء'!$A$2:$C$142,3,FALSE),"")</f>
        <v/>
      </c>
      <c r="F166" s="190"/>
      <c r="G166" s="190"/>
      <c r="H166" s="190"/>
    </row>
    <row r="167" spans="1:8" ht="21.95" customHeight="1">
      <c r="A167" s="190" t="str">
        <f t="shared" ca="1" si="2"/>
        <v/>
      </c>
      <c r="B167" s="137"/>
      <c r="C167" s="136" t="str">
        <f>IFERROR(VLOOKUP(B167,'اسماء العملاء'!$A$2:$E$142,5,FALSE),"")</f>
        <v/>
      </c>
      <c r="D167" s="137" t="str">
        <f>IFERROR(VLOOKUP(B167,'اسماء العملاء'!$A$2:$C$142,2,FALSE),"")</f>
        <v/>
      </c>
      <c r="E167" s="209" t="str">
        <f>IFERROR(VLOOKUP(B167,'اسماء العملاء'!$A$2:$C$142,3,FALSE),"")</f>
        <v/>
      </c>
      <c r="F167" s="190"/>
      <c r="G167" s="190"/>
      <c r="H167" s="190"/>
    </row>
    <row r="168" spans="1:8" ht="21.95" customHeight="1">
      <c r="A168" s="190" t="str">
        <f t="shared" ca="1" si="2"/>
        <v/>
      </c>
      <c r="B168" s="137"/>
      <c r="C168" s="136" t="str">
        <f>IFERROR(VLOOKUP(B168,'اسماء العملاء'!$A$2:$E$142,5,FALSE),"")</f>
        <v/>
      </c>
      <c r="D168" s="137" t="str">
        <f>IFERROR(VLOOKUP(B168,'اسماء العملاء'!$A$2:$C$142,2,FALSE),"")</f>
        <v/>
      </c>
      <c r="E168" s="209" t="str">
        <f>IFERROR(VLOOKUP(B168,'اسماء العملاء'!$A$2:$C$142,3,FALSE),"")</f>
        <v/>
      </c>
      <c r="F168" s="190"/>
      <c r="G168" s="190"/>
      <c r="H168" s="190"/>
    </row>
    <row r="169" spans="1:8" ht="21.95" customHeight="1">
      <c r="A169" s="190" t="str">
        <f t="shared" ca="1" si="2"/>
        <v/>
      </c>
      <c r="B169" s="137"/>
      <c r="C169" s="136" t="str">
        <f>IFERROR(VLOOKUP(B169,'اسماء العملاء'!$A$2:$E$142,5,FALSE),"")</f>
        <v/>
      </c>
      <c r="D169" s="137" t="str">
        <f>IFERROR(VLOOKUP(B169,'اسماء العملاء'!$A$2:$C$142,2,FALSE),"")</f>
        <v/>
      </c>
      <c r="E169" s="209" t="str">
        <f>IFERROR(VLOOKUP(B169,'اسماء العملاء'!$A$2:$C$142,3,FALSE),"")</f>
        <v/>
      </c>
      <c r="F169" s="190"/>
      <c r="G169" s="190"/>
      <c r="H169" s="190"/>
    </row>
    <row r="170" spans="1:8" ht="21.95" customHeight="1">
      <c r="A170" s="190" t="str">
        <f t="shared" ca="1" si="2"/>
        <v/>
      </c>
      <c r="B170" s="137"/>
      <c r="C170" s="136" t="str">
        <f>IFERROR(VLOOKUP(B170,'اسماء العملاء'!$A$2:$E$142,5,FALSE),"")</f>
        <v/>
      </c>
      <c r="D170" s="137" t="str">
        <f>IFERROR(VLOOKUP(B170,'اسماء العملاء'!$A$2:$C$142,2,FALSE),"")</f>
        <v/>
      </c>
      <c r="E170" s="209" t="str">
        <f>IFERROR(VLOOKUP(B170,'اسماء العملاء'!$A$2:$C$142,3,FALSE),"")</f>
        <v/>
      </c>
      <c r="F170" s="190"/>
      <c r="G170" s="190"/>
      <c r="H170" s="190"/>
    </row>
    <row r="171" spans="1:8" ht="21.95" customHeight="1">
      <c r="A171" s="190" t="str">
        <f t="shared" ca="1" si="2"/>
        <v/>
      </c>
      <c r="B171" s="137"/>
      <c r="C171" s="136" t="str">
        <f>IFERROR(VLOOKUP(B171,'اسماء العملاء'!$A$2:$E$142,5,FALSE),"")</f>
        <v/>
      </c>
      <c r="D171" s="137" t="str">
        <f>IFERROR(VLOOKUP(B171,'اسماء العملاء'!$A$2:$C$142,2,FALSE),"")</f>
        <v/>
      </c>
      <c r="E171" s="209" t="str">
        <f>IFERROR(VLOOKUP(B171,'اسماء العملاء'!$A$2:$C$142,3,FALSE),"")</f>
        <v/>
      </c>
      <c r="F171" s="190"/>
      <c r="G171" s="190"/>
      <c r="H171" s="190"/>
    </row>
    <row r="172" spans="1:8" ht="21.95" customHeight="1">
      <c r="A172" s="190" t="str">
        <f t="shared" ca="1" si="2"/>
        <v/>
      </c>
      <c r="B172" s="137"/>
      <c r="C172" s="136" t="str">
        <f>IFERROR(VLOOKUP(B172,'اسماء العملاء'!$A$2:$E$142,5,FALSE),"")</f>
        <v/>
      </c>
      <c r="D172" s="137" t="str">
        <f>IFERROR(VLOOKUP(B172,'اسماء العملاء'!$A$2:$C$142,2,FALSE),"")</f>
        <v/>
      </c>
      <c r="E172" s="209" t="str">
        <f>IFERROR(VLOOKUP(B172,'اسماء العملاء'!$A$2:$C$142,3,FALSE),"")</f>
        <v/>
      </c>
      <c r="F172" s="190"/>
      <c r="G172" s="190"/>
      <c r="H172" s="190"/>
    </row>
    <row r="173" spans="1:8" ht="21.95" customHeight="1">
      <c r="A173" s="190" t="str">
        <f t="shared" ca="1" si="2"/>
        <v/>
      </c>
      <c r="B173" s="137"/>
      <c r="C173" s="136" t="str">
        <f>IFERROR(VLOOKUP(B173,'اسماء العملاء'!$A$2:$E$142,5,FALSE),"")</f>
        <v/>
      </c>
      <c r="D173" s="137" t="str">
        <f>IFERROR(VLOOKUP(B173,'اسماء العملاء'!$A$2:$C$142,2,FALSE),"")</f>
        <v/>
      </c>
      <c r="E173" s="209" t="str">
        <f>IFERROR(VLOOKUP(B173,'اسماء العملاء'!$A$2:$C$142,3,FALSE),"")</f>
        <v/>
      </c>
      <c r="F173" s="190"/>
      <c r="G173" s="190"/>
      <c r="H173" s="190"/>
    </row>
    <row r="174" spans="1:8" ht="21.95" customHeight="1">
      <c r="A174" s="190" t="str">
        <f t="shared" ca="1" si="2"/>
        <v/>
      </c>
      <c r="B174" s="137"/>
      <c r="C174" s="136" t="str">
        <f>IFERROR(VLOOKUP(B174,'اسماء العملاء'!$A$2:$E$142,5,FALSE),"")</f>
        <v/>
      </c>
      <c r="D174" s="137" t="str">
        <f>IFERROR(VLOOKUP(B174,'اسماء العملاء'!$A$2:$C$142,2,FALSE),"")</f>
        <v/>
      </c>
      <c r="E174" s="209" t="str">
        <f>IFERROR(VLOOKUP(B174,'اسماء العملاء'!$A$2:$C$142,3,FALSE),"")</f>
        <v/>
      </c>
      <c r="F174" s="190"/>
      <c r="G174" s="190"/>
      <c r="H174" s="190"/>
    </row>
    <row r="175" spans="1:8" ht="21.95" customHeight="1">
      <c r="A175" s="190" t="str">
        <f t="shared" ca="1" si="2"/>
        <v/>
      </c>
      <c r="B175" s="137"/>
      <c r="C175" s="136" t="str">
        <f>IFERROR(VLOOKUP(B175,'اسماء العملاء'!$A$2:$E$142,5,FALSE),"")</f>
        <v/>
      </c>
      <c r="D175" s="137" t="str">
        <f>IFERROR(VLOOKUP(B175,'اسماء العملاء'!$A$2:$C$142,2,FALSE),"")</f>
        <v/>
      </c>
      <c r="E175" s="209" t="str">
        <f>IFERROR(VLOOKUP(B175,'اسماء العملاء'!$A$2:$C$142,3,FALSE),"")</f>
        <v/>
      </c>
      <c r="F175" s="190"/>
      <c r="G175" s="190"/>
      <c r="H175" s="190"/>
    </row>
    <row r="176" spans="1:8" ht="21.95" customHeight="1">
      <c r="A176" s="190" t="str">
        <f t="shared" ca="1" si="2"/>
        <v/>
      </c>
      <c r="B176" s="137"/>
      <c r="C176" s="136" t="str">
        <f>IFERROR(VLOOKUP(B176,'اسماء العملاء'!$A$2:$E$142,5,FALSE),"")</f>
        <v/>
      </c>
      <c r="D176" s="137" t="str">
        <f>IFERROR(VLOOKUP(B176,'اسماء العملاء'!$A$2:$C$142,2,FALSE),"")</f>
        <v/>
      </c>
      <c r="E176" s="209" t="str">
        <f>IFERROR(VLOOKUP(B176,'اسماء العملاء'!$A$2:$C$142,3,FALSE),"")</f>
        <v/>
      </c>
      <c r="F176" s="190"/>
      <c r="G176" s="190"/>
      <c r="H176" s="190"/>
    </row>
    <row r="177" spans="1:8" ht="21.95" customHeight="1">
      <c r="A177" s="190" t="str">
        <f t="shared" ca="1" si="2"/>
        <v/>
      </c>
      <c r="B177" s="137"/>
      <c r="C177" s="136" t="str">
        <f>IFERROR(VLOOKUP(B177,'اسماء العملاء'!$A$2:$E$142,5,FALSE),"")</f>
        <v/>
      </c>
      <c r="D177" s="137" t="str">
        <f>IFERROR(VLOOKUP(B177,'اسماء العملاء'!$A$2:$C$142,2,FALSE),"")</f>
        <v/>
      </c>
      <c r="E177" s="209" t="str">
        <f>IFERROR(VLOOKUP(B177,'اسماء العملاء'!$A$2:$C$142,3,FALSE),"")</f>
        <v/>
      </c>
      <c r="F177" s="190"/>
      <c r="G177" s="190"/>
      <c r="H177" s="190"/>
    </row>
    <row r="178" spans="1:8" ht="21.95" customHeight="1">
      <c r="A178" s="190" t="str">
        <f t="shared" ca="1" si="2"/>
        <v/>
      </c>
      <c r="B178" s="137"/>
      <c r="C178" s="136" t="str">
        <f>IFERROR(VLOOKUP(B178,'اسماء العملاء'!$A$2:$E$142,5,FALSE),"")</f>
        <v/>
      </c>
      <c r="D178" s="137" t="str">
        <f>IFERROR(VLOOKUP(B178,'اسماء العملاء'!$A$2:$C$142,2,FALSE),"")</f>
        <v/>
      </c>
      <c r="E178" s="209" t="str">
        <f>IFERROR(VLOOKUP(B178,'اسماء العملاء'!$A$2:$C$142,3,FALSE),"")</f>
        <v/>
      </c>
      <c r="F178" s="190"/>
      <c r="G178" s="190"/>
      <c r="H178" s="190"/>
    </row>
    <row r="179" spans="1:8" ht="21.95" customHeight="1">
      <c r="A179" s="190" t="str">
        <f t="shared" ca="1" si="2"/>
        <v/>
      </c>
      <c r="B179" s="137"/>
      <c r="C179" s="136" t="str">
        <f>IFERROR(VLOOKUP(B179,'اسماء العملاء'!$A$2:$E$142,5,FALSE),"")</f>
        <v/>
      </c>
      <c r="D179" s="137" t="str">
        <f>IFERROR(VLOOKUP(B179,'اسماء العملاء'!$A$2:$C$142,2,FALSE),"")</f>
        <v/>
      </c>
      <c r="E179" s="209" t="str">
        <f>IFERROR(VLOOKUP(B179,'اسماء العملاء'!$A$2:$C$142,3,FALSE),"")</f>
        <v/>
      </c>
      <c r="F179" s="190"/>
      <c r="G179" s="190"/>
      <c r="H179" s="190"/>
    </row>
    <row r="180" spans="1:8" ht="21.95" customHeight="1">
      <c r="A180" s="190" t="str">
        <f t="shared" ca="1" si="2"/>
        <v/>
      </c>
      <c r="B180" s="137"/>
      <c r="C180" s="136" t="str">
        <f>IFERROR(VLOOKUP(B180,'اسماء العملاء'!$A$2:$E$142,5,FALSE),"")</f>
        <v/>
      </c>
      <c r="D180" s="137" t="str">
        <f>IFERROR(VLOOKUP(B180,'اسماء العملاء'!$A$2:$C$142,2,FALSE),"")</f>
        <v/>
      </c>
      <c r="E180" s="209" t="str">
        <f>IFERROR(VLOOKUP(B180,'اسماء العملاء'!$A$2:$C$142,3,FALSE),"")</f>
        <v/>
      </c>
      <c r="F180" s="190"/>
      <c r="G180" s="190"/>
      <c r="H180" s="190"/>
    </row>
    <row r="181" spans="1:8" ht="21.95" customHeight="1">
      <c r="A181" s="190" t="str">
        <f t="shared" ca="1" si="2"/>
        <v/>
      </c>
      <c r="B181" s="137"/>
      <c r="C181" s="136" t="str">
        <f>IFERROR(VLOOKUP(B181,'اسماء العملاء'!$A$2:$E$142,5,FALSE),"")</f>
        <v/>
      </c>
      <c r="D181" s="137" t="str">
        <f>IFERROR(VLOOKUP(B181,'اسماء العملاء'!$A$2:$C$142,2,FALSE),"")</f>
        <v/>
      </c>
      <c r="E181" s="209" t="str">
        <f>IFERROR(VLOOKUP(B181,'اسماء العملاء'!$A$2:$C$142,3,FALSE),"")</f>
        <v/>
      </c>
      <c r="F181" s="190"/>
      <c r="G181" s="190"/>
      <c r="H181" s="190"/>
    </row>
    <row r="182" spans="1:8" ht="21.95" customHeight="1">
      <c r="A182" s="190" t="str">
        <f t="shared" ca="1" si="2"/>
        <v/>
      </c>
      <c r="B182" s="137"/>
      <c r="C182" s="136" t="str">
        <f>IFERROR(VLOOKUP(B182,'اسماء العملاء'!$A$2:$E$142,5,FALSE),"")</f>
        <v/>
      </c>
      <c r="D182" s="137" t="str">
        <f>IFERROR(VLOOKUP(B182,'اسماء العملاء'!$A$2:$C$142,2,FALSE),"")</f>
        <v/>
      </c>
      <c r="E182" s="209" t="str">
        <f>IFERROR(VLOOKUP(B182,'اسماء العملاء'!$A$2:$C$142,3,FALSE),"")</f>
        <v/>
      </c>
      <c r="F182" s="190"/>
      <c r="G182" s="190"/>
      <c r="H182" s="190"/>
    </row>
    <row r="183" spans="1:8" ht="21.95" customHeight="1">
      <c r="A183" s="190" t="str">
        <f t="shared" ca="1" si="2"/>
        <v/>
      </c>
      <c r="B183" s="137"/>
      <c r="C183" s="136" t="str">
        <f>IFERROR(VLOOKUP(B183,'اسماء العملاء'!$A$2:$E$142,5,FALSE),"")</f>
        <v/>
      </c>
      <c r="D183" s="137" t="str">
        <f>IFERROR(VLOOKUP(B183,'اسماء العملاء'!$A$2:$C$142,2,FALSE),"")</f>
        <v/>
      </c>
      <c r="E183" s="209" t="str">
        <f>IFERROR(VLOOKUP(B183,'اسماء العملاء'!$A$2:$C$142,3,FALSE),"")</f>
        <v/>
      </c>
      <c r="F183" s="190"/>
      <c r="G183" s="190"/>
      <c r="H183" s="190"/>
    </row>
    <row r="184" spans="1:8" ht="21.95" customHeight="1">
      <c r="A184" s="190" t="str">
        <f t="shared" ca="1" si="2"/>
        <v/>
      </c>
      <c r="B184" s="137"/>
      <c r="C184" s="136" t="str">
        <f>IFERROR(VLOOKUP(B184,'اسماء العملاء'!$A$2:$E$142,5,FALSE),"")</f>
        <v/>
      </c>
      <c r="D184" s="137" t="str">
        <f>IFERROR(VLOOKUP(B184,'اسماء العملاء'!$A$2:$C$142,2,FALSE),"")</f>
        <v/>
      </c>
      <c r="E184" s="209" t="str">
        <f>IFERROR(VLOOKUP(B184,'اسماء العملاء'!$A$2:$C$142,3,FALSE),"")</f>
        <v/>
      </c>
      <c r="F184" s="190"/>
      <c r="G184" s="190"/>
      <c r="H184" s="190"/>
    </row>
    <row r="185" spans="1:8" ht="21.95" customHeight="1">
      <c r="A185" s="190" t="str">
        <f t="shared" ca="1" si="2"/>
        <v/>
      </c>
      <c r="B185" s="137"/>
      <c r="C185" s="136" t="str">
        <f>IFERROR(VLOOKUP(B185,'اسماء العملاء'!$A$2:$E$142,5,FALSE),"")</f>
        <v/>
      </c>
      <c r="D185" s="137" t="str">
        <f>IFERROR(VLOOKUP(B185,'اسماء العملاء'!$A$2:$C$142,2,FALSE),"")</f>
        <v/>
      </c>
      <c r="E185" s="209" t="str">
        <f>IFERROR(VLOOKUP(B185,'اسماء العملاء'!$A$2:$C$142,3,FALSE),"")</f>
        <v/>
      </c>
      <c r="F185" s="190"/>
      <c r="G185" s="190"/>
      <c r="H185" s="190"/>
    </row>
    <row r="186" spans="1:8" ht="21.95" customHeight="1">
      <c r="A186" s="190" t="str">
        <f t="shared" ca="1" si="2"/>
        <v/>
      </c>
      <c r="B186" s="137"/>
      <c r="C186" s="136" t="str">
        <f>IFERROR(VLOOKUP(B186,'اسماء العملاء'!$A$2:$E$142,5,FALSE),"")</f>
        <v/>
      </c>
      <c r="D186" s="137" t="str">
        <f>IFERROR(VLOOKUP(B186,'اسماء العملاء'!$A$2:$C$142,2,FALSE),"")</f>
        <v/>
      </c>
      <c r="E186" s="209" t="str">
        <f>IFERROR(VLOOKUP(B186,'اسماء العملاء'!$A$2:$C$142,3,FALSE),"")</f>
        <v/>
      </c>
      <c r="F186" s="190"/>
      <c r="G186" s="190"/>
      <c r="H186" s="190"/>
    </row>
    <row r="187" spans="1:8" ht="21.95" customHeight="1">
      <c r="A187" s="190" t="str">
        <f t="shared" ca="1" si="2"/>
        <v/>
      </c>
      <c r="B187" s="137"/>
      <c r="C187" s="136" t="str">
        <f>IFERROR(VLOOKUP(B187,'اسماء العملاء'!$A$2:$E$142,5,FALSE),"")</f>
        <v/>
      </c>
      <c r="D187" s="137" t="str">
        <f>IFERROR(VLOOKUP(B187,'اسماء العملاء'!$A$2:$C$142,2,FALSE),"")</f>
        <v/>
      </c>
      <c r="E187" s="209" t="str">
        <f>IFERROR(VLOOKUP(B187,'اسماء العملاء'!$A$2:$C$142,3,FALSE),"")</f>
        <v/>
      </c>
      <c r="F187" s="190"/>
      <c r="G187" s="190"/>
      <c r="H187" s="190"/>
    </row>
    <row r="188" spans="1:8" ht="21.95" customHeight="1">
      <c r="A188" s="190" t="str">
        <f t="shared" ca="1" si="2"/>
        <v/>
      </c>
      <c r="B188" s="137"/>
      <c r="C188" s="136" t="str">
        <f>IFERROR(VLOOKUP(B188,'اسماء العملاء'!$A$2:$E$142,5,FALSE),"")</f>
        <v/>
      </c>
      <c r="D188" s="137" t="str">
        <f>IFERROR(VLOOKUP(B188,'اسماء العملاء'!$A$2:$C$142,2,FALSE),"")</f>
        <v/>
      </c>
      <c r="E188" s="209" t="str">
        <f>IFERROR(VLOOKUP(B188,'اسماء العملاء'!$A$2:$C$142,3,FALSE),"")</f>
        <v/>
      </c>
      <c r="F188" s="190"/>
      <c r="G188" s="190"/>
      <c r="H188" s="190"/>
    </row>
    <row r="189" spans="1:8" ht="21.95" customHeight="1">
      <c r="A189" s="190" t="str">
        <f t="shared" ca="1" si="2"/>
        <v/>
      </c>
      <c r="B189" s="137"/>
      <c r="C189" s="136" t="str">
        <f>IFERROR(VLOOKUP(B189,'اسماء العملاء'!$A$2:$E$142,5,FALSE),"")</f>
        <v/>
      </c>
      <c r="D189" s="137" t="str">
        <f>IFERROR(VLOOKUP(B189,'اسماء العملاء'!$A$2:$C$142,2,FALSE),"")</f>
        <v/>
      </c>
      <c r="E189" s="209" t="str">
        <f>IFERROR(VLOOKUP(B189,'اسماء العملاء'!$A$2:$C$142,3,FALSE),"")</f>
        <v/>
      </c>
      <c r="F189" s="190"/>
      <c r="G189" s="190"/>
      <c r="H189" s="190"/>
    </row>
    <row r="190" spans="1:8" ht="21.95" customHeight="1">
      <c r="A190" s="190" t="str">
        <f t="shared" ca="1" si="2"/>
        <v/>
      </c>
      <c r="B190" s="137"/>
      <c r="C190" s="136" t="str">
        <f>IFERROR(VLOOKUP(B190,'اسماء العملاء'!$A$2:$E$142,5,FALSE),"")</f>
        <v/>
      </c>
      <c r="D190" s="137" t="str">
        <f>IFERROR(VLOOKUP(B190,'اسماء العملاء'!$A$2:$C$142,2,FALSE),"")</f>
        <v/>
      </c>
      <c r="E190" s="209" t="str">
        <f>IFERROR(VLOOKUP(B190,'اسماء العملاء'!$A$2:$C$142,3,FALSE),"")</f>
        <v/>
      </c>
      <c r="F190" s="190"/>
      <c r="G190" s="190"/>
      <c r="H190" s="190"/>
    </row>
    <row r="191" spans="1:8" ht="21.95" customHeight="1">
      <c r="A191" s="190" t="str">
        <f t="shared" ca="1" si="2"/>
        <v/>
      </c>
      <c r="B191" s="137"/>
      <c r="C191" s="136" t="str">
        <f>IFERROR(VLOOKUP(B191,'اسماء العملاء'!$A$2:$E$142,5,FALSE),"")</f>
        <v/>
      </c>
      <c r="D191" s="137" t="str">
        <f>IFERROR(VLOOKUP(B191,'اسماء العملاء'!$A$2:$C$142,2,FALSE),"")</f>
        <v/>
      </c>
      <c r="E191" s="209" t="str">
        <f>IFERROR(VLOOKUP(B191,'اسماء العملاء'!$A$2:$C$142,3,FALSE),"")</f>
        <v/>
      </c>
      <c r="F191" s="190"/>
      <c r="G191" s="190"/>
      <c r="H191" s="190"/>
    </row>
    <row r="192" spans="1:8" ht="21.95" customHeight="1">
      <c r="A192" s="190" t="str">
        <f t="shared" ca="1" si="2"/>
        <v/>
      </c>
      <c r="B192" s="137"/>
      <c r="C192" s="136" t="str">
        <f>IFERROR(VLOOKUP(B192,'اسماء العملاء'!$A$2:$E$142,5,FALSE),"")</f>
        <v/>
      </c>
      <c r="D192" s="137" t="str">
        <f>IFERROR(VLOOKUP(B192,'اسماء العملاء'!$A$2:$C$142,2,FALSE),"")</f>
        <v/>
      </c>
      <c r="E192" s="209" t="str">
        <f>IFERROR(VLOOKUP(B192,'اسماء العملاء'!$A$2:$C$142,3,FALSE),"")</f>
        <v/>
      </c>
      <c r="F192" s="190"/>
      <c r="G192" s="190"/>
      <c r="H192" s="190"/>
    </row>
    <row r="193" spans="1:8" ht="21.95" customHeight="1">
      <c r="A193" s="190" t="str">
        <f t="shared" ca="1" si="2"/>
        <v/>
      </c>
      <c r="B193" s="137"/>
      <c r="C193" s="136" t="str">
        <f>IFERROR(VLOOKUP(B193,'اسماء العملاء'!$A$2:$E$142,5,FALSE),"")</f>
        <v/>
      </c>
      <c r="D193" s="137" t="str">
        <f>IFERROR(VLOOKUP(B193,'اسماء العملاء'!$A$2:$C$142,2,FALSE),"")</f>
        <v/>
      </c>
      <c r="E193" s="209" t="str">
        <f>IFERROR(VLOOKUP(B193,'اسماء العملاء'!$A$2:$C$142,3,FALSE),"")</f>
        <v/>
      </c>
      <c r="F193" s="190"/>
      <c r="G193" s="190"/>
      <c r="H193" s="190"/>
    </row>
    <row r="194" spans="1:8" ht="21.95" customHeight="1">
      <c r="A194" s="190" t="str">
        <f t="shared" ca="1" si="2"/>
        <v/>
      </c>
      <c r="B194" s="137"/>
      <c r="C194" s="136" t="str">
        <f>IFERROR(VLOOKUP(B194,'اسماء العملاء'!$A$2:$E$142,5,FALSE),"")</f>
        <v/>
      </c>
      <c r="D194" s="137" t="str">
        <f>IFERROR(VLOOKUP(B194,'اسماء العملاء'!$A$2:$C$142,2,FALSE),"")</f>
        <v/>
      </c>
      <c r="E194" s="209" t="str">
        <f>IFERROR(VLOOKUP(B194,'اسماء العملاء'!$A$2:$C$142,3,FALSE),"")</f>
        <v/>
      </c>
      <c r="F194" s="190"/>
      <c r="G194" s="190"/>
      <c r="H194" s="190"/>
    </row>
    <row r="195" spans="1:8" ht="21.95" customHeight="1">
      <c r="A195" s="190" t="str">
        <f t="shared" ca="1" si="2"/>
        <v/>
      </c>
      <c r="B195" s="137"/>
      <c r="C195" s="136" t="str">
        <f>IFERROR(VLOOKUP(B195,'اسماء العملاء'!$A$2:$E$142,5,FALSE),"")</f>
        <v/>
      </c>
      <c r="D195" s="137" t="str">
        <f>IFERROR(VLOOKUP(B195,'اسماء العملاء'!$A$2:$C$142,2,FALSE),"")</f>
        <v/>
      </c>
      <c r="E195" s="209" t="str">
        <f>IFERROR(VLOOKUP(B195,'اسماء العملاء'!$A$2:$C$142,3,FALSE),"")</f>
        <v/>
      </c>
      <c r="F195" s="190"/>
      <c r="G195" s="190"/>
      <c r="H195" s="190"/>
    </row>
    <row r="196" spans="1:8" ht="21.95" customHeight="1">
      <c r="A196" s="190" t="str">
        <f t="shared" ref="A196:A259" ca="1" si="3">IF(B196="","",TODAY())</f>
        <v/>
      </c>
      <c r="B196" s="137"/>
      <c r="C196" s="136" t="str">
        <f>IFERROR(VLOOKUP(B196,'اسماء العملاء'!$A$2:$E$142,5,FALSE),"")</f>
        <v/>
      </c>
      <c r="D196" s="137" t="str">
        <f>IFERROR(VLOOKUP(B196,'اسماء العملاء'!$A$2:$C$142,2,FALSE),"")</f>
        <v/>
      </c>
      <c r="E196" s="209" t="str">
        <f>IFERROR(VLOOKUP(B196,'اسماء العملاء'!$A$2:$C$142,3,FALSE),"")</f>
        <v/>
      </c>
      <c r="F196" s="190"/>
      <c r="G196" s="190"/>
      <c r="H196" s="190"/>
    </row>
    <row r="197" spans="1:8" ht="21.95" customHeight="1">
      <c r="A197" s="190" t="str">
        <f t="shared" ca="1" si="3"/>
        <v/>
      </c>
      <c r="B197" s="137"/>
      <c r="C197" s="136" t="str">
        <f>IFERROR(VLOOKUP(B197,'اسماء العملاء'!$A$2:$E$142,5,FALSE),"")</f>
        <v/>
      </c>
      <c r="D197" s="137" t="str">
        <f>IFERROR(VLOOKUP(B197,'اسماء العملاء'!$A$2:$C$142,2,FALSE),"")</f>
        <v/>
      </c>
      <c r="E197" s="209" t="str">
        <f>IFERROR(VLOOKUP(B197,'اسماء العملاء'!$A$2:$C$142,3,FALSE),"")</f>
        <v/>
      </c>
      <c r="F197" s="190"/>
      <c r="G197" s="190"/>
      <c r="H197" s="190"/>
    </row>
    <row r="198" spans="1:8" ht="21.95" customHeight="1">
      <c r="A198" s="190" t="str">
        <f t="shared" ca="1" si="3"/>
        <v/>
      </c>
      <c r="B198" s="137"/>
      <c r="C198" s="136" t="str">
        <f>IFERROR(VLOOKUP(B198,'اسماء العملاء'!$A$2:$E$142,5,FALSE),"")</f>
        <v/>
      </c>
      <c r="D198" s="137" t="str">
        <f>IFERROR(VLOOKUP(B198,'اسماء العملاء'!$A$2:$C$142,2,FALSE),"")</f>
        <v/>
      </c>
      <c r="E198" s="209" t="str">
        <f>IFERROR(VLOOKUP(B198,'اسماء العملاء'!$A$2:$C$142,3,FALSE),"")</f>
        <v/>
      </c>
      <c r="F198" s="190"/>
      <c r="G198" s="190"/>
      <c r="H198" s="190"/>
    </row>
    <row r="199" spans="1:8" ht="21.95" customHeight="1">
      <c r="A199" s="190" t="str">
        <f t="shared" ca="1" si="3"/>
        <v/>
      </c>
      <c r="B199" s="137"/>
      <c r="C199" s="136" t="str">
        <f>IFERROR(VLOOKUP(B199,'اسماء العملاء'!$A$2:$E$142,5,FALSE),"")</f>
        <v/>
      </c>
      <c r="D199" s="137" t="str">
        <f>IFERROR(VLOOKUP(B199,'اسماء العملاء'!$A$2:$C$142,2,FALSE),"")</f>
        <v/>
      </c>
      <c r="E199" s="209" t="str">
        <f>IFERROR(VLOOKUP(B199,'اسماء العملاء'!$A$2:$C$142,3,FALSE),"")</f>
        <v/>
      </c>
      <c r="F199" s="190"/>
      <c r="G199" s="190"/>
      <c r="H199" s="190"/>
    </row>
    <row r="200" spans="1:8" ht="21.95" customHeight="1">
      <c r="A200" s="190" t="str">
        <f t="shared" ca="1" si="3"/>
        <v/>
      </c>
      <c r="B200" s="137"/>
      <c r="C200" s="136" t="str">
        <f>IFERROR(VLOOKUP(B200,'اسماء العملاء'!$A$2:$E$142,5,FALSE),"")</f>
        <v/>
      </c>
      <c r="D200" s="137" t="str">
        <f>IFERROR(VLOOKUP(B200,'اسماء العملاء'!$A$2:$C$142,2,FALSE),"")</f>
        <v/>
      </c>
      <c r="E200" s="209" t="str">
        <f>IFERROR(VLOOKUP(B200,'اسماء العملاء'!$A$2:$C$142,3,FALSE),"")</f>
        <v/>
      </c>
      <c r="F200" s="190"/>
      <c r="G200" s="190"/>
      <c r="H200" s="190"/>
    </row>
    <row r="201" spans="1:8" ht="21.95" customHeight="1">
      <c r="A201" s="190" t="str">
        <f t="shared" ca="1" si="3"/>
        <v/>
      </c>
      <c r="B201" s="137"/>
      <c r="C201" s="136" t="str">
        <f>IFERROR(VLOOKUP(B201,'اسماء العملاء'!$A$2:$E$142,5,FALSE),"")</f>
        <v/>
      </c>
      <c r="D201" s="137" t="str">
        <f>IFERROR(VLOOKUP(B201,'اسماء العملاء'!$A$2:$C$142,2,FALSE),"")</f>
        <v/>
      </c>
      <c r="E201" s="209" t="str">
        <f>IFERROR(VLOOKUP(B201,'اسماء العملاء'!$A$2:$C$142,3,FALSE),"")</f>
        <v/>
      </c>
      <c r="F201" s="190"/>
      <c r="G201" s="190"/>
      <c r="H201" s="190"/>
    </row>
    <row r="202" spans="1:8" ht="21.95" customHeight="1">
      <c r="A202" s="190" t="str">
        <f t="shared" ca="1" si="3"/>
        <v/>
      </c>
      <c r="B202" s="137"/>
      <c r="C202" s="136" t="str">
        <f>IFERROR(VLOOKUP(B202,'اسماء العملاء'!$A$2:$E$142,5,FALSE),"")</f>
        <v/>
      </c>
      <c r="D202" s="137" t="str">
        <f>IFERROR(VLOOKUP(B202,'اسماء العملاء'!$A$2:$C$142,2,FALSE),"")</f>
        <v/>
      </c>
      <c r="E202" s="209" t="str">
        <f>IFERROR(VLOOKUP(B202,'اسماء العملاء'!$A$2:$C$142,3,FALSE),"")</f>
        <v/>
      </c>
      <c r="F202" s="190"/>
      <c r="G202" s="190"/>
      <c r="H202" s="190"/>
    </row>
    <row r="203" spans="1:8" ht="21.95" customHeight="1">
      <c r="A203" s="190" t="str">
        <f t="shared" ca="1" si="3"/>
        <v/>
      </c>
      <c r="B203" s="137"/>
      <c r="C203" s="136" t="str">
        <f>IFERROR(VLOOKUP(B203,'اسماء العملاء'!$A$2:$E$142,5,FALSE),"")</f>
        <v/>
      </c>
      <c r="D203" s="137" t="str">
        <f>IFERROR(VLOOKUP(B203,'اسماء العملاء'!$A$2:$C$142,2,FALSE),"")</f>
        <v/>
      </c>
      <c r="E203" s="209" t="str">
        <f>IFERROR(VLOOKUP(B203,'اسماء العملاء'!$A$2:$C$142,3,FALSE),"")</f>
        <v/>
      </c>
      <c r="F203" s="190"/>
      <c r="G203" s="190"/>
      <c r="H203" s="190"/>
    </row>
    <row r="204" spans="1:8" ht="21.95" customHeight="1">
      <c r="A204" s="190" t="str">
        <f t="shared" ca="1" si="3"/>
        <v/>
      </c>
      <c r="B204" s="137"/>
      <c r="C204" s="136" t="str">
        <f>IFERROR(VLOOKUP(B204,'اسماء العملاء'!$A$2:$E$142,5,FALSE),"")</f>
        <v/>
      </c>
      <c r="D204" s="137" t="str">
        <f>IFERROR(VLOOKUP(B204,'اسماء العملاء'!$A$2:$C$142,2,FALSE),"")</f>
        <v/>
      </c>
      <c r="E204" s="209" t="str">
        <f>IFERROR(VLOOKUP(B204,'اسماء العملاء'!$A$2:$C$142,3,FALSE),"")</f>
        <v/>
      </c>
      <c r="F204" s="190"/>
      <c r="G204" s="190"/>
      <c r="H204" s="190"/>
    </row>
    <row r="205" spans="1:8" ht="21.95" customHeight="1">
      <c r="A205" s="190" t="str">
        <f t="shared" ca="1" si="3"/>
        <v/>
      </c>
      <c r="B205" s="137"/>
      <c r="C205" s="136" t="str">
        <f>IFERROR(VLOOKUP(B205,'اسماء العملاء'!$A$2:$E$142,5,FALSE),"")</f>
        <v/>
      </c>
      <c r="D205" s="137" t="str">
        <f>IFERROR(VLOOKUP(B205,'اسماء العملاء'!$A$2:$C$142,2,FALSE),"")</f>
        <v/>
      </c>
      <c r="E205" s="209" t="str">
        <f>IFERROR(VLOOKUP(B205,'اسماء العملاء'!$A$2:$C$142,3,FALSE),"")</f>
        <v/>
      </c>
      <c r="F205" s="190"/>
      <c r="G205" s="190"/>
      <c r="H205" s="190"/>
    </row>
    <row r="206" spans="1:8" ht="21.95" customHeight="1">
      <c r="A206" s="190" t="str">
        <f t="shared" ca="1" si="3"/>
        <v/>
      </c>
      <c r="B206" s="137"/>
      <c r="C206" s="136" t="str">
        <f>IFERROR(VLOOKUP(B206,'اسماء العملاء'!$A$2:$E$142,5,FALSE),"")</f>
        <v/>
      </c>
      <c r="D206" s="137" t="str">
        <f>IFERROR(VLOOKUP(B206,'اسماء العملاء'!$A$2:$C$142,2,FALSE),"")</f>
        <v/>
      </c>
      <c r="E206" s="209" t="str">
        <f>IFERROR(VLOOKUP(B206,'اسماء العملاء'!$A$2:$C$142,3,FALSE),"")</f>
        <v/>
      </c>
      <c r="F206" s="190"/>
      <c r="G206" s="190"/>
      <c r="H206" s="190"/>
    </row>
    <row r="207" spans="1:8" ht="21.95" customHeight="1">
      <c r="A207" s="190" t="str">
        <f t="shared" ca="1" si="3"/>
        <v/>
      </c>
      <c r="B207" s="137"/>
      <c r="C207" s="136" t="str">
        <f>IFERROR(VLOOKUP(B207,'اسماء العملاء'!$A$2:$E$142,5,FALSE),"")</f>
        <v/>
      </c>
      <c r="D207" s="137" t="str">
        <f>IFERROR(VLOOKUP(B207,'اسماء العملاء'!$A$2:$C$142,2,FALSE),"")</f>
        <v/>
      </c>
      <c r="E207" s="209" t="str">
        <f>IFERROR(VLOOKUP(B207,'اسماء العملاء'!$A$2:$C$142,3,FALSE),"")</f>
        <v/>
      </c>
      <c r="F207" s="190"/>
      <c r="G207" s="190"/>
      <c r="H207" s="190"/>
    </row>
    <row r="208" spans="1:8" ht="21.95" customHeight="1">
      <c r="A208" s="190" t="str">
        <f t="shared" ca="1" si="3"/>
        <v/>
      </c>
      <c r="B208" s="137"/>
      <c r="C208" s="136" t="str">
        <f>IFERROR(VLOOKUP(B208,'اسماء العملاء'!$A$2:$E$142,5,FALSE),"")</f>
        <v/>
      </c>
      <c r="D208" s="137" t="str">
        <f>IFERROR(VLOOKUP(B208,'اسماء العملاء'!$A$2:$C$142,2,FALSE),"")</f>
        <v/>
      </c>
      <c r="E208" s="209" t="str">
        <f>IFERROR(VLOOKUP(B208,'اسماء العملاء'!$A$2:$C$142,3,FALSE),"")</f>
        <v/>
      </c>
      <c r="F208" s="190"/>
      <c r="G208" s="190"/>
      <c r="H208" s="190"/>
    </row>
    <row r="209" spans="1:8" ht="21.95" customHeight="1">
      <c r="A209" s="190" t="str">
        <f t="shared" ca="1" si="3"/>
        <v/>
      </c>
      <c r="B209" s="137"/>
      <c r="C209" s="136" t="str">
        <f>IFERROR(VLOOKUP(B209,'اسماء العملاء'!$A$2:$E$142,5,FALSE),"")</f>
        <v/>
      </c>
      <c r="D209" s="137" t="str">
        <f>IFERROR(VLOOKUP(B209,'اسماء العملاء'!$A$2:$C$142,2,FALSE),"")</f>
        <v/>
      </c>
      <c r="E209" s="209" t="str">
        <f>IFERROR(VLOOKUP(B209,'اسماء العملاء'!$A$2:$C$142,3,FALSE),"")</f>
        <v/>
      </c>
      <c r="F209" s="190"/>
      <c r="G209" s="190"/>
      <c r="H209" s="190"/>
    </row>
    <row r="210" spans="1:8" ht="21.95" customHeight="1">
      <c r="A210" s="190" t="str">
        <f t="shared" ca="1" si="3"/>
        <v/>
      </c>
      <c r="B210" s="137"/>
      <c r="C210" s="136" t="str">
        <f>IFERROR(VLOOKUP(B210,'اسماء العملاء'!$A$2:$E$142,5,FALSE),"")</f>
        <v/>
      </c>
      <c r="D210" s="137" t="str">
        <f>IFERROR(VLOOKUP(B210,'اسماء العملاء'!$A$2:$C$142,2,FALSE),"")</f>
        <v/>
      </c>
      <c r="E210" s="209" t="str">
        <f>IFERROR(VLOOKUP(B210,'اسماء العملاء'!$A$2:$C$142,3,FALSE),"")</f>
        <v/>
      </c>
      <c r="F210" s="190"/>
      <c r="G210" s="190"/>
      <c r="H210" s="190"/>
    </row>
    <row r="211" spans="1:8" ht="21.95" customHeight="1">
      <c r="A211" s="190" t="str">
        <f t="shared" ca="1" si="3"/>
        <v/>
      </c>
      <c r="B211" s="137"/>
      <c r="C211" s="136" t="str">
        <f>IFERROR(VLOOKUP(B211,'اسماء العملاء'!$A$2:$E$142,5,FALSE),"")</f>
        <v/>
      </c>
      <c r="D211" s="137" t="str">
        <f>IFERROR(VLOOKUP(B211,'اسماء العملاء'!$A$2:$C$142,2,FALSE),"")</f>
        <v/>
      </c>
      <c r="E211" s="209" t="str">
        <f>IFERROR(VLOOKUP(B211,'اسماء العملاء'!$A$2:$C$142,3,FALSE),"")</f>
        <v/>
      </c>
      <c r="F211" s="190"/>
      <c r="G211" s="190"/>
      <c r="H211" s="190"/>
    </row>
    <row r="212" spans="1:8" ht="21.95" customHeight="1">
      <c r="A212" s="190" t="str">
        <f t="shared" ca="1" si="3"/>
        <v/>
      </c>
      <c r="B212" s="137"/>
      <c r="C212" s="136" t="str">
        <f>IFERROR(VLOOKUP(B212,'اسماء العملاء'!$A$2:$E$142,5,FALSE),"")</f>
        <v/>
      </c>
      <c r="D212" s="137" t="str">
        <f>IFERROR(VLOOKUP(B212,'اسماء العملاء'!$A$2:$C$142,2,FALSE),"")</f>
        <v/>
      </c>
      <c r="E212" s="209" t="str">
        <f>IFERROR(VLOOKUP(B212,'اسماء العملاء'!$A$2:$C$142,3,FALSE),"")</f>
        <v/>
      </c>
      <c r="F212" s="190"/>
      <c r="G212" s="190"/>
      <c r="H212" s="190"/>
    </row>
    <row r="213" spans="1:8" ht="21.95" customHeight="1">
      <c r="A213" s="190" t="str">
        <f t="shared" ca="1" si="3"/>
        <v/>
      </c>
      <c r="B213" s="137"/>
      <c r="C213" s="136" t="str">
        <f>IFERROR(VLOOKUP(B213,'اسماء العملاء'!$A$2:$E$142,5,FALSE),"")</f>
        <v/>
      </c>
      <c r="D213" s="137" t="str">
        <f>IFERROR(VLOOKUP(B213,'اسماء العملاء'!$A$2:$C$142,2,FALSE),"")</f>
        <v/>
      </c>
      <c r="E213" s="209" t="str">
        <f>IFERROR(VLOOKUP(B213,'اسماء العملاء'!$A$2:$C$142,3,FALSE),"")</f>
        <v/>
      </c>
      <c r="F213" s="190"/>
      <c r="G213" s="190"/>
      <c r="H213" s="190"/>
    </row>
    <row r="214" spans="1:8" ht="21.95" customHeight="1">
      <c r="A214" s="190" t="str">
        <f t="shared" ca="1" si="3"/>
        <v/>
      </c>
      <c r="B214" s="137"/>
      <c r="C214" s="136" t="str">
        <f>IFERROR(VLOOKUP(B214,'اسماء العملاء'!$A$2:$E$142,5,FALSE),"")</f>
        <v/>
      </c>
      <c r="D214" s="137" t="str">
        <f>IFERROR(VLOOKUP(B214,'اسماء العملاء'!$A$2:$C$142,2,FALSE),"")</f>
        <v/>
      </c>
      <c r="E214" s="209" t="str">
        <f>IFERROR(VLOOKUP(B214,'اسماء العملاء'!$A$2:$C$142,3,FALSE),"")</f>
        <v/>
      </c>
      <c r="F214" s="190"/>
      <c r="G214" s="190"/>
      <c r="H214" s="190"/>
    </row>
    <row r="215" spans="1:8" ht="21.95" customHeight="1">
      <c r="A215" s="190" t="str">
        <f t="shared" ca="1" si="3"/>
        <v/>
      </c>
      <c r="B215" s="137"/>
      <c r="C215" s="136" t="str">
        <f>IFERROR(VLOOKUP(B215,'اسماء العملاء'!$A$2:$E$142,5,FALSE),"")</f>
        <v/>
      </c>
      <c r="D215" s="137" t="str">
        <f>IFERROR(VLOOKUP(B215,'اسماء العملاء'!$A$2:$C$142,2,FALSE),"")</f>
        <v/>
      </c>
      <c r="E215" s="209" t="str">
        <f>IFERROR(VLOOKUP(B215,'اسماء العملاء'!$A$2:$C$142,3,FALSE),"")</f>
        <v/>
      </c>
      <c r="F215" s="190"/>
      <c r="G215" s="190"/>
      <c r="H215" s="190"/>
    </row>
    <row r="216" spans="1:8" ht="21.95" customHeight="1">
      <c r="A216" s="190" t="str">
        <f t="shared" ca="1" si="3"/>
        <v/>
      </c>
      <c r="B216" s="137"/>
      <c r="C216" s="136" t="str">
        <f>IFERROR(VLOOKUP(B216,'اسماء العملاء'!$A$2:$E$142,5,FALSE),"")</f>
        <v/>
      </c>
      <c r="D216" s="137" t="str">
        <f>IFERROR(VLOOKUP(B216,'اسماء العملاء'!$A$2:$C$142,2,FALSE),"")</f>
        <v/>
      </c>
      <c r="E216" s="209" t="str">
        <f>IFERROR(VLOOKUP(B216,'اسماء العملاء'!$A$2:$C$142,3,FALSE),"")</f>
        <v/>
      </c>
      <c r="F216" s="190"/>
      <c r="G216" s="190"/>
      <c r="H216" s="190"/>
    </row>
    <row r="217" spans="1:8" ht="21.95" customHeight="1">
      <c r="A217" s="190" t="str">
        <f t="shared" ca="1" si="3"/>
        <v/>
      </c>
      <c r="B217" s="137"/>
      <c r="C217" s="136" t="str">
        <f>IFERROR(VLOOKUP(B217,'اسماء العملاء'!$A$2:$E$142,5,FALSE),"")</f>
        <v/>
      </c>
      <c r="D217" s="137" t="str">
        <f>IFERROR(VLOOKUP(B217,'اسماء العملاء'!$A$2:$C$142,2,FALSE),"")</f>
        <v/>
      </c>
      <c r="E217" s="209" t="str">
        <f>IFERROR(VLOOKUP(B217,'اسماء العملاء'!$A$2:$C$142,3,FALSE),"")</f>
        <v/>
      </c>
      <c r="F217" s="190"/>
      <c r="G217" s="190"/>
      <c r="H217" s="190"/>
    </row>
    <row r="218" spans="1:8" ht="21.95" customHeight="1">
      <c r="A218" s="190" t="str">
        <f t="shared" ca="1" si="3"/>
        <v/>
      </c>
      <c r="B218" s="137"/>
      <c r="C218" s="136" t="str">
        <f>IFERROR(VLOOKUP(B218,'اسماء العملاء'!$A$2:$E$142,5,FALSE),"")</f>
        <v/>
      </c>
      <c r="D218" s="137" t="str">
        <f>IFERROR(VLOOKUP(B218,'اسماء العملاء'!$A$2:$C$142,2,FALSE),"")</f>
        <v/>
      </c>
      <c r="E218" s="209" t="str">
        <f>IFERROR(VLOOKUP(B218,'اسماء العملاء'!$A$2:$C$142,3,FALSE),"")</f>
        <v/>
      </c>
      <c r="F218" s="190"/>
      <c r="G218" s="190"/>
      <c r="H218" s="190"/>
    </row>
    <row r="219" spans="1:8" ht="21.95" customHeight="1">
      <c r="A219" s="190" t="str">
        <f t="shared" ca="1" si="3"/>
        <v/>
      </c>
      <c r="B219" s="137"/>
      <c r="C219" s="136" t="str">
        <f>IFERROR(VLOOKUP(B219,'اسماء العملاء'!$A$2:$E$142,5,FALSE),"")</f>
        <v/>
      </c>
      <c r="D219" s="137" t="str">
        <f>IFERROR(VLOOKUP(B219,'اسماء العملاء'!$A$2:$C$142,2,FALSE),"")</f>
        <v/>
      </c>
      <c r="E219" s="209" t="str">
        <f>IFERROR(VLOOKUP(B219,'اسماء العملاء'!$A$2:$C$142,3,FALSE),"")</f>
        <v/>
      </c>
      <c r="F219" s="190"/>
      <c r="G219" s="190"/>
      <c r="H219" s="190"/>
    </row>
    <row r="220" spans="1:8" ht="21.95" customHeight="1">
      <c r="A220" s="190" t="str">
        <f t="shared" ca="1" si="3"/>
        <v/>
      </c>
      <c r="B220" s="137"/>
      <c r="C220" s="136" t="str">
        <f>IFERROR(VLOOKUP(B220,'اسماء العملاء'!$A$2:$E$142,5,FALSE),"")</f>
        <v/>
      </c>
      <c r="D220" s="137" t="str">
        <f>IFERROR(VLOOKUP(B220,'اسماء العملاء'!$A$2:$C$142,2,FALSE),"")</f>
        <v/>
      </c>
      <c r="E220" s="209" t="str">
        <f>IFERROR(VLOOKUP(B220,'اسماء العملاء'!$A$2:$C$142,3,FALSE),"")</f>
        <v/>
      </c>
      <c r="F220" s="190"/>
      <c r="G220" s="190"/>
      <c r="H220" s="190"/>
    </row>
    <row r="221" spans="1:8" ht="21.95" customHeight="1">
      <c r="A221" s="190" t="str">
        <f t="shared" ca="1" si="3"/>
        <v/>
      </c>
      <c r="B221" s="137"/>
      <c r="C221" s="136" t="str">
        <f>IFERROR(VLOOKUP(B221,'اسماء العملاء'!$A$2:$E$142,5,FALSE),"")</f>
        <v/>
      </c>
      <c r="D221" s="137" t="str">
        <f>IFERROR(VLOOKUP(B221,'اسماء العملاء'!$A$2:$C$142,2,FALSE),"")</f>
        <v/>
      </c>
      <c r="E221" s="209" t="str">
        <f>IFERROR(VLOOKUP(B221,'اسماء العملاء'!$A$2:$C$142,3,FALSE),"")</f>
        <v/>
      </c>
      <c r="F221" s="190"/>
      <c r="G221" s="190"/>
      <c r="H221" s="190"/>
    </row>
    <row r="222" spans="1:8" ht="21.95" customHeight="1">
      <c r="A222" s="190" t="str">
        <f t="shared" ca="1" si="3"/>
        <v/>
      </c>
      <c r="B222" s="137"/>
      <c r="C222" s="136" t="str">
        <f>IFERROR(VLOOKUP(B222,'اسماء العملاء'!$A$2:$E$142,5,FALSE),"")</f>
        <v/>
      </c>
      <c r="D222" s="137" t="str">
        <f>IFERROR(VLOOKUP(B222,'اسماء العملاء'!$A$2:$C$142,2,FALSE),"")</f>
        <v/>
      </c>
      <c r="E222" s="209" t="str">
        <f>IFERROR(VLOOKUP(B222,'اسماء العملاء'!$A$2:$C$142,3,FALSE),"")</f>
        <v/>
      </c>
      <c r="F222" s="190"/>
      <c r="G222" s="190"/>
      <c r="H222" s="190"/>
    </row>
    <row r="223" spans="1:8" ht="21.95" customHeight="1">
      <c r="A223" s="190" t="str">
        <f t="shared" ca="1" si="3"/>
        <v/>
      </c>
      <c r="B223" s="137"/>
      <c r="C223" s="136" t="str">
        <f>IFERROR(VLOOKUP(B223,'اسماء العملاء'!$A$2:$E$142,5,FALSE),"")</f>
        <v/>
      </c>
      <c r="D223" s="137" t="str">
        <f>IFERROR(VLOOKUP(B223,'اسماء العملاء'!$A$2:$C$142,2,FALSE),"")</f>
        <v/>
      </c>
      <c r="E223" s="209" t="str">
        <f>IFERROR(VLOOKUP(B223,'اسماء العملاء'!$A$2:$C$142,3,FALSE),"")</f>
        <v/>
      </c>
      <c r="F223" s="190"/>
      <c r="G223" s="190"/>
      <c r="H223" s="190"/>
    </row>
    <row r="224" spans="1:8" ht="21.95" customHeight="1">
      <c r="A224" s="190" t="str">
        <f t="shared" ca="1" si="3"/>
        <v/>
      </c>
      <c r="B224" s="137"/>
      <c r="C224" s="136" t="str">
        <f>IFERROR(VLOOKUP(B224,'اسماء العملاء'!$A$2:$E$142,5,FALSE),"")</f>
        <v/>
      </c>
      <c r="D224" s="137" t="str">
        <f>IFERROR(VLOOKUP(B224,'اسماء العملاء'!$A$2:$C$142,2,FALSE),"")</f>
        <v/>
      </c>
      <c r="E224" s="209" t="str">
        <f>IFERROR(VLOOKUP(B224,'اسماء العملاء'!$A$2:$C$142,3,FALSE),"")</f>
        <v/>
      </c>
      <c r="F224" s="190"/>
      <c r="G224" s="190"/>
      <c r="H224" s="190"/>
    </row>
    <row r="225" spans="1:8" ht="21.95" customHeight="1">
      <c r="A225" s="190" t="str">
        <f t="shared" ca="1" si="3"/>
        <v/>
      </c>
      <c r="B225" s="137"/>
      <c r="C225" s="136" t="str">
        <f>IFERROR(VLOOKUP(B225,'اسماء العملاء'!$A$2:$E$142,5,FALSE),"")</f>
        <v/>
      </c>
      <c r="D225" s="137" t="str">
        <f>IFERROR(VLOOKUP(B225,'اسماء العملاء'!$A$2:$C$142,2,FALSE),"")</f>
        <v/>
      </c>
      <c r="E225" s="209" t="str">
        <f>IFERROR(VLOOKUP(B225,'اسماء العملاء'!$A$2:$C$142,3,FALSE),"")</f>
        <v/>
      </c>
      <c r="F225" s="190"/>
      <c r="G225" s="190"/>
      <c r="H225" s="190"/>
    </row>
    <row r="226" spans="1:8" ht="21.95" customHeight="1">
      <c r="A226" s="190" t="str">
        <f t="shared" ca="1" si="3"/>
        <v/>
      </c>
      <c r="B226" s="137"/>
      <c r="C226" s="136" t="str">
        <f>IFERROR(VLOOKUP(B226,'اسماء العملاء'!$A$2:$E$142,5,FALSE),"")</f>
        <v/>
      </c>
      <c r="D226" s="137" t="str">
        <f>IFERROR(VLOOKUP(B226,'اسماء العملاء'!$A$2:$C$142,2,FALSE),"")</f>
        <v/>
      </c>
      <c r="E226" s="209" t="str">
        <f>IFERROR(VLOOKUP(B226,'اسماء العملاء'!$A$2:$C$142,3,FALSE),"")</f>
        <v/>
      </c>
      <c r="F226" s="190"/>
      <c r="G226" s="190"/>
      <c r="H226" s="190"/>
    </row>
    <row r="227" spans="1:8" ht="21.95" customHeight="1">
      <c r="A227" s="190" t="str">
        <f t="shared" ca="1" si="3"/>
        <v/>
      </c>
      <c r="B227" s="137"/>
      <c r="C227" s="136" t="str">
        <f>IFERROR(VLOOKUP(B227,'اسماء العملاء'!$A$2:$E$142,5,FALSE),"")</f>
        <v/>
      </c>
      <c r="D227" s="137" t="str">
        <f>IFERROR(VLOOKUP(B227,'اسماء العملاء'!$A$2:$C$142,2,FALSE),"")</f>
        <v/>
      </c>
      <c r="E227" s="209" t="str">
        <f>IFERROR(VLOOKUP(B227,'اسماء العملاء'!$A$2:$C$142,3,FALSE),"")</f>
        <v/>
      </c>
      <c r="F227" s="190"/>
      <c r="G227" s="190"/>
      <c r="H227" s="190"/>
    </row>
    <row r="228" spans="1:8" ht="21.95" customHeight="1">
      <c r="A228" s="190" t="str">
        <f t="shared" ca="1" si="3"/>
        <v/>
      </c>
      <c r="B228" s="137"/>
      <c r="C228" s="136" t="str">
        <f>IFERROR(VLOOKUP(B228,'اسماء العملاء'!$A$2:$E$142,5,FALSE),"")</f>
        <v/>
      </c>
      <c r="D228" s="137" t="str">
        <f>IFERROR(VLOOKUP(B228,'اسماء العملاء'!$A$2:$C$142,2,FALSE),"")</f>
        <v/>
      </c>
      <c r="E228" s="209" t="str">
        <f>IFERROR(VLOOKUP(B228,'اسماء العملاء'!$A$2:$C$142,3,FALSE),"")</f>
        <v/>
      </c>
      <c r="F228" s="190"/>
      <c r="G228" s="190"/>
      <c r="H228" s="190"/>
    </row>
    <row r="229" spans="1:8" ht="21.95" customHeight="1">
      <c r="A229" s="190" t="str">
        <f t="shared" ca="1" si="3"/>
        <v/>
      </c>
      <c r="B229" s="137"/>
      <c r="C229" s="136" t="str">
        <f>IFERROR(VLOOKUP(B229,'اسماء العملاء'!$A$2:$E$142,5,FALSE),"")</f>
        <v/>
      </c>
      <c r="D229" s="137" t="str">
        <f>IFERROR(VLOOKUP(B229,'اسماء العملاء'!$A$2:$C$142,2,FALSE),"")</f>
        <v/>
      </c>
      <c r="E229" s="209" t="str">
        <f>IFERROR(VLOOKUP(B229,'اسماء العملاء'!$A$2:$C$142,3,FALSE),"")</f>
        <v/>
      </c>
      <c r="F229" s="190"/>
      <c r="G229" s="190"/>
      <c r="H229" s="190"/>
    </row>
    <row r="230" spans="1:8" ht="21.95" customHeight="1">
      <c r="A230" s="190" t="str">
        <f t="shared" ca="1" si="3"/>
        <v/>
      </c>
      <c r="B230" s="137"/>
      <c r="C230" s="136" t="str">
        <f>IFERROR(VLOOKUP(B230,'اسماء العملاء'!$A$2:$E$142,5,FALSE),"")</f>
        <v/>
      </c>
      <c r="D230" s="137" t="str">
        <f>IFERROR(VLOOKUP(B230,'اسماء العملاء'!$A$2:$C$142,2,FALSE),"")</f>
        <v/>
      </c>
      <c r="E230" s="209" t="str">
        <f>IFERROR(VLOOKUP(B230,'اسماء العملاء'!$A$2:$C$142,3,FALSE),"")</f>
        <v/>
      </c>
      <c r="F230" s="190"/>
      <c r="G230" s="190"/>
      <c r="H230" s="190"/>
    </row>
    <row r="231" spans="1:8" ht="21.95" customHeight="1">
      <c r="A231" s="190" t="str">
        <f t="shared" ca="1" si="3"/>
        <v/>
      </c>
      <c r="B231" s="137"/>
      <c r="C231" s="136" t="str">
        <f>IFERROR(VLOOKUP(B231,'اسماء العملاء'!$A$2:$E$142,5,FALSE),"")</f>
        <v/>
      </c>
      <c r="D231" s="137" t="str">
        <f>IFERROR(VLOOKUP(B231,'اسماء العملاء'!$A$2:$C$142,2,FALSE),"")</f>
        <v/>
      </c>
      <c r="E231" s="209" t="str">
        <f>IFERROR(VLOOKUP(B231,'اسماء العملاء'!$A$2:$C$142,3,FALSE),"")</f>
        <v/>
      </c>
      <c r="F231" s="190"/>
      <c r="G231" s="190"/>
      <c r="H231" s="190"/>
    </row>
    <row r="232" spans="1:8" ht="21.95" customHeight="1">
      <c r="A232" s="190" t="str">
        <f t="shared" ca="1" si="3"/>
        <v/>
      </c>
      <c r="B232" s="137"/>
      <c r="C232" s="136" t="str">
        <f>IFERROR(VLOOKUP(B232,'اسماء العملاء'!$A$2:$E$142,5,FALSE),"")</f>
        <v/>
      </c>
      <c r="D232" s="137" t="str">
        <f>IFERROR(VLOOKUP(B232,'اسماء العملاء'!$A$2:$C$142,2,FALSE),"")</f>
        <v/>
      </c>
      <c r="E232" s="209" t="str">
        <f>IFERROR(VLOOKUP(B232,'اسماء العملاء'!$A$2:$C$142,3,FALSE),"")</f>
        <v/>
      </c>
      <c r="F232" s="190"/>
      <c r="G232" s="190"/>
      <c r="H232" s="190"/>
    </row>
    <row r="233" spans="1:8" ht="21.95" customHeight="1">
      <c r="A233" s="190" t="str">
        <f t="shared" ca="1" si="3"/>
        <v/>
      </c>
      <c r="B233" s="137"/>
      <c r="C233" s="136" t="str">
        <f>IFERROR(VLOOKUP(B233,'اسماء العملاء'!$A$2:$E$142,5,FALSE),"")</f>
        <v/>
      </c>
      <c r="D233" s="137" t="str">
        <f>IFERROR(VLOOKUP(B233,'اسماء العملاء'!$A$2:$C$142,2,FALSE),"")</f>
        <v/>
      </c>
      <c r="E233" s="209" t="str">
        <f>IFERROR(VLOOKUP(B233,'اسماء العملاء'!$A$2:$C$142,3,FALSE),"")</f>
        <v/>
      </c>
      <c r="F233" s="190"/>
      <c r="G233" s="190"/>
      <c r="H233" s="190"/>
    </row>
    <row r="234" spans="1:8" ht="21.95" customHeight="1">
      <c r="A234" s="190" t="str">
        <f t="shared" ca="1" si="3"/>
        <v/>
      </c>
      <c r="B234" s="137"/>
      <c r="C234" s="136" t="str">
        <f>IFERROR(VLOOKUP(B234,'اسماء العملاء'!$A$2:$E$142,5,FALSE),"")</f>
        <v/>
      </c>
      <c r="D234" s="137" t="str">
        <f>IFERROR(VLOOKUP(B234,'اسماء العملاء'!$A$2:$C$142,2,FALSE),"")</f>
        <v/>
      </c>
      <c r="E234" s="209" t="str">
        <f>IFERROR(VLOOKUP(B234,'اسماء العملاء'!$A$2:$C$142,3,FALSE),"")</f>
        <v/>
      </c>
      <c r="F234" s="190"/>
      <c r="G234" s="190"/>
      <c r="H234" s="190"/>
    </row>
    <row r="235" spans="1:8" ht="21.95" customHeight="1">
      <c r="A235" s="190" t="str">
        <f t="shared" ca="1" si="3"/>
        <v/>
      </c>
      <c r="B235" s="137"/>
      <c r="C235" s="136" t="str">
        <f>IFERROR(VLOOKUP(B235,'اسماء العملاء'!$A$2:$E$142,5,FALSE),"")</f>
        <v/>
      </c>
      <c r="D235" s="137" t="str">
        <f>IFERROR(VLOOKUP(B235,'اسماء العملاء'!$A$2:$C$142,2,FALSE),"")</f>
        <v/>
      </c>
      <c r="E235" s="209" t="str">
        <f>IFERROR(VLOOKUP(B235,'اسماء العملاء'!$A$2:$C$142,3,FALSE),"")</f>
        <v/>
      </c>
      <c r="F235" s="190"/>
      <c r="G235" s="190"/>
      <c r="H235" s="190"/>
    </row>
    <row r="236" spans="1:8" ht="21.95" customHeight="1">
      <c r="A236" s="190" t="str">
        <f t="shared" ca="1" si="3"/>
        <v/>
      </c>
      <c r="B236" s="137"/>
      <c r="C236" s="136" t="str">
        <f>IFERROR(VLOOKUP(B236,'اسماء العملاء'!$A$2:$E$142,5,FALSE),"")</f>
        <v/>
      </c>
      <c r="D236" s="137" t="str">
        <f>IFERROR(VLOOKUP(B236,'اسماء العملاء'!$A$2:$C$142,2,FALSE),"")</f>
        <v/>
      </c>
      <c r="E236" s="209" t="str">
        <f>IFERROR(VLOOKUP(B236,'اسماء العملاء'!$A$2:$C$142,3,FALSE),"")</f>
        <v/>
      </c>
      <c r="F236" s="190"/>
      <c r="G236" s="190"/>
      <c r="H236" s="190"/>
    </row>
    <row r="237" spans="1:8" ht="21.95" customHeight="1">
      <c r="A237" s="190" t="str">
        <f t="shared" ca="1" si="3"/>
        <v/>
      </c>
      <c r="B237" s="137"/>
      <c r="C237" s="136" t="str">
        <f>IFERROR(VLOOKUP(B237,'اسماء العملاء'!$A$2:$E$142,5,FALSE),"")</f>
        <v/>
      </c>
      <c r="D237" s="137" t="str">
        <f>IFERROR(VLOOKUP(B237,'اسماء العملاء'!$A$2:$C$142,2,FALSE),"")</f>
        <v/>
      </c>
      <c r="E237" s="209" t="str">
        <f>IFERROR(VLOOKUP(B237,'اسماء العملاء'!$A$2:$C$142,3,FALSE),"")</f>
        <v/>
      </c>
      <c r="F237" s="190"/>
      <c r="G237" s="190"/>
      <c r="H237" s="190"/>
    </row>
    <row r="238" spans="1:8" ht="21.95" customHeight="1">
      <c r="A238" s="190" t="str">
        <f t="shared" ca="1" si="3"/>
        <v/>
      </c>
      <c r="B238" s="137"/>
      <c r="C238" s="136" t="str">
        <f>IFERROR(VLOOKUP(B238,'اسماء العملاء'!$A$2:$E$142,5,FALSE),"")</f>
        <v/>
      </c>
      <c r="D238" s="137" t="str">
        <f>IFERROR(VLOOKUP(B238,'اسماء العملاء'!$A$2:$C$142,2,FALSE),"")</f>
        <v/>
      </c>
      <c r="E238" s="209" t="str">
        <f>IFERROR(VLOOKUP(B238,'اسماء العملاء'!$A$2:$C$142,3,FALSE),"")</f>
        <v/>
      </c>
      <c r="F238" s="190"/>
      <c r="G238" s="190"/>
      <c r="H238" s="190"/>
    </row>
    <row r="239" spans="1:8" ht="21.95" customHeight="1">
      <c r="A239" s="190" t="str">
        <f t="shared" ca="1" si="3"/>
        <v/>
      </c>
      <c r="B239" s="137"/>
      <c r="C239" s="136" t="str">
        <f>IFERROR(VLOOKUP(B239,'اسماء العملاء'!$A$2:$E$142,5,FALSE),"")</f>
        <v/>
      </c>
      <c r="D239" s="137" t="str">
        <f>IFERROR(VLOOKUP(B239,'اسماء العملاء'!$A$2:$C$142,2,FALSE),"")</f>
        <v/>
      </c>
      <c r="E239" s="209" t="str">
        <f>IFERROR(VLOOKUP(B239,'اسماء العملاء'!$A$2:$C$142,3,FALSE),"")</f>
        <v/>
      </c>
      <c r="F239" s="190"/>
      <c r="G239" s="190"/>
      <c r="H239" s="190"/>
    </row>
    <row r="240" spans="1:8" ht="21.95" customHeight="1">
      <c r="A240" s="190" t="str">
        <f t="shared" ca="1" si="3"/>
        <v/>
      </c>
      <c r="B240" s="137"/>
      <c r="C240" s="136" t="str">
        <f>IFERROR(VLOOKUP(B240,'اسماء العملاء'!$A$2:$E$142,5,FALSE),"")</f>
        <v/>
      </c>
      <c r="D240" s="137" t="str">
        <f>IFERROR(VLOOKUP(B240,'اسماء العملاء'!$A$2:$C$142,2,FALSE),"")</f>
        <v/>
      </c>
      <c r="E240" s="209" t="str">
        <f>IFERROR(VLOOKUP(B240,'اسماء العملاء'!$A$2:$C$142,3,FALSE),"")</f>
        <v/>
      </c>
      <c r="F240" s="190"/>
      <c r="G240" s="190"/>
      <c r="H240" s="190"/>
    </row>
    <row r="241" spans="1:8" ht="21.95" customHeight="1">
      <c r="A241" s="190" t="str">
        <f t="shared" ca="1" si="3"/>
        <v/>
      </c>
      <c r="B241" s="137"/>
      <c r="C241" s="136" t="str">
        <f>IFERROR(VLOOKUP(B241,'اسماء العملاء'!$A$2:$E$142,5,FALSE),"")</f>
        <v/>
      </c>
      <c r="D241" s="137" t="str">
        <f>IFERROR(VLOOKUP(B241,'اسماء العملاء'!$A$2:$C$142,2,FALSE),"")</f>
        <v/>
      </c>
      <c r="E241" s="209" t="str">
        <f>IFERROR(VLOOKUP(B241,'اسماء العملاء'!$A$2:$C$142,3,FALSE),"")</f>
        <v/>
      </c>
      <c r="F241" s="190"/>
      <c r="G241" s="190"/>
      <c r="H241" s="190"/>
    </row>
    <row r="242" spans="1:8" ht="21.95" customHeight="1">
      <c r="A242" s="190" t="str">
        <f t="shared" ca="1" si="3"/>
        <v/>
      </c>
      <c r="B242" s="137"/>
      <c r="C242" s="136" t="str">
        <f>IFERROR(VLOOKUP(B242,'اسماء العملاء'!$A$2:$E$142,5,FALSE),"")</f>
        <v/>
      </c>
      <c r="D242" s="137" t="str">
        <f>IFERROR(VLOOKUP(B242,'اسماء العملاء'!$A$2:$C$142,2,FALSE),"")</f>
        <v/>
      </c>
      <c r="E242" s="209" t="str">
        <f>IFERROR(VLOOKUP(B242,'اسماء العملاء'!$A$2:$C$142,3,FALSE),"")</f>
        <v/>
      </c>
      <c r="F242" s="190"/>
      <c r="G242" s="190"/>
      <c r="H242" s="190"/>
    </row>
    <row r="243" spans="1:8" ht="21.95" customHeight="1">
      <c r="A243" s="190" t="str">
        <f t="shared" ca="1" si="3"/>
        <v/>
      </c>
      <c r="B243" s="137"/>
      <c r="C243" s="136" t="str">
        <f>IFERROR(VLOOKUP(B243,'اسماء العملاء'!$A$2:$E$142,5,FALSE),"")</f>
        <v/>
      </c>
      <c r="D243" s="137" t="str">
        <f>IFERROR(VLOOKUP(B243,'اسماء العملاء'!$A$2:$C$142,2,FALSE),"")</f>
        <v/>
      </c>
      <c r="E243" s="209" t="str">
        <f>IFERROR(VLOOKUP(B243,'اسماء العملاء'!$A$2:$C$142,3,FALSE),"")</f>
        <v/>
      </c>
      <c r="F243" s="190"/>
      <c r="G243" s="190"/>
      <c r="H243" s="190"/>
    </row>
    <row r="244" spans="1:8" ht="21.95" customHeight="1">
      <c r="A244" s="190" t="str">
        <f t="shared" ca="1" si="3"/>
        <v/>
      </c>
      <c r="B244" s="137"/>
      <c r="C244" s="136" t="str">
        <f>IFERROR(VLOOKUP(B244,'اسماء العملاء'!$A$2:$E$142,5,FALSE),"")</f>
        <v/>
      </c>
      <c r="D244" s="137" t="str">
        <f>IFERROR(VLOOKUP(B244,'اسماء العملاء'!$A$2:$C$142,2,FALSE),"")</f>
        <v/>
      </c>
      <c r="E244" s="209" t="str">
        <f>IFERROR(VLOOKUP(B244,'اسماء العملاء'!$A$2:$C$142,3,FALSE),"")</f>
        <v/>
      </c>
      <c r="F244" s="190"/>
      <c r="G244" s="190"/>
      <c r="H244" s="190"/>
    </row>
    <row r="245" spans="1:8" ht="21.95" customHeight="1">
      <c r="A245" s="190" t="str">
        <f t="shared" ca="1" si="3"/>
        <v/>
      </c>
      <c r="B245" s="137"/>
      <c r="C245" s="136" t="str">
        <f>IFERROR(VLOOKUP(B245,'اسماء العملاء'!$A$2:$E$142,5,FALSE),"")</f>
        <v/>
      </c>
      <c r="D245" s="137" t="str">
        <f>IFERROR(VLOOKUP(B245,'اسماء العملاء'!$A$2:$C$142,2,FALSE),"")</f>
        <v/>
      </c>
      <c r="E245" s="209" t="str">
        <f>IFERROR(VLOOKUP(B245,'اسماء العملاء'!$A$2:$C$142,3,FALSE),"")</f>
        <v/>
      </c>
      <c r="F245" s="190"/>
      <c r="G245" s="190"/>
      <c r="H245" s="190"/>
    </row>
    <row r="246" spans="1:8" ht="21.95" customHeight="1">
      <c r="A246" s="190" t="str">
        <f t="shared" ca="1" si="3"/>
        <v/>
      </c>
      <c r="B246" s="137"/>
      <c r="C246" s="136" t="str">
        <f>IFERROR(VLOOKUP(B246,'اسماء العملاء'!$A$2:$E$142,5,FALSE),"")</f>
        <v/>
      </c>
      <c r="D246" s="137" t="str">
        <f>IFERROR(VLOOKUP(B246,'اسماء العملاء'!$A$2:$C$142,2,FALSE),"")</f>
        <v/>
      </c>
      <c r="E246" s="209" t="str">
        <f>IFERROR(VLOOKUP(B246,'اسماء العملاء'!$A$2:$C$142,3,FALSE),"")</f>
        <v/>
      </c>
      <c r="F246" s="190"/>
      <c r="G246" s="190"/>
      <c r="H246" s="190"/>
    </row>
    <row r="247" spans="1:8" ht="21.95" customHeight="1">
      <c r="A247" s="190" t="str">
        <f t="shared" ca="1" si="3"/>
        <v/>
      </c>
      <c r="B247" s="137"/>
      <c r="C247" s="136" t="str">
        <f>IFERROR(VLOOKUP(B247,'اسماء العملاء'!$A$2:$E$142,5,FALSE),"")</f>
        <v/>
      </c>
      <c r="D247" s="137" t="str">
        <f>IFERROR(VLOOKUP(B247,'اسماء العملاء'!$A$2:$C$142,2,FALSE),"")</f>
        <v/>
      </c>
      <c r="E247" s="209" t="str">
        <f>IFERROR(VLOOKUP(B247,'اسماء العملاء'!$A$2:$C$142,3,FALSE),"")</f>
        <v/>
      </c>
      <c r="F247" s="190"/>
      <c r="G247" s="190"/>
      <c r="H247" s="190"/>
    </row>
    <row r="248" spans="1:8" ht="21.95" customHeight="1">
      <c r="A248" s="190" t="str">
        <f t="shared" ca="1" si="3"/>
        <v/>
      </c>
      <c r="B248" s="137"/>
      <c r="C248" s="136" t="str">
        <f>IFERROR(VLOOKUP(B248,'اسماء العملاء'!$A$2:$E$142,5,FALSE),"")</f>
        <v/>
      </c>
      <c r="D248" s="137" t="str">
        <f>IFERROR(VLOOKUP(B248,'اسماء العملاء'!$A$2:$C$142,2,FALSE),"")</f>
        <v/>
      </c>
      <c r="E248" s="209" t="str">
        <f>IFERROR(VLOOKUP(B248,'اسماء العملاء'!$A$2:$C$142,3,FALSE),"")</f>
        <v/>
      </c>
      <c r="F248" s="190"/>
      <c r="G248" s="190"/>
      <c r="H248" s="190"/>
    </row>
    <row r="249" spans="1:8" ht="21.95" customHeight="1">
      <c r="A249" s="190" t="str">
        <f t="shared" ca="1" si="3"/>
        <v/>
      </c>
      <c r="B249" s="137"/>
      <c r="C249" s="136" t="str">
        <f>IFERROR(VLOOKUP(B249,'اسماء العملاء'!$A$2:$E$142,5,FALSE),"")</f>
        <v/>
      </c>
      <c r="D249" s="137" t="str">
        <f>IFERROR(VLOOKUP(B249,'اسماء العملاء'!$A$2:$C$142,2,FALSE),"")</f>
        <v/>
      </c>
      <c r="E249" s="209" t="str">
        <f>IFERROR(VLOOKUP(B249,'اسماء العملاء'!$A$2:$C$142,3,FALSE),"")</f>
        <v/>
      </c>
      <c r="F249" s="190"/>
      <c r="G249" s="190"/>
      <c r="H249" s="190"/>
    </row>
    <row r="250" spans="1:8" ht="21.95" customHeight="1">
      <c r="A250" s="190" t="str">
        <f t="shared" ca="1" si="3"/>
        <v/>
      </c>
      <c r="B250" s="137"/>
      <c r="C250" s="136" t="str">
        <f>IFERROR(VLOOKUP(B250,'اسماء العملاء'!$A$2:$E$142,5,FALSE),"")</f>
        <v/>
      </c>
      <c r="D250" s="137" t="str">
        <f>IFERROR(VLOOKUP(B250,'اسماء العملاء'!$A$2:$C$142,2,FALSE),"")</f>
        <v/>
      </c>
      <c r="E250" s="209" t="str">
        <f>IFERROR(VLOOKUP(B250,'اسماء العملاء'!$A$2:$C$142,3,FALSE),"")</f>
        <v/>
      </c>
      <c r="F250" s="190"/>
      <c r="G250" s="190"/>
      <c r="H250" s="190"/>
    </row>
    <row r="251" spans="1:8" ht="21.95" customHeight="1">
      <c r="A251" s="190" t="str">
        <f t="shared" ca="1" si="3"/>
        <v/>
      </c>
      <c r="B251" s="137"/>
      <c r="C251" s="136" t="str">
        <f>IFERROR(VLOOKUP(B251,'اسماء العملاء'!$A$2:$E$142,5,FALSE),"")</f>
        <v/>
      </c>
      <c r="D251" s="137" t="str">
        <f>IFERROR(VLOOKUP(B251,'اسماء العملاء'!$A$2:$C$142,2,FALSE),"")</f>
        <v/>
      </c>
      <c r="E251" s="209" t="str">
        <f>IFERROR(VLOOKUP(B251,'اسماء العملاء'!$A$2:$C$142,3,FALSE),"")</f>
        <v/>
      </c>
      <c r="F251" s="190"/>
      <c r="G251" s="190"/>
      <c r="H251" s="190"/>
    </row>
    <row r="252" spans="1:8" ht="21.95" customHeight="1">
      <c r="A252" s="190" t="str">
        <f t="shared" ca="1" si="3"/>
        <v/>
      </c>
      <c r="B252" s="137"/>
      <c r="C252" s="136" t="str">
        <f>IFERROR(VLOOKUP(B252,'اسماء العملاء'!$A$2:$E$142,5,FALSE),"")</f>
        <v/>
      </c>
      <c r="D252" s="137" t="str">
        <f>IFERROR(VLOOKUP(B252,'اسماء العملاء'!$A$2:$C$142,2,FALSE),"")</f>
        <v/>
      </c>
      <c r="E252" s="209" t="str">
        <f>IFERROR(VLOOKUP(B252,'اسماء العملاء'!$A$2:$C$142,3,FALSE),"")</f>
        <v/>
      </c>
      <c r="F252" s="190"/>
      <c r="G252" s="190"/>
      <c r="H252" s="190"/>
    </row>
    <row r="253" spans="1:8" ht="21.95" customHeight="1">
      <c r="A253" s="190" t="str">
        <f t="shared" ca="1" si="3"/>
        <v/>
      </c>
      <c r="B253" s="137"/>
      <c r="C253" s="136" t="str">
        <f>IFERROR(VLOOKUP(B253,'اسماء العملاء'!$A$2:$E$142,5,FALSE),"")</f>
        <v/>
      </c>
      <c r="D253" s="137" t="str">
        <f>IFERROR(VLOOKUP(B253,'اسماء العملاء'!$A$2:$C$142,2,FALSE),"")</f>
        <v/>
      </c>
      <c r="E253" s="209" t="str">
        <f>IFERROR(VLOOKUP(B253,'اسماء العملاء'!$A$2:$C$142,3,FALSE),"")</f>
        <v/>
      </c>
      <c r="F253" s="190"/>
      <c r="G253" s="190"/>
      <c r="H253" s="190"/>
    </row>
    <row r="254" spans="1:8" ht="21.95" customHeight="1">
      <c r="A254" s="190" t="str">
        <f t="shared" ca="1" si="3"/>
        <v/>
      </c>
      <c r="B254" s="137"/>
      <c r="C254" s="136" t="str">
        <f>IFERROR(VLOOKUP(B254,'اسماء العملاء'!$A$2:$E$142,5,FALSE),"")</f>
        <v/>
      </c>
      <c r="D254" s="137" t="str">
        <f>IFERROR(VLOOKUP(B254,'اسماء العملاء'!$A$2:$C$142,2,FALSE),"")</f>
        <v/>
      </c>
      <c r="E254" s="209" t="str">
        <f>IFERROR(VLOOKUP(B254,'اسماء العملاء'!$A$2:$C$142,3,FALSE),"")</f>
        <v/>
      </c>
      <c r="F254" s="190"/>
      <c r="G254" s="190"/>
      <c r="H254" s="190"/>
    </row>
    <row r="255" spans="1:8" ht="21.95" customHeight="1">
      <c r="A255" s="190" t="str">
        <f t="shared" ca="1" si="3"/>
        <v/>
      </c>
      <c r="B255" s="137"/>
      <c r="C255" s="136" t="str">
        <f>IFERROR(VLOOKUP(B255,'اسماء العملاء'!$A$2:$E$142,5,FALSE),"")</f>
        <v/>
      </c>
      <c r="D255" s="137" t="str">
        <f>IFERROR(VLOOKUP(B255,'اسماء العملاء'!$A$2:$C$142,2,FALSE),"")</f>
        <v/>
      </c>
      <c r="E255" s="209" t="str">
        <f>IFERROR(VLOOKUP(B255,'اسماء العملاء'!$A$2:$C$142,3,FALSE),"")</f>
        <v/>
      </c>
      <c r="F255" s="190"/>
      <c r="G255" s="190"/>
      <c r="H255" s="190"/>
    </row>
    <row r="256" spans="1:8" ht="21.95" customHeight="1">
      <c r="A256" s="190" t="str">
        <f t="shared" ca="1" si="3"/>
        <v/>
      </c>
      <c r="B256" s="137"/>
      <c r="C256" s="136" t="str">
        <f>IFERROR(VLOOKUP(B256,'اسماء العملاء'!$A$2:$E$142,5,FALSE),"")</f>
        <v/>
      </c>
      <c r="D256" s="137" t="str">
        <f>IFERROR(VLOOKUP(B256,'اسماء العملاء'!$A$2:$C$142,2,FALSE),"")</f>
        <v/>
      </c>
      <c r="E256" s="209" t="str">
        <f>IFERROR(VLOOKUP(B256,'اسماء العملاء'!$A$2:$C$142,3,FALSE),"")</f>
        <v/>
      </c>
      <c r="F256" s="190"/>
      <c r="G256" s="190"/>
      <c r="H256" s="190"/>
    </row>
    <row r="257" spans="1:8" ht="21.95" customHeight="1">
      <c r="A257" s="190" t="str">
        <f t="shared" ca="1" si="3"/>
        <v/>
      </c>
      <c r="B257" s="137"/>
      <c r="C257" s="136" t="str">
        <f>IFERROR(VLOOKUP(B257,'اسماء العملاء'!$A$2:$E$142,5,FALSE),"")</f>
        <v/>
      </c>
      <c r="D257" s="137" t="str">
        <f>IFERROR(VLOOKUP(B257,'اسماء العملاء'!$A$2:$C$142,2,FALSE),"")</f>
        <v/>
      </c>
      <c r="E257" s="209" t="str">
        <f>IFERROR(VLOOKUP(B257,'اسماء العملاء'!$A$2:$C$142,3,FALSE),"")</f>
        <v/>
      </c>
      <c r="F257" s="190"/>
      <c r="G257" s="190"/>
      <c r="H257" s="190"/>
    </row>
    <row r="258" spans="1:8" ht="21.95" customHeight="1">
      <c r="A258" s="190" t="str">
        <f t="shared" ca="1" si="3"/>
        <v/>
      </c>
      <c r="B258" s="137"/>
      <c r="C258" s="136" t="str">
        <f>IFERROR(VLOOKUP(B258,'اسماء العملاء'!$A$2:$E$142,5,FALSE),"")</f>
        <v/>
      </c>
      <c r="D258" s="137" t="str">
        <f>IFERROR(VLOOKUP(B258,'اسماء العملاء'!$A$2:$C$142,2,FALSE),"")</f>
        <v/>
      </c>
      <c r="E258" s="209" t="str">
        <f>IFERROR(VLOOKUP(B258,'اسماء العملاء'!$A$2:$C$142,3,FALSE),"")</f>
        <v/>
      </c>
      <c r="F258" s="190"/>
      <c r="G258" s="190"/>
      <c r="H258" s="190"/>
    </row>
    <row r="259" spans="1:8" ht="21.95" customHeight="1">
      <c r="A259" s="190" t="str">
        <f t="shared" ca="1" si="3"/>
        <v/>
      </c>
      <c r="B259" s="137"/>
      <c r="C259" s="136" t="str">
        <f>IFERROR(VLOOKUP(B259,'اسماء العملاء'!$A$2:$E$142,5,FALSE),"")</f>
        <v/>
      </c>
      <c r="D259" s="137" t="str">
        <f>IFERROR(VLOOKUP(B259,'اسماء العملاء'!$A$2:$C$142,2,FALSE),"")</f>
        <v/>
      </c>
      <c r="E259" s="209" t="str">
        <f>IFERROR(VLOOKUP(B259,'اسماء العملاء'!$A$2:$C$142,3,FALSE),"")</f>
        <v/>
      </c>
      <c r="F259" s="190"/>
      <c r="G259" s="190"/>
      <c r="H259" s="190"/>
    </row>
    <row r="260" spans="1:8" ht="21.95" customHeight="1">
      <c r="A260" s="190" t="str">
        <f t="shared" ref="A260:A323" ca="1" si="4">IF(B260="","",TODAY())</f>
        <v/>
      </c>
      <c r="B260" s="137"/>
      <c r="C260" s="136" t="str">
        <f>IFERROR(VLOOKUP(B260,'اسماء العملاء'!$A$2:$E$142,5,FALSE),"")</f>
        <v/>
      </c>
      <c r="D260" s="137" t="str">
        <f>IFERROR(VLOOKUP(B260,'اسماء العملاء'!$A$2:$C$142,2,FALSE),"")</f>
        <v/>
      </c>
      <c r="E260" s="209" t="str">
        <f>IFERROR(VLOOKUP(B260,'اسماء العملاء'!$A$2:$C$142,3,FALSE),"")</f>
        <v/>
      </c>
      <c r="F260" s="190"/>
      <c r="G260" s="190"/>
      <c r="H260" s="190"/>
    </row>
    <row r="261" spans="1:8" ht="21.95" customHeight="1">
      <c r="A261" s="190" t="str">
        <f t="shared" ca="1" si="4"/>
        <v/>
      </c>
      <c r="B261" s="137"/>
      <c r="C261" s="136" t="str">
        <f>IFERROR(VLOOKUP(B261,'اسماء العملاء'!$A$2:$E$142,5,FALSE),"")</f>
        <v/>
      </c>
      <c r="D261" s="137" t="str">
        <f>IFERROR(VLOOKUP(B261,'اسماء العملاء'!$A$2:$C$142,2,FALSE),"")</f>
        <v/>
      </c>
      <c r="E261" s="209" t="str">
        <f>IFERROR(VLOOKUP(B261,'اسماء العملاء'!$A$2:$C$142,3,FALSE),"")</f>
        <v/>
      </c>
      <c r="F261" s="190"/>
      <c r="G261" s="190"/>
      <c r="H261" s="190"/>
    </row>
    <row r="262" spans="1:8" ht="21.95" customHeight="1">
      <c r="A262" s="190" t="str">
        <f t="shared" ca="1" si="4"/>
        <v/>
      </c>
      <c r="B262" s="137"/>
      <c r="C262" s="136" t="str">
        <f>IFERROR(VLOOKUP(B262,'اسماء العملاء'!$A$2:$E$142,5,FALSE),"")</f>
        <v/>
      </c>
      <c r="D262" s="137" t="str">
        <f>IFERROR(VLOOKUP(B262,'اسماء العملاء'!$A$2:$C$142,2,FALSE),"")</f>
        <v/>
      </c>
      <c r="E262" s="209" t="str">
        <f>IFERROR(VLOOKUP(B262,'اسماء العملاء'!$A$2:$C$142,3,FALSE),"")</f>
        <v/>
      </c>
      <c r="F262" s="190"/>
      <c r="G262" s="190"/>
      <c r="H262" s="190"/>
    </row>
    <row r="263" spans="1:8" ht="21.95" customHeight="1">
      <c r="A263" s="190" t="str">
        <f t="shared" ca="1" si="4"/>
        <v/>
      </c>
      <c r="B263" s="137"/>
      <c r="C263" s="136" t="str">
        <f>IFERROR(VLOOKUP(B263,'اسماء العملاء'!$A$2:$E$142,5,FALSE),"")</f>
        <v/>
      </c>
      <c r="D263" s="137" t="str">
        <f>IFERROR(VLOOKUP(B263,'اسماء العملاء'!$A$2:$C$142,2,FALSE),"")</f>
        <v/>
      </c>
      <c r="E263" s="209" t="str">
        <f>IFERROR(VLOOKUP(B263,'اسماء العملاء'!$A$2:$C$142,3,FALSE),"")</f>
        <v/>
      </c>
      <c r="F263" s="190"/>
      <c r="G263" s="190"/>
      <c r="H263" s="190"/>
    </row>
    <row r="264" spans="1:8" ht="21.95" customHeight="1">
      <c r="A264" s="190" t="str">
        <f t="shared" ca="1" si="4"/>
        <v/>
      </c>
      <c r="B264" s="137"/>
      <c r="C264" s="136" t="str">
        <f>IFERROR(VLOOKUP(B264,'اسماء العملاء'!$A$2:$E$142,5,FALSE),"")</f>
        <v/>
      </c>
      <c r="D264" s="137" t="str">
        <f>IFERROR(VLOOKUP(B264,'اسماء العملاء'!$A$2:$C$142,2,FALSE),"")</f>
        <v/>
      </c>
      <c r="E264" s="209" t="str">
        <f>IFERROR(VLOOKUP(B264,'اسماء العملاء'!$A$2:$C$142,3,FALSE),"")</f>
        <v/>
      </c>
      <c r="F264" s="190"/>
      <c r="G264" s="190"/>
      <c r="H264" s="190"/>
    </row>
    <row r="265" spans="1:8" ht="21.95" customHeight="1">
      <c r="A265" s="190" t="str">
        <f t="shared" ca="1" si="4"/>
        <v/>
      </c>
      <c r="B265" s="137"/>
      <c r="C265" s="136" t="str">
        <f>IFERROR(VLOOKUP(B265,'اسماء العملاء'!$A$2:$E$142,5,FALSE),"")</f>
        <v/>
      </c>
      <c r="D265" s="137" t="str">
        <f>IFERROR(VLOOKUP(B265,'اسماء العملاء'!$A$2:$C$142,2,FALSE),"")</f>
        <v/>
      </c>
      <c r="E265" s="209" t="str">
        <f>IFERROR(VLOOKUP(B265,'اسماء العملاء'!$A$2:$C$142,3,FALSE),"")</f>
        <v/>
      </c>
      <c r="F265" s="190"/>
      <c r="G265" s="190"/>
      <c r="H265" s="190"/>
    </row>
    <row r="266" spans="1:8" ht="21.95" customHeight="1">
      <c r="A266" s="190" t="str">
        <f t="shared" ca="1" si="4"/>
        <v/>
      </c>
      <c r="B266" s="137"/>
      <c r="C266" s="136" t="str">
        <f>IFERROR(VLOOKUP(B266,'اسماء العملاء'!$A$2:$E$142,5,FALSE),"")</f>
        <v/>
      </c>
      <c r="D266" s="137" t="str">
        <f>IFERROR(VLOOKUP(B266,'اسماء العملاء'!$A$2:$C$142,2,FALSE),"")</f>
        <v/>
      </c>
      <c r="E266" s="209" t="str">
        <f>IFERROR(VLOOKUP(B266,'اسماء العملاء'!$A$2:$C$142,3,FALSE),"")</f>
        <v/>
      </c>
      <c r="F266" s="190"/>
      <c r="G266" s="190"/>
      <c r="H266" s="190"/>
    </row>
    <row r="267" spans="1:8" ht="21.95" customHeight="1">
      <c r="A267" s="190" t="str">
        <f t="shared" ca="1" si="4"/>
        <v/>
      </c>
      <c r="B267" s="137"/>
      <c r="C267" s="136" t="str">
        <f>IFERROR(VLOOKUP(B267,'اسماء العملاء'!$A$2:$E$142,5,FALSE),"")</f>
        <v/>
      </c>
      <c r="D267" s="137" t="str">
        <f>IFERROR(VLOOKUP(B267,'اسماء العملاء'!$A$2:$C$142,2,FALSE),"")</f>
        <v/>
      </c>
      <c r="E267" s="209" t="str">
        <f>IFERROR(VLOOKUP(B267,'اسماء العملاء'!$A$2:$C$142,3,FALSE),"")</f>
        <v/>
      </c>
      <c r="F267" s="190"/>
      <c r="G267" s="190"/>
      <c r="H267" s="190"/>
    </row>
    <row r="268" spans="1:8" ht="21.95" customHeight="1">
      <c r="A268" s="190" t="str">
        <f t="shared" ca="1" si="4"/>
        <v/>
      </c>
      <c r="B268" s="137"/>
      <c r="C268" s="136" t="str">
        <f>IFERROR(VLOOKUP(B268,'اسماء العملاء'!$A$2:$E$142,5,FALSE),"")</f>
        <v/>
      </c>
      <c r="D268" s="137" t="str">
        <f>IFERROR(VLOOKUP(B268,'اسماء العملاء'!$A$2:$C$142,2,FALSE),"")</f>
        <v/>
      </c>
      <c r="E268" s="209" t="str">
        <f>IFERROR(VLOOKUP(B268,'اسماء العملاء'!$A$2:$C$142,3,FALSE),"")</f>
        <v/>
      </c>
      <c r="F268" s="190"/>
      <c r="G268" s="190"/>
      <c r="H268" s="190"/>
    </row>
    <row r="269" spans="1:8" ht="21.95" customHeight="1">
      <c r="A269" s="190" t="str">
        <f t="shared" ca="1" si="4"/>
        <v/>
      </c>
      <c r="B269" s="137"/>
      <c r="C269" s="136" t="str">
        <f>IFERROR(VLOOKUP(B269,'اسماء العملاء'!$A$2:$E$142,5,FALSE),"")</f>
        <v/>
      </c>
      <c r="D269" s="137" t="str">
        <f>IFERROR(VLOOKUP(B269,'اسماء العملاء'!$A$2:$C$142,2,FALSE),"")</f>
        <v/>
      </c>
      <c r="E269" s="209" t="str">
        <f>IFERROR(VLOOKUP(B269,'اسماء العملاء'!$A$2:$C$142,3,FALSE),"")</f>
        <v/>
      </c>
      <c r="F269" s="190"/>
      <c r="G269" s="190"/>
      <c r="H269" s="190"/>
    </row>
    <row r="270" spans="1:8" ht="21.95" customHeight="1">
      <c r="A270" s="190" t="str">
        <f t="shared" ca="1" si="4"/>
        <v/>
      </c>
      <c r="B270" s="137"/>
      <c r="C270" s="136" t="str">
        <f>IFERROR(VLOOKUP(B270,'اسماء العملاء'!$A$2:$E$142,5,FALSE),"")</f>
        <v/>
      </c>
      <c r="D270" s="137" t="str">
        <f>IFERROR(VLOOKUP(B270,'اسماء العملاء'!$A$2:$C$142,2,FALSE),"")</f>
        <v/>
      </c>
      <c r="E270" s="209" t="str">
        <f>IFERROR(VLOOKUP(B270,'اسماء العملاء'!$A$2:$C$142,3,FALSE),"")</f>
        <v/>
      </c>
      <c r="F270" s="190"/>
      <c r="G270" s="190"/>
      <c r="H270" s="190"/>
    </row>
    <row r="271" spans="1:8" ht="21.95" customHeight="1">
      <c r="A271" s="190" t="str">
        <f t="shared" ca="1" si="4"/>
        <v/>
      </c>
      <c r="B271" s="137"/>
      <c r="C271" s="136" t="str">
        <f>IFERROR(VLOOKUP(B271,'اسماء العملاء'!$A$2:$E$142,5,FALSE),"")</f>
        <v/>
      </c>
      <c r="D271" s="137" t="str">
        <f>IFERROR(VLOOKUP(B271,'اسماء العملاء'!$A$2:$C$142,2,FALSE),"")</f>
        <v/>
      </c>
      <c r="E271" s="209" t="str">
        <f>IFERROR(VLOOKUP(B271,'اسماء العملاء'!$A$2:$C$142,3,FALSE),"")</f>
        <v/>
      </c>
      <c r="F271" s="190"/>
      <c r="G271" s="190"/>
      <c r="H271" s="190"/>
    </row>
    <row r="272" spans="1:8" ht="21.95" customHeight="1">
      <c r="A272" s="190" t="str">
        <f t="shared" ca="1" si="4"/>
        <v/>
      </c>
      <c r="B272" s="137"/>
      <c r="C272" s="136" t="str">
        <f>IFERROR(VLOOKUP(B272,'اسماء العملاء'!$A$2:$E$142,5,FALSE),"")</f>
        <v/>
      </c>
      <c r="D272" s="137" t="str">
        <f>IFERROR(VLOOKUP(B272,'اسماء العملاء'!$A$2:$C$142,2,FALSE),"")</f>
        <v/>
      </c>
      <c r="E272" s="209" t="str">
        <f>IFERROR(VLOOKUP(B272,'اسماء العملاء'!$A$2:$C$142,3,FALSE),"")</f>
        <v/>
      </c>
      <c r="F272" s="190"/>
      <c r="G272" s="190"/>
      <c r="H272" s="190"/>
    </row>
    <row r="273" spans="1:8" ht="21.95" customHeight="1">
      <c r="A273" s="190" t="str">
        <f t="shared" ca="1" si="4"/>
        <v/>
      </c>
      <c r="B273" s="137"/>
      <c r="C273" s="136" t="str">
        <f>IFERROR(VLOOKUP(B273,'اسماء العملاء'!$A$2:$E$142,5,FALSE),"")</f>
        <v/>
      </c>
      <c r="D273" s="137" t="str">
        <f>IFERROR(VLOOKUP(B273,'اسماء العملاء'!$A$2:$C$142,2,FALSE),"")</f>
        <v/>
      </c>
      <c r="E273" s="209" t="str">
        <f>IFERROR(VLOOKUP(B273,'اسماء العملاء'!$A$2:$C$142,3,FALSE),"")</f>
        <v/>
      </c>
      <c r="F273" s="190"/>
      <c r="G273" s="190"/>
      <c r="H273" s="190"/>
    </row>
    <row r="274" spans="1:8" ht="21.95" customHeight="1">
      <c r="A274" s="190" t="str">
        <f t="shared" ca="1" si="4"/>
        <v/>
      </c>
      <c r="B274" s="137"/>
      <c r="C274" s="136" t="str">
        <f>IFERROR(VLOOKUP(B274,'اسماء العملاء'!$A$2:$E$142,5,FALSE),"")</f>
        <v/>
      </c>
      <c r="D274" s="137" t="str">
        <f>IFERROR(VLOOKUP(B274,'اسماء العملاء'!$A$2:$C$142,2,FALSE),"")</f>
        <v/>
      </c>
      <c r="E274" s="209" t="str">
        <f>IFERROR(VLOOKUP(B274,'اسماء العملاء'!$A$2:$C$142,3,FALSE),"")</f>
        <v/>
      </c>
      <c r="F274" s="190"/>
      <c r="G274" s="190"/>
      <c r="H274" s="190"/>
    </row>
    <row r="275" spans="1:8" ht="21.95" customHeight="1">
      <c r="A275" s="190" t="str">
        <f t="shared" ca="1" si="4"/>
        <v/>
      </c>
      <c r="B275" s="137"/>
      <c r="C275" s="136" t="str">
        <f>IFERROR(VLOOKUP(B275,'اسماء العملاء'!$A$2:$E$142,5,FALSE),"")</f>
        <v/>
      </c>
      <c r="D275" s="137" t="str">
        <f>IFERROR(VLOOKUP(B275,'اسماء العملاء'!$A$2:$C$142,2,FALSE),"")</f>
        <v/>
      </c>
      <c r="E275" s="209" t="str">
        <f>IFERROR(VLOOKUP(B275,'اسماء العملاء'!$A$2:$C$142,3,FALSE),"")</f>
        <v/>
      </c>
      <c r="F275" s="190"/>
      <c r="G275" s="190"/>
      <c r="H275" s="190"/>
    </row>
    <row r="276" spans="1:8" ht="21.95" customHeight="1">
      <c r="A276" s="190" t="str">
        <f t="shared" ca="1" si="4"/>
        <v/>
      </c>
      <c r="B276" s="137"/>
      <c r="C276" s="136" t="str">
        <f>IFERROR(VLOOKUP(B276,'اسماء العملاء'!$A$2:$E$142,5,FALSE),"")</f>
        <v/>
      </c>
      <c r="D276" s="137" t="str">
        <f>IFERROR(VLOOKUP(B276,'اسماء العملاء'!$A$2:$C$142,2,FALSE),"")</f>
        <v/>
      </c>
      <c r="E276" s="209" t="str">
        <f>IFERROR(VLOOKUP(B276,'اسماء العملاء'!$A$2:$C$142,3,FALSE),"")</f>
        <v/>
      </c>
      <c r="F276" s="190"/>
      <c r="G276" s="190"/>
      <c r="H276" s="190"/>
    </row>
    <row r="277" spans="1:8" ht="21.95" customHeight="1">
      <c r="A277" s="190" t="str">
        <f t="shared" ca="1" si="4"/>
        <v/>
      </c>
      <c r="B277" s="137"/>
      <c r="C277" s="136" t="str">
        <f>IFERROR(VLOOKUP(B277,'اسماء العملاء'!$A$2:$E$142,5,FALSE),"")</f>
        <v/>
      </c>
      <c r="D277" s="137" t="str">
        <f>IFERROR(VLOOKUP(B277,'اسماء العملاء'!$A$2:$C$142,2,FALSE),"")</f>
        <v/>
      </c>
      <c r="E277" s="209" t="str">
        <f>IFERROR(VLOOKUP(B277,'اسماء العملاء'!$A$2:$C$142,3,FALSE),"")</f>
        <v/>
      </c>
      <c r="F277" s="190"/>
      <c r="G277" s="190"/>
      <c r="H277" s="190"/>
    </row>
    <row r="278" spans="1:8" ht="21.95" customHeight="1">
      <c r="A278" s="190" t="str">
        <f t="shared" ca="1" si="4"/>
        <v/>
      </c>
      <c r="B278" s="137"/>
      <c r="C278" s="136" t="str">
        <f>IFERROR(VLOOKUP(B278,'اسماء العملاء'!$A$2:$E$142,5,FALSE),"")</f>
        <v/>
      </c>
      <c r="D278" s="137" t="str">
        <f>IFERROR(VLOOKUP(B278,'اسماء العملاء'!$A$2:$C$142,2,FALSE),"")</f>
        <v/>
      </c>
      <c r="E278" s="209" t="str">
        <f>IFERROR(VLOOKUP(B278,'اسماء العملاء'!$A$2:$C$142,3,FALSE),"")</f>
        <v/>
      </c>
      <c r="F278" s="190"/>
      <c r="G278" s="190"/>
      <c r="H278" s="190"/>
    </row>
    <row r="279" spans="1:8" ht="21.95" customHeight="1">
      <c r="A279" s="190" t="str">
        <f t="shared" ca="1" si="4"/>
        <v/>
      </c>
      <c r="B279" s="137"/>
      <c r="C279" s="136" t="str">
        <f>IFERROR(VLOOKUP(B279,'اسماء العملاء'!$A$2:$E$142,5,FALSE),"")</f>
        <v/>
      </c>
      <c r="D279" s="137" t="str">
        <f>IFERROR(VLOOKUP(B279,'اسماء العملاء'!$A$2:$C$142,2,FALSE),"")</f>
        <v/>
      </c>
      <c r="E279" s="209" t="str">
        <f>IFERROR(VLOOKUP(B279,'اسماء العملاء'!$A$2:$C$142,3,FALSE),"")</f>
        <v/>
      </c>
      <c r="F279" s="190"/>
      <c r="G279" s="190"/>
      <c r="H279" s="190"/>
    </row>
    <row r="280" spans="1:8" ht="21.95" customHeight="1">
      <c r="A280" s="190" t="str">
        <f t="shared" ca="1" si="4"/>
        <v/>
      </c>
      <c r="B280" s="137"/>
      <c r="C280" s="136" t="str">
        <f>IFERROR(VLOOKUP(B280,'اسماء العملاء'!$A$2:$E$142,5,FALSE),"")</f>
        <v/>
      </c>
      <c r="D280" s="137" t="str">
        <f>IFERROR(VLOOKUP(B280,'اسماء العملاء'!$A$2:$C$142,2,FALSE),"")</f>
        <v/>
      </c>
      <c r="E280" s="209" t="str">
        <f>IFERROR(VLOOKUP(B280,'اسماء العملاء'!$A$2:$C$142,3,FALSE),"")</f>
        <v/>
      </c>
      <c r="F280" s="190"/>
      <c r="G280" s="190"/>
      <c r="H280" s="190"/>
    </row>
    <row r="281" spans="1:8" ht="21.95" customHeight="1">
      <c r="A281" s="190" t="str">
        <f t="shared" ca="1" si="4"/>
        <v/>
      </c>
      <c r="B281" s="137"/>
      <c r="C281" s="136" t="str">
        <f>IFERROR(VLOOKUP(B281,'اسماء العملاء'!$A$2:$E$142,5,FALSE),"")</f>
        <v/>
      </c>
      <c r="D281" s="137" t="str">
        <f>IFERROR(VLOOKUP(B281,'اسماء العملاء'!$A$2:$C$142,2,FALSE),"")</f>
        <v/>
      </c>
      <c r="E281" s="209" t="str">
        <f>IFERROR(VLOOKUP(B281,'اسماء العملاء'!$A$2:$C$142,3,FALSE),"")</f>
        <v/>
      </c>
      <c r="F281" s="190"/>
      <c r="G281" s="190"/>
      <c r="H281" s="190"/>
    </row>
    <row r="282" spans="1:8" ht="21.95" customHeight="1">
      <c r="A282" s="190" t="str">
        <f t="shared" ca="1" si="4"/>
        <v/>
      </c>
      <c r="B282" s="137"/>
      <c r="C282" s="136" t="str">
        <f>IFERROR(VLOOKUP(B282,'اسماء العملاء'!$A$2:$E$142,5,FALSE),"")</f>
        <v/>
      </c>
      <c r="D282" s="137" t="str">
        <f>IFERROR(VLOOKUP(B282,'اسماء العملاء'!$A$2:$C$142,2,FALSE),"")</f>
        <v/>
      </c>
      <c r="E282" s="209" t="str">
        <f>IFERROR(VLOOKUP(B282,'اسماء العملاء'!$A$2:$C$142,3,FALSE),"")</f>
        <v/>
      </c>
      <c r="F282" s="190"/>
      <c r="G282" s="190"/>
      <c r="H282" s="190"/>
    </row>
    <row r="283" spans="1:8" ht="21.95" customHeight="1">
      <c r="A283" s="190" t="str">
        <f t="shared" ca="1" si="4"/>
        <v/>
      </c>
      <c r="B283" s="137"/>
      <c r="C283" s="136" t="str">
        <f>IFERROR(VLOOKUP(B283,'اسماء العملاء'!$A$2:$E$142,5,FALSE),"")</f>
        <v/>
      </c>
      <c r="D283" s="137" t="str">
        <f>IFERROR(VLOOKUP(B283,'اسماء العملاء'!$A$2:$C$142,2,FALSE),"")</f>
        <v/>
      </c>
      <c r="E283" s="209" t="str">
        <f>IFERROR(VLOOKUP(B283,'اسماء العملاء'!$A$2:$C$142,3,FALSE),"")</f>
        <v/>
      </c>
      <c r="F283" s="190"/>
      <c r="G283" s="190"/>
      <c r="H283" s="190"/>
    </row>
    <row r="284" spans="1:8" ht="21.95" customHeight="1">
      <c r="A284" s="190" t="str">
        <f t="shared" ca="1" si="4"/>
        <v/>
      </c>
      <c r="B284" s="137"/>
      <c r="C284" s="136" t="str">
        <f>IFERROR(VLOOKUP(B284,'اسماء العملاء'!$A$2:$E$142,5,FALSE),"")</f>
        <v/>
      </c>
      <c r="D284" s="137" t="str">
        <f>IFERROR(VLOOKUP(B284,'اسماء العملاء'!$A$2:$C$142,2,FALSE),"")</f>
        <v/>
      </c>
      <c r="E284" s="209" t="str">
        <f>IFERROR(VLOOKUP(B284,'اسماء العملاء'!$A$2:$C$142,3,FALSE),"")</f>
        <v/>
      </c>
      <c r="F284" s="190"/>
      <c r="G284" s="190"/>
      <c r="H284" s="190"/>
    </row>
    <row r="285" spans="1:8" ht="21.95" customHeight="1">
      <c r="A285" s="190" t="str">
        <f t="shared" ca="1" si="4"/>
        <v/>
      </c>
      <c r="B285" s="137"/>
      <c r="C285" s="136" t="str">
        <f>IFERROR(VLOOKUP(B285,'اسماء العملاء'!$A$2:$E$142,5,FALSE),"")</f>
        <v/>
      </c>
      <c r="D285" s="137" t="str">
        <f>IFERROR(VLOOKUP(B285,'اسماء العملاء'!$A$2:$C$142,2,FALSE),"")</f>
        <v/>
      </c>
      <c r="E285" s="209" t="str">
        <f>IFERROR(VLOOKUP(B285,'اسماء العملاء'!$A$2:$C$142,3,FALSE),"")</f>
        <v/>
      </c>
      <c r="F285" s="190"/>
      <c r="G285" s="190"/>
      <c r="H285" s="190"/>
    </row>
    <row r="286" spans="1:8" ht="21.95" customHeight="1">
      <c r="A286" s="190" t="str">
        <f t="shared" ca="1" si="4"/>
        <v/>
      </c>
      <c r="B286" s="137"/>
      <c r="C286" s="136" t="str">
        <f>IFERROR(VLOOKUP(B286,'اسماء العملاء'!$A$2:$E$142,5,FALSE),"")</f>
        <v/>
      </c>
      <c r="D286" s="137" t="str">
        <f>IFERROR(VLOOKUP(B286,'اسماء العملاء'!$A$2:$C$142,2,FALSE),"")</f>
        <v/>
      </c>
      <c r="E286" s="209" t="str">
        <f>IFERROR(VLOOKUP(B286,'اسماء العملاء'!$A$2:$C$142,3,FALSE),"")</f>
        <v/>
      </c>
      <c r="F286" s="190"/>
      <c r="G286" s="190"/>
      <c r="H286" s="190"/>
    </row>
    <row r="287" spans="1:8" ht="21.95" customHeight="1">
      <c r="A287" s="190" t="str">
        <f t="shared" ca="1" si="4"/>
        <v/>
      </c>
      <c r="B287" s="137"/>
      <c r="C287" s="136" t="str">
        <f>IFERROR(VLOOKUP(B287,'اسماء العملاء'!$A$2:$E$142,5,FALSE),"")</f>
        <v/>
      </c>
      <c r="D287" s="137" t="str">
        <f>IFERROR(VLOOKUP(B287,'اسماء العملاء'!$A$2:$C$142,2,FALSE),"")</f>
        <v/>
      </c>
      <c r="E287" s="209" t="str">
        <f>IFERROR(VLOOKUP(B287,'اسماء العملاء'!$A$2:$C$142,3,FALSE),"")</f>
        <v/>
      </c>
      <c r="F287" s="190"/>
      <c r="G287" s="190"/>
      <c r="H287" s="190"/>
    </row>
    <row r="288" spans="1:8" ht="21.95" customHeight="1">
      <c r="A288" s="190" t="str">
        <f t="shared" ca="1" si="4"/>
        <v/>
      </c>
      <c r="B288" s="137"/>
      <c r="C288" s="136" t="str">
        <f>IFERROR(VLOOKUP(B288,'اسماء العملاء'!$A$2:$E$142,5,FALSE),"")</f>
        <v/>
      </c>
      <c r="D288" s="137" t="str">
        <f>IFERROR(VLOOKUP(B288,'اسماء العملاء'!$A$2:$C$142,2,FALSE),"")</f>
        <v/>
      </c>
      <c r="E288" s="209" t="str">
        <f>IFERROR(VLOOKUP(B288,'اسماء العملاء'!$A$2:$C$142,3,FALSE),"")</f>
        <v/>
      </c>
      <c r="F288" s="190"/>
      <c r="G288" s="190"/>
      <c r="H288" s="190"/>
    </row>
    <row r="289" spans="1:8" ht="21.95" customHeight="1">
      <c r="A289" s="190" t="str">
        <f t="shared" ca="1" si="4"/>
        <v/>
      </c>
      <c r="B289" s="137"/>
      <c r="C289" s="136" t="str">
        <f>IFERROR(VLOOKUP(B289,'اسماء العملاء'!$A$2:$E$142,5,FALSE),"")</f>
        <v/>
      </c>
      <c r="D289" s="137" t="str">
        <f>IFERROR(VLOOKUP(B289,'اسماء العملاء'!$A$2:$C$142,2,FALSE),"")</f>
        <v/>
      </c>
      <c r="E289" s="209" t="str">
        <f>IFERROR(VLOOKUP(B289,'اسماء العملاء'!$A$2:$C$142,3,FALSE),"")</f>
        <v/>
      </c>
      <c r="F289" s="190"/>
      <c r="G289" s="190"/>
      <c r="H289" s="190"/>
    </row>
    <row r="290" spans="1:8" ht="21.95" customHeight="1">
      <c r="A290" s="190" t="str">
        <f t="shared" ca="1" si="4"/>
        <v/>
      </c>
      <c r="B290" s="137"/>
      <c r="C290" s="136" t="str">
        <f>IFERROR(VLOOKUP(B290,'اسماء العملاء'!$A$2:$E$142,5,FALSE),"")</f>
        <v/>
      </c>
      <c r="D290" s="137" t="str">
        <f>IFERROR(VLOOKUP(B290,'اسماء العملاء'!$A$2:$C$142,2,FALSE),"")</f>
        <v/>
      </c>
      <c r="E290" s="209" t="str">
        <f>IFERROR(VLOOKUP(B290,'اسماء العملاء'!$A$2:$C$142,3,FALSE),"")</f>
        <v/>
      </c>
      <c r="F290" s="190"/>
      <c r="G290" s="190"/>
      <c r="H290" s="190"/>
    </row>
    <row r="291" spans="1:8" ht="21.95" customHeight="1">
      <c r="A291" s="190" t="str">
        <f t="shared" ca="1" si="4"/>
        <v/>
      </c>
      <c r="B291" s="137"/>
      <c r="C291" s="136" t="str">
        <f>IFERROR(VLOOKUP(B291,'اسماء العملاء'!$A$2:$E$142,5,FALSE),"")</f>
        <v/>
      </c>
      <c r="D291" s="137" t="str">
        <f>IFERROR(VLOOKUP(B291,'اسماء العملاء'!$A$2:$C$142,2,FALSE),"")</f>
        <v/>
      </c>
      <c r="E291" s="209" t="str">
        <f>IFERROR(VLOOKUP(B291,'اسماء العملاء'!$A$2:$C$142,3,FALSE),"")</f>
        <v/>
      </c>
      <c r="F291" s="190"/>
      <c r="G291" s="190"/>
      <c r="H291" s="190"/>
    </row>
    <row r="292" spans="1:8" ht="21.95" customHeight="1">
      <c r="A292" s="190" t="str">
        <f t="shared" ca="1" si="4"/>
        <v/>
      </c>
      <c r="B292" s="137"/>
      <c r="C292" s="136" t="str">
        <f>IFERROR(VLOOKUP(B292,'اسماء العملاء'!$A$2:$E$142,5,FALSE),"")</f>
        <v/>
      </c>
      <c r="D292" s="137" t="str">
        <f>IFERROR(VLOOKUP(B292,'اسماء العملاء'!$A$2:$C$142,2,FALSE),"")</f>
        <v/>
      </c>
      <c r="E292" s="209" t="str">
        <f>IFERROR(VLOOKUP(B292,'اسماء العملاء'!$A$2:$C$142,3,FALSE),"")</f>
        <v/>
      </c>
      <c r="F292" s="190"/>
      <c r="G292" s="190"/>
      <c r="H292" s="190"/>
    </row>
    <row r="293" spans="1:8" ht="21.95" customHeight="1">
      <c r="A293" s="190" t="str">
        <f t="shared" ca="1" si="4"/>
        <v/>
      </c>
      <c r="B293" s="137"/>
      <c r="C293" s="136" t="str">
        <f>IFERROR(VLOOKUP(B293,'اسماء العملاء'!$A$2:$E$142,5,FALSE),"")</f>
        <v/>
      </c>
      <c r="D293" s="137" t="str">
        <f>IFERROR(VLOOKUP(B293,'اسماء العملاء'!$A$2:$C$142,2,FALSE),"")</f>
        <v/>
      </c>
      <c r="E293" s="209" t="str">
        <f>IFERROR(VLOOKUP(B293,'اسماء العملاء'!$A$2:$C$142,3,FALSE),"")</f>
        <v/>
      </c>
      <c r="F293" s="190"/>
      <c r="G293" s="190"/>
      <c r="H293" s="190"/>
    </row>
    <row r="294" spans="1:8" ht="21.95" customHeight="1">
      <c r="A294" s="190" t="str">
        <f t="shared" ca="1" si="4"/>
        <v/>
      </c>
      <c r="B294" s="137"/>
      <c r="C294" s="136" t="str">
        <f>IFERROR(VLOOKUP(B294,'اسماء العملاء'!$A$2:$E$142,5,FALSE),"")</f>
        <v/>
      </c>
      <c r="D294" s="137" t="str">
        <f>IFERROR(VLOOKUP(B294,'اسماء العملاء'!$A$2:$C$142,2,FALSE),"")</f>
        <v/>
      </c>
      <c r="E294" s="209" t="str">
        <f>IFERROR(VLOOKUP(B294,'اسماء العملاء'!$A$2:$C$142,3,FALSE),"")</f>
        <v/>
      </c>
      <c r="F294" s="190"/>
      <c r="G294" s="190"/>
      <c r="H294" s="190"/>
    </row>
    <row r="295" spans="1:8" ht="21.95" customHeight="1">
      <c r="A295" s="190" t="str">
        <f t="shared" ca="1" si="4"/>
        <v/>
      </c>
      <c r="B295" s="137"/>
      <c r="C295" s="136" t="str">
        <f>IFERROR(VLOOKUP(B295,'اسماء العملاء'!$A$2:$E$142,5,FALSE),"")</f>
        <v/>
      </c>
      <c r="D295" s="137" t="str">
        <f>IFERROR(VLOOKUP(B295,'اسماء العملاء'!$A$2:$C$142,2,FALSE),"")</f>
        <v/>
      </c>
      <c r="E295" s="209" t="str">
        <f>IFERROR(VLOOKUP(B295,'اسماء العملاء'!$A$2:$C$142,3,FALSE),"")</f>
        <v/>
      </c>
      <c r="F295" s="190"/>
      <c r="G295" s="190"/>
      <c r="H295" s="190"/>
    </row>
    <row r="296" spans="1:8" ht="21.95" customHeight="1">
      <c r="A296" s="190" t="str">
        <f t="shared" ca="1" si="4"/>
        <v/>
      </c>
      <c r="B296" s="137"/>
      <c r="C296" s="136" t="str">
        <f>IFERROR(VLOOKUP(B296,'اسماء العملاء'!$A$2:$E$142,5,FALSE),"")</f>
        <v/>
      </c>
      <c r="D296" s="137" t="str">
        <f>IFERROR(VLOOKUP(B296,'اسماء العملاء'!$A$2:$C$142,2,FALSE),"")</f>
        <v/>
      </c>
      <c r="E296" s="209" t="str">
        <f>IFERROR(VLOOKUP(B296,'اسماء العملاء'!$A$2:$C$142,3,FALSE),"")</f>
        <v/>
      </c>
      <c r="F296" s="190"/>
      <c r="G296" s="190"/>
      <c r="H296" s="190"/>
    </row>
    <row r="297" spans="1:8" ht="21.95" customHeight="1">
      <c r="A297" s="190" t="str">
        <f t="shared" ca="1" si="4"/>
        <v/>
      </c>
      <c r="B297" s="137"/>
      <c r="C297" s="136" t="str">
        <f>IFERROR(VLOOKUP(B297,'اسماء العملاء'!$A$2:$E$142,5,FALSE),"")</f>
        <v/>
      </c>
      <c r="D297" s="137" t="str">
        <f>IFERROR(VLOOKUP(B297,'اسماء العملاء'!$A$2:$C$142,2,FALSE),"")</f>
        <v/>
      </c>
      <c r="E297" s="209" t="str">
        <f>IFERROR(VLOOKUP(B297,'اسماء العملاء'!$A$2:$C$142,3,FALSE),"")</f>
        <v/>
      </c>
      <c r="F297" s="190"/>
      <c r="G297" s="190"/>
      <c r="H297" s="190"/>
    </row>
    <row r="298" spans="1:8" ht="21.95" customHeight="1">
      <c r="A298" s="190" t="str">
        <f t="shared" ca="1" si="4"/>
        <v/>
      </c>
      <c r="B298" s="137"/>
      <c r="C298" s="136" t="str">
        <f>IFERROR(VLOOKUP(B298,'اسماء العملاء'!$A$2:$E$142,5,FALSE),"")</f>
        <v/>
      </c>
      <c r="D298" s="137" t="str">
        <f>IFERROR(VLOOKUP(B298,'اسماء العملاء'!$A$2:$C$142,2,FALSE),"")</f>
        <v/>
      </c>
      <c r="E298" s="209" t="str">
        <f>IFERROR(VLOOKUP(B298,'اسماء العملاء'!$A$2:$C$142,3,FALSE),"")</f>
        <v/>
      </c>
      <c r="F298" s="190"/>
      <c r="G298" s="190"/>
      <c r="H298" s="190"/>
    </row>
    <row r="299" spans="1:8" ht="21.95" customHeight="1">
      <c r="A299" s="190" t="str">
        <f t="shared" ca="1" si="4"/>
        <v/>
      </c>
      <c r="B299" s="137"/>
      <c r="C299" s="136" t="str">
        <f>IFERROR(VLOOKUP(B299,'اسماء العملاء'!$A$2:$E$142,5,FALSE),"")</f>
        <v/>
      </c>
      <c r="D299" s="137" t="str">
        <f>IFERROR(VLOOKUP(B299,'اسماء العملاء'!$A$2:$C$142,2,FALSE),"")</f>
        <v/>
      </c>
      <c r="E299" s="209" t="str">
        <f>IFERROR(VLOOKUP(B299,'اسماء العملاء'!$A$2:$C$142,3,FALSE),"")</f>
        <v/>
      </c>
      <c r="F299" s="190"/>
      <c r="G299" s="190"/>
      <c r="H299" s="190"/>
    </row>
    <row r="300" spans="1:8" ht="21.95" customHeight="1">
      <c r="A300" s="190" t="str">
        <f t="shared" ca="1" si="4"/>
        <v/>
      </c>
      <c r="B300" s="137"/>
      <c r="C300" s="136" t="str">
        <f>IFERROR(VLOOKUP(B300,'اسماء العملاء'!$A$2:$E$142,5,FALSE),"")</f>
        <v/>
      </c>
      <c r="D300" s="137" t="str">
        <f>IFERROR(VLOOKUP(B300,'اسماء العملاء'!$A$2:$C$142,2,FALSE),"")</f>
        <v/>
      </c>
      <c r="E300" s="209" t="str">
        <f>IFERROR(VLOOKUP(B300,'اسماء العملاء'!$A$2:$C$142,3,FALSE),"")</f>
        <v/>
      </c>
      <c r="F300" s="190"/>
      <c r="G300" s="190"/>
      <c r="H300" s="190"/>
    </row>
    <row r="301" spans="1:8" ht="21.95" customHeight="1">
      <c r="A301" s="190" t="str">
        <f t="shared" ca="1" si="4"/>
        <v/>
      </c>
      <c r="B301" s="137"/>
      <c r="C301" s="136" t="str">
        <f>IFERROR(VLOOKUP(B301,'اسماء العملاء'!$A$2:$E$142,5,FALSE),"")</f>
        <v/>
      </c>
      <c r="D301" s="137" t="str">
        <f>IFERROR(VLOOKUP(B301,'اسماء العملاء'!$A$2:$C$142,2,FALSE),"")</f>
        <v/>
      </c>
      <c r="E301" s="209" t="str">
        <f>IFERROR(VLOOKUP(B301,'اسماء العملاء'!$A$2:$C$142,3,FALSE),"")</f>
        <v/>
      </c>
      <c r="F301" s="190"/>
      <c r="G301" s="190"/>
      <c r="H301" s="190"/>
    </row>
    <row r="302" spans="1:8" ht="21.95" customHeight="1">
      <c r="A302" s="190" t="str">
        <f t="shared" ca="1" si="4"/>
        <v/>
      </c>
      <c r="B302" s="137"/>
      <c r="C302" s="136" t="str">
        <f>IFERROR(VLOOKUP(B302,'اسماء العملاء'!$A$2:$E$142,5,FALSE),"")</f>
        <v/>
      </c>
      <c r="D302" s="137" t="str">
        <f>IFERROR(VLOOKUP(B302,'اسماء العملاء'!$A$2:$C$142,2,FALSE),"")</f>
        <v/>
      </c>
      <c r="E302" s="209" t="str">
        <f>IFERROR(VLOOKUP(B302,'اسماء العملاء'!$A$2:$C$142,3,FALSE),"")</f>
        <v/>
      </c>
      <c r="F302" s="190"/>
      <c r="G302" s="190"/>
      <c r="H302" s="190"/>
    </row>
    <row r="303" spans="1:8" ht="21.95" customHeight="1">
      <c r="A303" s="190" t="str">
        <f t="shared" ca="1" si="4"/>
        <v/>
      </c>
      <c r="B303" s="137"/>
      <c r="C303" s="136" t="str">
        <f>IFERROR(VLOOKUP(B303,'اسماء العملاء'!$A$2:$E$142,5,FALSE),"")</f>
        <v/>
      </c>
      <c r="D303" s="137" t="str">
        <f>IFERROR(VLOOKUP(B303,'اسماء العملاء'!$A$2:$C$142,2,FALSE),"")</f>
        <v/>
      </c>
      <c r="E303" s="209" t="str">
        <f>IFERROR(VLOOKUP(B303,'اسماء العملاء'!$A$2:$C$142,3,FALSE),"")</f>
        <v/>
      </c>
      <c r="F303" s="190"/>
      <c r="G303" s="190"/>
      <c r="H303" s="190"/>
    </row>
    <row r="304" spans="1:8" ht="21.95" customHeight="1">
      <c r="A304" s="190" t="str">
        <f t="shared" ca="1" si="4"/>
        <v/>
      </c>
      <c r="B304" s="137"/>
      <c r="C304" s="136" t="str">
        <f>IFERROR(VLOOKUP(B304,'اسماء العملاء'!$A$2:$E$142,5,FALSE),"")</f>
        <v/>
      </c>
      <c r="D304" s="137" t="str">
        <f>IFERROR(VLOOKUP(B304,'اسماء العملاء'!$A$2:$C$142,2,FALSE),"")</f>
        <v/>
      </c>
      <c r="E304" s="209" t="str">
        <f>IFERROR(VLOOKUP(B304,'اسماء العملاء'!$A$2:$C$142,3,FALSE),"")</f>
        <v/>
      </c>
      <c r="F304" s="190"/>
      <c r="G304" s="190"/>
      <c r="H304" s="190"/>
    </row>
    <row r="305" spans="1:8" ht="21.95" customHeight="1">
      <c r="A305" s="190" t="str">
        <f t="shared" ca="1" si="4"/>
        <v/>
      </c>
      <c r="B305" s="137"/>
      <c r="C305" s="136" t="str">
        <f>IFERROR(VLOOKUP(B305,'اسماء العملاء'!$A$2:$E$142,5,FALSE),"")</f>
        <v/>
      </c>
      <c r="D305" s="137" t="str">
        <f>IFERROR(VLOOKUP(B305,'اسماء العملاء'!$A$2:$C$142,2,FALSE),"")</f>
        <v/>
      </c>
      <c r="E305" s="209" t="str">
        <f>IFERROR(VLOOKUP(B305,'اسماء العملاء'!$A$2:$C$142,3,FALSE),"")</f>
        <v/>
      </c>
      <c r="F305" s="190"/>
      <c r="G305" s="190"/>
      <c r="H305" s="190"/>
    </row>
    <row r="306" spans="1:8" ht="21.95" customHeight="1">
      <c r="A306" s="190" t="str">
        <f t="shared" ca="1" si="4"/>
        <v/>
      </c>
      <c r="B306" s="137"/>
      <c r="C306" s="136" t="str">
        <f>IFERROR(VLOOKUP(B306,'اسماء العملاء'!$A$2:$E$142,5,FALSE),"")</f>
        <v/>
      </c>
      <c r="D306" s="137" t="str">
        <f>IFERROR(VLOOKUP(B306,'اسماء العملاء'!$A$2:$C$142,2,FALSE),"")</f>
        <v/>
      </c>
      <c r="E306" s="209" t="str">
        <f>IFERROR(VLOOKUP(B306,'اسماء العملاء'!$A$2:$C$142,3,FALSE),"")</f>
        <v/>
      </c>
      <c r="F306" s="190"/>
      <c r="G306" s="190"/>
      <c r="H306" s="190"/>
    </row>
    <row r="307" spans="1:8" ht="21.95" customHeight="1">
      <c r="A307" s="190" t="str">
        <f t="shared" ca="1" si="4"/>
        <v/>
      </c>
      <c r="B307" s="137"/>
      <c r="C307" s="136" t="str">
        <f>IFERROR(VLOOKUP(B307,'اسماء العملاء'!$A$2:$E$142,5,FALSE),"")</f>
        <v/>
      </c>
      <c r="D307" s="137" t="str">
        <f>IFERROR(VLOOKUP(B307,'اسماء العملاء'!$A$2:$C$142,2,FALSE),"")</f>
        <v/>
      </c>
      <c r="E307" s="209" t="str">
        <f>IFERROR(VLOOKUP(B307,'اسماء العملاء'!$A$2:$C$142,3,FALSE),"")</f>
        <v/>
      </c>
      <c r="F307" s="190"/>
      <c r="G307" s="190"/>
      <c r="H307" s="190"/>
    </row>
    <row r="308" spans="1:8" ht="21.95" customHeight="1">
      <c r="A308" s="190" t="str">
        <f t="shared" ca="1" si="4"/>
        <v/>
      </c>
      <c r="B308" s="137"/>
      <c r="C308" s="136" t="str">
        <f>IFERROR(VLOOKUP(B308,'اسماء العملاء'!$A$2:$E$142,5,FALSE),"")</f>
        <v/>
      </c>
      <c r="D308" s="137" t="str">
        <f>IFERROR(VLOOKUP(B308,'اسماء العملاء'!$A$2:$C$142,2,FALSE),"")</f>
        <v/>
      </c>
      <c r="E308" s="209" t="str">
        <f>IFERROR(VLOOKUP(B308,'اسماء العملاء'!$A$2:$C$142,3,FALSE),"")</f>
        <v/>
      </c>
      <c r="F308" s="190"/>
      <c r="G308" s="190"/>
      <c r="H308" s="190"/>
    </row>
    <row r="309" spans="1:8" ht="21.95" customHeight="1">
      <c r="A309" s="190" t="str">
        <f t="shared" ca="1" si="4"/>
        <v/>
      </c>
      <c r="B309" s="137"/>
      <c r="C309" s="136" t="str">
        <f>IFERROR(VLOOKUP(B309,'اسماء العملاء'!$A$2:$E$142,5,FALSE),"")</f>
        <v/>
      </c>
      <c r="D309" s="137" t="str">
        <f>IFERROR(VLOOKUP(B309,'اسماء العملاء'!$A$2:$C$142,2,FALSE),"")</f>
        <v/>
      </c>
      <c r="E309" s="209" t="str">
        <f>IFERROR(VLOOKUP(B309,'اسماء العملاء'!$A$2:$C$142,3,FALSE),"")</f>
        <v/>
      </c>
      <c r="F309" s="190"/>
      <c r="G309" s="190"/>
      <c r="H309" s="190"/>
    </row>
    <row r="310" spans="1:8" ht="21.95" customHeight="1">
      <c r="A310" s="190" t="str">
        <f t="shared" ca="1" si="4"/>
        <v/>
      </c>
      <c r="B310" s="137"/>
      <c r="C310" s="136" t="str">
        <f>IFERROR(VLOOKUP(B310,'اسماء العملاء'!$A$2:$E$142,5,FALSE),"")</f>
        <v/>
      </c>
      <c r="D310" s="137" t="str">
        <f>IFERROR(VLOOKUP(B310,'اسماء العملاء'!$A$2:$C$142,2,FALSE),"")</f>
        <v/>
      </c>
      <c r="E310" s="209" t="str">
        <f>IFERROR(VLOOKUP(B310,'اسماء العملاء'!$A$2:$C$142,3,FALSE),"")</f>
        <v/>
      </c>
      <c r="F310" s="190"/>
      <c r="G310" s="190"/>
      <c r="H310" s="190"/>
    </row>
    <row r="311" spans="1:8" ht="21.95" customHeight="1">
      <c r="A311" s="190" t="str">
        <f t="shared" ca="1" si="4"/>
        <v/>
      </c>
      <c r="B311" s="137"/>
      <c r="C311" s="136" t="str">
        <f>IFERROR(VLOOKUP(B311,'اسماء العملاء'!$A$2:$E$142,5,FALSE),"")</f>
        <v/>
      </c>
      <c r="D311" s="137" t="str">
        <f>IFERROR(VLOOKUP(B311,'اسماء العملاء'!$A$2:$C$142,2,FALSE),"")</f>
        <v/>
      </c>
      <c r="E311" s="209" t="str">
        <f>IFERROR(VLOOKUP(B311,'اسماء العملاء'!$A$2:$C$142,3,FALSE),"")</f>
        <v/>
      </c>
      <c r="F311" s="190"/>
      <c r="G311" s="190"/>
      <c r="H311" s="190"/>
    </row>
    <row r="312" spans="1:8" ht="21.95" customHeight="1">
      <c r="A312" s="190" t="str">
        <f t="shared" ca="1" si="4"/>
        <v/>
      </c>
      <c r="B312" s="137"/>
      <c r="C312" s="136" t="str">
        <f>IFERROR(VLOOKUP(B312,'اسماء العملاء'!$A$2:$E$142,5,FALSE),"")</f>
        <v/>
      </c>
      <c r="D312" s="137" t="str">
        <f>IFERROR(VLOOKUP(B312,'اسماء العملاء'!$A$2:$C$142,2,FALSE),"")</f>
        <v/>
      </c>
      <c r="E312" s="209" t="str">
        <f>IFERROR(VLOOKUP(B312,'اسماء العملاء'!$A$2:$C$142,3,FALSE),"")</f>
        <v/>
      </c>
      <c r="F312" s="190"/>
      <c r="G312" s="190"/>
      <c r="H312" s="190"/>
    </row>
    <row r="313" spans="1:8" ht="21.95" customHeight="1">
      <c r="A313" s="190" t="str">
        <f t="shared" ca="1" si="4"/>
        <v/>
      </c>
      <c r="B313" s="137"/>
      <c r="C313" s="136" t="str">
        <f>IFERROR(VLOOKUP(B313,'اسماء العملاء'!$A$2:$E$142,5,FALSE),"")</f>
        <v/>
      </c>
      <c r="D313" s="137" t="str">
        <f>IFERROR(VLOOKUP(B313,'اسماء العملاء'!$A$2:$C$142,2,FALSE),"")</f>
        <v/>
      </c>
      <c r="E313" s="209" t="str">
        <f>IFERROR(VLOOKUP(B313,'اسماء العملاء'!$A$2:$C$142,3,FALSE),"")</f>
        <v/>
      </c>
      <c r="F313" s="190"/>
      <c r="G313" s="190"/>
      <c r="H313" s="190"/>
    </row>
    <row r="314" spans="1:8" ht="21.95" customHeight="1">
      <c r="A314" s="190" t="str">
        <f t="shared" ca="1" si="4"/>
        <v/>
      </c>
      <c r="B314" s="137"/>
      <c r="C314" s="136" t="str">
        <f>IFERROR(VLOOKUP(B314,'اسماء العملاء'!$A$2:$E$142,5,FALSE),"")</f>
        <v/>
      </c>
      <c r="D314" s="137" t="str">
        <f>IFERROR(VLOOKUP(B314,'اسماء العملاء'!$A$2:$C$142,2,FALSE),"")</f>
        <v/>
      </c>
      <c r="E314" s="209" t="str">
        <f>IFERROR(VLOOKUP(B314,'اسماء العملاء'!$A$2:$C$142,3,FALSE),"")</f>
        <v/>
      </c>
      <c r="F314" s="190"/>
      <c r="G314" s="190"/>
      <c r="H314" s="190"/>
    </row>
    <row r="315" spans="1:8" ht="21.95" customHeight="1">
      <c r="A315" s="190" t="str">
        <f t="shared" ca="1" si="4"/>
        <v/>
      </c>
      <c r="B315" s="137"/>
      <c r="C315" s="136" t="str">
        <f>IFERROR(VLOOKUP(B315,'اسماء العملاء'!$A$2:$E$142,5,FALSE),"")</f>
        <v/>
      </c>
      <c r="D315" s="137" t="str">
        <f>IFERROR(VLOOKUP(B315,'اسماء العملاء'!$A$2:$C$142,2,FALSE),"")</f>
        <v/>
      </c>
      <c r="E315" s="209" t="str">
        <f>IFERROR(VLOOKUP(B315,'اسماء العملاء'!$A$2:$C$142,3,FALSE),"")</f>
        <v/>
      </c>
      <c r="F315" s="190"/>
      <c r="G315" s="190"/>
      <c r="H315" s="190"/>
    </row>
    <row r="316" spans="1:8" ht="21.95" customHeight="1">
      <c r="A316" s="190" t="str">
        <f t="shared" ca="1" si="4"/>
        <v/>
      </c>
      <c r="B316" s="137"/>
      <c r="C316" s="136" t="str">
        <f>IFERROR(VLOOKUP(B316,'اسماء العملاء'!$A$2:$E$142,5,FALSE),"")</f>
        <v/>
      </c>
      <c r="D316" s="137" t="str">
        <f>IFERROR(VLOOKUP(B316,'اسماء العملاء'!$A$2:$C$142,2,FALSE),"")</f>
        <v/>
      </c>
      <c r="E316" s="209" t="str">
        <f>IFERROR(VLOOKUP(B316,'اسماء العملاء'!$A$2:$C$142,3,FALSE),"")</f>
        <v/>
      </c>
      <c r="F316" s="190"/>
      <c r="G316" s="190"/>
      <c r="H316" s="190"/>
    </row>
    <row r="317" spans="1:8" ht="21.95" customHeight="1">
      <c r="A317" s="190" t="str">
        <f t="shared" ca="1" si="4"/>
        <v/>
      </c>
      <c r="B317" s="137"/>
      <c r="C317" s="136" t="str">
        <f>IFERROR(VLOOKUP(B317,'اسماء العملاء'!$A$2:$E$142,5,FALSE),"")</f>
        <v/>
      </c>
      <c r="D317" s="137" t="str">
        <f>IFERROR(VLOOKUP(B317,'اسماء العملاء'!$A$2:$C$142,2,FALSE),"")</f>
        <v/>
      </c>
      <c r="E317" s="209" t="str">
        <f>IFERROR(VLOOKUP(B317,'اسماء العملاء'!$A$2:$C$142,3,FALSE),"")</f>
        <v/>
      </c>
      <c r="F317" s="190"/>
      <c r="G317" s="190"/>
      <c r="H317" s="190"/>
    </row>
    <row r="318" spans="1:8" ht="21.95" customHeight="1">
      <c r="A318" s="190" t="str">
        <f t="shared" ca="1" si="4"/>
        <v/>
      </c>
      <c r="B318" s="137"/>
      <c r="C318" s="136" t="str">
        <f>IFERROR(VLOOKUP(B318,'اسماء العملاء'!$A$2:$E$142,5,FALSE),"")</f>
        <v/>
      </c>
      <c r="D318" s="137" t="str">
        <f>IFERROR(VLOOKUP(B318,'اسماء العملاء'!$A$2:$C$142,2,FALSE),"")</f>
        <v/>
      </c>
      <c r="E318" s="209" t="str">
        <f>IFERROR(VLOOKUP(B318,'اسماء العملاء'!$A$2:$C$142,3,FALSE),"")</f>
        <v/>
      </c>
      <c r="F318" s="190"/>
      <c r="G318" s="190"/>
      <c r="H318" s="190"/>
    </row>
    <row r="319" spans="1:8" ht="21.95" customHeight="1">
      <c r="A319" s="190" t="str">
        <f t="shared" ca="1" si="4"/>
        <v/>
      </c>
      <c r="B319" s="137"/>
      <c r="C319" s="136" t="str">
        <f>IFERROR(VLOOKUP(B319,'اسماء العملاء'!$A$2:$E$142,5,FALSE),"")</f>
        <v/>
      </c>
      <c r="D319" s="137" t="str">
        <f>IFERROR(VLOOKUP(B319,'اسماء العملاء'!$A$2:$C$142,2,FALSE),"")</f>
        <v/>
      </c>
      <c r="E319" s="209" t="str">
        <f>IFERROR(VLOOKUP(B319,'اسماء العملاء'!$A$2:$C$142,3,FALSE),"")</f>
        <v/>
      </c>
      <c r="F319" s="190"/>
      <c r="G319" s="190"/>
      <c r="H319" s="190"/>
    </row>
    <row r="320" spans="1:8" ht="21.95" customHeight="1">
      <c r="A320" s="190" t="str">
        <f t="shared" ca="1" si="4"/>
        <v/>
      </c>
      <c r="B320" s="137"/>
      <c r="C320" s="136" t="str">
        <f>IFERROR(VLOOKUP(B320,'اسماء العملاء'!$A$2:$E$142,5,FALSE),"")</f>
        <v/>
      </c>
      <c r="D320" s="137" t="str">
        <f>IFERROR(VLOOKUP(B320,'اسماء العملاء'!$A$2:$C$142,2,FALSE),"")</f>
        <v/>
      </c>
      <c r="E320" s="209" t="str">
        <f>IFERROR(VLOOKUP(B320,'اسماء العملاء'!$A$2:$C$142,3,FALSE),"")</f>
        <v/>
      </c>
      <c r="F320" s="190"/>
      <c r="G320" s="190"/>
      <c r="H320" s="190"/>
    </row>
    <row r="321" spans="1:8" ht="21.95" customHeight="1">
      <c r="A321" s="190" t="str">
        <f t="shared" ca="1" si="4"/>
        <v/>
      </c>
      <c r="B321" s="137"/>
      <c r="C321" s="136" t="str">
        <f>IFERROR(VLOOKUP(B321,'اسماء العملاء'!$A$2:$E$142,5,FALSE),"")</f>
        <v/>
      </c>
      <c r="D321" s="137" t="str">
        <f>IFERROR(VLOOKUP(B321,'اسماء العملاء'!$A$2:$C$142,2,FALSE),"")</f>
        <v/>
      </c>
      <c r="E321" s="209" t="str">
        <f>IFERROR(VLOOKUP(B321,'اسماء العملاء'!$A$2:$C$142,3,FALSE),"")</f>
        <v/>
      </c>
      <c r="F321" s="190"/>
      <c r="G321" s="190"/>
      <c r="H321" s="190"/>
    </row>
    <row r="322" spans="1:8" ht="21.95" customHeight="1">
      <c r="A322" s="190" t="str">
        <f t="shared" ca="1" si="4"/>
        <v/>
      </c>
      <c r="B322" s="137"/>
      <c r="C322" s="136" t="str">
        <f>IFERROR(VLOOKUP(B322,'اسماء العملاء'!$A$2:$E$142,5,FALSE),"")</f>
        <v/>
      </c>
      <c r="D322" s="137" t="str">
        <f>IFERROR(VLOOKUP(B322,'اسماء العملاء'!$A$2:$C$142,2,FALSE),"")</f>
        <v/>
      </c>
      <c r="E322" s="209" t="str">
        <f>IFERROR(VLOOKUP(B322,'اسماء العملاء'!$A$2:$C$142,3,FALSE),"")</f>
        <v/>
      </c>
      <c r="F322" s="190"/>
      <c r="G322" s="190"/>
      <c r="H322" s="190"/>
    </row>
    <row r="323" spans="1:8" ht="21.95" customHeight="1">
      <c r="A323" s="190" t="str">
        <f t="shared" ca="1" si="4"/>
        <v/>
      </c>
      <c r="B323" s="137"/>
      <c r="C323" s="136" t="str">
        <f>IFERROR(VLOOKUP(B323,'اسماء العملاء'!$A$2:$E$142,5,FALSE),"")</f>
        <v/>
      </c>
      <c r="D323" s="137" t="str">
        <f>IFERROR(VLOOKUP(B323,'اسماء العملاء'!$A$2:$C$142,2,FALSE),"")</f>
        <v/>
      </c>
      <c r="E323" s="209" t="str">
        <f>IFERROR(VLOOKUP(B323,'اسماء العملاء'!$A$2:$C$142,3,FALSE),"")</f>
        <v/>
      </c>
      <c r="F323" s="190"/>
      <c r="G323" s="190"/>
      <c r="H323" s="190"/>
    </row>
    <row r="324" spans="1:8" ht="21.95" customHeight="1">
      <c r="A324" s="190" t="str">
        <f t="shared" ref="A324:A387" ca="1" si="5">IF(B324="","",TODAY())</f>
        <v/>
      </c>
      <c r="B324" s="137"/>
      <c r="C324" s="136" t="str">
        <f>IFERROR(VLOOKUP(B324,'اسماء العملاء'!$A$2:$E$142,5,FALSE),"")</f>
        <v/>
      </c>
      <c r="D324" s="137" t="str">
        <f>IFERROR(VLOOKUP(B324,'اسماء العملاء'!$A$2:$C$142,2,FALSE),"")</f>
        <v/>
      </c>
      <c r="E324" s="209" t="str">
        <f>IFERROR(VLOOKUP(B324,'اسماء العملاء'!$A$2:$C$142,3,FALSE),"")</f>
        <v/>
      </c>
      <c r="F324" s="190"/>
      <c r="G324" s="190"/>
      <c r="H324" s="190"/>
    </row>
    <row r="325" spans="1:8" ht="21.95" customHeight="1">
      <c r="A325" s="190" t="str">
        <f t="shared" ca="1" si="5"/>
        <v/>
      </c>
      <c r="B325" s="137"/>
      <c r="C325" s="136" t="str">
        <f>IFERROR(VLOOKUP(B325,'اسماء العملاء'!$A$2:$E$142,5,FALSE),"")</f>
        <v/>
      </c>
      <c r="D325" s="137" t="str">
        <f>IFERROR(VLOOKUP(B325,'اسماء العملاء'!$A$2:$C$142,2,FALSE),"")</f>
        <v/>
      </c>
      <c r="E325" s="209" t="str">
        <f>IFERROR(VLOOKUP(B325,'اسماء العملاء'!$A$2:$C$142,3,FALSE),"")</f>
        <v/>
      </c>
      <c r="F325" s="190"/>
      <c r="G325" s="190"/>
      <c r="H325" s="190"/>
    </row>
    <row r="326" spans="1:8" ht="21.95" customHeight="1">
      <c r="A326" s="190" t="str">
        <f t="shared" ca="1" si="5"/>
        <v/>
      </c>
      <c r="B326" s="137"/>
      <c r="C326" s="136" t="str">
        <f>IFERROR(VLOOKUP(B326,'اسماء العملاء'!$A$2:$E$142,5,FALSE),"")</f>
        <v/>
      </c>
      <c r="D326" s="137" t="str">
        <f>IFERROR(VLOOKUP(B326,'اسماء العملاء'!$A$2:$C$142,2,FALSE),"")</f>
        <v/>
      </c>
      <c r="E326" s="209" t="str">
        <f>IFERROR(VLOOKUP(B326,'اسماء العملاء'!$A$2:$C$142,3,FALSE),"")</f>
        <v/>
      </c>
      <c r="F326" s="190"/>
      <c r="G326" s="190"/>
      <c r="H326" s="190"/>
    </row>
    <row r="327" spans="1:8" ht="21.95" customHeight="1">
      <c r="A327" s="190" t="str">
        <f t="shared" ca="1" si="5"/>
        <v/>
      </c>
      <c r="B327" s="137"/>
      <c r="C327" s="136" t="str">
        <f>IFERROR(VLOOKUP(B327,'اسماء العملاء'!$A$2:$E$142,5,FALSE),"")</f>
        <v/>
      </c>
      <c r="D327" s="137" t="str">
        <f>IFERROR(VLOOKUP(B327,'اسماء العملاء'!$A$2:$C$142,2,FALSE),"")</f>
        <v/>
      </c>
      <c r="E327" s="209" t="str">
        <f>IFERROR(VLOOKUP(B327,'اسماء العملاء'!$A$2:$C$142,3,FALSE),"")</f>
        <v/>
      </c>
      <c r="F327" s="190"/>
      <c r="G327" s="190"/>
      <c r="H327" s="190"/>
    </row>
    <row r="328" spans="1:8" ht="21.95" customHeight="1">
      <c r="A328" s="190" t="str">
        <f t="shared" ca="1" si="5"/>
        <v/>
      </c>
      <c r="B328" s="137"/>
      <c r="C328" s="136" t="str">
        <f>IFERROR(VLOOKUP(B328,'اسماء العملاء'!$A$2:$E$142,5,FALSE),"")</f>
        <v/>
      </c>
      <c r="D328" s="137" t="str">
        <f>IFERROR(VLOOKUP(B328,'اسماء العملاء'!$A$2:$C$142,2,FALSE),"")</f>
        <v/>
      </c>
      <c r="E328" s="209" t="str">
        <f>IFERROR(VLOOKUP(B328,'اسماء العملاء'!$A$2:$C$142,3,FALSE),"")</f>
        <v/>
      </c>
      <c r="F328" s="190"/>
      <c r="G328" s="190"/>
      <c r="H328" s="190"/>
    </row>
    <row r="329" spans="1:8" ht="21.95" customHeight="1">
      <c r="A329" s="190" t="str">
        <f t="shared" ca="1" si="5"/>
        <v/>
      </c>
      <c r="B329" s="137"/>
      <c r="C329" s="136" t="str">
        <f>IFERROR(VLOOKUP(B329,'اسماء العملاء'!$A$2:$E$142,5,FALSE),"")</f>
        <v/>
      </c>
      <c r="D329" s="137" t="str">
        <f>IFERROR(VLOOKUP(B329,'اسماء العملاء'!$A$2:$C$142,2,FALSE),"")</f>
        <v/>
      </c>
      <c r="E329" s="209" t="str">
        <f>IFERROR(VLOOKUP(B329,'اسماء العملاء'!$A$2:$C$142,3,FALSE),"")</f>
        <v/>
      </c>
      <c r="F329" s="190"/>
      <c r="G329" s="190"/>
      <c r="H329" s="190"/>
    </row>
    <row r="330" spans="1:8" ht="21.95" customHeight="1">
      <c r="A330" s="190" t="str">
        <f t="shared" ca="1" si="5"/>
        <v/>
      </c>
      <c r="B330" s="137"/>
      <c r="C330" s="136" t="str">
        <f>IFERROR(VLOOKUP(B330,'اسماء العملاء'!$A$2:$E$142,5,FALSE),"")</f>
        <v/>
      </c>
      <c r="D330" s="137" t="str">
        <f>IFERROR(VLOOKUP(B330,'اسماء العملاء'!$A$2:$C$142,2,FALSE),"")</f>
        <v/>
      </c>
      <c r="E330" s="209" t="str">
        <f>IFERROR(VLOOKUP(B330,'اسماء العملاء'!$A$2:$C$142,3,FALSE),"")</f>
        <v/>
      </c>
      <c r="F330" s="190"/>
      <c r="G330" s="190"/>
      <c r="H330" s="190"/>
    </row>
    <row r="331" spans="1:8" ht="21.95" customHeight="1">
      <c r="A331" s="190" t="str">
        <f t="shared" ca="1" si="5"/>
        <v/>
      </c>
      <c r="B331" s="137"/>
      <c r="C331" s="136" t="str">
        <f>IFERROR(VLOOKUP(B331,'اسماء العملاء'!$A$2:$E$142,5,FALSE),"")</f>
        <v/>
      </c>
      <c r="D331" s="137" t="str">
        <f>IFERROR(VLOOKUP(B331,'اسماء العملاء'!$A$2:$C$142,2,FALSE),"")</f>
        <v/>
      </c>
      <c r="E331" s="209" t="str">
        <f>IFERROR(VLOOKUP(B331,'اسماء العملاء'!$A$2:$C$142,3,FALSE),"")</f>
        <v/>
      </c>
      <c r="F331" s="190"/>
      <c r="G331" s="190"/>
      <c r="H331" s="190"/>
    </row>
    <row r="332" spans="1:8" ht="21.95" customHeight="1">
      <c r="A332" s="190" t="str">
        <f t="shared" ca="1" si="5"/>
        <v/>
      </c>
      <c r="B332" s="137"/>
      <c r="C332" s="136" t="str">
        <f>IFERROR(VLOOKUP(B332,'اسماء العملاء'!$A$2:$E$142,5,FALSE),"")</f>
        <v/>
      </c>
      <c r="D332" s="137" t="str">
        <f>IFERROR(VLOOKUP(B332,'اسماء العملاء'!$A$2:$C$142,2,FALSE),"")</f>
        <v/>
      </c>
      <c r="E332" s="209" t="str">
        <f>IFERROR(VLOOKUP(B332,'اسماء العملاء'!$A$2:$C$142,3,FALSE),"")</f>
        <v/>
      </c>
      <c r="F332" s="190"/>
      <c r="G332" s="190"/>
      <c r="H332" s="190"/>
    </row>
    <row r="333" spans="1:8" ht="21.95" customHeight="1">
      <c r="A333" s="190" t="str">
        <f t="shared" ca="1" si="5"/>
        <v/>
      </c>
      <c r="B333" s="137"/>
      <c r="C333" s="136" t="str">
        <f>IFERROR(VLOOKUP(B333,'اسماء العملاء'!$A$2:$E$142,5,FALSE),"")</f>
        <v/>
      </c>
      <c r="D333" s="137" t="str">
        <f>IFERROR(VLOOKUP(B333,'اسماء العملاء'!$A$2:$C$142,2,FALSE),"")</f>
        <v/>
      </c>
      <c r="E333" s="209" t="str">
        <f>IFERROR(VLOOKUP(B333,'اسماء العملاء'!$A$2:$C$142,3,FALSE),"")</f>
        <v/>
      </c>
      <c r="F333" s="190"/>
      <c r="G333" s="190"/>
      <c r="H333" s="190"/>
    </row>
    <row r="334" spans="1:8" ht="21.95" customHeight="1">
      <c r="A334" s="190" t="str">
        <f t="shared" ca="1" si="5"/>
        <v/>
      </c>
      <c r="B334" s="137"/>
      <c r="C334" s="136" t="str">
        <f>IFERROR(VLOOKUP(B334,'اسماء العملاء'!$A$2:$E$142,5,FALSE),"")</f>
        <v/>
      </c>
      <c r="D334" s="137" t="str">
        <f>IFERROR(VLOOKUP(B334,'اسماء العملاء'!$A$2:$C$142,2,FALSE),"")</f>
        <v/>
      </c>
      <c r="E334" s="209" t="str">
        <f>IFERROR(VLOOKUP(B334,'اسماء العملاء'!$A$2:$C$142,3,FALSE),"")</f>
        <v/>
      </c>
      <c r="F334" s="190"/>
      <c r="G334" s="190"/>
      <c r="H334" s="190"/>
    </row>
    <row r="335" spans="1:8" ht="21.95" customHeight="1">
      <c r="A335" s="190" t="str">
        <f t="shared" ca="1" si="5"/>
        <v/>
      </c>
      <c r="B335" s="137"/>
      <c r="C335" s="136" t="str">
        <f>IFERROR(VLOOKUP(B335,'اسماء العملاء'!$A$2:$E$142,5,FALSE),"")</f>
        <v/>
      </c>
      <c r="D335" s="137" t="str">
        <f>IFERROR(VLOOKUP(B335,'اسماء العملاء'!$A$2:$C$142,2,FALSE),"")</f>
        <v/>
      </c>
      <c r="E335" s="209" t="str">
        <f>IFERROR(VLOOKUP(B335,'اسماء العملاء'!$A$2:$C$142,3,FALSE),"")</f>
        <v/>
      </c>
      <c r="F335" s="190"/>
      <c r="G335" s="190"/>
      <c r="H335" s="190"/>
    </row>
    <row r="336" spans="1:8" ht="21.95" customHeight="1">
      <c r="A336" s="190" t="str">
        <f t="shared" ca="1" si="5"/>
        <v/>
      </c>
      <c r="B336" s="137"/>
      <c r="C336" s="136" t="str">
        <f>IFERROR(VLOOKUP(B336,'اسماء العملاء'!$A$2:$E$142,5,FALSE),"")</f>
        <v/>
      </c>
      <c r="D336" s="137" t="str">
        <f>IFERROR(VLOOKUP(B336,'اسماء العملاء'!$A$2:$C$142,2,FALSE),"")</f>
        <v/>
      </c>
      <c r="E336" s="209" t="str">
        <f>IFERROR(VLOOKUP(B336,'اسماء العملاء'!$A$2:$C$142,3,FALSE),"")</f>
        <v/>
      </c>
      <c r="F336" s="190"/>
      <c r="G336" s="190"/>
      <c r="H336" s="190"/>
    </row>
    <row r="337" spans="1:8" ht="21.95" customHeight="1">
      <c r="A337" s="190" t="str">
        <f t="shared" ca="1" si="5"/>
        <v/>
      </c>
      <c r="B337" s="137"/>
      <c r="C337" s="136" t="str">
        <f>IFERROR(VLOOKUP(B337,'اسماء العملاء'!$A$2:$E$142,5,FALSE),"")</f>
        <v/>
      </c>
      <c r="D337" s="137" t="str">
        <f>IFERROR(VLOOKUP(B337,'اسماء العملاء'!$A$2:$C$142,2,FALSE),"")</f>
        <v/>
      </c>
      <c r="E337" s="209" t="str">
        <f>IFERROR(VLOOKUP(B337,'اسماء العملاء'!$A$2:$C$142,3,FALSE),"")</f>
        <v/>
      </c>
      <c r="F337" s="190"/>
      <c r="G337" s="190"/>
      <c r="H337" s="190"/>
    </row>
    <row r="338" spans="1:8" ht="21.95" customHeight="1">
      <c r="A338" s="190" t="str">
        <f t="shared" ca="1" si="5"/>
        <v/>
      </c>
      <c r="B338" s="137"/>
      <c r="C338" s="136" t="str">
        <f>IFERROR(VLOOKUP(B338,'اسماء العملاء'!$A$2:$E$142,5,FALSE),"")</f>
        <v/>
      </c>
      <c r="D338" s="137" t="str">
        <f>IFERROR(VLOOKUP(B338,'اسماء العملاء'!$A$2:$C$142,2,FALSE),"")</f>
        <v/>
      </c>
      <c r="E338" s="209" t="str">
        <f>IFERROR(VLOOKUP(B338,'اسماء العملاء'!$A$2:$C$142,3,FALSE),"")</f>
        <v/>
      </c>
      <c r="F338" s="190"/>
      <c r="G338" s="190"/>
      <c r="H338" s="190"/>
    </row>
    <row r="339" spans="1:8" ht="21.95" customHeight="1">
      <c r="A339" s="190" t="str">
        <f t="shared" ca="1" si="5"/>
        <v/>
      </c>
      <c r="B339" s="137"/>
      <c r="C339" s="136" t="str">
        <f>IFERROR(VLOOKUP(B339,'اسماء العملاء'!$A$2:$E$142,5,FALSE),"")</f>
        <v/>
      </c>
      <c r="D339" s="137" t="str">
        <f>IFERROR(VLOOKUP(B339,'اسماء العملاء'!$A$2:$C$142,2,FALSE),"")</f>
        <v/>
      </c>
      <c r="E339" s="209" t="str">
        <f>IFERROR(VLOOKUP(B339,'اسماء العملاء'!$A$2:$C$142,3,FALSE),"")</f>
        <v/>
      </c>
      <c r="F339" s="190"/>
      <c r="G339" s="190"/>
      <c r="H339" s="190"/>
    </row>
    <row r="340" spans="1:8" ht="21.95" customHeight="1">
      <c r="A340" s="190" t="str">
        <f t="shared" ca="1" si="5"/>
        <v/>
      </c>
      <c r="B340" s="137"/>
      <c r="C340" s="136" t="str">
        <f>IFERROR(VLOOKUP(B340,'اسماء العملاء'!$A$2:$E$142,5,FALSE),"")</f>
        <v/>
      </c>
      <c r="D340" s="137" t="str">
        <f>IFERROR(VLOOKUP(B340,'اسماء العملاء'!$A$2:$C$142,2,FALSE),"")</f>
        <v/>
      </c>
      <c r="E340" s="209" t="str">
        <f>IFERROR(VLOOKUP(B340,'اسماء العملاء'!$A$2:$C$142,3,FALSE),"")</f>
        <v/>
      </c>
      <c r="F340" s="190"/>
      <c r="G340" s="190"/>
      <c r="H340" s="190"/>
    </row>
    <row r="341" spans="1:8" ht="21.95" customHeight="1">
      <c r="A341" s="190" t="str">
        <f t="shared" ca="1" si="5"/>
        <v/>
      </c>
      <c r="B341" s="137"/>
      <c r="C341" s="136" t="str">
        <f>IFERROR(VLOOKUP(B341,'اسماء العملاء'!$A$2:$E$142,5,FALSE),"")</f>
        <v/>
      </c>
      <c r="D341" s="137" t="str">
        <f>IFERROR(VLOOKUP(B341,'اسماء العملاء'!$A$2:$C$142,2,FALSE),"")</f>
        <v/>
      </c>
      <c r="E341" s="209" t="str">
        <f>IFERROR(VLOOKUP(B341,'اسماء العملاء'!$A$2:$C$142,3,FALSE),"")</f>
        <v/>
      </c>
      <c r="F341" s="190"/>
      <c r="G341" s="190"/>
      <c r="H341" s="190"/>
    </row>
    <row r="342" spans="1:8" ht="21.95" customHeight="1">
      <c r="A342" s="190" t="str">
        <f t="shared" ca="1" si="5"/>
        <v/>
      </c>
      <c r="B342" s="137"/>
      <c r="C342" s="136" t="str">
        <f>IFERROR(VLOOKUP(B342,'اسماء العملاء'!$A$2:$E$142,5,FALSE),"")</f>
        <v/>
      </c>
      <c r="D342" s="137" t="str">
        <f>IFERROR(VLOOKUP(B342,'اسماء العملاء'!$A$2:$C$142,2,FALSE),"")</f>
        <v/>
      </c>
      <c r="E342" s="209" t="str">
        <f>IFERROR(VLOOKUP(B342,'اسماء العملاء'!$A$2:$C$142,3,FALSE),"")</f>
        <v/>
      </c>
      <c r="F342" s="190"/>
      <c r="G342" s="190"/>
      <c r="H342" s="190"/>
    </row>
    <row r="343" spans="1:8" ht="21.95" customHeight="1">
      <c r="A343" s="190" t="str">
        <f t="shared" ca="1" si="5"/>
        <v/>
      </c>
      <c r="B343" s="137"/>
      <c r="C343" s="136" t="str">
        <f>IFERROR(VLOOKUP(B343,'اسماء العملاء'!$A$2:$E$142,5,FALSE),"")</f>
        <v/>
      </c>
      <c r="D343" s="137" t="str">
        <f>IFERROR(VLOOKUP(B343,'اسماء العملاء'!$A$2:$C$142,2,FALSE),"")</f>
        <v/>
      </c>
      <c r="E343" s="209" t="str">
        <f>IFERROR(VLOOKUP(B343,'اسماء العملاء'!$A$2:$C$142,3,FALSE),"")</f>
        <v/>
      </c>
      <c r="F343" s="190"/>
      <c r="G343" s="190"/>
      <c r="H343" s="190"/>
    </row>
    <row r="344" spans="1:8" ht="21.95" customHeight="1">
      <c r="A344" s="190" t="str">
        <f t="shared" ca="1" si="5"/>
        <v/>
      </c>
      <c r="B344" s="137"/>
      <c r="C344" s="136" t="str">
        <f>IFERROR(VLOOKUP(B344,'اسماء العملاء'!$A$2:$E$142,5,FALSE),"")</f>
        <v/>
      </c>
      <c r="D344" s="137" t="str">
        <f>IFERROR(VLOOKUP(B344,'اسماء العملاء'!$A$2:$C$142,2,FALSE),"")</f>
        <v/>
      </c>
      <c r="E344" s="209" t="str">
        <f>IFERROR(VLOOKUP(B344,'اسماء العملاء'!$A$2:$C$142,3,FALSE),"")</f>
        <v/>
      </c>
      <c r="F344" s="190"/>
      <c r="G344" s="190"/>
      <c r="H344" s="190"/>
    </row>
    <row r="345" spans="1:8" ht="21.95" customHeight="1">
      <c r="A345" s="190" t="str">
        <f t="shared" ca="1" si="5"/>
        <v/>
      </c>
      <c r="B345" s="137"/>
      <c r="C345" s="136" t="str">
        <f>IFERROR(VLOOKUP(B345,'اسماء العملاء'!$A$2:$E$142,5,FALSE),"")</f>
        <v/>
      </c>
      <c r="D345" s="137" t="str">
        <f>IFERROR(VLOOKUP(B345,'اسماء العملاء'!$A$2:$C$142,2,FALSE),"")</f>
        <v/>
      </c>
      <c r="E345" s="209" t="str">
        <f>IFERROR(VLOOKUP(B345,'اسماء العملاء'!$A$2:$C$142,3,FALSE),"")</f>
        <v/>
      </c>
      <c r="F345" s="190"/>
      <c r="G345" s="190"/>
      <c r="H345" s="190"/>
    </row>
    <row r="346" spans="1:8" ht="21.95" customHeight="1">
      <c r="A346" s="190" t="str">
        <f t="shared" ca="1" si="5"/>
        <v/>
      </c>
      <c r="B346" s="137"/>
      <c r="C346" s="136" t="str">
        <f>IFERROR(VLOOKUP(B346,'اسماء العملاء'!$A$2:$E$142,5,FALSE),"")</f>
        <v/>
      </c>
      <c r="D346" s="137" t="str">
        <f>IFERROR(VLOOKUP(B346,'اسماء العملاء'!$A$2:$C$142,2,FALSE),"")</f>
        <v/>
      </c>
      <c r="E346" s="209" t="str">
        <f>IFERROR(VLOOKUP(B346,'اسماء العملاء'!$A$2:$C$142,3,FALSE),"")</f>
        <v/>
      </c>
      <c r="F346" s="190"/>
      <c r="G346" s="190"/>
      <c r="H346" s="190"/>
    </row>
    <row r="347" spans="1:8" ht="21.95" customHeight="1">
      <c r="A347" s="190" t="str">
        <f t="shared" ca="1" si="5"/>
        <v/>
      </c>
      <c r="B347" s="137"/>
      <c r="C347" s="136" t="str">
        <f>IFERROR(VLOOKUP(B347,'اسماء العملاء'!$A$2:$E$142,5,FALSE),"")</f>
        <v/>
      </c>
      <c r="D347" s="137" t="str">
        <f>IFERROR(VLOOKUP(B347,'اسماء العملاء'!$A$2:$C$142,2,FALSE),"")</f>
        <v/>
      </c>
      <c r="E347" s="209" t="str">
        <f>IFERROR(VLOOKUP(B347,'اسماء العملاء'!$A$2:$C$142,3,FALSE),"")</f>
        <v/>
      </c>
      <c r="F347" s="190"/>
      <c r="G347" s="190"/>
      <c r="H347" s="190"/>
    </row>
    <row r="348" spans="1:8" ht="21.95" customHeight="1">
      <c r="A348" s="190" t="str">
        <f t="shared" ca="1" si="5"/>
        <v/>
      </c>
      <c r="B348" s="137"/>
      <c r="C348" s="136" t="str">
        <f>IFERROR(VLOOKUP(B348,'اسماء العملاء'!$A$2:$E$142,5,FALSE),"")</f>
        <v/>
      </c>
      <c r="D348" s="137" t="str">
        <f>IFERROR(VLOOKUP(B348,'اسماء العملاء'!$A$2:$C$142,2,FALSE),"")</f>
        <v/>
      </c>
      <c r="E348" s="209" t="str">
        <f>IFERROR(VLOOKUP(B348,'اسماء العملاء'!$A$2:$C$142,3,FALSE),"")</f>
        <v/>
      </c>
      <c r="F348" s="190"/>
      <c r="G348" s="190"/>
      <c r="H348" s="190"/>
    </row>
    <row r="349" spans="1:8" ht="21.95" customHeight="1">
      <c r="A349" s="190" t="str">
        <f t="shared" ca="1" si="5"/>
        <v/>
      </c>
      <c r="B349" s="137"/>
      <c r="C349" s="136" t="str">
        <f>IFERROR(VLOOKUP(B349,'اسماء العملاء'!$A$2:$E$142,5,FALSE),"")</f>
        <v/>
      </c>
      <c r="D349" s="137" t="str">
        <f>IFERROR(VLOOKUP(B349,'اسماء العملاء'!$A$2:$C$142,2,FALSE),"")</f>
        <v/>
      </c>
      <c r="E349" s="209" t="str">
        <f>IFERROR(VLOOKUP(B349,'اسماء العملاء'!$A$2:$C$142,3,FALSE),"")</f>
        <v/>
      </c>
      <c r="F349" s="190"/>
      <c r="G349" s="190"/>
      <c r="H349" s="190"/>
    </row>
    <row r="350" spans="1:8" ht="21.95" customHeight="1">
      <c r="A350" s="190" t="str">
        <f t="shared" ca="1" si="5"/>
        <v/>
      </c>
      <c r="B350" s="137"/>
      <c r="C350" s="136" t="str">
        <f>IFERROR(VLOOKUP(B350,'اسماء العملاء'!$A$2:$E$142,5,FALSE),"")</f>
        <v/>
      </c>
      <c r="D350" s="137" t="str">
        <f>IFERROR(VLOOKUP(B350,'اسماء العملاء'!$A$2:$C$142,2,FALSE),"")</f>
        <v/>
      </c>
      <c r="E350" s="209" t="str">
        <f>IFERROR(VLOOKUP(B350,'اسماء العملاء'!$A$2:$C$142,3,FALSE),"")</f>
        <v/>
      </c>
      <c r="F350" s="190"/>
      <c r="G350" s="190"/>
      <c r="H350" s="190"/>
    </row>
    <row r="351" spans="1:8" ht="21.95" customHeight="1">
      <c r="A351" s="190" t="str">
        <f t="shared" ca="1" si="5"/>
        <v/>
      </c>
      <c r="B351" s="137"/>
      <c r="C351" s="136" t="str">
        <f>IFERROR(VLOOKUP(B351,'اسماء العملاء'!$A$2:$E$142,5,FALSE),"")</f>
        <v/>
      </c>
      <c r="D351" s="137" t="str">
        <f>IFERROR(VLOOKUP(B351,'اسماء العملاء'!$A$2:$C$142,2,FALSE),"")</f>
        <v/>
      </c>
      <c r="E351" s="209" t="str">
        <f>IFERROR(VLOOKUP(B351,'اسماء العملاء'!$A$2:$C$142,3,FALSE),"")</f>
        <v/>
      </c>
      <c r="F351" s="190"/>
      <c r="G351" s="190"/>
      <c r="H351" s="190"/>
    </row>
    <row r="352" spans="1:8" ht="21.95" customHeight="1">
      <c r="A352" s="190" t="str">
        <f t="shared" ca="1" si="5"/>
        <v/>
      </c>
      <c r="B352" s="137"/>
      <c r="C352" s="136" t="str">
        <f>IFERROR(VLOOKUP(B352,'اسماء العملاء'!$A$2:$E$142,5,FALSE),"")</f>
        <v/>
      </c>
      <c r="D352" s="137" t="str">
        <f>IFERROR(VLOOKUP(B352,'اسماء العملاء'!$A$2:$C$142,2,FALSE),"")</f>
        <v/>
      </c>
      <c r="E352" s="209" t="str">
        <f>IFERROR(VLOOKUP(B352,'اسماء العملاء'!$A$2:$C$142,3,FALSE),"")</f>
        <v/>
      </c>
      <c r="F352" s="190"/>
      <c r="G352" s="190"/>
      <c r="H352" s="190"/>
    </row>
    <row r="353" spans="1:8" ht="21.95" customHeight="1">
      <c r="A353" s="190" t="str">
        <f t="shared" ca="1" si="5"/>
        <v/>
      </c>
      <c r="B353" s="137"/>
      <c r="C353" s="136" t="str">
        <f>IFERROR(VLOOKUP(B353,'اسماء العملاء'!$A$2:$E$142,5,FALSE),"")</f>
        <v/>
      </c>
      <c r="D353" s="137" t="str">
        <f>IFERROR(VLOOKUP(B353,'اسماء العملاء'!$A$2:$C$142,2,FALSE),"")</f>
        <v/>
      </c>
      <c r="E353" s="209" t="str">
        <f>IFERROR(VLOOKUP(B353,'اسماء العملاء'!$A$2:$C$142,3,FALSE),"")</f>
        <v/>
      </c>
      <c r="F353" s="190"/>
      <c r="G353" s="190"/>
      <c r="H353" s="190"/>
    </row>
    <row r="354" spans="1:8" ht="21.95" customHeight="1">
      <c r="A354" s="190" t="str">
        <f t="shared" ca="1" si="5"/>
        <v/>
      </c>
      <c r="B354" s="137"/>
      <c r="C354" s="136" t="str">
        <f>IFERROR(VLOOKUP(B354,'اسماء العملاء'!$A$2:$E$142,5,FALSE),"")</f>
        <v/>
      </c>
      <c r="D354" s="137" t="str">
        <f>IFERROR(VLOOKUP(B354,'اسماء العملاء'!$A$2:$C$142,2,FALSE),"")</f>
        <v/>
      </c>
      <c r="E354" s="209" t="str">
        <f>IFERROR(VLOOKUP(B354,'اسماء العملاء'!$A$2:$C$142,3,FALSE),"")</f>
        <v/>
      </c>
      <c r="F354" s="190"/>
      <c r="G354" s="190"/>
      <c r="H354" s="190"/>
    </row>
    <row r="355" spans="1:8" ht="21.95" customHeight="1">
      <c r="A355" s="190" t="str">
        <f t="shared" ca="1" si="5"/>
        <v/>
      </c>
      <c r="B355" s="137"/>
      <c r="C355" s="136" t="str">
        <f>IFERROR(VLOOKUP(B355,'اسماء العملاء'!$A$2:$E$142,5,FALSE),"")</f>
        <v/>
      </c>
      <c r="D355" s="137" t="str">
        <f>IFERROR(VLOOKUP(B355,'اسماء العملاء'!$A$2:$C$142,2,FALSE),"")</f>
        <v/>
      </c>
      <c r="E355" s="209" t="str">
        <f>IFERROR(VLOOKUP(B355,'اسماء العملاء'!$A$2:$C$142,3,FALSE),"")</f>
        <v/>
      </c>
      <c r="F355" s="190"/>
      <c r="G355" s="190"/>
      <c r="H355" s="190"/>
    </row>
    <row r="356" spans="1:8" ht="21.95" customHeight="1">
      <c r="A356" s="190" t="str">
        <f t="shared" ca="1" si="5"/>
        <v/>
      </c>
      <c r="B356" s="137"/>
      <c r="C356" s="136" t="str">
        <f>IFERROR(VLOOKUP(B356,'اسماء العملاء'!$A$2:$E$142,5,FALSE),"")</f>
        <v/>
      </c>
      <c r="D356" s="137" t="str">
        <f>IFERROR(VLOOKUP(B356,'اسماء العملاء'!$A$2:$C$142,2,FALSE),"")</f>
        <v/>
      </c>
      <c r="E356" s="209" t="str">
        <f>IFERROR(VLOOKUP(B356,'اسماء العملاء'!$A$2:$C$142,3,FALSE),"")</f>
        <v/>
      </c>
      <c r="F356" s="190"/>
      <c r="G356" s="190"/>
      <c r="H356" s="190"/>
    </row>
    <row r="357" spans="1:8" ht="21.95" customHeight="1">
      <c r="A357" s="190" t="str">
        <f t="shared" ca="1" si="5"/>
        <v/>
      </c>
      <c r="B357" s="137"/>
      <c r="C357" s="136" t="str">
        <f>IFERROR(VLOOKUP(B357,'اسماء العملاء'!$A$2:$E$142,5,FALSE),"")</f>
        <v/>
      </c>
      <c r="D357" s="137" t="str">
        <f>IFERROR(VLOOKUP(B357,'اسماء العملاء'!$A$2:$C$142,2,FALSE),"")</f>
        <v/>
      </c>
      <c r="E357" s="209" t="str">
        <f>IFERROR(VLOOKUP(B357,'اسماء العملاء'!$A$2:$C$142,3,FALSE),"")</f>
        <v/>
      </c>
      <c r="F357" s="190"/>
      <c r="G357" s="190"/>
      <c r="H357" s="190"/>
    </row>
    <row r="358" spans="1:8" ht="21.95" customHeight="1">
      <c r="A358" s="190" t="str">
        <f t="shared" ca="1" si="5"/>
        <v/>
      </c>
      <c r="B358" s="137"/>
      <c r="C358" s="136" t="str">
        <f>IFERROR(VLOOKUP(B358,'اسماء العملاء'!$A$2:$E$142,5,FALSE),"")</f>
        <v/>
      </c>
      <c r="D358" s="137" t="str">
        <f>IFERROR(VLOOKUP(B358,'اسماء العملاء'!$A$2:$C$142,2,FALSE),"")</f>
        <v/>
      </c>
      <c r="E358" s="209" t="str">
        <f>IFERROR(VLOOKUP(B358,'اسماء العملاء'!$A$2:$C$142,3,FALSE),"")</f>
        <v/>
      </c>
      <c r="F358" s="190"/>
      <c r="G358" s="190"/>
      <c r="H358" s="190"/>
    </row>
    <row r="359" spans="1:8" ht="21.95" customHeight="1">
      <c r="A359" s="190" t="str">
        <f t="shared" ca="1" si="5"/>
        <v/>
      </c>
      <c r="B359" s="137"/>
      <c r="C359" s="136" t="str">
        <f>IFERROR(VLOOKUP(B359,'اسماء العملاء'!$A$2:$E$142,5,FALSE),"")</f>
        <v/>
      </c>
      <c r="D359" s="137" t="str">
        <f>IFERROR(VLOOKUP(B359,'اسماء العملاء'!$A$2:$C$142,2,FALSE),"")</f>
        <v/>
      </c>
      <c r="E359" s="209" t="str">
        <f>IFERROR(VLOOKUP(B359,'اسماء العملاء'!$A$2:$C$142,3,FALSE),"")</f>
        <v/>
      </c>
      <c r="F359" s="190"/>
      <c r="G359" s="190"/>
      <c r="H359" s="190"/>
    </row>
    <row r="360" spans="1:8" ht="21.95" customHeight="1">
      <c r="A360" s="190" t="str">
        <f t="shared" ca="1" si="5"/>
        <v/>
      </c>
      <c r="B360" s="137"/>
      <c r="C360" s="136" t="str">
        <f>IFERROR(VLOOKUP(B360,'اسماء العملاء'!$A$2:$E$142,5,FALSE),"")</f>
        <v/>
      </c>
      <c r="D360" s="137" t="str">
        <f>IFERROR(VLOOKUP(B360,'اسماء العملاء'!$A$2:$C$142,2,FALSE),"")</f>
        <v/>
      </c>
      <c r="E360" s="209" t="str">
        <f>IFERROR(VLOOKUP(B360,'اسماء العملاء'!$A$2:$C$142,3,FALSE),"")</f>
        <v/>
      </c>
      <c r="F360" s="190"/>
      <c r="G360" s="190"/>
      <c r="H360" s="190"/>
    </row>
    <row r="361" spans="1:8" ht="21.95" customHeight="1">
      <c r="A361" s="190" t="str">
        <f t="shared" ca="1" si="5"/>
        <v/>
      </c>
      <c r="B361" s="137"/>
      <c r="C361" s="136" t="str">
        <f>IFERROR(VLOOKUP(B361,'اسماء العملاء'!$A$2:$E$142,5,FALSE),"")</f>
        <v/>
      </c>
      <c r="D361" s="137" t="str">
        <f>IFERROR(VLOOKUP(B361,'اسماء العملاء'!$A$2:$C$142,2,FALSE),"")</f>
        <v/>
      </c>
      <c r="E361" s="209" t="str">
        <f>IFERROR(VLOOKUP(B361,'اسماء العملاء'!$A$2:$C$142,3,FALSE),"")</f>
        <v/>
      </c>
      <c r="F361" s="190"/>
      <c r="G361" s="190"/>
      <c r="H361" s="190"/>
    </row>
    <row r="362" spans="1:8" ht="21.95" customHeight="1">
      <c r="A362" s="190" t="str">
        <f t="shared" ca="1" si="5"/>
        <v/>
      </c>
      <c r="B362" s="137"/>
      <c r="C362" s="136" t="str">
        <f>IFERROR(VLOOKUP(B362,'اسماء العملاء'!$A$2:$E$142,5,FALSE),"")</f>
        <v/>
      </c>
      <c r="D362" s="137" t="str">
        <f>IFERROR(VLOOKUP(B362,'اسماء العملاء'!$A$2:$C$142,2,FALSE),"")</f>
        <v/>
      </c>
      <c r="E362" s="209" t="str">
        <f>IFERROR(VLOOKUP(B362,'اسماء العملاء'!$A$2:$C$142,3,FALSE),"")</f>
        <v/>
      </c>
      <c r="F362" s="190"/>
      <c r="G362" s="190"/>
      <c r="H362" s="190"/>
    </row>
    <row r="363" spans="1:8" ht="21.95" customHeight="1">
      <c r="A363" s="190" t="str">
        <f t="shared" ca="1" si="5"/>
        <v/>
      </c>
      <c r="B363" s="137"/>
      <c r="C363" s="136" t="str">
        <f>IFERROR(VLOOKUP(B363,'اسماء العملاء'!$A$2:$E$142,5,FALSE),"")</f>
        <v/>
      </c>
      <c r="D363" s="137" t="str">
        <f>IFERROR(VLOOKUP(B363,'اسماء العملاء'!$A$2:$C$142,2,FALSE),"")</f>
        <v/>
      </c>
      <c r="E363" s="209" t="str">
        <f>IFERROR(VLOOKUP(B363,'اسماء العملاء'!$A$2:$C$142,3,FALSE),"")</f>
        <v/>
      </c>
      <c r="F363" s="190"/>
      <c r="G363" s="190"/>
      <c r="H363" s="190"/>
    </row>
    <row r="364" spans="1:8" ht="21.95" customHeight="1">
      <c r="A364" s="190" t="str">
        <f t="shared" ca="1" si="5"/>
        <v/>
      </c>
      <c r="B364" s="137"/>
      <c r="C364" s="136" t="str">
        <f>IFERROR(VLOOKUP(B364,'اسماء العملاء'!$A$2:$E$142,5,FALSE),"")</f>
        <v/>
      </c>
      <c r="D364" s="137" t="str">
        <f>IFERROR(VLOOKUP(B364,'اسماء العملاء'!$A$2:$C$142,2,FALSE),"")</f>
        <v/>
      </c>
      <c r="E364" s="209" t="str">
        <f>IFERROR(VLOOKUP(B364,'اسماء العملاء'!$A$2:$C$142,3,FALSE),"")</f>
        <v/>
      </c>
      <c r="F364" s="190"/>
      <c r="G364" s="190"/>
      <c r="H364" s="190"/>
    </row>
    <row r="365" spans="1:8" ht="21.95" customHeight="1">
      <c r="A365" s="190" t="str">
        <f t="shared" ca="1" si="5"/>
        <v/>
      </c>
      <c r="B365" s="137"/>
      <c r="C365" s="136" t="str">
        <f>IFERROR(VLOOKUP(B365,'اسماء العملاء'!$A$2:$E$142,5,FALSE),"")</f>
        <v/>
      </c>
      <c r="D365" s="137" t="str">
        <f>IFERROR(VLOOKUP(B365,'اسماء العملاء'!$A$2:$C$142,2,FALSE),"")</f>
        <v/>
      </c>
      <c r="E365" s="209" t="str">
        <f>IFERROR(VLOOKUP(B365,'اسماء العملاء'!$A$2:$C$142,3,FALSE),"")</f>
        <v/>
      </c>
      <c r="F365" s="190"/>
      <c r="G365" s="190"/>
      <c r="H365" s="190"/>
    </row>
    <row r="366" spans="1:8" ht="21.95" customHeight="1">
      <c r="A366" s="190" t="str">
        <f t="shared" ca="1" si="5"/>
        <v/>
      </c>
      <c r="B366" s="137"/>
      <c r="C366" s="136" t="str">
        <f>IFERROR(VLOOKUP(B366,'اسماء العملاء'!$A$2:$E$142,5,FALSE),"")</f>
        <v/>
      </c>
      <c r="D366" s="137" t="str">
        <f>IFERROR(VLOOKUP(B366,'اسماء العملاء'!$A$2:$C$142,2,FALSE),"")</f>
        <v/>
      </c>
      <c r="E366" s="209" t="str">
        <f>IFERROR(VLOOKUP(B366,'اسماء العملاء'!$A$2:$C$142,3,FALSE),"")</f>
        <v/>
      </c>
      <c r="F366" s="190"/>
      <c r="G366" s="190"/>
      <c r="H366" s="190"/>
    </row>
    <row r="367" spans="1:8" ht="21.95" customHeight="1">
      <c r="A367" s="190" t="str">
        <f t="shared" ca="1" si="5"/>
        <v/>
      </c>
      <c r="B367" s="137"/>
      <c r="C367" s="136" t="str">
        <f>IFERROR(VLOOKUP(B367,'اسماء العملاء'!$A$2:$E$142,5,FALSE),"")</f>
        <v/>
      </c>
      <c r="D367" s="137" t="str">
        <f>IFERROR(VLOOKUP(B367,'اسماء العملاء'!$A$2:$C$142,2,FALSE),"")</f>
        <v/>
      </c>
      <c r="E367" s="209" t="str">
        <f>IFERROR(VLOOKUP(B367,'اسماء العملاء'!$A$2:$C$142,3,FALSE),"")</f>
        <v/>
      </c>
      <c r="F367" s="190"/>
      <c r="G367" s="190"/>
      <c r="H367" s="190"/>
    </row>
    <row r="368" spans="1:8" ht="21.95" customHeight="1">
      <c r="A368" s="190" t="str">
        <f t="shared" ca="1" si="5"/>
        <v/>
      </c>
      <c r="B368" s="137"/>
      <c r="C368" s="136" t="str">
        <f>IFERROR(VLOOKUP(B368,'اسماء العملاء'!$A$2:$E$142,5,FALSE),"")</f>
        <v/>
      </c>
      <c r="D368" s="137" t="str">
        <f>IFERROR(VLOOKUP(B368,'اسماء العملاء'!$A$2:$C$142,2,FALSE),"")</f>
        <v/>
      </c>
      <c r="E368" s="209" t="str">
        <f>IFERROR(VLOOKUP(B368,'اسماء العملاء'!$A$2:$C$142,3,FALSE),"")</f>
        <v/>
      </c>
      <c r="F368" s="190"/>
      <c r="G368" s="190"/>
      <c r="H368" s="190"/>
    </row>
    <row r="369" spans="1:8" ht="21.95" customHeight="1">
      <c r="A369" s="190" t="str">
        <f t="shared" ca="1" si="5"/>
        <v/>
      </c>
      <c r="B369" s="137"/>
      <c r="C369" s="136" t="str">
        <f>IFERROR(VLOOKUP(B369,'اسماء العملاء'!$A$2:$E$142,5,FALSE),"")</f>
        <v/>
      </c>
      <c r="D369" s="137" t="str">
        <f>IFERROR(VLOOKUP(B369,'اسماء العملاء'!$A$2:$C$142,2,FALSE),"")</f>
        <v/>
      </c>
      <c r="E369" s="209" t="str">
        <f>IFERROR(VLOOKUP(B369,'اسماء العملاء'!$A$2:$C$142,3,FALSE),"")</f>
        <v/>
      </c>
      <c r="F369" s="190"/>
      <c r="G369" s="190"/>
      <c r="H369" s="190"/>
    </row>
    <row r="370" spans="1:8" ht="21.95" customHeight="1">
      <c r="A370" s="190" t="str">
        <f t="shared" ca="1" si="5"/>
        <v/>
      </c>
      <c r="B370" s="137"/>
      <c r="C370" s="136" t="str">
        <f>IFERROR(VLOOKUP(B370,'اسماء العملاء'!$A$2:$E$142,5,FALSE),"")</f>
        <v/>
      </c>
      <c r="D370" s="137" t="str">
        <f>IFERROR(VLOOKUP(B370,'اسماء العملاء'!$A$2:$C$142,2,FALSE),"")</f>
        <v/>
      </c>
      <c r="E370" s="209" t="str">
        <f>IFERROR(VLOOKUP(B370,'اسماء العملاء'!$A$2:$C$142,3,FALSE),"")</f>
        <v/>
      </c>
      <c r="F370" s="190"/>
      <c r="G370" s="190"/>
      <c r="H370" s="190"/>
    </row>
    <row r="371" spans="1:8" ht="21.95" customHeight="1">
      <c r="A371" s="190" t="str">
        <f t="shared" ca="1" si="5"/>
        <v/>
      </c>
      <c r="B371" s="137"/>
      <c r="C371" s="136" t="str">
        <f>IFERROR(VLOOKUP(B371,'اسماء العملاء'!$A$2:$E$142,5,FALSE),"")</f>
        <v/>
      </c>
      <c r="D371" s="137" t="str">
        <f>IFERROR(VLOOKUP(B371,'اسماء العملاء'!$A$2:$C$142,2,FALSE),"")</f>
        <v/>
      </c>
      <c r="E371" s="209" t="str">
        <f>IFERROR(VLOOKUP(B371,'اسماء العملاء'!$A$2:$C$142,3,FALSE),"")</f>
        <v/>
      </c>
      <c r="F371" s="190"/>
      <c r="G371" s="190"/>
      <c r="H371" s="190"/>
    </row>
    <row r="372" spans="1:8" ht="21.95" customHeight="1">
      <c r="A372" s="190" t="str">
        <f t="shared" ca="1" si="5"/>
        <v/>
      </c>
      <c r="B372" s="137"/>
      <c r="C372" s="136" t="str">
        <f>IFERROR(VLOOKUP(B372,'اسماء العملاء'!$A$2:$E$142,5,FALSE),"")</f>
        <v/>
      </c>
      <c r="D372" s="137" t="str">
        <f>IFERROR(VLOOKUP(B372,'اسماء العملاء'!$A$2:$C$142,2,FALSE),"")</f>
        <v/>
      </c>
      <c r="E372" s="209" t="str">
        <f>IFERROR(VLOOKUP(B372,'اسماء العملاء'!$A$2:$C$142,3,FALSE),"")</f>
        <v/>
      </c>
      <c r="F372" s="190"/>
      <c r="G372" s="190"/>
      <c r="H372" s="190"/>
    </row>
    <row r="373" spans="1:8" ht="21.95" customHeight="1">
      <c r="A373" s="190" t="str">
        <f t="shared" ca="1" si="5"/>
        <v/>
      </c>
      <c r="B373" s="137"/>
      <c r="C373" s="136" t="str">
        <f>IFERROR(VLOOKUP(B373,'اسماء العملاء'!$A$2:$E$142,5,FALSE),"")</f>
        <v/>
      </c>
      <c r="D373" s="137" t="str">
        <f>IFERROR(VLOOKUP(B373,'اسماء العملاء'!$A$2:$C$142,2,FALSE),"")</f>
        <v/>
      </c>
      <c r="E373" s="209" t="str">
        <f>IFERROR(VLOOKUP(B373,'اسماء العملاء'!$A$2:$C$142,3,FALSE),"")</f>
        <v/>
      </c>
      <c r="F373" s="190"/>
      <c r="G373" s="190"/>
      <c r="H373" s="190"/>
    </row>
    <row r="374" spans="1:8" ht="21.95" customHeight="1">
      <c r="A374" s="190" t="str">
        <f t="shared" ca="1" si="5"/>
        <v/>
      </c>
      <c r="B374" s="137"/>
      <c r="C374" s="136" t="str">
        <f>IFERROR(VLOOKUP(B374,'اسماء العملاء'!$A$2:$E$142,5,FALSE),"")</f>
        <v/>
      </c>
      <c r="D374" s="137" t="str">
        <f>IFERROR(VLOOKUP(B374,'اسماء العملاء'!$A$2:$C$142,2,FALSE),"")</f>
        <v/>
      </c>
      <c r="E374" s="209" t="str">
        <f>IFERROR(VLOOKUP(B374,'اسماء العملاء'!$A$2:$C$142,3,FALSE),"")</f>
        <v/>
      </c>
      <c r="F374" s="190"/>
      <c r="G374" s="190"/>
      <c r="H374" s="190"/>
    </row>
    <row r="375" spans="1:8" ht="21.95" customHeight="1">
      <c r="A375" s="190" t="str">
        <f t="shared" ca="1" si="5"/>
        <v/>
      </c>
      <c r="B375" s="137"/>
      <c r="C375" s="136" t="str">
        <f>IFERROR(VLOOKUP(B375,'اسماء العملاء'!$A$2:$E$142,5,FALSE),"")</f>
        <v/>
      </c>
      <c r="D375" s="137" t="str">
        <f>IFERROR(VLOOKUP(B375,'اسماء العملاء'!$A$2:$C$142,2,FALSE),"")</f>
        <v/>
      </c>
      <c r="E375" s="209" t="str">
        <f>IFERROR(VLOOKUP(B375,'اسماء العملاء'!$A$2:$C$142,3,FALSE),"")</f>
        <v/>
      </c>
      <c r="F375" s="190"/>
      <c r="G375" s="190"/>
      <c r="H375" s="190"/>
    </row>
    <row r="376" spans="1:8" ht="21.95" customHeight="1">
      <c r="A376" s="190" t="str">
        <f t="shared" ca="1" si="5"/>
        <v/>
      </c>
      <c r="B376" s="137"/>
      <c r="C376" s="136" t="str">
        <f>IFERROR(VLOOKUP(B376,'اسماء العملاء'!$A$2:$E$142,5,FALSE),"")</f>
        <v/>
      </c>
      <c r="D376" s="137" t="str">
        <f>IFERROR(VLOOKUP(B376,'اسماء العملاء'!$A$2:$C$142,2,FALSE),"")</f>
        <v/>
      </c>
      <c r="E376" s="209" t="str">
        <f>IFERROR(VLOOKUP(B376,'اسماء العملاء'!$A$2:$C$142,3,FALSE),"")</f>
        <v/>
      </c>
      <c r="F376" s="190"/>
      <c r="G376" s="190"/>
      <c r="H376" s="190"/>
    </row>
    <row r="377" spans="1:8" ht="21.95" customHeight="1">
      <c r="A377" s="190" t="str">
        <f t="shared" ca="1" si="5"/>
        <v/>
      </c>
      <c r="B377" s="137"/>
      <c r="C377" s="136" t="str">
        <f>IFERROR(VLOOKUP(B377,'اسماء العملاء'!$A$2:$E$142,5,FALSE),"")</f>
        <v/>
      </c>
      <c r="D377" s="137" t="str">
        <f>IFERROR(VLOOKUP(B377,'اسماء العملاء'!$A$2:$C$142,2,FALSE),"")</f>
        <v/>
      </c>
      <c r="E377" s="209" t="str">
        <f>IFERROR(VLOOKUP(B377,'اسماء العملاء'!$A$2:$C$142,3,FALSE),"")</f>
        <v/>
      </c>
      <c r="F377" s="190"/>
      <c r="G377" s="190"/>
      <c r="H377" s="190"/>
    </row>
    <row r="378" spans="1:8" ht="21.95" customHeight="1">
      <c r="A378" s="190" t="str">
        <f t="shared" ca="1" si="5"/>
        <v/>
      </c>
      <c r="B378" s="137"/>
      <c r="C378" s="136" t="str">
        <f>IFERROR(VLOOKUP(B378,'اسماء العملاء'!$A$2:$E$142,5,FALSE),"")</f>
        <v/>
      </c>
      <c r="D378" s="137" t="str">
        <f>IFERROR(VLOOKUP(B378,'اسماء العملاء'!$A$2:$C$142,2,FALSE),"")</f>
        <v/>
      </c>
      <c r="E378" s="209" t="str">
        <f>IFERROR(VLOOKUP(B378,'اسماء العملاء'!$A$2:$C$142,3,FALSE),"")</f>
        <v/>
      </c>
      <c r="F378" s="190"/>
      <c r="G378" s="190"/>
      <c r="H378" s="190"/>
    </row>
    <row r="379" spans="1:8" ht="21.95" customHeight="1">
      <c r="A379" s="190" t="str">
        <f t="shared" ca="1" si="5"/>
        <v/>
      </c>
      <c r="B379" s="137"/>
      <c r="C379" s="136" t="str">
        <f>IFERROR(VLOOKUP(B379,'اسماء العملاء'!$A$2:$E$142,5,FALSE),"")</f>
        <v/>
      </c>
      <c r="D379" s="137" t="str">
        <f>IFERROR(VLOOKUP(B379,'اسماء العملاء'!$A$2:$C$142,2,FALSE),"")</f>
        <v/>
      </c>
      <c r="E379" s="209" t="str">
        <f>IFERROR(VLOOKUP(B379,'اسماء العملاء'!$A$2:$C$142,3,FALSE),"")</f>
        <v/>
      </c>
      <c r="F379" s="190"/>
      <c r="G379" s="190"/>
      <c r="H379" s="190"/>
    </row>
    <row r="380" spans="1:8" ht="21.95" customHeight="1">
      <c r="A380" s="190" t="str">
        <f t="shared" ca="1" si="5"/>
        <v/>
      </c>
      <c r="B380" s="137"/>
      <c r="C380" s="136" t="str">
        <f>IFERROR(VLOOKUP(B380,'اسماء العملاء'!$A$2:$E$142,5,FALSE),"")</f>
        <v/>
      </c>
      <c r="D380" s="137" t="str">
        <f>IFERROR(VLOOKUP(B380,'اسماء العملاء'!$A$2:$C$142,2,FALSE),"")</f>
        <v/>
      </c>
      <c r="E380" s="209" t="str">
        <f>IFERROR(VLOOKUP(B380,'اسماء العملاء'!$A$2:$C$142,3,FALSE),"")</f>
        <v/>
      </c>
      <c r="F380" s="190"/>
      <c r="G380" s="190"/>
      <c r="H380" s="190"/>
    </row>
    <row r="381" spans="1:8" ht="21.95" customHeight="1">
      <c r="A381" s="190" t="str">
        <f t="shared" ca="1" si="5"/>
        <v/>
      </c>
      <c r="B381" s="137"/>
      <c r="C381" s="136" t="str">
        <f>IFERROR(VLOOKUP(B381,'اسماء العملاء'!$A$2:$E$142,5,FALSE),"")</f>
        <v/>
      </c>
      <c r="D381" s="137" t="str">
        <f>IFERROR(VLOOKUP(B381,'اسماء العملاء'!$A$2:$C$142,2,FALSE),"")</f>
        <v/>
      </c>
      <c r="E381" s="209" t="str">
        <f>IFERROR(VLOOKUP(B381,'اسماء العملاء'!$A$2:$C$142,3,FALSE),"")</f>
        <v/>
      </c>
      <c r="F381" s="190"/>
      <c r="G381" s="190"/>
      <c r="H381" s="190"/>
    </row>
    <row r="382" spans="1:8" ht="21.95" customHeight="1">
      <c r="A382" s="190" t="str">
        <f t="shared" ca="1" si="5"/>
        <v/>
      </c>
      <c r="B382" s="137"/>
      <c r="C382" s="136" t="str">
        <f>IFERROR(VLOOKUP(B382,'اسماء العملاء'!$A$2:$E$142,5,FALSE),"")</f>
        <v/>
      </c>
      <c r="D382" s="137" t="str">
        <f>IFERROR(VLOOKUP(B382,'اسماء العملاء'!$A$2:$C$142,2,FALSE),"")</f>
        <v/>
      </c>
      <c r="E382" s="209" t="str">
        <f>IFERROR(VLOOKUP(B382,'اسماء العملاء'!$A$2:$C$142,3,FALSE),"")</f>
        <v/>
      </c>
      <c r="F382" s="190"/>
      <c r="G382" s="190"/>
      <c r="H382" s="190"/>
    </row>
    <row r="383" spans="1:8" ht="21.95" customHeight="1">
      <c r="A383" s="190" t="str">
        <f t="shared" ca="1" si="5"/>
        <v/>
      </c>
      <c r="B383" s="137"/>
      <c r="C383" s="136" t="str">
        <f>IFERROR(VLOOKUP(B383,'اسماء العملاء'!$A$2:$E$142,5,FALSE),"")</f>
        <v/>
      </c>
      <c r="D383" s="137" t="str">
        <f>IFERROR(VLOOKUP(B383,'اسماء العملاء'!$A$2:$C$142,2,FALSE),"")</f>
        <v/>
      </c>
      <c r="E383" s="209" t="str">
        <f>IFERROR(VLOOKUP(B383,'اسماء العملاء'!$A$2:$C$142,3,FALSE),"")</f>
        <v/>
      </c>
      <c r="F383" s="190"/>
      <c r="G383" s="190"/>
      <c r="H383" s="190"/>
    </row>
    <row r="384" spans="1:8" ht="21.95" customHeight="1">
      <c r="A384" s="190" t="str">
        <f t="shared" ca="1" si="5"/>
        <v/>
      </c>
      <c r="B384" s="137"/>
      <c r="C384" s="136" t="str">
        <f>IFERROR(VLOOKUP(B384,'اسماء العملاء'!$A$2:$E$142,5,FALSE),"")</f>
        <v/>
      </c>
      <c r="D384" s="137" t="str">
        <f>IFERROR(VLOOKUP(B384,'اسماء العملاء'!$A$2:$C$142,2,FALSE),"")</f>
        <v/>
      </c>
      <c r="E384" s="209" t="str">
        <f>IFERROR(VLOOKUP(B384,'اسماء العملاء'!$A$2:$C$142,3,FALSE),"")</f>
        <v/>
      </c>
      <c r="F384" s="190"/>
      <c r="G384" s="190"/>
      <c r="H384" s="190"/>
    </row>
    <row r="385" spans="1:8" ht="21.95" customHeight="1">
      <c r="A385" s="190" t="str">
        <f t="shared" ca="1" si="5"/>
        <v/>
      </c>
      <c r="B385" s="137"/>
      <c r="C385" s="136" t="str">
        <f>IFERROR(VLOOKUP(B385,'اسماء العملاء'!$A$2:$E$142,5,FALSE),"")</f>
        <v/>
      </c>
      <c r="D385" s="137" t="str">
        <f>IFERROR(VLOOKUP(B385,'اسماء العملاء'!$A$2:$C$142,2,FALSE),"")</f>
        <v/>
      </c>
      <c r="E385" s="209" t="str">
        <f>IFERROR(VLOOKUP(B385,'اسماء العملاء'!$A$2:$C$142,3,FALSE),"")</f>
        <v/>
      </c>
      <c r="F385" s="190"/>
      <c r="G385" s="190"/>
      <c r="H385" s="190"/>
    </row>
    <row r="386" spans="1:8" ht="21.95" customHeight="1">
      <c r="A386" s="190" t="str">
        <f t="shared" ca="1" si="5"/>
        <v/>
      </c>
      <c r="B386" s="137"/>
      <c r="C386" s="136" t="str">
        <f>IFERROR(VLOOKUP(B386,'اسماء العملاء'!$A$2:$E$142,5,FALSE),"")</f>
        <v/>
      </c>
      <c r="D386" s="137" t="str">
        <f>IFERROR(VLOOKUP(B386,'اسماء العملاء'!$A$2:$C$142,2,FALSE),"")</f>
        <v/>
      </c>
      <c r="E386" s="209" t="str">
        <f>IFERROR(VLOOKUP(B386,'اسماء العملاء'!$A$2:$C$142,3,FALSE),"")</f>
        <v/>
      </c>
      <c r="F386" s="190"/>
      <c r="G386" s="190"/>
      <c r="H386" s="190"/>
    </row>
    <row r="387" spans="1:8" ht="21.95" customHeight="1">
      <c r="A387" s="190" t="str">
        <f t="shared" ca="1" si="5"/>
        <v/>
      </c>
      <c r="B387" s="137"/>
      <c r="C387" s="136" t="str">
        <f>IFERROR(VLOOKUP(B387,'اسماء العملاء'!$A$2:$E$142,5,FALSE),"")</f>
        <v/>
      </c>
      <c r="D387" s="137" t="str">
        <f>IFERROR(VLOOKUP(B387,'اسماء العملاء'!$A$2:$C$142,2,FALSE),"")</f>
        <v/>
      </c>
      <c r="E387" s="209" t="str">
        <f>IFERROR(VLOOKUP(B387,'اسماء العملاء'!$A$2:$C$142,3,FALSE),"")</f>
        <v/>
      </c>
      <c r="F387" s="190"/>
      <c r="G387" s="190"/>
      <c r="H387" s="190"/>
    </row>
    <row r="388" spans="1:8" ht="21.95" customHeight="1">
      <c r="A388" s="190" t="str">
        <f t="shared" ref="A388:A451" ca="1" si="6">IF(B388="","",TODAY())</f>
        <v/>
      </c>
      <c r="B388" s="137"/>
      <c r="C388" s="136" t="str">
        <f>IFERROR(VLOOKUP(B388,'اسماء العملاء'!$A$2:$E$142,5,FALSE),"")</f>
        <v/>
      </c>
      <c r="D388" s="137" t="str">
        <f>IFERROR(VLOOKUP(B388,'اسماء العملاء'!$A$2:$C$142,2,FALSE),"")</f>
        <v/>
      </c>
      <c r="E388" s="209" t="str">
        <f>IFERROR(VLOOKUP(B388,'اسماء العملاء'!$A$2:$C$142,3,FALSE),"")</f>
        <v/>
      </c>
      <c r="F388" s="190"/>
      <c r="G388" s="190"/>
      <c r="H388" s="190"/>
    </row>
    <row r="389" spans="1:8" ht="21.95" customHeight="1">
      <c r="A389" s="190" t="str">
        <f t="shared" ca="1" si="6"/>
        <v/>
      </c>
      <c r="B389" s="137"/>
      <c r="C389" s="136" t="str">
        <f>IFERROR(VLOOKUP(B389,'اسماء العملاء'!$A$2:$E$142,5,FALSE),"")</f>
        <v/>
      </c>
      <c r="D389" s="137" t="str">
        <f>IFERROR(VLOOKUP(B389,'اسماء العملاء'!$A$2:$C$142,2,FALSE),"")</f>
        <v/>
      </c>
      <c r="E389" s="209" t="str">
        <f>IFERROR(VLOOKUP(B389,'اسماء العملاء'!$A$2:$C$142,3,FALSE),"")</f>
        <v/>
      </c>
      <c r="F389" s="190"/>
      <c r="G389" s="190"/>
      <c r="H389" s="190"/>
    </row>
    <row r="390" spans="1:8" ht="21.95" customHeight="1">
      <c r="A390" s="190" t="str">
        <f t="shared" ca="1" si="6"/>
        <v/>
      </c>
      <c r="B390" s="137"/>
      <c r="C390" s="136" t="str">
        <f>IFERROR(VLOOKUP(B390,'اسماء العملاء'!$A$2:$E$142,5,FALSE),"")</f>
        <v/>
      </c>
      <c r="D390" s="137" t="str">
        <f>IFERROR(VLOOKUP(B390,'اسماء العملاء'!$A$2:$C$142,2,FALSE),"")</f>
        <v/>
      </c>
      <c r="E390" s="209" t="str">
        <f>IFERROR(VLOOKUP(B390,'اسماء العملاء'!$A$2:$C$142,3,FALSE),"")</f>
        <v/>
      </c>
      <c r="F390" s="190"/>
      <c r="G390" s="190"/>
      <c r="H390" s="190"/>
    </row>
    <row r="391" spans="1:8" ht="21.95" customHeight="1">
      <c r="A391" s="190" t="str">
        <f t="shared" ca="1" si="6"/>
        <v/>
      </c>
      <c r="B391" s="137"/>
      <c r="C391" s="136" t="str">
        <f>IFERROR(VLOOKUP(B391,'اسماء العملاء'!$A$2:$E$142,5,FALSE),"")</f>
        <v/>
      </c>
      <c r="D391" s="137" t="str">
        <f>IFERROR(VLOOKUP(B391,'اسماء العملاء'!$A$2:$C$142,2,FALSE),"")</f>
        <v/>
      </c>
      <c r="E391" s="209" t="str">
        <f>IFERROR(VLOOKUP(B391,'اسماء العملاء'!$A$2:$C$142,3,FALSE),"")</f>
        <v/>
      </c>
      <c r="F391" s="190"/>
      <c r="G391" s="190"/>
      <c r="H391" s="190"/>
    </row>
    <row r="392" spans="1:8" ht="21.95" customHeight="1">
      <c r="A392" s="190" t="str">
        <f t="shared" ca="1" si="6"/>
        <v/>
      </c>
      <c r="B392" s="137"/>
      <c r="C392" s="136" t="str">
        <f>IFERROR(VLOOKUP(B392,'اسماء العملاء'!$A$2:$E$142,5,FALSE),"")</f>
        <v/>
      </c>
      <c r="D392" s="137" t="str">
        <f>IFERROR(VLOOKUP(B392,'اسماء العملاء'!$A$2:$C$142,2,FALSE),"")</f>
        <v/>
      </c>
      <c r="E392" s="209" t="str">
        <f>IFERROR(VLOOKUP(B392,'اسماء العملاء'!$A$2:$C$142,3,FALSE),"")</f>
        <v/>
      </c>
      <c r="F392" s="190"/>
      <c r="G392" s="190"/>
      <c r="H392" s="190"/>
    </row>
    <row r="393" spans="1:8" ht="21.95" customHeight="1">
      <c r="A393" s="190" t="str">
        <f t="shared" ca="1" si="6"/>
        <v/>
      </c>
      <c r="B393" s="137"/>
      <c r="C393" s="136" t="str">
        <f>IFERROR(VLOOKUP(B393,'اسماء العملاء'!$A$2:$E$142,5,FALSE),"")</f>
        <v/>
      </c>
      <c r="D393" s="137" t="str">
        <f>IFERROR(VLOOKUP(B393,'اسماء العملاء'!$A$2:$C$142,2,FALSE),"")</f>
        <v/>
      </c>
      <c r="E393" s="209" t="str">
        <f>IFERROR(VLOOKUP(B393,'اسماء العملاء'!$A$2:$C$142,3,FALSE),"")</f>
        <v/>
      </c>
      <c r="F393" s="190"/>
      <c r="G393" s="190"/>
      <c r="H393" s="190"/>
    </row>
    <row r="394" spans="1:8" ht="21.95" customHeight="1">
      <c r="A394" s="190" t="str">
        <f t="shared" ca="1" si="6"/>
        <v/>
      </c>
      <c r="B394" s="137"/>
      <c r="C394" s="136" t="str">
        <f>IFERROR(VLOOKUP(B394,'اسماء العملاء'!$A$2:$E$142,5,FALSE),"")</f>
        <v/>
      </c>
      <c r="D394" s="137" t="str">
        <f>IFERROR(VLOOKUP(B394,'اسماء العملاء'!$A$2:$C$142,2,FALSE),"")</f>
        <v/>
      </c>
      <c r="E394" s="209" t="str">
        <f>IFERROR(VLOOKUP(B394,'اسماء العملاء'!$A$2:$C$142,3,FALSE),"")</f>
        <v/>
      </c>
      <c r="F394" s="190"/>
      <c r="G394" s="190"/>
      <c r="H394" s="190"/>
    </row>
    <row r="395" spans="1:8" ht="21.95" customHeight="1">
      <c r="A395" s="190" t="str">
        <f t="shared" ca="1" si="6"/>
        <v/>
      </c>
      <c r="B395" s="137"/>
      <c r="C395" s="136" t="str">
        <f>IFERROR(VLOOKUP(B395,'اسماء العملاء'!$A$2:$E$142,5,FALSE),"")</f>
        <v/>
      </c>
      <c r="D395" s="137" t="str">
        <f>IFERROR(VLOOKUP(B395,'اسماء العملاء'!$A$2:$C$142,2,FALSE),"")</f>
        <v/>
      </c>
      <c r="E395" s="209" t="str">
        <f>IFERROR(VLOOKUP(B395,'اسماء العملاء'!$A$2:$C$142,3,FALSE),"")</f>
        <v/>
      </c>
      <c r="F395" s="190"/>
      <c r="G395" s="190"/>
      <c r="H395" s="190"/>
    </row>
    <row r="396" spans="1:8" ht="21.95" customHeight="1">
      <c r="A396" s="190" t="str">
        <f t="shared" ca="1" si="6"/>
        <v/>
      </c>
      <c r="B396" s="137"/>
      <c r="C396" s="136" t="str">
        <f>IFERROR(VLOOKUP(B396,'اسماء العملاء'!$A$2:$E$142,5,FALSE),"")</f>
        <v/>
      </c>
      <c r="D396" s="137" t="str">
        <f>IFERROR(VLOOKUP(B396,'اسماء العملاء'!$A$2:$C$142,2,FALSE),"")</f>
        <v/>
      </c>
      <c r="E396" s="209" t="str">
        <f>IFERROR(VLOOKUP(B396,'اسماء العملاء'!$A$2:$C$142,3,FALSE),"")</f>
        <v/>
      </c>
      <c r="F396" s="190"/>
      <c r="G396" s="190"/>
      <c r="H396" s="190"/>
    </row>
    <row r="397" spans="1:8" ht="21.95" customHeight="1">
      <c r="A397" s="190" t="str">
        <f t="shared" ca="1" si="6"/>
        <v/>
      </c>
      <c r="B397" s="137"/>
      <c r="C397" s="136" t="str">
        <f>IFERROR(VLOOKUP(B397,'اسماء العملاء'!$A$2:$E$142,5,FALSE),"")</f>
        <v/>
      </c>
      <c r="D397" s="137" t="str">
        <f>IFERROR(VLOOKUP(B397,'اسماء العملاء'!$A$2:$C$142,2,FALSE),"")</f>
        <v/>
      </c>
      <c r="E397" s="209" t="str">
        <f>IFERROR(VLOOKUP(B397,'اسماء العملاء'!$A$2:$C$142,3,FALSE),"")</f>
        <v/>
      </c>
      <c r="F397" s="190"/>
      <c r="G397" s="190"/>
      <c r="H397" s="190"/>
    </row>
    <row r="398" spans="1:8" ht="21.95" customHeight="1">
      <c r="A398" s="190" t="str">
        <f t="shared" ca="1" si="6"/>
        <v/>
      </c>
      <c r="B398" s="137"/>
      <c r="C398" s="136" t="str">
        <f>IFERROR(VLOOKUP(B398,'اسماء العملاء'!$A$2:$E$142,5,FALSE),"")</f>
        <v/>
      </c>
      <c r="D398" s="137" t="str">
        <f>IFERROR(VLOOKUP(B398,'اسماء العملاء'!$A$2:$C$142,2,FALSE),"")</f>
        <v/>
      </c>
      <c r="E398" s="209" t="str">
        <f>IFERROR(VLOOKUP(B398,'اسماء العملاء'!$A$2:$C$142,3,FALSE),"")</f>
        <v/>
      </c>
      <c r="F398" s="190"/>
      <c r="G398" s="190"/>
      <c r="H398" s="190"/>
    </row>
    <row r="399" spans="1:8" ht="21.95" customHeight="1">
      <c r="A399" s="190" t="str">
        <f t="shared" ca="1" si="6"/>
        <v/>
      </c>
      <c r="B399" s="137"/>
      <c r="C399" s="136" t="str">
        <f>IFERROR(VLOOKUP(B399,'اسماء العملاء'!$A$2:$E$142,5,FALSE),"")</f>
        <v/>
      </c>
      <c r="D399" s="137" t="str">
        <f>IFERROR(VLOOKUP(B399,'اسماء العملاء'!$A$2:$C$142,2,FALSE),"")</f>
        <v/>
      </c>
      <c r="E399" s="209" t="str">
        <f>IFERROR(VLOOKUP(B399,'اسماء العملاء'!$A$2:$C$142,3,FALSE),"")</f>
        <v/>
      </c>
      <c r="F399" s="190"/>
      <c r="G399" s="190"/>
      <c r="H399" s="190"/>
    </row>
    <row r="400" spans="1:8" ht="21.95" customHeight="1">
      <c r="A400" s="190" t="str">
        <f t="shared" ca="1" si="6"/>
        <v/>
      </c>
      <c r="B400" s="137"/>
      <c r="C400" s="136" t="str">
        <f>IFERROR(VLOOKUP(B400,'اسماء العملاء'!$A$2:$E$142,5,FALSE),"")</f>
        <v/>
      </c>
      <c r="D400" s="137" t="str">
        <f>IFERROR(VLOOKUP(B400,'اسماء العملاء'!$A$2:$C$142,2,FALSE),"")</f>
        <v/>
      </c>
      <c r="E400" s="209" t="str">
        <f>IFERROR(VLOOKUP(B400,'اسماء العملاء'!$A$2:$C$142,3,FALSE),"")</f>
        <v/>
      </c>
      <c r="F400" s="190"/>
      <c r="G400" s="190"/>
      <c r="H400" s="190"/>
    </row>
    <row r="401" spans="1:8" ht="21.95" customHeight="1">
      <c r="A401" s="190" t="str">
        <f t="shared" ca="1" si="6"/>
        <v/>
      </c>
      <c r="B401" s="137"/>
      <c r="C401" s="136" t="str">
        <f>IFERROR(VLOOKUP(B401,'اسماء العملاء'!$A$2:$E$142,5,FALSE),"")</f>
        <v/>
      </c>
      <c r="D401" s="137" t="str">
        <f>IFERROR(VLOOKUP(B401,'اسماء العملاء'!$A$2:$C$142,2,FALSE),"")</f>
        <v/>
      </c>
      <c r="E401" s="209" t="str">
        <f>IFERROR(VLOOKUP(B401,'اسماء العملاء'!$A$2:$C$142,3,FALSE),"")</f>
        <v/>
      </c>
      <c r="F401" s="190"/>
      <c r="G401" s="190"/>
      <c r="H401" s="190"/>
    </row>
    <row r="402" spans="1:8" ht="21.95" customHeight="1">
      <c r="A402" s="190" t="str">
        <f t="shared" ca="1" si="6"/>
        <v/>
      </c>
      <c r="B402" s="137"/>
      <c r="C402" s="136" t="str">
        <f>IFERROR(VLOOKUP(B402,'اسماء العملاء'!$A$2:$E$142,5,FALSE),"")</f>
        <v/>
      </c>
      <c r="D402" s="137" t="str">
        <f>IFERROR(VLOOKUP(B402,'اسماء العملاء'!$A$2:$C$142,2,FALSE),"")</f>
        <v/>
      </c>
      <c r="E402" s="209" t="str">
        <f>IFERROR(VLOOKUP(B402,'اسماء العملاء'!$A$2:$C$142,3,FALSE),"")</f>
        <v/>
      </c>
      <c r="F402" s="190"/>
      <c r="G402" s="190"/>
      <c r="H402" s="190"/>
    </row>
    <row r="403" spans="1:8" ht="21.95" customHeight="1">
      <c r="A403" s="190" t="str">
        <f t="shared" ca="1" si="6"/>
        <v/>
      </c>
      <c r="B403" s="137"/>
      <c r="C403" s="136" t="str">
        <f>IFERROR(VLOOKUP(B403,'اسماء العملاء'!$A$2:$E$142,5,FALSE),"")</f>
        <v/>
      </c>
      <c r="D403" s="137" t="str">
        <f>IFERROR(VLOOKUP(B403,'اسماء العملاء'!$A$2:$C$142,2,FALSE),"")</f>
        <v/>
      </c>
      <c r="E403" s="209" t="str">
        <f>IFERROR(VLOOKUP(B403,'اسماء العملاء'!$A$2:$C$142,3,FALSE),"")</f>
        <v/>
      </c>
      <c r="F403" s="190"/>
      <c r="G403" s="190"/>
      <c r="H403" s="190"/>
    </row>
    <row r="404" spans="1:8" ht="21.95" customHeight="1">
      <c r="A404" s="190" t="str">
        <f t="shared" ca="1" si="6"/>
        <v/>
      </c>
      <c r="B404" s="137"/>
      <c r="C404" s="136" t="str">
        <f>IFERROR(VLOOKUP(B404,'اسماء العملاء'!$A$2:$E$142,5,FALSE),"")</f>
        <v/>
      </c>
      <c r="D404" s="137" t="str">
        <f>IFERROR(VLOOKUP(B404,'اسماء العملاء'!$A$2:$C$142,2,FALSE),"")</f>
        <v/>
      </c>
      <c r="E404" s="209" t="str">
        <f>IFERROR(VLOOKUP(B404,'اسماء العملاء'!$A$2:$C$142,3,FALSE),"")</f>
        <v/>
      </c>
      <c r="F404" s="190"/>
      <c r="G404" s="190"/>
      <c r="H404" s="190"/>
    </row>
    <row r="405" spans="1:8" ht="21.95" customHeight="1">
      <c r="A405" s="190" t="str">
        <f t="shared" ca="1" si="6"/>
        <v/>
      </c>
      <c r="B405" s="137"/>
      <c r="C405" s="136" t="str">
        <f>IFERROR(VLOOKUP(B405,'اسماء العملاء'!$A$2:$E$142,5,FALSE),"")</f>
        <v/>
      </c>
      <c r="D405" s="137" t="str">
        <f>IFERROR(VLOOKUP(B405,'اسماء العملاء'!$A$2:$C$142,2,FALSE),"")</f>
        <v/>
      </c>
      <c r="E405" s="209" t="str">
        <f>IFERROR(VLOOKUP(B405,'اسماء العملاء'!$A$2:$C$142,3,FALSE),"")</f>
        <v/>
      </c>
      <c r="F405" s="190"/>
      <c r="G405" s="190"/>
      <c r="H405" s="190"/>
    </row>
    <row r="406" spans="1:8" ht="21.95" customHeight="1">
      <c r="A406" s="190" t="str">
        <f t="shared" ca="1" si="6"/>
        <v/>
      </c>
      <c r="B406" s="137"/>
      <c r="C406" s="136" t="str">
        <f>IFERROR(VLOOKUP(B406,'اسماء العملاء'!$A$2:$E$142,5,FALSE),"")</f>
        <v/>
      </c>
      <c r="D406" s="137" t="str">
        <f>IFERROR(VLOOKUP(B406,'اسماء العملاء'!$A$2:$C$142,2,FALSE),"")</f>
        <v/>
      </c>
      <c r="E406" s="209" t="str">
        <f>IFERROR(VLOOKUP(B406,'اسماء العملاء'!$A$2:$C$142,3,FALSE),"")</f>
        <v/>
      </c>
      <c r="F406" s="190"/>
      <c r="G406" s="190"/>
      <c r="H406" s="190"/>
    </row>
    <row r="407" spans="1:8" ht="21.95" customHeight="1">
      <c r="A407" s="190" t="str">
        <f t="shared" ca="1" si="6"/>
        <v/>
      </c>
      <c r="B407" s="137"/>
      <c r="C407" s="136" t="str">
        <f>IFERROR(VLOOKUP(B407,'اسماء العملاء'!$A$2:$E$142,5,FALSE),"")</f>
        <v/>
      </c>
      <c r="D407" s="137" t="str">
        <f>IFERROR(VLOOKUP(B407,'اسماء العملاء'!$A$2:$C$142,2,FALSE),"")</f>
        <v/>
      </c>
      <c r="E407" s="209" t="str">
        <f>IFERROR(VLOOKUP(B407,'اسماء العملاء'!$A$2:$C$142,3,FALSE),"")</f>
        <v/>
      </c>
      <c r="F407" s="190"/>
      <c r="G407" s="190"/>
      <c r="H407" s="190"/>
    </row>
    <row r="408" spans="1:8" ht="21.95" customHeight="1">
      <c r="A408" s="190" t="str">
        <f t="shared" ca="1" si="6"/>
        <v/>
      </c>
      <c r="B408" s="137"/>
      <c r="C408" s="136" t="str">
        <f>IFERROR(VLOOKUP(B408,'اسماء العملاء'!$A$2:$E$142,5,FALSE),"")</f>
        <v/>
      </c>
      <c r="D408" s="137" t="str">
        <f>IFERROR(VLOOKUP(B408,'اسماء العملاء'!$A$2:$C$142,2,FALSE),"")</f>
        <v/>
      </c>
      <c r="E408" s="209" t="str">
        <f>IFERROR(VLOOKUP(B408,'اسماء العملاء'!$A$2:$C$142,3,FALSE),"")</f>
        <v/>
      </c>
      <c r="F408" s="190"/>
      <c r="G408" s="190"/>
      <c r="H408" s="190"/>
    </row>
    <row r="409" spans="1:8" ht="21.95" customHeight="1">
      <c r="A409" s="190" t="str">
        <f t="shared" ca="1" si="6"/>
        <v/>
      </c>
      <c r="B409" s="137"/>
      <c r="C409" s="136" t="str">
        <f>IFERROR(VLOOKUP(B409,'اسماء العملاء'!$A$2:$E$142,5,FALSE),"")</f>
        <v/>
      </c>
      <c r="D409" s="137" t="str">
        <f>IFERROR(VLOOKUP(B409,'اسماء العملاء'!$A$2:$C$142,2,FALSE),"")</f>
        <v/>
      </c>
      <c r="E409" s="209" t="str">
        <f>IFERROR(VLOOKUP(B409,'اسماء العملاء'!$A$2:$C$142,3,FALSE),"")</f>
        <v/>
      </c>
      <c r="F409" s="190"/>
      <c r="G409" s="190"/>
      <c r="H409" s="190"/>
    </row>
    <row r="410" spans="1:8" ht="21.95" customHeight="1">
      <c r="A410" s="190" t="str">
        <f t="shared" ca="1" si="6"/>
        <v/>
      </c>
      <c r="B410" s="137"/>
      <c r="C410" s="136" t="str">
        <f>IFERROR(VLOOKUP(B410,'اسماء العملاء'!$A$2:$E$142,5,FALSE),"")</f>
        <v/>
      </c>
      <c r="D410" s="137" t="str">
        <f>IFERROR(VLOOKUP(B410,'اسماء العملاء'!$A$2:$C$142,2,FALSE),"")</f>
        <v/>
      </c>
      <c r="E410" s="209" t="str">
        <f>IFERROR(VLOOKUP(B410,'اسماء العملاء'!$A$2:$C$142,3,FALSE),"")</f>
        <v/>
      </c>
      <c r="F410" s="190"/>
      <c r="G410" s="190"/>
      <c r="H410" s="190"/>
    </row>
    <row r="411" spans="1:8" ht="21.95" customHeight="1">
      <c r="A411" s="190" t="str">
        <f t="shared" ca="1" si="6"/>
        <v/>
      </c>
      <c r="B411" s="137"/>
      <c r="C411" s="136" t="str">
        <f>IFERROR(VLOOKUP(B411,'اسماء العملاء'!$A$2:$E$142,5,FALSE),"")</f>
        <v/>
      </c>
      <c r="D411" s="137" t="str">
        <f>IFERROR(VLOOKUP(B411,'اسماء العملاء'!$A$2:$C$142,2,FALSE),"")</f>
        <v/>
      </c>
      <c r="E411" s="209" t="str">
        <f>IFERROR(VLOOKUP(B411,'اسماء العملاء'!$A$2:$C$142,3,FALSE),"")</f>
        <v/>
      </c>
      <c r="F411" s="190"/>
      <c r="G411" s="190"/>
      <c r="H411" s="190"/>
    </row>
    <row r="412" spans="1:8" ht="21.95" customHeight="1">
      <c r="A412" s="190" t="str">
        <f t="shared" ca="1" si="6"/>
        <v/>
      </c>
      <c r="B412" s="137"/>
      <c r="C412" s="136" t="str">
        <f>IFERROR(VLOOKUP(B412,'اسماء العملاء'!$A$2:$E$142,5,FALSE),"")</f>
        <v/>
      </c>
      <c r="D412" s="137" t="str">
        <f>IFERROR(VLOOKUP(B412,'اسماء العملاء'!$A$2:$C$142,2,FALSE),"")</f>
        <v/>
      </c>
      <c r="E412" s="209" t="str">
        <f>IFERROR(VLOOKUP(B412,'اسماء العملاء'!$A$2:$C$142,3,FALSE),"")</f>
        <v/>
      </c>
      <c r="F412" s="190"/>
      <c r="G412" s="190"/>
      <c r="H412" s="190"/>
    </row>
    <row r="413" spans="1:8" ht="21.95" customHeight="1">
      <c r="A413" s="190" t="str">
        <f t="shared" ca="1" si="6"/>
        <v/>
      </c>
      <c r="B413" s="137"/>
      <c r="C413" s="136" t="str">
        <f>IFERROR(VLOOKUP(B413,'اسماء العملاء'!$A$2:$E$142,5,FALSE),"")</f>
        <v/>
      </c>
      <c r="D413" s="137" t="str">
        <f>IFERROR(VLOOKUP(B413,'اسماء العملاء'!$A$2:$C$142,2,FALSE),"")</f>
        <v/>
      </c>
      <c r="E413" s="209" t="str">
        <f>IFERROR(VLOOKUP(B413,'اسماء العملاء'!$A$2:$C$142,3,FALSE),"")</f>
        <v/>
      </c>
      <c r="F413" s="190"/>
      <c r="G413" s="190"/>
      <c r="H413" s="190"/>
    </row>
    <row r="414" spans="1:8" ht="21.95" customHeight="1">
      <c r="A414" s="190" t="str">
        <f t="shared" ca="1" si="6"/>
        <v/>
      </c>
      <c r="B414" s="137"/>
      <c r="C414" s="136" t="str">
        <f>IFERROR(VLOOKUP(B414,'اسماء العملاء'!$A$2:$E$142,5,FALSE),"")</f>
        <v/>
      </c>
      <c r="D414" s="137" t="str">
        <f>IFERROR(VLOOKUP(B414,'اسماء العملاء'!$A$2:$C$142,2,FALSE),"")</f>
        <v/>
      </c>
      <c r="E414" s="209" t="str">
        <f>IFERROR(VLOOKUP(B414,'اسماء العملاء'!$A$2:$C$142,3,FALSE),"")</f>
        <v/>
      </c>
      <c r="F414" s="190"/>
      <c r="G414" s="190"/>
      <c r="H414" s="190"/>
    </row>
    <row r="415" spans="1:8" ht="21.95" customHeight="1">
      <c r="A415" s="190" t="str">
        <f t="shared" ca="1" si="6"/>
        <v/>
      </c>
      <c r="B415" s="137"/>
      <c r="C415" s="136" t="str">
        <f>IFERROR(VLOOKUP(B415,'اسماء العملاء'!$A$2:$E$142,5,FALSE),"")</f>
        <v/>
      </c>
      <c r="D415" s="137" t="str">
        <f>IFERROR(VLOOKUP(B415,'اسماء العملاء'!$A$2:$C$142,2,FALSE),"")</f>
        <v/>
      </c>
      <c r="E415" s="209" t="str">
        <f>IFERROR(VLOOKUP(B415,'اسماء العملاء'!$A$2:$C$142,3,FALSE),"")</f>
        <v/>
      </c>
      <c r="F415" s="190"/>
      <c r="G415" s="190"/>
      <c r="H415" s="190"/>
    </row>
    <row r="416" spans="1:8" ht="21.95" customHeight="1">
      <c r="A416" s="190" t="str">
        <f t="shared" ca="1" si="6"/>
        <v/>
      </c>
      <c r="B416" s="137"/>
      <c r="C416" s="136" t="str">
        <f>IFERROR(VLOOKUP(B416,'اسماء العملاء'!$A$2:$E$142,5,FALSE),"")</f>
        <v/>
      </c>
      <c r="D416" s="137" t="str">
        <f>IFERROR(VLOOKUP(B416,'اسماء العملاء'!$A$2:$C$142,2,FALSE),"")</f>
        <v/>
      </c>
      <c r="E416" s="209" t="str">
        <f>IFERROR(VLOOKUP(B416,'اسماء العملاء'!$A$2:$C$142,3,FALSE),"")</f>
        <v/>
      </c>
      <c r="F416" s="190"/>
      <c r="G416" s="190"/>
      <c r="H416" s="190"/>
    </row>
    <row r="417" spans="1:8" ht="21.95" customHeight="1">
      <c r="A417" s="190" t="str">
        <f t="shared" ca="1" si="6"/>
        <v/>
      </c>
      <c r="B417" s="137"/>
      <c r="C417" s="136" t="str">
        <f>IFERROR(VLOOKUP(B417,'اسماء العملاء'!$A$2:$E$142,5,FALSE),"")</f>
        <v/>
      </c>
      <c r="D417" s="137" t="str">
        <f>IFERROR(VLOOKUP(B417,'اسماء العملاء'!$A$2:$C$142,2,FALSE),"")</f>
        <v/>
      </c>
      <c r="E417" s="209" t="str">
        <f>IFERROR(VLOOKUP(B417,'اسماء العملاء'!$A$2:$C$142,3,FALSE),"")</f>
        <v/>
      </c>
      <c r="F417" s="190"/>
      <c r="G417" s="190"/>
      <c r="H417" s="190"/>
    </row>
    <row r="418" spans="1:8" ht="21.95" customHeight="1">
      <c r="A418" s="190" t="str">
        <f t="shared" ca="1" si="6"/>
        <v/>
      </c>
      <c r="B418" s="137"/>
      <c r="C418" s="136" t="str">
        <f>IFERROR(VLOOKUP(B418,'اسماء العملاء'!$A$2:$E$142,5,FALSE),"")</f>
        <v/>
      </c>
      <c r="D418" s="137" t="str">
        <f>IFERROR(VLOOKUP(B418,'اسماء العملاء'!$A$2:$C$142,2,FALSE),"")</f>
        <v/>
      </c>
      <c r="E418" s="209" t="str">
        <f>IFERROR(VLOOKUP(B418,'اسماء العملاء'!$A$2:$C$142,3,FALSE),"")</f>
        <v/>
      </c>
      <c r="F418" s="190"/>
      <c r="G418" s="190"/>
      <c r="H418" s="190"/>
    </row>
    <row r="419" spans="1:8" ht="21.95" customHeight="1">
      <c r="A419" s="190" t="str">
        <f t="shared" ca="1" si="6"/>
        <v/>
      </c>
      <c r="B419" s="137"/>
      <c r="C419" s="136" t="str">
        <f>IFERROR(VLOOKUP(B419,'اسماء العملاء'!$A$2:$E$142,5,FALSE),"")</f>
        <v/>
      </c>
      <c r="D419" s="137" t="str">
        <f>IFERROR(VLOOKUP(B419,'اسماء العملاء'!$A$2:$C$142,2,FALSE),"")</f>
        <v/>
      </c>
      <c r="E419" s="209" t="str">
        <f>IFERROR(VLOOKUP(B419,'اسماء العملاء'!$A$2:$C$142,3,FALSE),"")</f>
        <v/>
      </c>
      <c r="F419" s="190"/>
      <c r="G419" s="190"/>
      <c r="H419" s="190"/>
    </row>
    <row r="420" spans="1:8" ht="21.95" customHeight="1">
      <c r="A420" s="190" t="str">
        <f t="shared" ca="1" si="6"/>
        <v/>
      </c>
      <c r="B420" s="137"/>
      <c r="C420" s="136" t="str">
        <f>IFERROR(VLOOKUP(B420,'اسماء العملاء'!$A$2:$E$142,5,FALSE),"")</f>
        <v/>
      </c>
      <c r="D420" s="137" t="str">
        <f>IFERROR(VLOOKUP(B420,'اسماء العملاء'!$A$2:$C$142,2,FALSE),"")</f>
        <v/>
      </c>
      <c r="E420" s="209" t="str">
        <f>IFERROR(VLOOKUP(B420,'اسماء العملاء'!$A$2:$C$142,3,FALSE),"")</f>
        <v/>
      </c>
      <c r="F420" s="190"/>
      <c r="G420" s="190"/>
      <c r="H420" s="190"/>
    </row>
    <row r="421" spans="1:8" ht="21.95" customHeight="1">
      <c r="A421" s="190" t="str">
        <f t="shared" ca="1" si="6"/>
        <v/>
      </c>
      <c r="B421" s="137"/>
      <c r="C421" s="136" t="str">
        <f>IFERROR(VLOOKUP(B421,'اسماء العملاء'!$A$2:$E$142,5,FALSE),"")</f>
        <v/>
      </c>
      <c r="D421" s="137" t="str">
        <f>IFERROR(VLOOKUP(B421,'اسماء العملاء'!$A$2:$C$142,2,FALSE),"")</f>
        <v/>
      </c>
      <c r="E421" s="209" t="str">
        <f>IFERROR(VLOOKUP(B421,'اسماء العملاء'!$A$2:$C$142,3,FALSE),"")</f>
        <v/>
      </c>
      <c r="F421" s="190"/>
      <c r="G421" s="190"/>
      <c r="H421" s="190"/>
    </row>
    <row r="422" spans="1:8" ht="21.95" customHeight="1">
      <c r="A422" s="190" t="str">
        <f t="shared" ca="1" si="6"/>
        <v/>
      </c>
      <c r="B422" s="137"/>
      <c r="C422" s="136" t="str">
        <f>IFERROR(VLOOKUP(B422,'اسماء العملاء'!$A$2:$E$142,5,FALSE),"")</f>
        <v/>
      </c>
      <c r="D422" s="137" t="str">
        <f>IFERROR(VLOOKUP(B422,'اسماء العملاء'!$A$2:$C$142,2,FALSE),"")</f>
        <v/>
      </c>
      <c r="E422" s="209" t="str">
        <f>IFERROR(VLOOKUP(B422,'اسماء العملاء'!$A$2:$C$142,3,FALSE),"")</f>
        <v/>
      </c>
      <c r="F422" s="190"/>
      <c r="G422" s="190"/>
      <c r="H422" s="190"/>
    </row>
    <row r="423" spans="1:8" ht="21.95" customHeight="1">
      <c r="A423" s="190" t="str">
        <f t="shared" ca="1" si="6"/>
        <v/>
      </c>
      <c r="B423" s="137"/>
      <c r="C423" s="136" t="str">
        <f>IFERROR(VLOOKUP(B423,'اسماء العملاء'!$A$2:$E$142,5,FALSE),"")</f>
        <v/>
      </c>
      <c r="D423" s="137" t="str">
        <f>IFERROR(VLOOKUP(B423,'اسماء العملاء'!$A$2:$C$142,2,FALSE),"")</f>
        <v/>
      </c>
      <c r="E423" s="209" t="str">
        <f>IFERROR(VLOOKUP(B423,'اسماء العملاء'!$A$2:$C$142,3,FALSE),"")</f>
        <v/>
      </c>
      <c r="F423" s="190"/>
      <c r="G423" s="190"/>
      <c r="H423" s="190"/>
    </row>
    <row r="424" spans="1:8" ht="21.95" customHeight="1">
      <c r="A424" s="190" t="str">
        <f t="shared" ca="1" si="6"/>
        <v/>
      </c>
      <c r="B424" s="137"/>
      <c r="C424" s="136" t="str">
        <f>IFERROR(VLOOKUP(B424,'اسماء العملاء'!$A$2:$E$142,5,FALSE),"")</f>
        <v/>
      </c>
      <c r="D424" s="137" t="str">
        <f>IFERROR(VLOOKUP(B424,'اسماء العملاء'!$A$2:$C$142,2,FALSE),"")</f>
        <v/>
      </c>
      <c r="E424" s="209" t="str">
        <f>IFERROR(VLOOKUP(B424,'اسماء العملاء'!$A$2:$C$142,3,FALSE),"")</f>
        <v/>
      </c>
      <c r="F424" s="190"/>
      <c r="G424" s="190"/>
      <c r="H424" s="190"/>
    </row>
    <row r="425" spans="1:8" ht="21.95" customHeight="1">
      <c r="A425" s="190" t="str">
        <f t="shared" ca="1" si="6"/>
        <v/>
      </c>
      <c r="B425" s="137"/>
      <c r="C425" s="136" t="str">
        <f>IFERROR(VLOOKUP(B425,'اسماء العملاء'!$A$2:$E$142,5,FALSE),"")</f>
        <v/>
      </c>
      <c r="D425" s="137" t="str">
        <f>IFERROR(VLOOKUP(B425,'اسماء العملاء'!$A$2:$C$142,2,FALSE),"")</f>
        <v/>
      </c>
      <c r="E425" s="209" t="str">
        <f>IFERROR(VLOOKUP(B425,'اسماء العملاء'!$A$2:$C$142,3,FALSE),"")</f>
        <v/>
      </c>
      <c r="F425" s="190"/>
      <c r="G425" s="190"/>
      <c r="H425" s="190"/>
    </row>
    <row r="426" spans="1:8" ht="21.95" customHeight="1">
      <c r="A426" s="190" t="str">
        <f t="shared" ca="1" si="6"/>
        <v/>
      </c>
      <c r="B426" s="137"/>
      <c r="C426" s="136" t="str">
        <f>IFERROR(VLOOKUP(B426,'اسماء العملاء'!$A$2:$E$142,5,FALSE),"")</f>
        <v/>
      </c>
      <c r="D426" s="137" t="str">
        <f>IFERROR(VLOOKUP(B426,'اسماء العملاء'!$A$2:$C$142,2,FALSE),"")</f>
        <v/>
      </c>
      <c r="E426" s="209" t="str">
        <f>IFERROR(VLOOKUP(B426,'اسماء العملاء'!$A$2:$C$142,3,FALSE),"")</f>
        <v/>
      </c>
      <c r="F426" s="190"/>
      <c r="G426" s="190"/>
      <c r="H426" s="190"/>
    </row>
    <row r="427" spans="1:8" ht="21.95" customHeight="1">
      <c r="A427" s="190" t="str">
        <f t="shared" ca="1" si="6"/>
        <v/>
      </c>
      <c r="B427" s="137"/>
      <c r="C427" s="136" t="str">
        <f>IFERROR(VLOOKUP(B427,'اسماء العملاء'!$A$2:$E$142,5,FALSE),"")</f>
        <v/>
      </c>
      <c r="D427" s="137" t="str">
        <f>IFERROR(VLOOKUP(B427,'اسماء العملاء'!$A$2:$C$142,2,FALSE),"")</f>
        <v/>
      </c>
      <c r="E427" s="209" t="str">
        <f>IFERROR(VLOOKUP(B427,'اسماء العملاء'!$A$2:$C$142,3,FALSE),"")</f>
        <v/>
      </c>
      <c r="F427" s="190"/>
      <c r="G427" s="190"/>
      <c r="H427" s="190"/>
    </row>
    <row r="428" spans="1:8" ht="21.95" customHeight="1">
      <c r="A428" s="190" t="str">
        <f t="shared" ca="1" si="6"/>
        <v/>
      </c>
      <c r="B428" s="137"/>
      <c r="C428" s="136" t="str">
        <f>IFERROR(VLOOKUP(B428,'اسماء العملاء'!$A$2:$E$142,5,FALSE),"")</f>
        <v/>
      </c>
      <c r="D428" s="137" t="str">
        <f>IFERROR(VLOOKUP(B428,'اسماء العملاء'!$A$2:$C$142,2,FALSE),"")</f>
        <v/>
      </c>
      <c r="E428" s="209" t="str">
        <f>IFERROR(VLOOKUP(B428,'اسماء العملاء'!$A$2:$C$142,3,FALSE),"")</f>
        <v/>
      </c>
      <c r="F428" s="190"/>
      <c r="G428" s="190"/>
      <c r="H428" s="190"/>
    </row>
    <row r="429" spans="1:8" ht="21.95" customHeight="1">
      <c r="A429" s="190" t="str">
        <f t="shared" ca="1" si="6"/>
        <v/>
      </c>
      <c r="B429" s="137"/>
      <c r="C429" s="136" t="str">
        <f>IFERROR(VLOOKUP(B429,'اسماء العملاء'!$A$2:$E$142,5,FALSE),"")</f>
        <v/>
      </c>
      <c r="D429" s="137" t="str">
        <f>IFERROR(VLOOKUP(B429,'اسماء العملاء'!$A$2:$C$142,2,FALSE),"")</f>
        <v/>
      </c>
      <c r="E429" s="209" t="str">
        <f>IFERROR(VLOOKUP(B429,'اسماء العملاء'!$A$2:$C$142,3,FALSE),"")</f>
        <v/>
      </c>
      <c r="F429" s="190"/>
      <c r="G429" s="190"/>
      <c r="H429" s="190"/>
    </row>
    <row r="430" spans="1:8" ht="21.95" customHeight="1">
      <c r="A430" s="190" t="str">
        <f t="shared" ca="1" si="6"/>
        <v/>
      </c>
      <c r="B430" s="137"/>
      <c r="C430" s="136" t="str">
        <f>IFERROR(VLOOKUP(B430,'اسماء العملاء'!$A$2:$E$142,5,FALSE),"")</f>
        <v/>
      </c>
      <c r="D430" s="137" t="str">
        <f>IFERROR(VLOOKUP(B430,'اسماء العملاء'!$A$2:$C$142,2,FALSE),"")</f>
        <v/>
      </c>
      <c r="E430" s="209" t="str">
        <f>IFERROR(VLOOKUP(B430,'اسماء العملاء'!$A$2:$C$142,3,FALSE),"")</f>
        <v/>
      </c>
      <c r="F430" s="190"/>
      <c r="G430" s="190"/>
      <c r="H430" s="190"/>
    </row>
    <row r="431" spans="1:8" ht="21.95" customHeight="1">
      <c r="A431" s="190" t="str">
        <f t="shared" ca="1" si="6"/>
        <v/>
      </c>
      <c r="B431" s="137"/>
      <c r="C431" s="136" t="str">
        <f>IFERROR(VLOOKUP(B431,'اسماء العملاء'!$A$2:$E$142,5,FALSE),"")</f>
        <v/>
      </c>
      <c r="D431" s="137" t="str">
        <f>IFERROR(VLOOKUP(B431,'اسماء العملاء'!$A$2:$C$142,2,FALSE),"")</f>
        <v/>
      </c>
      <c r="E431" s="209" t="str">
        <f>IFERROR(VLOOKUP(B431,'اسماء العملاء'!$A$2:$C$142,3,FALSE),"")</f>
        <v/>
      </c>
      <c r="F431" s="190"/>
      <c r="G431" s="190"/>
      <c r="H431" s="190"/>
    </row>
    <row r="432" spans="1:8" ht="21.95" customHeight="1">
      <c r="A432" s="190" t="str">
        <f t="shared" ca="1" si="6"/>
        <v/>
      </c>
      <c r="B432" s="137"/>
      <c r="C432" s="136" t="str">
        <f>IFERROR(VLOOKUP(B432,'اسماء العملاء'!$A$2:$E$142,5,FALSE),"")</f>
        <v/>
      </c>
      <c r="D432" s="137" t="str">
        <f>IFERROR(VLOOKUP(B432,'اسماء العملاء'!$A$2:$C$142,2,FALSE),"")</f>
        <v/>
      </c>
      <c r="E432" s="209" t="str">
        <f>IFERROR(VLOOKUP(B432,'اسماء العملاء'!$A$2:$C$142,3,FALSE),"")</f>
        <v/>
      </c>
      <c r="F432" s="190"/>
      <c r="G432" s="190"/>
      <c r="H432" s="190"/>
    </row>
    <row r="433" spans="1:8" ht="21.95" customHeight="1">
      <c r="A433" s="190" t="str">
        <f t="shared" ca="1" si="6"/>
        <v/>
      </c>
      <c r="B433" s="137"/>
      <c r="C433" s="136" t="str">
        <f>IFERROR(VLOOKUP(B433,'اسماء العملاء'!$A$2:$E$142,5,FALSE),"")</f>
        <v/>
      </c>
      <c r="D433" s="137" t="str">
        <f>IFERROR(VLOOKUP(B433,'اسماء العملاء'!$A$2:$C$142,2,FALSE),"")</f>
        <v/>
      </c>
      <c r="E433" s="209" t="str">
        <f>IFERROR(VLOOKUP(B433,'اسماء العملاء'!$A$2:$C$142,3,FALSE),"")</f>
        <v/>
      </c>
      <c r="F433" s="190"/>
      <c r="G433" s="190"/>
      <c r="H433" s="190"/>
    </row>
    <row r="434" spans="1:8" ht="21.95" customHeight="1">
      <c r="A434" s="190" t="str">
        <f t="shared" ca="1" si="6"/>
        <v/>
      </c>
      <c r="B434" s="137"/>
      <c r="C434" s="136" t="str">
        <f>IFERROR(VLOOKUP(B434,'اسماء العملاء'!$A$2:$E$142,5,FALSE),"")</f>
        <v/>
      </c>
      <c r="D434" s="137" t="str">
        <f>IFERROR(VLOOKUP(B434,'اسماء العملاء'!$A$2:$C$142,2,FALSE),"")</f>
        <v/>
      </c>
      <c r="E434" s="209" t="str">
        <f>IFERROR(VLOOKUP(B434,'اسماء العملاء'!$A$2:$C$142,3,FALSE),"")</f>
        <v/>
      </c>
      <c r="F434" s="190"/>
      <c r="G434" s="190"/>
      <c r="H434" s="190"/>
    </row>
    <row r="435" spans="1:8" ht="21.95" customHeight="1">
      <c r="A435" s="190" t="str">
        <f t="shared" ca="1" si="6"/>
        <v/>
      </c>
      <c r="B435" s="137"/>
      <c r="C435" s="136" t="str">
        <f>IFERROR(VLOOKUP(B435,'اسماء العملاء'!$A$2:$E$142,5,FALSE),"")</f>
        <v/>
      </c>
      <c r="D435" s="137" t="str">
        <f>IFERROR(VLOOKUP(B435,'اسماء العملاء'!$A$2:$C$142,2,FALSE),"")</f>
        <v/>
      </c>
      <c r="E435" s="209" t="str">
        <f>IFERROR(VLOOKUP(B435,'اسماء العملاء'!$A$2:$C$142,3,FALSE),"")</f>
        <v/>
      </c>
      <c r="F435" s="190"/>
      <c r="G435" s="190"/>
      <c r="H435" s="190"/>
    </row>
    <row r="436" spans="1:8" ht="21.95" customHeight="1">
      <c r="A436" s="190" t="str">
        <f t="shared" ca="1" si="6"/>
        <v/>
      </c>
      <c r="B436" s="137"/>
      <c r="C436" s="136" t="str">
        <f>IFERROR(VLOOKUP(B436,'اسماء العملاء'!$A$2:$E$142,5,FALSE),"")</f>
        <v/>
      </c>
      <c r="D436" s="137" t="str">
        <f>IFERROR(VLOOKUP(B436,'اسماء العملاء'!$A$2:$C$142,2,FALSE),"")</f>
        <v/>
      </c>
      <c r="E436" s="209" t="str">
        <f>IFERROR(VLOOKUP(B436,'اسماء العملاء'!$A$2:$C$142,3,FALSE),"")</f>
        <v/>
      </c>
      <c r="F436" s="190"/>
      <c r="G436" s="190"/>
      <c r="H436" s="190"/>
    </row>
    <row r="437" spans="1:8" ht="21.95" customHeight="1">
      <c r="A437" s="190" t="str">
        <f t="shared" ca="1" si="6"/>
        <v/>
      </c>
      <c r="B437" s="137"/>
      <c r="C437" s="136" t="str">
        <f>IFERROR(VLOOKUP(B437,'اسماء العملاء'!$A$2:$E$142,5,FALSE),"")</f>
        <v/>
      </c>
      <c r="D437" s="137" t="str">
        <f>IFERROR(VLOOKUP(B437,'اسماء العملاء'!$A$2:$C$142,2,FALSE),"")</f>
        <v/>
      </c>
      <c r="E437" s="209" t="str">
        <f>IFERROR(VLOOKUP(B437,'اسماء العملاء'!$A$2:$C$142,3,FALSE),"")</f>
        <v/>
      </c>
      <c r="F437" s="190"/>
      <c r="G437" s="190"/>
      <c r="H437" s="190"/>
    </row>
    <row r="438" spans="1:8" ht="21.95" customHeight="1">
      <c r="A438" s="190" t="str">
        <f t="shared" ca="1" si="6"/>
        <v/>
      </c>
      <c r="B438" s="137"/>
      <c r="C438" s="136" t="str">
        <f>IFERROR(VLOOKUP(B438,'اسماء العملاء'!$A$2:$E$142,5,FALSE),"")</f>
        <v/>
      </c>
      <c r="D438" s="137" t="str">
        <f>IFERROR(VLOOKUP(B438,'اسماء العملاء'!$A$2:$C$142,2,FALSE),"")</f>
        <v/>
      </c>
      <c r="E438" s="209" t="str">
        <f>IFERROR(VLOOKUP(B438,'اسماء العملاء'!$A$2:$C$142,3,FALSE),"")</f>
        <v/>
      </c>
      <c r="F438" s="190"/>
      <c r="G438" s="190"/>
      <c r="H438" s="190"/>
    </row>
    <row r="439" spans="1:8" ht="21.95" customHeight="1">
      <c r="A439" s="190" t="str">
        <f t="shared" ca="1" si="6"/>
        <v/>
      </c>
      <c r="B439" s="137"/>
      <c r="C439" s="136" t="str">
        <f>IFERROR(VLOOKUP(B439,'اسماء العملاء'!$A$2:$E$142,5,FALSE),"")</f>
        <v/>
      </c>
      <c r="D439" s="137" t="str">
        <f>IFERROR(VLOOKUP(B439,'اسماء العملاء'!$A$2:$C$142,2,FALSE),"")</f>
        <v/>
      </c>
      <c r="E439" s="209" t="str">
        <f>IFERROR(VLOOKUP(B439,'اسماء العملاء'!$A$2:$C$142,3,FALSE),"")</f>
        <v/>
      </c>
      <c r="F439" s="190"/>
      <c r="G439" s="190"/>
      <c r="H439" s="190"/>
    </row>
    <row r="440" spans="1:8" ht="21.95" customHeight="1">
      <c r="A440" s="190" t="str">
        <f t="shared" ca="1" si="6"/>
        <v/>
      </c>
      <c r="B440" s="137"/>
      <c r="C440" s="136" t="str">
        <f>IFERROR(VLOOKUP(B440,'اسماء العملاء'!$A$2:$E$142,5,FALSE),"")</f>
        <v/>
      </c>
      <c r="D440" s="137" t="str">
        <f>IFERROR(VLOOKUP(B440,'اسماء العملاء'!$A$2:$C$142,2,FALSE),"")</f>
        <v/>
      </c>
      <c r="E440" s="209" t="str">
        <f>IFERROR(VLOOKUP(B440,'اسماء العملاء'!$A$2:$C$142,3,FALSE),"")</f>
        <v/>
      </c>
      <c r="F440" s="190"/>
      <c r="G440" s="190"/>
      <c r="H440" s="190"/>
    </row>
    <row r="441" spans="1:8" ht="21.95" customHeight="1">
      <c r="A441" s="190" t="str">
        <f t="shared" ca="1" si="6"/>
        <v/>
      </c>
      <c r="B441" s="137"/>
      <c r="C441" s="136" t="str">
        <f>IFERROR(VLOOKUP(B441,'اسماء العملاء'!$A$2:$E$142,5,FALSE),"")</f>
        <v/>
      </c>
      <c r="D441" s="137" t="str">
        <f>IFERROR(VLOOKUP(B441,'اسماء العملاء'!$A$2:$C$142,2,FALSE),"")</f>
        <v/>
      </c>
      <c r="E441" s="209" t="str">
        <f>IFERROR(VLOOKUP(B441,'اسماء العملاء'!$A$2:$C$142,3,FALSE),"")</f>
        <v/>
      </c>
      <c r="F441" s="190"/>
      <c r="G441" s="190"/>
      <c r="H441" s="190"/>
    </row>
    <row r="442" spans="1:8" ht="21.95" customHeight="1">
      <c r="A442" s="190" t="str">
        <f t="shared" ca="1" si="6"/>
        <v/>
      </c>
      <c r="B442" s="137"/>
      <c r="C442" s="136" t="str">
        <f>IFERROR(VLOOKUP(B442,'اسماء العملاء'!$A$2:$E$142,5,FALSE),"")</f>
        <v/>
      </c>
      <c r="D442" s="137" t="str">
        <f>IFERROR(VLOOKUP(B442,'اسماء العملاء'!$A$2:$C$142,2,FALSE),"")</f>
        <v/>
      </c>
      <c r="E442" s="209" t="str">
        <f>IFERROR(VLOOKUP(B442,'اسماء العملاء'!$A$2:$C$142,3,FALSE),"")</f>
        <v/>
      </c>
      <c r="F442" s="190"/>
      <c r="G442" s="190"/>
      <c r="H442" s="190"/>
    </row>
    <row r="443" spans="1:8" ht="21.95" customHeight="1">
      <c r="A443" s="190" t="str">
        <f t="shared" ca="1" si="6"/>
        <v/>
      </c>
      <c r="B443" s="137"/>
      <c r="C443" s="136" t="str">
        <f>IFERROR(VLOOKUP(B443,'اسماء العملاء'!$A$2:$E$142,5,FALSE),"")</f>
        <v/>
      </c>
      <c r="D443" s="137" t="str">
        <f>IFERROR(VLOOKUP(B443,'اسماء العملاء'!$A$2:$C$142,2,FALSE),"")</f>
        <v/>
      </c>
      <c r="E443" s="209" t="str">
        <f>IFERROR(VLOOKUP(B443,'اسماء العملاء'!$A$2:$C$142,3,FALSE),"")</f>
        <v/>
      </c>
      <c r="F443" s="190"/>
      <c r="G443" s="190"/>
      <c r="H443" s="190"/>
    </row>
    <row r="444" spans="1:8" ht="21.95" customHeight="1">
      <c r="A444" s="190" t="str">
        <f t="shared" ca="1" si="6"/>
        <v/>
      </c>
      <c r="B444" s="137"/>
      <c r="C444" s="136" t="str">
        <f>IFERROR(VLOOKUP(B444,'اسماء العملاء'!$A$2:$E$142,5,FALSE),"")</f>
        <v/>
      </c>
      <c r="D444" s="137" t="str">
        <f>IFERROR(VLOOKUP(B444,'اسماء العملاء'!$A$2:$C$142,2,FALSE),"")</f>
        <v/>
      </c>
      <c r="E444" s="209" t="str">
        <f>IFERROR(VLOOKUP(B444,'اسماء العملاء'!$A$2:$C$142,3,FALSE),"")</f>
        <v/>
      </c>
      <c r="F444" s="190"/>
      <c r="G444" s="190"/>
      <c r="H444" s="190"/>
    </row>
    <row r="445" spans="1:8" ht="21.95" customHeight="1">
      <c r="A445" s="190" t="str">
        <f t="shared" ca="1" si="6"/>
        <v/>
      </c>
      <c r="B445" s="137"/>
      <c r="C445" s="136" t="str">
        <f>IFERROR(VLOOKUP(B445,'اسماء العملاء'!$A$2:$E$142,5,FALSE),"")</f>
        <v/>
      </c>
      <c r="D445" s="137" t="str">
        <f>IFERROR(VLOOKUP(B445,'اسماء العملاء'!$A$2:$C$142,2,FALSE),"")</f>
        <v/>
      </c>
      <c r="E445" s="209" t="str">
        <f>IFERROR(VLOOKUP(B445,'اسماء العملاء'!$A$2:$C$142,3,FALSE),"")</f>
        <v/>
      </c>
      <c r="F445" s="190"/>
      <c r="G445" s="190"/>
      <c r="H445" s="190"/>
    </row>
    <row r="446" spans="1:8" ht="21.95" customHeight="1">
      <c r="A446" s="190" t="str">
        <f t="shared" ca="1" si="6"/>
        <v/>
      </c>
      <c r="B446" s="137"/>
      <c r="C446" s="136" t="str">
        <f>IFERROR(VLOOKUP(B446,'اسماء العملاء'!$A$2:$E$142,5,FALSE),"")</f>
        <v/>
      </c>
      <c r="D446" s="137" t="str">
        <f>IFERROR(VLOOKUP(B446,'اسماء العملاء'!$A$2:$C$142,2,FALSE),"")</f>
        <v/>
      </c>
      <c r="E446" s="209" t="str">
        <f>IFERROR(VLOOKUP(B446,'اسماء العملاء'!$A$2:$C$142,3,FALSE),"")</f>
        <v/>
      </c>
      <c r="F446" s="190"/>
      <c r="G446" s="190"/>
      <c r="H446" s="190"/>
    </row>
    <row r="447" spans="1:8" ht="21.95" customHeight="1">
      <c r="A447" s="190" t="str">
        <f t="shared" ca="1" si="6"/>
        <v/>
      </c>
      <c r="B447" s="137"/>
      <c r="C447" s="136" t="str">
        <f>IFERROR(VLOOKUP(B447,'اسماء العملاء'!$A$2:$E$142,5,FALSE),"")</f>
        <v/>
      </c>
      <c r="D447" s="137" t="str">
        <f>IFERROR(VLOOKUP(B447,'اسماء العملاء'!$A$2:$C$142,2,FALSE),"")</f>
        <v/>
      </c>
      <c r="E447" s="209" t="str">
        <f>IFERROR(VLOOKUP(B447,'اسماء العملاء'!$A$2:$C$142,3,FALSE),"")</f>
        <v/>
      </c>
      <c r="F447" s="190"/>
      <c r="G447" s="190"/>
      <c r="H447" s="190"/>
    </row>
    <row r="448" spans="1:8" ht="21.95" customHeight="1">
      <c r="A448" s="190" t="str">
        <f t="shared" ca="1" si="6"/>
        <v/>
      </c>
      <c r="B448" s="137"/>
      <c r="C448" s="136" t="str">
        <f>IFERROR(VLOOKUP(B448,'اسماء العملاء'!$A$2:$E$142,5,FALSE),"")</f>
        <v/>
      </c>
      <c r="D448" s="137" t="str">
        <f>IFERROR(VLOOKUP(B448,'اسماء العملاء'!$A$2:$C$142,2,FALSE),"")</f>
        <v/>
      </c>
      <c r="E448" s="209" t="str">
        <f>IFERROR(VLOOKUP(B448,'اسماء العملاء'!$A$2:$C$142,3,FALSE),"")</f>
        <v/>
      </c>
      <c r="F448" s="190"/>
      <c r="G448" s="190"/>
      <c r="H448" s="190"/>
    </row>
    <row r="449" spans="1:8" ht="21.95" customHeight="1">
      <c r="A449" s="190" t="str">
        <f t="shared" ca="1" si="6"/>
        <v/>
      </c>
      <c r="B449" s="137"/>
      <c r="C449" s="136" t="str">
        <f>IFERROR(VLOOKUP(B449,'اسماء العملاء'!$A$2:$E$142,5,FALSE),"")</f>
        <v/>
      </c>
      <c r="D449" s="137" t="str">
        <f>IFERROR(VLOOKUP(B449,'اسماء العملاء'!$A$2:$C$142,2,FALSE),"")</f>
        <v/>
      </c>
      <c r="E449" s="209" t="str">
        <f>IFERROR(VLOOKUP(B449,'اسماء العملاء'!$A$2:$C$142,3,FALSE),"")</f>
        <v/>
      </c>
      <c r="F449" s="190"/>
      <c r="G449" s="190"/>
      <c r="H449" s="190"/>
    </row>
    <row r="450" spans="1:8" ht="21.95" customHeight="1">
      <c r="A450" s="190" t="str">
        <f t="shared" ca="1" si="6"/>
        <v/>
      </c>
      <c r="B450" s="137"/>
      <c r="C450" s="136" t="str">
        <f>IFERROR(VLOOKUP(B450,'اسماء العملاء'!$A$2:$E$142,5,FALSE),"")</f>
        <v/>
      </c>
      <c r="D450" s="137" t="str">
        <f>IFERROR(VLOOKUP(B450,'اسماء العملاء'!$A$2:$C$142,2,FALSE),"")</f>
        <v/>
      </c>
      <c r="E450" s="209" t="str">
        <f>IFERROR(VLOOKUP(B450,'اسماء العملاء'!$A$2:$C$142,3,FALSE),"")</f>
        <v/>
      </c>
      <c r="F450" s="190"/>
      <c r="G450" s="190"/>
      <c r="H450" s="190"/>
    </row>
    <row r="451" spans="1:8" ht="21.95" customHeight="1">
      <c r="A451" s="190" t="str">
        <f t="shared" ca="1" si="6"/>
        <v/>
      </c>
      <c r="B451" s="137"/>
      <c r="C451" s="136" t="str">
        <f>IFERROR(VLOOKUP(B451,'اسماء العملاء'!$A$2:$E$142,5,FALSE),"")</f>
        <v/>
      </c>
      <c r="D451" s="137" t="str">
        <f>IFERROR(VLOOKUP(B451,'اسماء العملاء'!$A$2:$C$142,2,FALSE),"")</f>
        <v/>
      </c>
      <c r="E451" s="209" t="str">
        <f>IFERROR(VLOOKUP(B451,'اسماء العملاء'!$A$2:$C$142,3,FALSE),"")</f>
        <v/>
      </c>
      <c r="F451" s="190"/>
      <c r="G451" s="190"/>
      <c r="H451" s="190"/>
    </row>
    <row r="452" spans="1:8" ht="21.95" customHeight="1">
      <c r="A452" s="190" t="str">
        <f t="shared" ref="A452:A515" ca="1" si="7">IF(B452="","",TODAY())</f>
        <v/>
      </c>
      <c r="B452" s="137"/>
      <c r="C452" s="136" t="str">
        <f>IFERROR(VLOOKUP(B452,'اسماء العملاء'!$A$2:$E$142,5,FALSE),"")</f>
        <v/>
      </c>
      <c r="D452" s="137" t="str">
        <f>IFERROR(VLOOKUP(B452,'اسماء العملاء'!$A$2:$C$142,2,FALSE),"")</f>
        <v/>
      </c>
      <c r="E452" s="209" t="str">
        <f>IFERROR(VLOOKUP(B452,'اسماء العملاء'!$A$2:$C$142,3,FALSE),"")</f>
        <v/>
      </c>
      <c r="F452" s="190"/>
      <c r="G452" s="190"/>
      <c r="H452" s="190"/>
    </row>
    <row r="453" spans="1:8" ht="21.95" customHeight="1">
      <c r="A453" s="190" t="str">
        <f t="shared" ca="1" si="7"/>
        <v/>
      </c>
      <c r="B453" s="137"/>
      <c r="C453" s="136" t="str">
        <f>IFERROR(VLOOKUP(B453,'اسماء العملاء'!$A$2:$E$142,5,FALSE),"")</f>
        <v/>
      </c>
      <c r="D453" s="137" t="str">
        <f>IFERROR(VLOOKUP(B453,'اسماء العملاء'!$A$2:$C$142,2,FALSE),"")</f>
        <v/>
      </c>
      <c r="E453" s="209" t="str">
        <f>IFERROR(VLOOKUP(B453,'اسماء العملاء'!$A$2:$C$142,3,FALSE),"")</f>
        <v/>
      </c>
      <c r="F453" s="190"/>
      <c r="G453" s="190"/>
      <c r="H453" s="190"/>
    </row>
    <row r="454" spans="1:8" ht="21.95" customHeight="1">
      <c r="A454" s="190" t="str">
        <f t="shared" ca="1" si="7"/>
        <v/>
      </c>
      <c r="B454" s="137"/>
      <c r="C454" s="136" t="str">
        <f>IFERROR(VLOOKUP(B454,'اسماء العملاء'!$A$2:$E$142,5,FALSE),"")</f>
        <v/>
      </c>
      <c r="D454" s="137" t="str">
        <f>IFERROR(VLOOKUP(B454,'اسماء العملاء'!$A$2:$C$142,2,FALSE),"")</f>
        <v/>
      </c>
      <c r="E454" s="209" t="str">
        <f>IFERROR(VLOOKUP(B454,'اسماء العملاء'!$A$2:$C$142,3,FALSE),"")</f>
        <v/>
      </c>
      <c r="F454" s="190"/>
      <c r="G454" s="190"/>
      <c r="H454" s="190"/>
    </row>
    <row r="455" spans="1:8" ht="21.95" customHeight="1">
      <c r="A455" s="190" t="str">
        <f t="shared" ca="1" si="7"/>
        <v/>
      </c>
      <c r="B455" s="137"/>
      <c r="C455" s="136" t="str">
        <f>IFERROR(VLOOKUP(B455,'اسماء العملاء'!$A$2:$E$142,5,FALSE),"")</f>
        <v/>
      </c>
      <c r="D455" s="137" t="str">
        <f>IFERROR(VLOOKUP(B455,'اسماء العملاء'!$A$2:$C$142,2,FALSE),"")</f>
        <v/>
      </c>
      <c r="E455" s="209" t="str">
        <f>IFERROR(VLOOKUP(B455,'اسماء العملاء'!$A$2:$C$142,3,FALSE),"")</f>
        <v/>
      </c>
      <c r="F455" s="190"/>
      <c r="G455" s="190"/>
      <c r="H455" s="190"/>
    </row>
    <row r="456" spans="1:8" ht="21.95" customHeight="1">
      <c r="A456" s="190" t="str">
        <f t="shared" ca="1" si="7"/>
        <v/>
      </c>
      <c r="B456" s="137"/>
      <c r="C456" s="136" t="str">
        <f>IFERROR(VLOOKUP(B456,'اسماء العملاء'!$A$2:$E$142,5,FALSE),"")</f>
        <v/>
      </c>
      <c r="D456" s="137" t="str">
        <f>IFERROR(VLOOKUP(B456,'اسماء العملاء'!$A$2:$C$142,2,FALSE),"")</f>
        <v/>
      </c>
      <c r="E456" s="209" t="str">
        <f>IFERROR(VLOOKUP(B456,'اسماء العملاء'!$A$2:$C$142,3,FALSE),"")</f>
        <v/>
      </c>
      <c r="F456" s="190"/>
      <c r="G456" s="190"/>
      <c r="H456" s="190"/>
    </row>
    <row r="457" spans="1:8" ht="21.95" customHeight="1">
      <c r="A457" s="190" t="str">
        <f t="shared" ca="1" si="7"/>
        <v/>
      </c>
      <c r="B457" s="137"/>
      <c r="C457" s="136" t="str">
        <f>IFERROR(VLOOKUP(B457,'اسماء العملاء'!$A$2:$E$142,5,FALSE),"")</f>
        <v/>
      </c>
      <c r="D457" s="137" t="str">
        <f>IFERROR(VLOOKUP(B457,'اسماء العملاء'!$A$2:$C$142,2,FALSE),"")</f>
        <v/>
      </c>
      <c r="E457" s="209" t="str">
        <f>IFERROR(VLOOKUP(B457,'اسماء العملاء'!$A$2:$C$142,3,FALSE),"")</f>
        <v/>
      </c>
      <c r="F457" s="190"/>
      <c r="G457" s="190"/>
      <c r="H457" s="190"/>
    </row>
    <row r="458" spans="1:8" ht="21.95" customHeight="1">
      <c r="A458" s="190" t="str">
        <f t="shared" ca="1" si="7"/>
        <v/>
      </c>
      <c r="B458" s="137"/>
      <c r="C458" s="136" t="str">
        <f>IFERROR(VLOOKUP(B458,'اسماء العملاء'!$A$2:$E$142,5,FALSE),"")</f>
        <v/>
      </c>
      <c r="D458" s="137" t="str">
        <f>IFERROR(VLOOKUP(B458,'اسماء العملاء'!$A$2:$C$142,2,FALSE),"")</f>
        <v/>
      </c>
      <c r="E458" s="209" t="str">
        <f>IFERROR(VLOOKUP(B458,'اسماء العملاء'!$A$2:$C$142,3,FALSE),"")</f>
        <v/>
      </c>
      <c r="F458" s="190"/>
      <c r="G458" s="190"/>
      <c r="H458" s="190"/>
    </row>
    <row r="459" spans="1:8" ht="21.95" customHeight="1">
      <c r="A459" s="190" t="str">
        <f t="shared" ca="1" si="7"/>
        <v/>
      </c>
      <c r="B459" s="137"/>
      <c r="C459" s="136" t="str">
        <f>IFERROR(VLOOKUP(B459,'اسماء العملاء'!$A$2:$E$142,5,FALSE),"")</f>
        <v/>
      </c>
      <c r="D459" s="137" t="str">
        <f>IFERROR(VLOOKUP(B459,'اسماء العملاء'!$A$2:$C$142,2,FALSE),"")</f>
        <v/>
      </c>
      <c r="E459" s="209" t="str">
        <f>IFERROR(VLOOKUP(B459,'اسماء العملاء'!$A$2:$C$142,3,FALSE),"")</f>
        <v/>
      </c>
      <c r="F459" s="190"/>
      <c r="G459" s="190"/>
      <c r="H459" s="190"/>
    </row>
    <row r="460" spans="1:8" ht="21.95" customHeight="1">
      <c r="A460" s="190" t="str">
        <f t="shared" ca="1" si="7"/>
        <v/>
      </c>
      <c r="B460" s="137"/>
      <c r="C460" s="136" t="str">
        <f>IFERROR(VLOOKUP(B460,'اسماء العملاء'!$A$2:$E$142,5,FALSE),"")</f>
        <v/>
      </c>
      <c r="D460" s="137" t="str">
        <f>IFERROR(VLOOKUP(B460,'اسماء العملاء'!$A$2:$C$142,2,FALSE),"")</f>
        <v/>
      </c>
      <c r="E460" s="209" t="str">
        <f>IFERROR(VLOOKUP(B460,'اسماء العملاء'!$A$2:$C$142,3,FALSE),"")</f>
        <v/>
      </c>
      <c r="F460" s="190"/>
      <c r="G460" s="190"/>
      <c r="H460" s="190"/>
    </row>
    <row r="461" spans="1:8" ht="21.95" customHeight="1">
      <c r="A461" s="190" t="str">
        <f t="shared" ca="1" si="7"/>
        <v/>
      </c>
      <c r="B461" s="137"/>
      <c r="C461" s="136" t="str">
        <f>IFERROR(VLOOKUP(B461,'اسماء العملاء'!$A$2:$E$142,5,FALSE),"")</f>
        <v/>
      </c>
      <c r="D461" s="137" t="str">
        <f>IFERROR(VLOOKUP(B461,'اسماء العملاء'!$A$2:$C$142,2,FALSE),"")</f>
        <v/>
      </c>
      <c r="E461" s="209" t="str">
        <f>IFERROR(VLOOKUP(B461,'اسماء العملاء'!$A$2:$C$142,3,FALSE),"")</f>
        <v/>
      </c>
      <c r="F461" s="190"/>
      <c r="G461" s="190"/>
      <c r="H461" s="190"/>
    </row>
    <row r="462" spans="1:8" ht="21.95" customHeight="1">
      <c r="A462" s="190" t="str">
        <f t="shared" ca="1" si="7"/>
        <v/>
      </c>
      <c r="B462" s="137"/>
      <c r="C462" s="136" t="str">
        <f>IFERROR(VLOOKUP(B462,'اسماء العملاء'!$A$2:$E$142,5,FALSE),"")</f>
        <v/>
      </c>
      <c r="D462" s="137" t="str">
        <f>IFERROR(VLOOKUP(B462,'اسماء العملاء'!$A$2:$C$142,2,FALSE),"")</f>
        <v/>
      </c>
      <c r="E462" s="209" t="str">
        <f>IFERROR(VLOOKUP(B462,'اسماء العملاء'!$A$2:$C$142,3,FALSE),"")</f>
        <v/>
      </c>
      <c r="F462" s="190"/>
      <c r="G462" s="190"/>
      <c r="H462" s="190"/>
    </row>
    <row r="463" spans="1:8" ht="21.95" customHeight="1">
      <c r="A463" s="190" t="str">
        <f t="shared" ca="1" si="7"/>
        <v/>
      </c>
      <c r="B463" s="137"/>
      <c r="C463" s="136" t="str">
        <f>IFERROR(VLOOKUP(B463,'اسماء العملاء'!$A$2:$E$142,5,FALSE),"")</f>
        <v/>
      </c>
      <c r="D463" s="137" t="str">
        <f>IFERROR(VLOOKUP(B463,'اسماء العملاء'!$A$2:$C$142,2,FALSE),"")</f>
        <v/>
      </c>
      <c r="E463" s="209" t="str">
        <f>IFERROR(VLOOKUP(B463,'اسماء العملاء'!$A$2:$C$142,3,FALSE),"")</f>
        <v/>
      </c>
      <c r="F463" s="190"/>
      <c r="G463" s="190"/>
      <c r="H463" s="190"/>
    </row>
    <row r="464" spans="1:8" ht="21.95" customHeight="1">
      <c r="A464" s="190" t="str">
        <f t="shared" ca="1" si="7"/>
        <v/>
      </c>
      <c r="B464" s="137"/>
      <c r="C464" s="136" t="str">
        <f>IFERROR(VLOOKUP(B464,'اسماء العملاء'!$A$2:$E$142,5,FALSE),"")</f>
        <v/>
      </c>
      <c r="D464" s="137" t="str">
        <f>IFERROR(VLOOKUP(B464,'اسماء العملاء'!$A$2:$C$142,2,FALSE),"")</f>
        <v/>
      </c>
      <c r="E464" s="209" t="str">
        <f>IFERROR(VLOOKUP(B464,'اسماء العملاء'!$A$2:$C$142,3,FALSE),"")</f>
        <v/>
      </c>
      <c r="F464" s="190"/>
      <c r="G464" s="190"/>
      <c r="H464" s="190"/>
    </row>
    <row r="465" spans="1:8" ht="21.95" customHeight="1">
      <c r="A465" s="190" t="str">
        <f t="shared" ca="1" si="7"/>
        <v/>
      </c>
      <c r="B465" s="137"/>
      <c r="C465" s="136" t="str">
        <f>IFERROR(VLOOKUP(B465,'اسماء العملاء'!$A$2:$E$142,5,FALSE),"")</f>
        <v/>
      </c>
      <c r="D465" s="137" t="str">
        <f>IFERROR(VLOOKUP(B465,'اسماء العملاء'!$A$2:$C$142,2,FALSE),"")</f>
        <v/>
      </c>
      <c r="E465" s="209" t="str">
        <f>IFERROR(VLOOKUP(B465,'اسماء العملاء'!$A$2:$C$142,3,FALSE),"")</f>
        <v/>
      </c>
      <c r="F465" s="190"/>
      <c r="G465" s="190"/>
      <c r="H465" s="190"/>
    </row>
    <row r="466" spans="1:8" ht="21.95" customHeight="1">
      <c r="A466" s="190" t="str">
        <f t="shared" ca="1" si="7"/>
        <v/>
      </c>
      <c r="B466" s="137"/>
      <c r="C466" s="136" t="str">
        <f>IFERROR(VLOOKUP(B466,'اسماء العملاء'!$A$2:$E$142,5,FALSE),"")</f>
        <v/>
      </c>
      <c r="D466" s="137" t="str">
        <f>IFERROR(VLOOKUP(B466,'اسماء العملاء'!$A$2:$C$142,2,FALSE),"")</f>
        <v/>
      </c>
      <c r="E466" s="209" t="str">
        <f>IFERROR(VLOOKUP(B466,'اسماء العملاء'!$A$2:$C$142,3,FALSE),"")</f>
        <v/>
      </c>
      <c r="F466" s="190"/>
      <c r="G466" s="190"/>
      <c r="H466" s="190"/>
    </row>
    <row r="467" spans="1:8" ht="21.95" customHeight="1">
      <c r="A467" s="190" t="str">
        <f t="shared" ca="1" si="7"/>
        <v/>
      </c>
      <c r="B467" s="137"/>
      <c r="C467" s="136" t="str">
        <f>IFERROR(VLOOKUP(B467,'اسماء العملاء'!$A$2:$E$142,5,FALSE),"")</f>
        <v/>
      </c>
      <c r="D467" s="137" t="str">
        <f>IFERROR(VLOOKUP(B467,'اسماء العملاء'!$A$2:$C$142,2,FALSE),"")</f>
        <v/>
      </c>
      <c r="E467" s="209" t="str">
        <f>IFERROR(VLOOKUP(B467,'اسماء العملاء'!$A$2:$C$142,3,FALSE),"")</f>
        <v/>
      </c>
      <c r="F467" s="190"/>
      <c r="G467" s="190"/>
      <c r="H467" s="190"/>
    </row>
    <row r="468" spans="1:8" ht="21.95" customHeight="1">
      <c r="A468" s="190" t="str">
        <f t="shared" ca="1" si="7"/>
        <v/>
      </c>
      <c r="B468" s="137"/>
      <c r="C468" s="136" t="str">
        <f>IFERROR(VLOOKUP(B468,'اسماء العملاء'!$A$2:$E$142,5,FALSE),"")</f>
        <v/>
      </c>
      <c r="D468" s="137" t="str">
        <f>IFERROR(VLOOKUP(B468,'اسماء العملاء'!$A$2:$C$142,2,FALSE),"")</f>
        <v/>
      </c>
      <c r="E468" s="209" t="str">
        <f>IFERROR(VLOOKUP(B468,'اسماء العملاء'!$A$2:$C$142,3,FALSE),"")</f>
        <v/>
      </c>
      <c r="F468" s="190"/>
      <c r="G468" s="190"/>
      <c r="H468" s="190"/>
    </row>
    <row r="469" spans="1:8" ht="21.95" customHeight="1">
      <c r="A469" s="190" t="str">
        <f t="shared" ca="1" si="7"/>
        <v/>
      </c>
      <c r="B469" s="137"/>
      <c r="C469" s="136" t="str">
        <f>IFERROR(VLOOKUP(B469,'اسماء العملاء'!$A$2:$E$142,5,FALSE),"")</f>
        <v/>
      </c>
      <c r="D469" s="137" t="str">
        <f>IFERROR(VLOOKUP(B469,'اسماء العملاء'!$A$2:$C$142,2,FALSE),"")</f>
        <v/>
      </c>
      <c r="E469" s="209" t="str">
        <f>IFERROR(VLOOKUP(B469,'اسماء العملاء'!$A$2:$C$142,3,FALSE),"")</f>
        <v/>
      </c>
      <c r="F469" s="190"/>
      <c r="G469" s="190"/>
      <c r="H469" s="190"/>
    </row>
    <row r="470" spans="1:8" ht="21.95" customHeight="1">
      <c r="A470" s="190" t="str">
        <f t="shared" ca="1" si="7"/>
        <v/>
      </c>
      <c r="B470" s="137"/>
      <c r="C470" s="136" t="str">
        <f>IFERROR(VLOOKUP(B470,'اسماء العملاء'!$A$2:$E$142,5,FALSE),"")</f>
        <v/>
      </c>
      <c r="D470" s="137" t="str">
        <f>IFERROR(VLOOKUP(B470,'اسماء العملاء'!$A$2:$C$142,2,FALSE),"")</f>
        <v/>
      </c>
      <c r="E470" s="209" t="str">
        <f>IFERROR(VLOOKUP(B470,'اسماء العملاء'!$A$2:$C$142,3,FALSE),"")</f>
        <v/>
      </c>
      <c r="F470" s="190"/>
      <c r="G470" s="190"/>
      <c r="H470" s="190"/>
    </row>
    <row r="471" spans="1:8" ht="21.95" customHeight="1">
      <c r="A471" s="190" t="str">
        <f t="shared" ca="1" si="7"/>
        <v/>
      </c>
      <c r="B471" s="137"/>
      <c r="C471" s="136" t="str">
        <f>IFERROR(VLOOKUP(B471,'اسماء العملاء'!$A$2:$E$142,5,FALSE),"")</f>
        <v/>
      </c>
      <c r="D471" s="137" t="str">
        <f>IFERROR(VLOOKUP(B471,'اسماء العملاء'!$A$2:$C$142,2,FALSE),"")</f>
        <v/>
      </c>
      <c r="E471" s="209" t="str">
        <f>IFERROR(VLOOKUP(B471,'اسماء العملاء'!$A$2:$C$142,3,FALSE),"")</f>
        <v/>
      </c>
      <c r="F471" s="190"/>
      <c r="G471" s="190"/>
      <c r="H471" s="190"/>
    </row>
    <row r="472" spans="1:8" ht="21.95" customHeight="1">
      <c r="A472" s="190" t="str">
        <f t="shared" ca="1" si="7"/>
        <v/>
      </c>
      <c r="B472" s="137"/>
      <c r="C472" s="136" t="str">
        <f>IFERROR(VLOOKUP(B472,'اسماء العملاء'!$A$2:$E$142,5,FALSE),"")</f>
        <v/>
      </c>
      <c r="D472" s="137" t="str">
        <f>IFERROR(VLOOKUP(B472,'اسماء العملاء'!$A$2:$C$142,2,FALSE),"")</f>
        <v/>
      </c>
      <c r="E472" s="209" t="str">
        <f>IFERROR(VLOOKUP(B472,'اسماء العملاء'!$A$2:$C$142,3,FALSE),"")</f>
        <v/>
      </c>
      <c r="F472" s="190"/>
      <c r="G472" s="190"/>
      <c r="H472" s="190"/>
    </row>
    <row r="473" spans="1:8" ht="21.95" customHeight="1">
      <c r="A473" s="190" t="str">
        <f t="shared" ca="1" si="7"/>
        <v/>
      </c>
      <c r="B473" s="137"/>
      <c r="C473" s="136" t="str">
        <f>IFERROR(VLOOKUP(B473,'اسماء العملاء'!$A$2:$E$142,5,FALSE),"")</f>
        <v/>
      </c>
      <c r="D473" s="137" t="str">
        <f>IFERROR(VLOOKUP(B473,'اسماء العملاء'!$A$2:$C$142,2,FALSE),"")</f>
        <v/>
      </c>
      <c r="E473" s="209" t="str">
        <f>IFERROR(VLOOKUP(B473,'اسماء العملاء'!$A$2:$C$142,3,FALSE),"")</f>
        <v/>
      </c>
      <c r="F473" s="190"/>
      <c r="G473" s="190"/>
      <c r="H473" s="190"/>
    </row>
    <row r="474" spans="1:8" ht="21.95" customHeight="1">
      <c r="A474" s="190" t="str">
        <f t="shared" ca="1" si="7"/>
        <v/>
      </c>
      <c r="B474" s="137"/>
      <c r="C474" s="136" t="str">
        <f>IFERROR(VLOOKUP(B474,'اسماء العملاء'!$A$2:$E$142,5,FALSE),"")</f>
        <v/>
      </c>
      <c r="D474" s="137" t="str">
        <f>IFERROR(VLOOKUP(B474,'اسماء العملاء'!$A$2:$C$142,2,FALSE),"")</f>
        <v/>
      </c>
      <c r="E474" s="209" t="str">
        <f>IFERROR(VLOOKUP(B474,'اسماء العملاء'!$A$2:$C$142,3,FALSE),"")</f>
        <v/>
      </c>
      <c r="F474" s="190"/>
      <c r="G474" s="190"/>
      <c r="H474" s="190"/>
    </row>
    <row r="475" spans="1:8" ht="21.95" customHeight="1">
      <c r="A475" s="190" t="str">
        <f t="shared" ca="1" si="7"/>
        <v/>
      </c>
      <c r="B475" s="137"/>
      <c r="C475" s="136" t="str">
        <f>IFERROR(VLOOKUP(B475,'اسماء العملاء'!$A$2:$E$142,5,FALSE),"")</f>
        <v/>
      </c>
      <c r="D475" s="137" t="str">
        <f>IFERROR(VLOOKUP(B475,'اسماء العملاء'!$A$2:$C$142,2,FALSE),"")</f>
        <v/>
      </c>
      <c r="E475" s="209" t="str">
        <f>IFERROR(VLOOKUP(B475,'اسماء العملاء'!$A$2:$C$142,3,FALSE),"")</f>
        <v/>
      </c>
      <c r="F475" s="190"/>
      <c r="G475" s="190"/>
      <c r="H475" s="190"/>
    </row>
    <row r="476" spans="1:8" ht="21.95" customHeight="1">
      <c r="A476" s="190" t="str">
        <f t="shared" ca="1" si="7"/>
        <v/>
      </c>
      <c r="B476" s="137"/>
      <c r="C476" s="136" t="str">
        <f>IFERROR(VLOOKUP(B476,'اسماء العملاء'!$A$2:$E$142,5,FALSE),"")</f>
        <v/>
      </c>
      <c r="D476" s="137" t="str">
        <f>IFERROR(VLOOKUP(B476,'اسماء العملاء'!$A$2:$C$142,2,FALSE),"")</f>
        <v/>
      </c>
      <c r="E476" s="209" t="str">
        <f>IFERROR(VLOOKUP(B476,'اسماء العملاء'!$A$2:$C$142,3,FALSE),"")</f>
        <v/>
      </c>
      <c r="F476" s="190"/>
      <c r="G476" s="190"/>
      <c r="H476" s="190"/>
    </row>
    <row r="477" spans="1:8" ht="21.95" customHeight="1">
      <c r="A477" s="190" t="str">
        <f t="shared" ca="1" si="7"/>
        <v/>
      </c>
      <c r="B477" s="137"/>
      <c r="C477" s="136" t="str">
        <f>IFERROR(VLOOKUP(B477,'اسماء العملاء'!$A$2:$E$142,5,FALSE),"")</f>
        <v/>
      </c>
      <c r="D477" s="137" t="str">
        <f>IFERROR(VLOOKUP(B477,'اسماء العملاء'!$A$2:$C$142,2,FALSE),"")</f>
        <v/>
      </c>
      <c r="E477" s="209" t="str">
        <f>IFERROR(VLOOKUP(B477,'اسماء العملاء'!$A$2:$C$142,3,FALSE),"")</f>
        <v/>
      </c>
      <c r="F477" s="190"/>
      <c r="G477" s="190"/>
      <c r="H477" s="190"/>
    </row>
    <row r="478" spans="1:8" ht="21.95" customHeight="1">
      <c r="A478" s="190" t="str">
        <f t="shared" ca="1" si="7"/>
        <v/>
      </c>
      <c r="B478" s="137"/>
      <c r="C478" s="136" t="str">
        <f>IFERROR(VLOOKUP(B478,'اسماء العملاء'!$A$2:$E$142,5,FALSE),"")</f>
        <v/>
      </c>
      <c r="D478" s="137" t="str">
        <f>IFERROR(VLOOKUP(B478,'اسماء العملاء'!$A$2:$C$142,2,FALSE),"")</f>
        <v/>
      </c>
      <c r="E478" s="209" t="str">
        <f>IFERROR(VLOOKUP(B478,'اسماء العملاء'!$A$2:$C$142,3,FALSE),"")</f>
        <v/>
      </c>
      <c r="F478" s="190"/>
      <c r="G478" s="190"/>
      <c r="H478" s="190"/>
    </row>
    <row r="479" spans="1:8" ht="21.95" customHeight="1">
      <c r="A479" s="190" t="str">
        <f t="shared" ca="1" si="7"/>
        <v/>
      </c>
      <c r="B479" s="137"/>
      <c r="C479" s="136" t="str">
        <f>IFERROR(VLOOKUP(B479,'اسماء العملاء'!$A$2:$E$142,5,FALSE),"")</f>
        <v/>
      </c>
      <c r="D479" s="137" t="str">
        <f>IFERROR(VLOOKUP(B479,'اسماء العملاء'!$A$2:$C$142,2,FALSE),"")</f>
        <v/>
      </c>
      <c r="E479" s="209" t="str">
        <f>IFERROR(VLOOKUP(B479,'اسماء العملاء'!$A$2:$C$142,3,FALSE),"")</f>
        <v/>
      </c>
      <c r="F479" s="190"/>
      <c r="G479" s="190"/>
      <c r="H479" s="190"/>
    </row>
    <row r="480" spans="1:8" ht="21.95" customHeight="1">
      <c r="A480" s="190" t="str">
        <f t="shared" ca="1" si="7"/>
        <v/>
      </c>
      <c r="B480" s="137"/>
      <c r="C480" s="136" t="str">
        <f>IFERROR(VLOOKUP(B480,'اسماء العملاء'!$A$2:$E$142,5,FALSE),"")</f>
        <v/>
      </c>
      <c r="D480" s="137" t="str">
        <f>IFERROR(VLOOKUP(B480,'اسماء العملاء'!$A$2:$C$142,2,FALSE),"")</f>
        <v/>
      </c>
      <c r="E480" s="209" t="str">
        <f>IFERROR(VLOOKUP(B480,'اسماء العملاء'!$A$2:$C$142,3,FALSE),"")</f>
        <v/>
      </c>
      <c r="F480" s="190"/>
      <c r="G480" s="190"/>
      <c r="H480" s="190"/>
    </row>
    <row r="481" spans="1:8" ht="21.95" customHeight="1">
      <c r="A481" s="190" t="str">
        <f t="shared" ca="1" si="7"/>
        <v/>
      </c>
      <c r="B481" s="137"/>
      <c r="C481" s="136" t="str">
        <f>IFERROR(VLOOKUP(B481,'اسماء العملاء'!$A$2:$E$142,5,FALSE),"")</f>
        <v/>
      </c>
      <c r="D481" s="137" t="str">
        <f>IFERROR(VLOOKUP(B481,'اسماء العملاء'!$A$2:$C$142,2,FALSE),"")</f>
        <v/>
      </c>
      <c r="E481" s="209" t="str">
        <f>IFERROR(VLOOKUP(B481,'اسماء العملاء'!$A$2:$C$142,3,FALSE),"")</f>
        <v/>
      </c>
      <c r="F481" s="190"/>
      <c r="G481" s="190"/>
      <c r="H481" s="190"/>
    </row>
    <row r="482" spans="1:8" ht="21.95" customHeight="1">
      <c r="A482" s="190" t="str">
        <f t="shared" ca="1" si="7"/>
        <v/>
      </c>
      <c r="B482" s="137"/>
      <c r="C482" s="136" t="str">
        <f>IFERROR(VLOOKUP(B482,'اسماء العملاء'!$A$2:$E$142,5,FALSE),"")</f>
        <v/>
      </c>
      <c r="D482" s="137" t="str">
        <f>IFERROR(VLOOKUP(B482,'اسماء العملاء'!$A$2:$C$142,2,FALSE),"")</f>
        <v/>
      </c>
      <c r="E482" s="209" t="str">
        <f>IFERROR(VLOOKUP(B482,'اسماء العملاء'!$A$2:$C$142,3,FALSE),"")</f>
        <v/>
      </c>
      <c r="F482" s="190"/>
      <c r="G482" s="190"/>
      <c r="H482" s="190"/>
    </row>
    <row r="483" spans="1:8" ht="21.95" customHeight="1">
      <c r="A483" s="190" t="str">
        <f t="shared" ca="1" si="7"/>
        <v/>
      </c>
      <c r="B483" s="137"/>
      <c r="C483" s="136" t="str">
        <f>IFERROR(VLOOKUP(B483,'اسماء العملاء'!$A$2:$E$142,5,FALSE),"")</f>
        <v/>
      </c>
      <c r="D483" s="137" t="str">
        <f>IFERROR(VLOOKUP(B483,'اسماء العملاء'!$A$2:$C$142,2,FALSE),"")</f>
        <v/>
      </c>
      <c r="E483" s="209" t="str">
        <f>IFERROR(VLOOKUP(B483,'اسماء العملاء'!$A$2:$C$142,3,FALSE),"")</f>
        <v/>
      </c>
      <c r="F483" s="190"/>
      <c r="G483" s="190"/>
      <c r="H483" s="190"/>
    </row>
    <row r="484" spans="1:8" ht="21.95" customHeight="1">
      <c r="A484" s="190" t="str">
        <f t="shared" ca="1" si="7"/>
        <v/>
      </c>
      <c r="B484" s="137"/>
      <c r="C484" s="136" t="str">
        <f>IFERROR(VLOOKUP(B484,'اسماء العملاء'!$A$2:$E$142,5,FALSE),"")</f>
        <v/>
      </c>
      <c r="D484" s="137" t="str">
        <f>IFERROR(VLOOKUP(B484,'اسماء العملاء'!$A$2:$C$142,2,FALSE),"")</f>
        <v/>
      </c>
      <c r="E484" s="209" t="str">
        <f>IFERROR(VLOOKUP(B484,'اسماء العملاء'!$A$2:$C$142,3,FALSE),"")</f>
        <v/>
      </c>
      <c r="F484" s="190"/>
      <c r="G484" s="190"/>
      <c r="H484" s="190"/>
    </row>
    <row r="485" spans="1:8" ht="21.95" customHeight="1">
      <c r="A485" s="190" t="str">
        <f t="shared" ca="1" si="7"/>
        <v/>
      </c>
      <c r="B485" s="137"/>
      <c r="C485" s="136" t="str">
        <f>IFERROR(VLOOKUP(B485,'اسماء العملاء'!$A$2:$E$142,5,FALSE),"")</f>
        <v/>
      </c>
      <c r="D485" s="137" t="str">
        <f>IFERROR(VLOOKUP(B485,'اسماء العملاء'!$A$2:$C$142,2,FALSE),"")</f>
        <v/>
      </c>
      <c r="E485" s="209" t="str">
        <f>IFERROR(VLOOKUP(B485,'اسماء العملاء'!$A$2:$C$142,3,FALSE),"")</f>
        <v/>
      </c>
      <c r="F485" s="190"/>
      <c r="G485" s="190"/>
      <c r="H485" s="190"/>
    </row>
    <row r="486" spans="1:8" ht="21.95" customHeight="1">
      <c r="A486" s="190" t="str">
        <f t="shared" ca="1" si="7"/>
        <v/>
      </c>
      <c r="B486" s="137"/>
      <c r="C486" s="136" t="str">
        <f>IFERROR(VLOOKUP(B486,'اسماء العملاء'!$A$2:$E$142,5,FALSE),"")</f>
        <v/>
      </c>
      <c r="D486" s="137" t="str">
        <f>IFERROR(VLOOKUP(B486,'اسماء العملاء'!$A$2:$C$142,2,FALSE),"")</f>
        <v/>
      </c>
      <c r="E486" s="209" t="str">
        <f>IFERROR(VLOOKUP(B486,'اسماء العملاء'!$A$2:$C$142,3,FALSE),"")</f>
        <v/>
      </c>
      <c r="F486" s="190"/>
      <c r="G486" s="190"/>
      <c r="H486" s="190"/>
    </row>
    <row r="487" spans="1:8" ht="21.95" customHeight="1">
      <c r="A487" s="190" t="str">
        <f t="shared" ca="1" si="7"/>
        <v/>
      </c>
      <c r="B487" s="137"/>
      <c r="C487" s="136" t="str">
        <f>IFERROR(VLOOKUP(B487,'اسماء العملاء'!$A$2:$E$142,5,FALSE),"")</f>
        <v/>
      </c>
      <c r="D487" s="137" t="str">
        <f>IFERROR(VLOOKUP(B487,'اسماء العملاء'!$A$2:$C$142,2,FALSE),"")</f>
        <v/>
      </c>
      <c r="E487" s="209" t="str">
        <f>IFERROR(VLOOKUP(B487,'اسماء العملاء'!$A$2:$C$142,3,FALSE),"")</f>
        <v/>
      </c>
      <c r="F487" s="190"/>
      <c r="G487" s="190"/>
      <c r="H487" s="190"/>
    </row>
    <row r="488" spans="1:8" ht="21.95" customHeight="1">
      <c r="A488" s="190" t="str">
        <f t="shared" ca="1" si="7"/>
        <v/>
      </c>
      <c r="B488" s="137"/>
      <c r="C488" s="136" t="str">
        <f>IFERROR(VLOOKUP(B488,'اسماء العملاء'!$A$2:$E$142,5,FALSE),"")</f>
        <v/>
      </c>
      <c r="D488" s="137" t="str">
        <f>IFERROR(VLOOKUP(B488,'اسماء العملاء'!$A$2:$C$142,2,FALSE),"")</f>
        <v/>
      </c>
      <c r="E488" s="209" t="str">
        <f>IFERROR(VLOOKUP(B488,'اسماء العملاء'!$A$2:$C$142,3,FALSE),"")</f>
        <v/>
      </c>
      <c r="F488" s="190"/>
      <c r="G488" s="190"/>
      <c r="H488" s="190"/>
    </row>
    <row r="489" spans="1:8" ht="21.95" customHeight="1">
      <c r="A489" s="190" t="str">
        <f t="shared" ca="1" si="7"/>
        <v/>
      </c>
      <c r="B489" s="137"/>
      <c r="C489" s="136" t="str">
        <f>IFERROR(VLOOKUP(B489,'اسماء العملاء'!$A$2:$E$142,5,FALSE),"")</f>
        <v/>
      </c>
      <c r="D489" s="137" t="str">
        <f>IFERROR(VLOOKUP(B489,'اسماء العملاء'!$A$2:$C$142,2,FALSE),"")</f>
        <v/>
      </c>
      <c r="E489" s="209" t="str">
        <f>IFERROR(VLOOKUP(B489,'اسماء العملاء'!$A$2:$C$142,3,FALSE),"")</f>
        <v/>
      </c>
      <c r="F489" s="190"/>
      <c r="G489" s="190"/>
      <c r="H489" s="190"/>
    </row>
    <row r="490" spans="1:8" ht="21.95" customHeight="1">
      <c r="A490" s="190" t="str">
        <f t="shared" ca="1" si="7"/>
        <v/>
      </c>
      <c r="B490" s="137"/>
      <c r="C490" s="136" t="str">
        <f>IFERROR(VLOOKUP(B490,'اسماء العملاء'!$A$2:$E$142,5,FALSE),"")</f>
        <v/>
      </c>
      <c r="D490" s="137" t="str">
        <f>IFERROR(VLOOKUP(B490,'اسماء العملاء'!$A$2:$C$142,2,FALSE),"")</f>
        <v/>
      </c>
      <c r="E490" s="209" t="str">
        <f>IFERROR(VLOOKUP(B490,'اسماء العملاء'!$A$2:$C$142,3,FALSE),"")</f>
        <v/>
      </c>
      <c r="F490" s="190"/>
      <c r="G490" s="190"/>
      <c r="H490" s="190"/>
    </row>
    <row r="491" spans="1:8" ht="21.95" customHeight="1">
      <c r="A491" s="190" t="str">
        <f t="shared" ca="1" si="7"/>
        <v/>
      </c>
      <c r="B491" s="137"/>
      <c r="C491" s="136" t="str">
        <f>IFERROR(VLOOKUP(B491,'اسماء العملاء'!$A$2:$E$142,5,FALSE),"")</f>
        <v/>
      </c>
      <c r="D491" s="137" t="str">
        <f>IFERROR(VLOOKUP(B491,'اسماء العملاء'!$A$2:$C$142,2,FALSE),"")</f>
        <v/>
      </c>
      <c r="E491" s="209" t="str">
        <f>IFERROR(VLOOKUP(B491,'اسماء العملاء'!$A$2:$C$142,3,FALSE),"")</f>
        <v/>
      </c>
      <c r="F491" s="190"/>
      <c r="G491" s="190"/>
      <c r="H491" s="190"/>
    </row>
    <row r="492" spans="1:8" ht="21.95" customHeight="1">
      <c r="A492" s="190" t="str">
        <f t="shared" ca="1" si="7"/>
        <v/>
      </c>
      <c r="B492" s="137"/>
      <c r="C492" s="136" t="str">
        <f>IFERROR(VLOOKUP(B492,'اسماء العملاء'!$A$2:$E$142,5,FALSE),"")</f>
        <v/>
      </c>
      <c r="D492" s="137" t="str">
        <f>IFERROR(VLOOKUP(B492,'اسماء العملاء'!$A$2:$C$142,2,FALSE),"")</f>
        <v/>
      </c>
      <c r="E492" s="209" t="str">
        <f>IFERROR(VLOOKUP(B492,'اسماء العملاء'!$A$2:$C$142,3,FALSE),"")</f>
        <v/>
      </c>
      <c r="F492" s="190"/>
      <c r="G492" s="190"/>
      <c r="H492" s="190"/>
    </row>
    <row r="493" spans="1:8" ht="21.95" customHeight="1">
      <c r="A493" s="190" t="str">
        <f t="shared" ca="1" si="7"/>
        <v/>
      </c>
      <c r="B493" s="137"/>
      <c r="C493" s="136" t="str">
        <f>IFERROR(VLOOKUP(B493,'اسماء العملاء'!$A$2:$E$142,5,FALSE),"")</f>
        <v/>
      </c>
      <c r="D493" s="137" t="str">
        <f>IFERROR(VLOOKUP(B493,'اسماء العملاء'!$A$2:$C$142,2,FALSE),"")</f>
        <v/>
      </c>
      <c r="E493" s="209" t="str">
        <f>IFERROR(VLOOKUP(B493,'اسماء العملاء'!$A$2:$C$142,3,FALSE),"")</f>
        <v/>
      </c>
      <c r="F493" s="190"/>
      <c r="G493" s="190"/>
      <c r="H493" s="190"/>
    </row>
    <row r="494" spans="1:8" ht="21.95" customHeight="1">
      <c r="A494" s="190" t="str">
        <f t="shared" ca="1" si="7"/>
        <v/>
      </c>
      <c r="B494" s="137"/>
      <c r="C494" s="136" t="str">
        <f>IFERROR(VLOOKUP(B494,'اسماء العملاء'!$A$2:$E$142,5,FALSE),"")</f>
        <v/>
      </c>
      <c r="D494" s="137" t="str">
        <f>IFERROR(VLOOKUP(B494,'اسماء العملاء'!$A$2:$C$142,2,FALSE),"")</f>
        <v/>
      </c>
      <c r="E494" s="209" t="str">
        <f>IFERROR(VLOOKUP(B494,'اسماء العملاء'!$A$2:$C$142,3,FALSE),"")</f>
        <v/>
      </c>
      <c r="F494" s="190"/>
      <c r="G494" s="190"/>
      <c r="H494" s="190"/>
    </row>
    <row r="495" spans="1:8" ht="21.95" customHeight="1">
      <c r="A495" s="190" t="str">
        <f t="shared" ca="1" si="7"/>
        <v/>
      </c>
      <c r="B495" s="137"/>
      <c r="C495" s="136" t="str">
        <f>IFERROR(VLOOKUP(B495,'اسماء العملاء'!$A$2:$E$142,5,FALSE),"")</f>
        <v/>
      </c>
      <c r="D495" s="137" t="str">
        <f>IFERROR(VLOOKUP(B495,'اسماء العملاء'!$A$2:$C$142,2,FALSE),"")</f>
        <v/>
      </c>
      <c r="E495" s="209" t="str">
        <f>IFERROR(VLOOKUP(B495,'اسماء العملاء'!$A$2:$C$142,3,FALSE),"")</f>
        <v/>
      </c>
      <c r="F495" s="190"/>
      <c r="G495" s="190"/>
      <c r="H495" s="190"/>
    </row>
    <row r="496" spans="1:8" ht="21.95" customHeight="1">
      <c r="A496" s="190" t="str">
        <f t="shared" ca="1" si="7"/>
        <v/>
      </c>
      <c r="B496" s="137"/>
      <c r="C496" s="136" t="str">
        <f>IFERROR(VLOOKUP(B496,'اسماء العملاء'!$A$2:$E$142,5,FALSE),"")</f>
        <v/>
      </c>
      <c r="D496" s="137" t="str">
        <f>IFERROR(VLOOKUP(B496,'اسماء العملاء'!$A$2:$C$142,2,FALSE),"")</f>
        <v/>
      </c>
      <c r="E496" s="209" t="str">
        <f>IFERROR(VLOOKUP(B496,'اسماء العملاء'!$A$2:$C$142,3,FALSE),"")</f>
        <v/>
      </c>
      <c r="F496" s="190"/>
      <c r="G496" s="190"/>
      <c r="H496" s="190"/>
    </row>
    <row r="497" spans="1:8" ht="21.95" customHeight="1">
      <c r="A497" s="190" t="str">
        <f t="shared" ca="1" si="7"/>
        <v/>
      </c>
      <c r="B497" s="137"/>
      <c r="C497" s="136" t="str">
        <f>IFERROR(VLOOKUP(B497,'اسماء العملاء'!$A$2:$E$142,5,FALSE),"")</f>
        <v/>
      </c>
      <c r="D497" s="137" t="str">
        <f>IFERROR(VLOOKUP(B497,'اسماء العملاء'!$A$2:$C$142,2,FALSE),"")</f>
        <v/>
      </c>
      <c r="E497" s="209" t="str">
        <f>IFERROR(VLOOKUP(B497,'اسماء العملاء'!$A$2:$C$142,3,FALSE),"")</f>
        <v/>
      </c>
      <c r="F497" s="190"/>
      <c r="G497" s="190"/>
      <c r="H497" s="190"/>
    </row>
    <row r="498" spans="1:8" ht="21.95" customHeight="1">
      <c r="A498" s="190" t="str">
        <f t="shared" ca="1" si="7"/>
        <v/>
      </c>
      <c r="B498" s="137"/>
      <c r="C498" s="136" t="str">
        <f>IFERROR(VLOOKUP(B498,'اسماء العملاء'!$A$2:$E$142,5,FALSE),"")</f>
        <v/>
      </c>
      <c r="D498" s="137" t="str">
        <f>IFERROR(VLOOKUP(B498,'اسماء العملاء'!$A$2:$C$142,2,FALSE),"")</f>
        <v/>
      </c>
      <c r="E498" s="209" t="str">
        <f>IFERROR(VLOOKUP(B498,'اسماء العملاء'!$A$2:$C$142,3,FALSE),"")</f>
        <v/>
      </c>
      <c r="F498" s="190"/>
      <c r="G498" s="190"/>
      <c r="H498" s="190"/>
    </row>
    <row r="499" spans="1:8" ht="21.95" customHeight="1">
      <c r="A499" s="190" t="str">
        <f t="shared" ca="1" si="7"/>
        <v/>
      </c>
      <c r="B499" s="137"/>
      <c r="C499" s="136" t="str">
        <f>IFERROR(VLOOKUP(B499,'اسماء العملاء'!$A$2:$E$142,5,FALSE),"")</f>
        <v/>
      </c>
      <c r="D499" s="137" t="str">
        <f>IFERROR(VLOOKUP(B499,'اسماء العملاء'!$A$2:$C$142,2,FALSE),"")</f>
        <v/>
      </c>
      <c r="E499" s="209" t="str">
        <f>IFERROR(VLOOKUP(B499,'اسماء العملاء'!$A$2:$C$142,3,FALSE),"")</f>
        <v/>
      </c>
      <c r="F499" s="190"/>
      <c r="G499" s="190"/>
      <c r="H499" s="190"/>
    </row>
    <row r="500" spans="1:8" ht="21.95" customHeight="1">
      <c r="A500" s="190" t="str">
        <f t="shared" ca="1" si="7"/>
        <v/>
      </c>
      <c r="B500" s="137"/>
      <c r="C500" s="136" t="str">
        <f>IFERROR(VLOOKUP(B500,'اسماء العملاء'!$A$2:$E$142,5,FALSE),"")</f>
        <v/>
      </c>
      <c r="D500" s="137" t="str">
        <f>IFERROR(VLOOKUP(B500,'اسماء العملاء'!$A$2:$C$142,2,FALSE),"")</f>
        <v/>
      </c>
      <c r="E500" s="209" t="str">
        <f>IFERROR(VLOOKUP(B500,'اسماء العملاء'!$A$2:$C$142,3,FALSE),"")</f>
        <v/>
      </c>
      <c r="F500" s="190"/>
      <c r="G500" s="190"/>
      <c r="H500" s="190"/>
    </row>
    <row r="501" spans="1:8" ht="21.95" customHeight="1">
      <c r="A501" s="190" t="str">
        <f t="shared" ca="1" si="7"/>
        <v/>
      </c>
      <c r="B501" s="137"/>
      <c r="C501" s="136" t="str">
        <f>IFERROR(VLOOKUP(B501,'اسماء العملاء'!$A$2:$E$142,5,FALSE),"")</f>
        <v/>
      </c>
      <c r="D501" s="137" t="str">
        <f>IFERROR(VLOOKUP(B501,'اسماء العملاء'!$A$2:$C$142,2,FALSE),"")</f>
        <v/>
      </c>
      <c r="E501" s="209" t="str">
        <f>IFERROR(VLOOKUP(B501,'اسماء العملاء'!$A$2:$C$142,3,FALSE),"")</f>
        <v/>
      </c>
      <c r="F501" s="190"/>
      <c r="G501" s="190"/>
      <c r="H501" s="190"/>
    </row>
    <row r="502" spans="1:8" ht="21.95" customHeight="1">
      <c r="A502" s="190" t="str">
        <f t="shared" ca="1" si="7"/>
        <v/>
      </c>
      <c r="B502" s="137"/>
      <c r="C502" s="136" t="str">
        <f>IFERROR(VLOOKUP(B502,'اسماء العملاء'!$A$2:$E$142,5,FALSE),"")</f>
        <v/>
      </c>
      <c r="D502" s="137" t="str">
        <f>IFERROR(VLOOKUP(B502,'اسماء العملاء'!$A$2:$C$142,2,FALSE),"")</f>
        <v/>
      </c>
      <c r="E502" s="209" t="str">
        <f>IFERROR(VLOOKUP(B502,'اسماء العملاء'!$A$2:$C$142,3,FALSE),"")</f>
        <v/>
      </c>
      <c r="F502" s="190"/>
      <c r="G502" s="190"/>
      <c r="H502" s="190"/>
    </row>
    <row r="503" spans="1:8" ht="21.95" customHeight="1">
      <c r="A503" s="190" t="str">
        <f t="shared" ca="1" si="7"/>
        <v/>
      </c>
      <c r="B503" s="137"/>
      <c r="C503" s="136" t="str">
        <f>IFERROR(VLOOKUP(B503,'اسماء العملاء'!$A$2:$E$142,5,FALSE),"")</f>
        <v/>
      </c>
      <c r="D503" s="137" t="str">
        <f>IFERROR(VLOOKUP(B503,'اسماء العملاء'!$A$2:$C$142,2,FALSE),"")</f>
        <v/>
      </c>
      <c r="E503" s="209" t="str">
        <f>IFERROR(VLOOKUP(B503,'اسماء العملاء'!$A$2:$C$142,3,FALSE),"")</f>
        <v/>
      </c>
      <c r="F503" s="190"/>
      <c r="G503" s="190"/>
      <c r="H503" s="190"/>
    </row>
    <row r="504" spans="1:8" ht="21.95" customHeight="1">
      <c r="A504" s="190" t="str">
        <f t="shared" ca="1" si="7"/>
        <v/>
      </c>
      <c r="B504" s="137"/>
      <c r="C504" s="136" t="str">
        <f>IFERROR(VLOOKUP(B504,'اسماء العملاء'!$A$2:$E$142,5,FALSE),"")</f>
        <v/>
      </c>
      <c r="D504" s="137" t="str">
        <f>IFERROR(VLOOKUP(B504,'اسماء العملاء'!$A$2:$C$142,2,FALSE),"")</f>
        <v/>
      </c>
      <c r="E504" s="209" t="str">
        <f>IFERROR(VLOOKUP(B504,'اسماء العملاء'!$A$2:$C$142,3,FALSE),"")</f>
        <v/>
      </c>
      <c r="F504" s="190"/>
      <c r="G504" s="190"/>
      <c r="H504" s="190"/>
    </row>
    <row r="505" spans="1:8" ht="21.95" customHeight="1">
      <c r="A505" s="190" t="str">
        <f t="shared" ca="1" si="7"/>
        <v/>
      </c>
      <c r="B505" s="137"/>
      <c r="C505" s="136" t="str">
        <f>IFERROR(VLOOKUP(B505,'اسماء العملاء'!$A$2:$E$142,5,FALSE),"")</f>
        <v/>
      </c>
      <c r="D505" s="137" t="str">
        <f>IFERROR(VLOOKUP(B505,'اسماء العملاء'!$A$2:$C$142,2,FALSE),"")</f>
        <v/>
      </c>
      <c r="E505" s="209" t="str">
        <f>IFERROR(VLOOKUP(B505,'اسماء العملاء'!$A$2:$C$142,3,FALSE),"")</f>
        <v/>
      </c>
      <c r="F505" s="190"/>
      <c r="G505" s="190"/>
      <c r="H505" s="190"/>
    </row>
    <row r="506" spans="1:8" ht="21.95" customHeight="1">
      <c r="A506" s="190" t="str">
        <f t="shared" ca="1" si="7"/>
        <v/>
      </c>
      <c r="B506" s="137"/>
      <c r="C506" s="136" t="str">
        <f>IFERROR(VLOOKUP(B506,'اسماء العملاء'!$A$2:$E$142,5,FALSE),"")</f>
        <v/>
      </c>
      <c r="D506" s="137" t="str">
        <f>IFERROR(VLOOKUP(B506,'اسماء العملاء'!$A$2:$C$142,2,FALSE),"")</f>
        <v/>
      </c>
      <c r="E506" s="209" t="str">
        <f>IFERROR(VLOOKUP(B506,'اسماء العملاء'!$A$2:$C$142,3,FALSE),"")</f>
        <v/>
      </c>
      <c r="F506" s="190"/>
      <c r="G506" s="190"/>
      <c r="H506" s="190"/>
    </row>
    <row r="507" spans="1:8" ht="21.95" customHeight="1">
      <c r="A507" s="190" t="str">
        <f t="shared" ca="1" si="7"/>
        <v/>
      </c>
      <c r="B507" s="137"/>
      <c r="C507" s="136" t="str">
        <f>IFERROR(VLOOKUP(B507,'اسماء العملاء'!$A$2:$E$142,5,FALSE),"")</f>
        <v/>
      </c>
      <c r="D507" s="137" t="str">
        <f>IFERROR(VLOOKUP(B507,'اسماء العملاء'!$A$2:$C$142,2,FALSE),"")</f>
        <v/>
      </c>
      <c r="E507" s="209" t="str">
        <f>IFERROR(VLOOKUP(B507,'اسماء العملاء'!$A$2:$C$142,3,FALSE),"")</f>
        <v/>
      </c>
      <c r="F507" s="190"/>
      <c r="G507" s="190"/>
      <c r="H507" s="190"/>
    </row>
    <row r="508" spans="1:8" ht="21.95" customHeight="1">
      <c r="A508" s="190" t="str">
        <f t="shared" ca="1" si="7"/>
        <v/>
      </c>
      <c r="B508" s="137"/>
      <c r="C508" s="136" t="str">
        <f>IFERROR(VLOOKUP(B508,'اسماء العملاء'!$A$2:$E$142,5,FALSE),"")</f>
        <v/>
      </c>
      <c r="D508" s="137" t="str">
        <f>IFERROR(VLOOKUP(B508,'اسماء العملاء'!$A$2:$C$142,2,FALSE),"")</f>
        <v/>
      </c>
      <c r="E508" s="209" t="str">
        <f>IFERROR(VLOOKUP(B508,'اسماء العملاء'!$A$2:$C$142,3,FALSE),"")</f>
        <v/>
      </c>
      <c r="F508" s="190"/>
      <c r="G508" s="190"/>
      <c r="H508" s="190"/>
    </row>
    <row r="509" spans="1:8" ht="21.95" customHeight="1">
      <c r="A509" s="190" t="str">
        <f t="shared" ca="1" si="7"/>
        <v/>
      </c>
      <c r="B509" s="137"/>
      <c r="C509" s="136" t="str">
        <f>IFERROR(VLOOKUP(B509,'اسماء العملاء'!$A$2:$E$142,5,FALSE),"")</f>
        <v/>
      </c>
      <c r="D509" s="137" t="str">
        <f>IFERROR(VLOOKUP(B509,'اسماء العملاء'!$A$2:$C$142,2,FALSE),"")</f>
        <v/>
      </c>
      <c r="E509" s="209" t="str">
        <f>IFERROR(VLOOKUP(B509,'اسماء العملاء'!$A$2:$C$142,3,FALSE),"")</f>
        <v/>
      </c>
      <c r="F509" s="190"/>
      <c r="G509" s="190"/>
      <c r="H509" s="190"/>
    </row>
    <row r="510" spans="1:8" ht="21.95" customHeight="1">
      <c r="A510" s="190" t="str">
        <f t="shared" ca="1" si="7"/>
        <v/>
      </c>
      <c r="B510" s="137"/>
      <c r="C510" s="136" t="str">
        <f>IFERROR(VLOOKUP(B510,'اسماء العملاء'!$A$2:$E$142,5,FALSE),"")</f>
        <v/>
      </c>
      <c r="D510" s="137" t="str">
        <f>IFERROR(VLOOKUP(B510,'اسماء العملاء'!$A$2:$C$142,2,FALSE),"")</f>
        <v/>
      </c>
      <c r="E510" s="209" t="str">
        <f>IFERROR(VLOOKUP(B510,'اسماء العملاء'!$A$2:$C$142,3,FALSE),"")</f>
        <v/>
      </c>
      <c r="F510" s="190"/>
      <c r="G510" s="190"/>
      <c r="H510" s="190"/>
    </row>
    <row r="511" spans="1:8" ht="21.95" customHeight="1">
      <c r="A511" s="190" t="str">
        <f t="shared" ca="1" si="7"/>
        <v/>
      </c>
      <c r="B511" s="137"/>
      <c r="C511" s="136" t="str">
        <f>IFERROR(VLOOKUP(B511,'اسماء العملاء'!$A$2:$E$142,5,FALSE),"")</f>
        <v/>
      </c>
      <c r="D511" s="137" t="str">
        <f>IFERROR(VLOOKUP(B511,'اسماء العملاء'!$A$2:$C$142,2,FALSE),"")</f>
        <v/>
      </c>
      <c r="E511" s="209" t="str">
        <f>IFERROR(VLOOKUP(B511,'اسماء العملاء'!$A$2:$C$142,3,FALSE),"")</f>
        <v/>
      </c>
      <c r="F511" s="190"/>
      <c r="G511" s="190"/>
      <c r="H511" s="190"/>
    </row>
    <row r="512" spans="1:8" ht="21.95" customHeight="1">
      <c r="A512" s="190" t="str">
        <f t="shared" ca="1" si="7"/>
        <v/>
      </c>
      <c r="B512" s="137"/>
      <c r="C512" s="136" t="str">
        <f>IFERROR(VLOOKUP(B512,'اسماء العملاء'!$A$2:$E$142,5,FALSE),"")</f>
        <v/>
      </c>
      <c r="D512" s="137" t="str">
        <f>IFERROR(VLOOKUP(B512,'اسماء العملاء'!$A$2:$C$142,2,FALSE),"")</f>
        <v/>
      </c>
      <c r="E512" s="209" t="str">
        <f>IFERROR(VLOOKUP(B512,'اسماء العملاء'!$A$2:$C$142,3,FALSE),"")</f>
        <v/>
      </c>
      <c r="F512" s="190"/>
      <c r="G512" s="190"/>
      <c r="H512" s="190"/>
    </row>
    <row r="513" spans="1:8" ht="21.95" customHeight="1">
      <c r="A513" s="190" t="str">
        <f t="shared" ca="1" si="7"/>
        <v/>
      </c>
      <c r="B513" s="137"/>
      <c r="C513" s="136" t="str">
        <f>IFERROR(VLOOKUP(B513,'اسماء العملاء'!$A$2:$E$142,5,FALSE),"")</f>
        <v/>
      </c>
      <c r="D513" s="137" t="str">
        <f>IFERROR(VLOOKUP(B513,'اسماء العملاء'!$A$2:$C$142,2,FALSE),"")</f>
        <v/>
      </c>
      <c r="E513" s="209" t="str">
        <f>IFERROR(VLOOKUP(B513,'اسماء العملاء'!$A$2:$C$142,3,FALSE),"")</f>
        <v/>
      </c>
      <c r="F513" s="190"/>
      <c r="G513" s="190"/>
      <c r="H513" s="190"/>
    </row>
    <row r="514" spans="1:8" ht="21.95" customHeight="1">
      <c r="A514" s="190" t="str">
        <f t="shared" ca="1" si="7"/>
        <v/>
      </c>
      <c r="B514" s="137"/>
      <c r="C514" s="136" t="str">
        <f>IFERROR(VLOOKUP(B514,'اسماء العملاء'!$A$2:$E$142,5,FALSE),"")</f>
        <v/>
      </c>
      <c r="D514" s="137" t="str">
        <f>IFERROR(VLOOKUP(B514,'اسماء العملاء'!$A$2:$C$142,2,FALSE),"")</f>
        <v/>
      </c>
      <c r="E514" s="209" t="str">
        <f>IFERROR(VLOOKUP(B514,'اسماء العملاء'!$A$2:$C$142,3,FALSE),"")</f>
        <v/>
      </c>
      <c r="F514" s="190"/>
      <c r="G514" s="190"/>
      <c r="H514" s="190"/>
    </row>
    <row r="515" spans="1:8" ht="21.95" customHeight="1">
      <c r="A515" s="190" t="str">
        <f t="shared" ca="1" si="7"/>
        <v/>
      </c>
      <c r="B515" s="137"/>
      <c r="C515" s="136" t="str">
        <f>IFERROR(VLOOKUP(B515,'اسماء العملاء'!$A$2:$E$142,5,FALSE),"")</f>
        <v/>
      </c>
      <c r="D515" s="137" t="str">
        <f>IFERROR(VLOOKUP(B515,'اسماء العملاء'!$A$2:$C$142,2,FALSE),"")</f>
        <v/>
      </c>
      <c r="E515" s="209" t="str">
        <f>IFERROR(VLOOKUP(B515,'اسماء العملاء'!$A$2:$C$142,3,FALSE),"")</f>
        <v/>
      </c>
      <c r="F515" s="190"/>
      <c r="G515" s="190"/>
      <c r="H515" s="190"/>
    </row>
    <row r="516" spans="1:8" ht="21.95" customHeight="1">
      <c r="A516" s="190" t="str">
        <f t="shared" ref="A516:A579" ca="1" si="8">IF(B516="","",TODAY())</f>
        <v/>
      </c>
      <c r="B516" s="137"/>
      <c r="C516" s="136" t="str">
        <f>IFERROR(VLOOKUP(B516,'اسماء العملاء'!$A$2:$E$142,5,FALSE),"")</f>
        <v/>
      </c>
      <c r="D516" s="137" t="str">
        <f>IFERROR(VLOOKUP(B516,'اسماء العملاء'!$A$2:$C$142,2,FALSE),"")</f>
        <v/>
      </c>
      <c r="E516" s="209" t="str">
        <f>IFERROR(VLOOKUP(B516,'اسماء العملاء'!$A$2:$C$142,3,FALSE),"")</f>
        <v/>
      </c>
      <c r="F516" s="190"/>
      <c r="G516" s="190"/>
      <c r="H516" s="190"/>
    </row>
    <row r="517" spans="1:8" ht="21.95" customHeight="1">
      <c r="A517" s="190" t="str">
        <f t="shared" ca="1" si="8"/>
        <v/>
      </c>
      <c r="B517" s="137"/>
      <c r="C517" s="136" t="str">
        <f>IFERROR(VLOOKUP(B517,'اسماء العملاء'!$A$2:$E$142,5,FALSE),"")</f>
        <v/>
      </c>
      <c r="D517" s="137" t="str">
        <f>IFERROR(VLOOKUP(B517,'اسماء العملاء'!$A$2:$C$142,2,FALSE),"")</f>
        <v/>
      </c>
      <c r="E517" s="209" t="str">
        <f>IFERROR(VLOOKUP(B517,'اسماء العملاء'!$A$2:$C$142,3,FALSE),"")</f>
        <v/>
      </c>
      <c r="F517" s="190"/>
      <c r="G517" s="190"/>
      <c r="H517" s="190"/>
    </row>
    <row r="518" spans="1:8" ht="21.95" customHeight="1">
      <c r="A518" s="190" t="str">
        <f t="shared" ca="1" si="8"/>
        <v/>
      </c>
      <c r="B518" s="137"/>
      <c r="C518" s="136" t="str">
        <f>IFERROR(VLOOKUP(B518,'اسماء العملاء'!$A$2:$E$142,5,FALSE),"")</f>
        <v/>
      </c>
      <c r="D518" s="137" t="str">
        <f>IFERROR(VLOOKUP(B518,'اسماء العملاء'!$A$2:$C$142,2,FALSE),"")</f>
        <v/>
      </c>
      <c r="E518" s="209" t="str">
        <f>IFERROR(VLOOKUP(B518,'اسماء العملاء'!$A$2:$C$142,3,FALSE),"")</f>
        <v/>
      </c>
      <c r="F518" s="190"/>
      <c r="G518" s="190"/>
      <c r="H518" s="190"/>
    </row>
    <row r="519" spans="1:8" ht="21.95" customHeight="1">
      <c r="A519" s="190" t="str">
        <f t="shared" ca="1" si="8"/>
        <v/>
      </c>
      <c r="B519" s="137"/>
      <c r="C519" s="136" t="str">
        <f>IFERROR(VLOOKUP(B519,'اسماء العملاء'!$A$2:$E$142,5,FALSE),"")</f>
        <v/>
      </c>
      <c r="D519" s="137" t="str">
        <f>IFERROR(VLOOKUP(B519,'اسماء العملاء'!$A$2:$C$142,2,FALSE),"")</f>
        <v/>
      </c>
      <c r="E519" s="209" t="str">
        <f>IFERROR(VLOOKUP(B519,'اسماء العملاء'!$A$2:$C$142,3,FALSE),"")</f>
        <v/>
      </c>
      <c r="F519" s="190"/>
      <c r="G519" s="190"/>
      <c r="H519" s="190"/>
    </row>
    <row r="520" spans="1:8" ht="21.95" customHeight="1">
      <c r="A520" s="190" t="str">
        <f t="shared" ca="1" si="8"/>
        <v/>
      </c>
      <c r="B520" s="137"/>
      <c r="C520" s="136" t="str">
        <f>IFERROR(VLOOKUP(B520,'اسماء العملاء'!$A$2:$E$142,5,FALSE),"")</f>
        <v/>
      </c>
      <c r="D520" s="137" t="str">
        <f>IFERROR(VLOOKUP(B520,'اسماء العملاء'!$A$2:$C$142,2,FALSE),"")</f>
        <v/>
      </c>
      <c r="E520" s="209" t="str">
        <f>IFERROR(VLOOKUP(B520,'اسماء العملاء'!$A$2:$C$142,3,FALSE),"")</f>
        <v/>
      </c>
      <c r="F520" s="190"/>
      <c r="G520" s="190"/>
      <c r="H520" s="190"/>
    </row>
    <row r="521" spans="1:8" ht="21.95" customHeight="1">
      <c r="A521" s="190" t="str">
        <f t="shared" ca="1" si="8"/>
        <v/>
      </c>
      <c r="B521" s="137"/>
      <c r="C521" s="136" t="str">
        <f>IFERROR(VLOOKUP(B521,'اسماء العملاء'!$A$2:$E$142,5,FALSE),"")</f>
        <v/>
      </c>
      <c r="D521" s="137" t="str">
        <f>IFERROR(VLOOKUP(B521,'اسماء العملاء'!$A$2:$C$142,2,FALSE),"")</f>
        <v/>
      </c>
      <c r="E521" s="209" t="str">
        <f>IFERROR(VLOOKUP(B521,'اسماء العملاء'!$A$2:$C$142,3,FALSE),"")</f>
        <v/>
      </c>
      <c r="F521" s="190"/>
      <c r="G521" s="190"/>
      <c r="H521" s="190"/>
    </row>
    <row r="522" spans="1:8" ht="21.95" customHeight="1">
      <c r="A522" s="190" t="str">
        <f t="shared" ca="1" si="8"/>
        <v/>
      </c>
      <c r="B522" s="137"/>
      <c r="C522" s="136" t="str">
        <f>IFERROR(VLOOKUP(B522,'اسماء العملاء'!$A$2:$E$142,5,FALSE),"")</f>
        <v/>
      </c>
      <c r="D522" s="137" t="str">
        <f>IFERROR(VLOOKUP(B522,'اسماء العملاء'!$A$2:$C$142,2,FALSE),"")</f>
        <v/>
      </c>
      <c r="E522" s="209" t="str">
        <f>IFERROR(VLOOKUP(B522,'اسماء العملاء'!$A$2:$C$142,3,FALSE),"")</f>
        <v/>
      </c>
      <c r="F522" s="190"/>
      <c r="G522" s="190"/>
      <c r="H522" s="190"/>
    </row>
    <row r="523" spans="1:8" ht="21.95" customHeight="1">
      <c r="A523" s="190" t="str">
        <f t="shared" ca="1" si="8"/>
        <v/>
      </c>
      <c r="B523" s="137"/>
      <c r="C523" s="136" t="str">
        <f>IFERROR(VLOOKUP(B523,'اسماء العملاء'!$A$2:$E$142,5,FALSE),"")</f>
        <v/>
      </c>
      <c r="D523" s="137" t="str">
        <f>IFERROR(VLOOKUP(B523,'اسماء العملاء'!$A$2:$C$142,2,FALSE),"")</f>
        <v/>
      </c>
      <c r="E523" s="209" t="str">
        <f>IFERROR(VLOOKUP(B523,'اسماء العملاء'!$A$2:$C$142,3,FALSE),"")</f>
        <v/>
      </c>
      <c r="F523" s="190"/>
      <c r="G523" s="190"/>
      <c r="H523" s="190"/>
    </row>
    <row r="524" spans="1:8" ht="21.95" customHeight="1">
      <c r="A524" s="190" t="str">
        <f t="shared" ca="1" si="8"/>
        <v/>
      </c>
      <c r="B524" s="137"/>
      <c r="C524" s="136" t="str">
        <f>IFERROR(VLOOKUP(B524,'اسماء العملاء'!$A$2:$E$142,5,FALSE),"")</f>
        <v/>
      </c>
      <c r="D524" s="137" t="str">
        <f>IFERROR(VLOOKUP(B524,'اسماء العملاء'!$A$2:$C$142,2,FALSE),"")</f>
        <v/>
      </c>
      <c r="E524" s="209" t="str">
        <f>IFERROR(VLOOKUP(B524,'اسماء العملاء'!$A$2:$C$142,3,FALSE),"")</f>
        <v/>
      </c>
      <c r="F524" s="190"/>
      <c r="G524" s="190"/>
      <c r="H524" s="190"/>
    </row>
    <row r="525" spans="1:8" ht="21.95" customHeight="1">
      <c r="A525" s="190" t="str">
        <f t="shared" ca="1" si="8"/>
        <v/>
      </c>
      <c r="B525" s="137"/>
      <c r="C525" s="136" t="str">
        <f>IFERROR(VLOOKUP(B525,'اسماء العملاء'!$A$2:$E$142,5,FALSE),"")</f>
        <v/>
      </c>
      <c r="D525" s="137" t="str">
        <f>IFERROR(VLOOKUP(B525,'اسماء العملاء'!$A$2:$C$142,2,FALSE),"")</f>
        <v/>
      </c>
      <c r="E525" s="209" t="str">
        <f>IFERROR(VLOOKUP(B525,'اسماء العملاء'!$A$2:$C$142,3,FALSE),"")</f>
        <v/>
      </c>
      <c r="F525" s="190"/>
      <c r="G525" s="190"/>
      <c r="H525" s="190"/>
    </row>
    <row r="526" spans="1:8" ht="21.95" customHeight="1">
      <c r="A526" s="190" t="str">
        <f t="shared" ca="1" si="8"/>
        <v/>
      </c>
      <c r="B526" s="137"/>
      <c r="C526" s="136" t="str">
        <f>IFERROR(VLOOKUP(B526,'اسماء العملاء'!$A$2:$E$142,5,FALSE),"")</f>
        <v/>
      </c>
      <c r="D526" s="137" t="str">
        <f>IFERROR(VLOOKUP(B526,'اسماء العملاء'!$A$2:$C$142,2,FALSE),"")</f>
        <v/>
      </c>
      <c r="E526" s="209" t="str">
        <f>IFERROR(VLOOKUP(B526,'اسماء العملاء'!$A$2:$C$142,3,FALSE),"")</f>
        <v/>
      </c>
      <c r="F526" s="190"/>
      <c r="G526" s="190"/>
      <c r="H526" s="190"/>
    </row>
    <row r="527" spans="1:8" ht="21.95" customHeight="1">
      <c r="A527" s="190" t="str">
        <f t="shared" ca="1" si="8"/>
        <v/>
      </c>
      <c r="B527" s="137"/>
      <c r="C527" s="136" t="str">
        <f>IFERROR(VLOOKUP(B527,'اسماء العملاء'!$A$2:$E$142,5,FALSE),"")</f>
        <v/>
      </c>
      <c r="D527" s="137" t="str">
        <f>IFERROR(VLOOKUP(B527,'اسماء العملاء'!$A$2:$C$142,2,FALSE),"")</f>
        <v/>
      </c>
      <c r="E527" s="209" t="str">
        <f>IFERROR(VLOOKUP(B527,'اسماء العملاء'!$A$2:$C$142,3,FALSE),"")</f>
        <v/>
      </c>
      <c r="F527" s="190"/>
      <c r="G527" s="190"/>
      <c r="H527" s="190"/>
    </row>
    <row r="528" spans="1:8" ht="21.95" customHeight="1">
      <c r="A528" s="190" t="str">
        <f t="shared" ca="1" si="8"/>
        <v/>
      </c>
      <c r="B528" s="137"/>
      <c r="C528" s="136" t="str">
        <f>IFERROR(VLOOKUP(B528,'اسماء العملاء'!$A$2:$E$142,5,FALSE),"")</f>
        <v/>
      </c>
      <c r="D528" s="137" t="str">
        <f>IFERROR(VLOOKUP(B528,'اسماء العملاء'!$A$2:$C$142,2,FALSE),"")</f>
        <v/>
      </c>
      <c r="E528" s="209" t="str">
        <f>IFERROR(VLOOKUP(B528,'اسماء العملاء'!$A$2:$C$142,3,FALSE),"")</f>
        <v/>
      </c>
      <c r="F528" s="190"/>
      <c r="G528" s="190"/>
      <c r="H528" s="190"/>
    </row>
    <row r="529" spans="1:8" ht="21.95" customHeight="1">
      <c r="A529" s="190" t="str">
        <f t="shared" ca="1" si="8"/>
        <v/>
      </c>
      <c r="B529" s="137"/>
      <c r="C529" s="136" t="str">
        <f>IFERROR(VLOOKUP(B529,'اسماء العملاء'!$A$2:$E$142,5,FALSE),"")</f>
        <v/>
      </c>
      <c r="D529" s="137" t="str">
        <f>IFERROR(VLOOKUP(B529,'اسماء العملاء'!$A$2:$C$142,2,FALSE),"")</f>
        <v/>
      </c>
      <c r="E529" s="209" t="str">
        <f>IFERROR(VLOOKUP(B529,'اسماء العملاء'!$A$2:$C$142,3,FALSE),"")</f>
        <v/>
      </c>
      <c r="F529" s="190"/>
      <c r="G529" s="190"/>
      <c r="H529" s="190"/>
    </row>
    <row r="530" spans="1:8" ht="21.95" customHeight="1">
      <c r="A530" s="190" t="str">
        <f t="shared" ca="1" si="8"/>
        <v/>
      </c>
      <c r="B530" s="137"/>
      <c r="C530" s="136" t="str">
        <f>IFERROR(VLOOKUP(B530,'اسماء العملاء'!$A$2:$E$142,5,FALSE),"")</f>
        <v/>
      </c>
      <c r="D530" s="137" t="str">
        <f>IFERROR(VLOOKUP(B530,'اسماء العملاء'!$A$2:$C$142,2,FALSE),"")</f>
        <v/>
      </c>
      <c r="E530" s="209" t="str">
        <f>IFERROR(VLOOKUP(B530,'اسماء العملاء'!$A$2:$C$142,3,FALSE),"")</f>
        <v/>
      </c>
      <c r="F530" s="190"/>
      <c r="G530" s="190"/>
      <c r="H530" s="190"/>
    </row>
    <row r="531" spans="1:8" ht="21.95" customHeight="1">
      <c r="A531" s="190" t="str">
        <f t="shared" ca="1" si="8"/>
        <v/>
      </c>
      <c r="B531" s="137"/>
      <c r="C531" s="136" t="str">
        <f>IFERROR(VLOOKUP(B531,'اسماء العملاء'!$A$2:$E$142,5,FALSE),"")</f>
        <v/>
      </c>
      <c r="D531" s="137" t="str">
        <f>IFERROR(VLOOKUP(B531,'اسماء العملاء'!$A$2:$C$142,2,FALSE),"")</f>
        <v/>
      </c>
      <c r="E531" s="209" t="str">
        <f>IFERROR(VLOOKUP(B531,'اسماء العملاء'!$A$2:$C$142,3,FALSE),"")</f>
        <v/>
      </c>
      <c r="F531" s="190"/>
      <c r="G531" s="190"/>
      <c r="H531" s="190"/>
    </row>
    <row r="532" spans="1:8" ht="21.95" customHeight="1">
      <c r="A532" s="190" t="str">
        <f t="shared" ca="1" si="8"/>
        <v/>
      </c>
      <c r="B532" s="137"/>
      <c r="C532" s="136" t="str">
        <f>IFERROR(VLOOKUP(B532,'اسماء العملاء'!$A$2:$E$142,5,FALSE),"")</f>
        <v/>
      </c>
      <c r="D532" s="137" t="str">
        <f>IFERROR(VLOOKUP(B532,'اسماء العملاء'!$A$2:$C$142,2,FALSE),"")</f>
        <v/>
      </c>
      <c r="E532" s="209" t="str">
        <f>IFERROR(VLOOKUP(B532,'اسماء العملاء'!$A$2:$C$142,3,FALSE),"")</f>
        <v/>
      </c>
      <c r="F532" s="190"/>
      <c r="G532" s="190"/>
      <c r="H532" s="190"/>
    </row>
    <row r="533" spans="1:8" ht="21.95" customHeight="1">
      <c r="A533" s="190" t="str">
        <f t="shared" ca="1" si="8"/>
        <v/>
      </c>
      <c r="B533" s="137"/>
      <c r="C533" s="136" t="str">
        <f>IFERROR(VLOOKUP(B533,'اسماء العملاء'!$A$2:$E$142,5,FALSE),"")</f>
        <v/>
      </c>
      <c r="D533" s="137" t="str">
        <f>IFERROR(VLOOKUP(B533,'اسماء العملاء'!$A$2:$C$142,2,FALSE),"")</f>
        <v/>
      </c>
      <c r="E533" s="209" t="str">
        <f>IFERROR(VLOOKUP(B533,'اسماء العملاء'!$A$2:$C$142,3,FALSE),"")</f>
        <v/>
      </c>
      <c r="F533" s="190"/>
      <c r="G533" s="190"/>
      <c r="H533" s="190"/>
    </row>
    <row r="534" spans="1:8" ht="21.95" customHeight="1">
      <c r="A534" s="190" t="str">
        <f t="shared" ca="1" si="8"/>
        <v/>
      </c>
      <c r="B534" s="137"/>
      <c r="C534" s="136" t="str">
        <f>IFERROR(VLOOKUP(B534,'اسماء العملاء'!$A$2:$E$142,5,FALSE),"")</f>
        <v/>
      </c>
      <c r="D534" s="137" t="str">
        <f>IFERROR(VLOOKUP(B534,'اسماء العملاء'!$A$2:$C$142,2,FALSE),"")</f>
        <v/>
      </c>
      <c r="E534" s="209" t="str">
        <f>IFERROR(VLOOKUP(B534,'اسماء العملاء'!$A$2:$C$142,3,FALSE),"")</f>
        <v/>
      </c>
      <c r="F534" s="190"/>
      <c r="G534" s="190"/>
      <c r="H534" s="190"/>
    </row>
    <row r="535" spans="1:8" ht="21.95" customHeight="1">
      <c r="A535" s="190" t="str">
        <f t="shared" ca="1" si="8"/>
        <v/>
      </c>
      <c r="B535" s="137"/>
      <c r="C535" s="136" t="str">
        <f>IFERROR(VLOOKUP(B535,'اسماء العملاء'!$A$2:$E$142,5,FALSE),"")</f>
        <v/>
      </c>
      <c r="D535" s="137" t="str">
        <f>IFERROR(VLOOKUP(B535,'اسماء العملاء'!$A$2:$C$142,2,FALSE),"")</f>
        <v/>
      </c>
      <c r="E535" s="209" t="str">
        <f>IFERROR(VLOOKUP(B535,'اسماء العملاء'!$A$2:$C$142,3,FALSE),"")</f>
        <v/>
      </c>
      <c r="F535" s="190"/>
      <c r="G535" s="190"/>
      <c r="H535" s="190"/>
    </row>
    <row r="536" spans="1:8" ht="21.95" customHeight="1">
      <c r="A536" s="190" t="str">
        <f t="shared" ca="1" si="8"/>
        <v/>
      </c>
      <c r="B536" s="137"/>
      <c r="C536" s="136" t="str">
        <f>IFERROR(VLOOKUP(B536,'اسماء العملاء'!$A$2:$E$142,5,FALSE),"")</f>
        <v/>
      </c>
      <c r="D536" s="137" t="str">
        <f>IFERROR(VLOOKUP(B536,'اسماء العملاء'!$A$2:$C$142,2,FALSE),"")</f>
        <v/>
      </c>
      <c r="E536" s="209" t="str">
        <f>IFERROR(VLOOKUP(B536,'اسماء العملاء'!$A$2:$C$142,3,FALSE),"")</f>
        <v/>
      </c>
      <c r="F536" s="190"/>
      <c r="G536" s="190"/>
      <c r="H536" s="190"/>
    </row>
    <row r="537" spans="1:8" ht="21.95" customHeight="1">
      <c r="A537" s="190" t="str">
        <f t="shared" ca="1" si="8"/>
        <v/>
      </c>
      <c r="B537" s="137"/>
      <c r="C537" s="136" t="str">
        <f>IFERROR(VLOOKUP(B537,'اسماء العملاء'!$A$2:$E$142,5,FALSE),"")</f>
        <v/>
      </c>
      <c r="D537" s="137" t="str">
        <f>IFERROR(VLOOKUP(B537,'اسماء العملاء'!$A$2:$C$142,2,FALSE),"")</f>
        <v/>
      </c>
      <c r="E537" s="209" t="str">
        <f>IFERROR(VLOOKUP(B537,'اسماء العملاء'!$A$2:$C$142,3,FALSE),"")</f>
        <v/>
      </c>
      <c r="F537" s="190"/>
      <c r="G537" s="190"/>
      <c r="H537" s="190"/>
    </row>
    <row r="538" spans="1:8" ht="21.95" customHeight="1">
      <c r="A538" s="190" t="str">
        <f t="shared" ca="1" si="8"/>
        <v/>
      </c>
      <c r="B538" s="137"/>
      <c r="C538" s="136" t="str">
        <f>IFERROR(VLOOKUP(B538,'اسماء العملاء'!$A$2:$E$142,5,FALSE),"")</f>
        <v/>
      </c>
      <c r="D538" s="137" t="str">
        <f>IFERROR(VLOOKUP(B538,'اسماء العملاء'!$A$2:$C$142,2,FALSE),"")</f>
        <v/>
      </c>
      <c r="E538" s="209" t="str">
        <f>IFERROR(VLOOKUP(B538,'اسماء العملاء'!$A$2:$C$142,3,FALSE),"")</f>
        <v/>
      </c>
      <c r="F538" s="190"/>
      <c r="G538" s="190"/>
      <c r="H538" s="190"/>
    </row>
    <row r="539" spans="1:8" ht="21.95" customHeight="1">
      <c r="A539" s="190" t="str">
        <f t="shared" ca="1" si="8"/>
        <v/>
      </c>
      <c r="B539" s="137"/>
      <c r="C539" s="136" t="str">
        <f>IFERROR(VLOOKUP(B539,'اسماء العملاء'!$A$2:$E$142,5,FALSE),"")</f>
        <v/>
      </c>
      <c r="D539" s="137" t="str">
        <f>IFERROR(VLOOKUP(B539,'اسماء العملاء'!$A$2:$C$142,2,FALSE),"")</f>
        <v/>
      </c>
      <c r="E539" s="209" t="str">
        <f>IFERROR(VLOOKUP(B539,'اسماء العملاء'!$A$2:$C$142,3,FALSE),"")</f>
        <v/>
      </c>
      <c r="F539" s="190"/>
      <c r="G539" s="190"/>
      <c r="H539" s="190"/>
    </row>
    <row r="540" spans="1:8" ht="21.95" customHeight="1">
      <c r="A540" s="190" t="str">
        <f t="shared" ca="1" si="8"/>
        <v/>
      </c>
      <c r="B540" s="137"/>
      <c r="C540" s="136" t="str">
        <f>IFERROR(VLOOKUP(B540,'اسماء العملاء'!$A$2:$E$142,5,FALSE),"")</f>
        <v/>
      </c>
      <c r="D540" s="137" t="str">
        <f>IFERROR(VLOOKUP(B540,'اسماء العملاء'!$A$2:$C$142,2,FALSE),"")</f>
        <v/>
      </c>
      <c r="E540" s="209" t="str">
        <f>IFERROR(VLOOKUP(B540,'اسماء العملاء'!$A$2:$C$142,3,FALSE),"")</f>
        <v/>
      </c>
      <c r="F540" s="190"/>
      <c r="G540" s="190"/>
      <c r="H540" s="190"/>
    </row>
    <row r="541" spans="1:8" ht="21.95" customHeight="1">
      <c r="A541" s="190" t="str">
        <f t="shared" ca="1" si="8"/>
        <v/>
      </c>
      <c r="B541" s="137"/>
      <c r="C541" s="136" t="str">
        <f>IFERROR(VLOOKUP(B541,'اسماء العملاء'!$A$2:$E$142,5,FALSE),"")</f>
        <v/>
      </c>
      <c r="D541" s="137" t="str">
        <f>IFERROR(VLOOKUP(B541,'اسماء العملاء'!$A$2:$C$142,2,FALSE),"")</f>
        <v/>
      </c>
      <c r="E541" s="209" t="str">
        <f>IFERROR(VLOOKUP(B541,'اسماء العملاء'!$A$2:$C$142,3,FALSE),"")</f>
        <v/>
      </c>
      <c r="F541" s="190"/>
      <c r="G541" s="190"/>
      <c r="H541" s="190"/>
    </row>
    <row r="542" spans="1:8" ht="21.95" customHeight="1">
      <c r="A542" s="190" t="str">
        <f t="shared" ca="1" si="8"/>
        <v/>
      </c>
      <c r="B542" s="137"/>
      <c r="C542" s="136" t="str">
        <f>IFERROR(VLOOKUP(B542,'اسماء العملاء'!$A$2:$E$142,5,FALSE),"")</f>
        <v/>
      </c>
      <c r="D542" s="137" t="str">
        <f>IFERROR(VLOOKUP(B542,'اسماء العملاء'!$A$2:$C$142,2,FALSE),"")</f>
        <v/>
      </c>
      <c r="E542" s="209" t="str">
        <f>IFERROR(VLOOKUP(B542,'اسماء العملاء'!$A$2:$C$142,3,FALSE),"")</f>
        <v/>
      </c>
      <c r="F542" s="190"/>
      <c r="G542" s="190"/>
      <c r="H542" s="190"/>
    </row>
    <row r="543" spans="1:8" ht="21.95" customHeight="1">
      <c r="A543" s="190" t="str">
        <f t="shared" ca="1" si="8"/>
        <v/>
      </c>
      <c r="B543" s="137"/>
      <c r="C543" s="136" t="str">
        <f>IFERROR(VLOOKUP(B543,'اسماء العملاء'!$A$2:$E$142,5,FALSE),"")</f>
        <v/>
      </c>
      <c r="D543" s="137" t="str">
        <f>IFERROR(VLOOKUP(B543,'اسماء العملاء'!$A$2:$C$142,2,FALSE),"")</f>
        <v/>
      </c>
      <c r="E543" s="209" t="str">
        <f>IFERROR(VLOOKUP(B543,'اسماء العملاء'!$A$2:$C$142,3,FALSE),"")</f>
        <v/>
      </c>
      <c r="F543" s="190"/>
      <c r="G543" s="190"/>
      <c r="H543" s="190"/>
    </row>
    <row r="544" spans="1:8" ht="21.95" customHeight="1">
      <c r="A544" s="190" t="str">
        <f t="shared" ca="1" si="8"/>
        <v/>
      </c>
      <c r="B544" s="137"/>
      <c r="C544" s="136" t="str">
        <f>IFERROR(VLOOKUP(B544,'اسماء العملاء'!$A$2:$E$142,5,FALSE),"")</f>
        <v/>
      </c>
      <c r="D544" s="137" t="str">
        <f>IFERROR(VLOOKUP(B544,'اسماء العملاء'!$A$2:$C$142,2,FALSE),"")</f>
        <v/>
      </c>
      <c r="E544" s="209" t="str">
        <f>IFERROR(VLOOKUP(B544,'اسماء العملاء'!$A$2:$C$142,3,FALSE),"")</f>
        <v/>
      </c>
      <c r="F544" s="190"/>
      <c r="G544" s="190"/>
      <c r="H544" s="190"/>
    </row>
    <row r="545" spans="1:8" ht="21.95" customHeight="1">
      <c r="A545" s="190" t="str">
        <f t="shared" ca="1" si="8"/>
        <v/>
      </c>
      <c r="B545" s="137"/>
      <c r="C545" s="136" t="str">
        <f>IFERROR(VLOOKUP(B545,'اسماء العملاء'!$A$2:$E$142,5,FALSE),"")</f>
        <v/>
      </c>
      <c r="D545" s="137" t="str">
        <f>IFERROR(VLOOKUP(B545,'اسماء العملاء'!$A$2:$C$142,2,FALSE),"")</f>
        <v/>
      </c>
      <c r="E545" s="209" t="str">
        <f>IFERROR(VLOOKUP(B545,'اسماء العملاء'!$A$2:$C$142,3,FALSE),"")</f>
        <v/>
      </c>
      <c r="F545" s="190"/>
      <c r="G545" s="190"/>
      <c r="H545" s="190"/>
    </row>
    <row r="546" spans="1:8" ht="21.95" customHeight="1">
      <c r="A546" s="190" t="str">
        <f t="shared" ca="1" si="8"/>
        <v/>
      </c>
      <c r="B546" s="137"/>
      <c r="C546" s="136" t="str">
        <f>IFERROR(VLOOKUP(B546,'اسماء العملاء'!$A$2:$E$142,5,FALSE),"")</f>
        <v/>
      </c>
      <c r="D546" s="137" t="str">
        <f>IFERROR(VLOOKUP(B546,'اسماء العملاء'!$A$2:$C$142,2,FALSE),"")</f>
        <v/>
      </c>
      <c r="E546" s="209" t="str">
        <f>IFERROR(VLOOKUP(B546,'اسماء العملاء'!$A$2:$C$142,3,FALSE),"")</f>
        <v/>
      </c>
      <c r="F546" s="190"/>
      <c r="G546" s="190"/>
      <c r="H546" s="190"/>
    </row>
    <row r="547" spans="1:8" ht="21.95" customHeight="1">
      <c r="A547" s="190" t="str">
        <f t="shared" ca="1" si="8"/>
        <v/>
      </c>
      <c r="B547" s="137"/>
      <c r="C547" s="136" t="str">
        <f>IFERROR(VLOOKUP(B547,'اسماء العملاء'!$A$2:$E$142,5,FALSE),"")</f>
        <v/>
      </c>
      <c r="D547" s="137" t="str">
        <f>IFERROR(VLOOKUP(B547,'اسماء العملاء'!$A$2:$C$142,2,FALSE),"")</f>
        <v/>
      </c>
      <c r="E547" s="209" t="str">
        <f>IFERROR(VLOOKUP(B547,'اسماء العملاء'!$A$2:$C$142,3,FALSE),"")</f>
        <v/>
      </c>
      <c r="F547" s="190"/>
      <c r="G547" s="190"/>
      <c r="H547" s="190"/>
    </row>
    <row r="548" spans="1:8" ht="21.95" customHeight="1">
      <c r="A548" s="190" t="str">
        <f t="shared" ca="1" si="8"/>
        <v/>
      </c>
      <c r="B548" s="137"/>
      <c r="C548" s="136" t="str">
        <f>IFERROR(VLOOKUP(B548,'اسماء العملاء'!$A$2:$E$142,5,FALSE),"")</f>
        <v/>
      </c>
      <c r="D548" s="137" t="str">
        <f>IFERROR(VLOOKUP(B548,'اسماء العملاء'!$A$2:$C$142,2,FALSE),"")</f>
        <v/>
      </c>
      <c r="E548" s="209" t="str">
        <f>IFERROR(VLOOKUP(B548,'اسماء العملاء'!$A$2:$C$142,3,FALSE),"")</f>
        <v/>
      </c>
      <c r="F548" s="190"/>
      <c r="G548" s="190"/>
      <c r="H548" s="190"/>
    </row>
    <row r="549" spans="1:8" ht="21.95" customHeight="1">
      <c r="A549" s="190" t="str">
        <f t="shared" ca="1" si="8"/>
        <v/>
      </c>
      <c r="B549" s="137"/>
      <c r="C549" s="136" t="str">
        <f>IFERROR(VLOOKUP(B549,'اسماء العملاء'!$A$2:$E$142,5,FALSE),"")</f>
        <v/>
      </c>
      <c r="D549" s="137" t="str">
        <f>IFERROR(VLOOKUP(B549,'اسماء العملاء'!$A$2:$C$142,2,FALSE),"")</f>
        <v/>
      </c>
      <c r="E549" s="209" t="str">
        <f>IFERROR(VLOOKUP(B549,'اسماء العملاء'!$A$2:$C$142,3,FALSE),"")</f>
        <v/>
      </c>
      <c r="F549" s="190"/>
      <c r="G549" s="190"/>
      <c r="H549" s="190"/>
    </row>
    <row r="550" spans="1:8" ht="21.95" customHeight="1">
      <c r="A550" s="190" t="str">
        <f t="shared" ca="1" si="8"/>
        <v/>
      </c>
      <c r="B550" s="137"/>
      <c r="C550" s="136" t="str">
        <f>IFERROR(VLOOKUP(B550,'اسماء العملاء'!$A$2:$E$142,5,FALSE),"")</f>
        <v/>
      </c>
      <c r="D550" s="137" t="str">
        <f>IFERROR(VLOOKUP(B550,'اسماء العملاء'!$A$2:$C$142,2,FALSE),"")</f>
        <v/>
      </c>
      <c r="E550" s="209" t="str">
        <f>IFERROR(VLOOKUP(B550,'اسماء العملاء'!$A$2:$C$142,3,FALSE),"")</f>
        <v/>
      </c>
      <c r="F550" s="190"/>
      <c r="G550" s="190"/>
      <c r="H550" s="190"/>
    </row>
    <row r="551" spans="1:8" ht="21.95" customHeight="1">
      <c r="A551" s="190" t="str">
        <f t="shared" ca="1" si="8"/>
        <v/>
      </c>
      <c r="B551" s="137"/>
      <c r="C551" s="136" t="str">
        <f>IFERROR(VLOOKUP(B551,'اسماء العملاء'!$A$2:$E$142,5,FALSE),"")</f>
        <v/>
      </c>
      <c r="D551" s="137" t="str">
        <f>IFERROR(VLOOKUP(B551,'اسماء العملاء'!$A$2:$C$142,2,FALSE),"")</f>
        <v/>
      </c>
      <c r="E551" s="209" t="str">
        <f>IFERROR(VLOOKUP(B551,'اسماء العملاء'!$A$2:$C$142,3,FALSE),"")</f>
        <v/>
      </c>
      <c r="F551" s="190"/>
      <c r="G551" s="190"/>
      <c r="H551" s="190"/>
    </row>
    <row r="552" spans="1:8" ht="21.95" customHeight="1">
      <c r="A552" s="190" t="str">
        <f t="shared" ca="1" si="8"/>
        <v/>
      </c>
      <c r="B552" s="137"/>
      <c r="C552" s="136" t="str">
        <f>IFERROR(VLOOKUP(B552,'اسماء العملاء'!$A$2:$E$142,5,FALSE),"")</f>
        <v/>
      </c>
      <c r="D552" s="137" t="str">
        <f>IFERROR(VLOOKUP(B552,'اسماء العملاء'!$A$2:$C$142,2,FALSE),"")</f>
        <v/>
      </c>
      <c r="E552" s="209" t="str">
        <f>IFERROR(VLOOKUP(B552,'اسماء العملاء'!$A$2:$C$142,3,FALSE),"")</f>
        <v/>
      </c>
      <c r="F552" s="190"/>
      <c r="G552" s="190"/>
      <c r="H552" s="190"/>
    </row>
    <row r="553" spans="1:8" ht="21.95" customHeight="1">
      <c r="A553" s="190" t="str">
        <f t="shared" ca="1" si="8"/>
        <v/>
      </c>
      <c r="B553" s="137"/>
      <c r="C553" s="136" t="str">
        <f>IFERROR(VLOOKUP(B553,'اسماء العملاء'!$A$2:$E$142,5,FALSE),"")</f>
        <v/>
      </c>
      <c r="D553" s="137" t="str">
        <f>IFERROR(VLOOKUP(B553,'اسماء العملاء'!$A$2:$C$142,2,FALSE),"")</f>
        <v/>
      </c>
      <c r="E553" s="209" t="str">
        <f>IFERROR(VLOOKUP(B553,'اسماء العملاء'!$A$2:$C$142,3,FALSE),"")</f>
        <v/>
      </c>
      <c r="F553" s="190"/>
      <c r="G553" s="190"/>
      <c r="H553" s="190"/>
    </row>
    <row r="554" spans="1:8" ht="21.95" customHeight="1">
      <c r="A554" s="190" t="str">
        <f t="shared" ca="1" si="8"/>
        <v/>
      </c>
      <c r="B554" s="137"/>
      <c r="C554" s="136" t="str">
        <f>IFERROR(VLOOKUP(B554,'اسماء العملاء'!$A$2:$E$142,5,FALSE),"")</f>
        <v/>
      </c>
      <c r="D554" s="137" t="str">
        <f>IFERROR(VLOOKUP(B554,'اسماء العملاء'!$A$2:$C$142,2,FALSE),"")</f>
        <v/>
      </c>
      <c r="E554" s="209" t="str">
        <f>IFERROR(VLOOKUP(B554,'اسماء العملاء'!$A$2:$C$142,3,FALSE),"")</f>
        <v/>
      </c>
      <c r="F554" s="190"/>
      <c r="G554" s="190"/>
      <c r="H554" s="190"/>
    </row>
    <row r="555" spans="1:8" ht="21.95" customHeight="1">
      <c r="A555" s="190" t="str">
        <f t="shared" ca="1" si="8"/>
        <v/>
      </c>
      <c r="B555" s="137"/>
      <c r="C555" s="136" t="str">
        <f>IFERROR(VLOOKUP(B555,'اسماء العملاء'!$A$2:$E$142,5,FALSE),"")</f>
        <v/>
      </c>
      <c r="D555" s="137" t="str">
        <f>IFERROR(VLOOKUP(B555,'اسماء العملاء'!$A$2:$C$142,2,FALSE),"")</f>
        <v/>
      </c>
      <c r="E555" s="209" t="str">
        <f>IFERROR(VLOOKUP(B555,'اسماء العملاء'!$A$2:$C$142,3,FALSE),"")</f>
        <v/>
      </c>
      <c r="F555" s="190"/>
      <c r="G555" s="190"/>
      <c r="H555" s="190"/>
    </row>
    <row r="556" spans="1:8" ht="21.95" customHeight="1">
      <c r="A556" s="190" t="str">
        <f t="shared" ca="1" si="8"/>
        <v/>
      </c>
      <c r="B556" s="137"/>
      <c r="C556" s="136" t="str">
        <f>IFERROR(VLOOKUP(B556,'اسماء العملاء'!$A$2:$E$142,5,FALSE),"")</f>
        <v/>
      </c>
      <c r="D556" s="137" t="str">
        <f>IFERROR(VLOOKUP(B556,'اسماء العملاء'!$A$2:$C$142,2,FALSE),"")</f>
        <v/>
      </c>
      <c r="E556" s="209" t="str">
        <f>IFERROR(VLOOKUP(B556,'اسماء العملاء'!$A$2:$C$142,3,FALSE),"")</f>
        <v/>
      </c>
      <c r="F556" s="190"/>
      <c r="G556" s="190"/>
      <c r="H556" s="190"/>
    </row>
    <row r="557" spans="1:8" ht="21.95" customHeight="1">
      <c r="A557" s="190" t="str">
        <f t="shared" ca="1" si="8"/>
        <v/>
      </c>
      <c r="B557" s="137"/>
      <c r="C557" s="136" t="str">
        <f>IFERROR(VLOOKUP(B557,'اسماء العملاء'!$A$2:$E$142,5,FALSE),"")</f>
        <v/>
      </c>
      <c r="D557" s="137" t="str">
        <f>IFERROR(VLOOKUP(B557,'اسماء العملاء'!$A$2:$C$142,2,FALSE),"")</f>
        <v/>
      </c>
      <c r="E557" s="209" t="str">
        <f>IFERROR(VLOOKUP(B557,'اسماء العملاء'!$A$2:$C$142,3,FALSE),"")</f>
        <v/>
      </c>
      <c r="F557" s="190"/>
      <c r="G557" s="190"/>
      <c r="H557" s="190"/>
    </row>
    <row r="558" spans="1:8" ht="21.95" customHeight="1">
      <c r="A558" s="190" t="str">
        <f t="shared" ca="1" si="8"/>
        <v/>
      </c>
      <c r="B558" s="137"/>
      <c r="C558" s="136" t="str">
        <f>IFERROR(VLOOKUP(B558,'اسماء العملاء'!$A$2:$E$142,5,FALSE),"")</f>
        <v/>
      </c>
      <c r="D558" s="137" t="str">
        <f>IFERROR(VLOOKUP(B558,'اسماء العملاء'!$A$2:$C$142,2,FALSE),"")</f>
        <v/>
      </c>
      <c r="E558" s="209" t="str">
        <f>IFERROR(VLOOKUP(B558,'اسماء العملاء'!$A$2:$C$142,3,FALSE),"")</f>
        <v/>
      </c>
      <c r="F558" s="190"/>
      <c r="G558" s="190"/>
      <c r="H558" s="190"/>
    </row>
    <row r="559" spans="1:8" ht="21.95" customHeight="1">
      <c r="A559" s="190" t="str">
        <f t="shared" ca="1" si="8"/>
        <v/>
      </c>
      <c r="B559" s="137"/>
      <c r="C559" s="136" t="str">
        <f>IFERROR(VLOOKUP(B559,'اسماء العملاء'!$A$2:$E$142,5,FALSE),"")</f>
        <v/>
      </c>
      <c r="D559" s="137" t="str">
        <f>IFERROR(VLOOKUP(B559,'اسماء العملاء'!$A$2:$C$142,2,FALSE),"")</f>
        <v/>
      </c>
      <c r="E559" s="209" t="str">
        <f>IFERROR(VLOOKUP(B559,'اسماء العملاء'!$A$2:$C$142,3,FALSE),"")</f>
        <v/>
      </c>
      <c r="F559" s="190"/>
      <c r="G559" s="190"/>
      <c r="H559" s="190"/>
    </row>
    <row r="560" spans="1:8" ht="21.95" customHeight="1">
      <c r="A560" s="190" t="str">
        <f t="shared" ca="1" si="8"/>
        <v/>
      </c>
      <c r="B560" s="137"/>
      <c r="C560" s="136" t="str">
        <f>IFERROR(VLOOKUP(B560,'اسماء العملاء'!$A$2:$E$142,5,FALSE),"")</f>
        <v/>
      </c>
      <c r="D560" s="137" t="str">
        <f>IFERROR(VLOOKUP(B560,'اسماء العملاء'!$A$2:$C$142,2,FALSE),"")</f>
        <v/>
      </c>
      <c r="E560" s="209" t="str">
        <f>IFERROR(VLOOKUP(B560,'اسماء العملاء'!$A$2:$C$142,3,FALSE),"")</f>
        <v/>
      </c>
      <c r="F560" s="190"/>
      <c r="G560" s="190"/>
      <c r="H560" s="190"/>
    </row>
    <row r="561" spans="1:8" ht="21.95" customHeight="1">
      <c r="A561" s="190" t="str">
        <f t="shared" ca="1" si="8"/>
        <v/>
      </c>
      <c r="B561" s="137"/>
      <c r="C561" s="136" t="str">
        <f>IFERROR(VLOOKUP(B561,'اسماء العملاء'!$A$2:$E$142,5,FALSE),"")</f>
        <v/>
      </c>
      <c r="D561" s="137" t="str">
        <f>IFERROR(VLOOKUP(B561,'اسماء العملاء'!$A$2:$C$142,2,FALSE),"")</f>
        <v/>
      </c>
      <c r="E561" s="209" t="str">
        <f>IFERROR(VLOOKUP(B561,'اسماء العملاء'!$A$2:$C$142,3,FALSE),"")</f>
        <v/>
      </c>
      <c r="F561" s="190"/>
      <c r="G561" s="190"/>
      <c r="H561" s="190"/>
    </row>
    <row r="562" spans="1:8" ht="21.95" customHeight="1">
      <c r="A562" s="190" t="str">
        <f t="shared" ca="1" si="8"/>
        <v/>
      </c>
      <c r="B562" s="137"/>
      <c r="C562" s="136" t="str">
        <f>IFERROR(VLOOKUP(B562,'اسماء العملاء'!$A$2:$E$142,5,FALSE),"")</f>
        <v/>
      </c>
      <c r="D562" s="137" t="str">
        <f>IFERROR(VLOOKUP(B562,'اسماء العملاء'!$A$2:$C$142,2,FALSE),"")</f>
        <v/>
      </c>
      <c r="E562" s="209" t="str">
        <f>IFERROR(VLOOKUP(B562,'اسماء العملاء'!$A$2:$C$142,3,FALSE),"")</f>
        <v/>
      </c>
      <c r="F562" s="190"/>
      <c r="G562" s="190"/>
      <c r="H562" s="190"/>
    </row>
    <row r="563" spans="1:8" ht="21.95" customHeight="1">
      <c r="A563" s="190" t="str">
        <f t="shared" ca="1" si="8"/>
        <v/>
      </c>
      <c r="B563" s="137"/>
      <c r="C563" s="136" t="str">
        <f>IFERROR(VLOOKUP(B563,'اسماء العملاء'!$A$2:$E$142,5,FALSE),"")</f>
        <v/>
      </c>
      <c r="D563" s="137" t="str">
        <f>IFERROR(VLOOKUP(B563,'اسماء العملاء'!$A$2:$C$142,2,FALSE),"")</f>
        <v/>
      </c>
      <c r="E563" s="209" t="str">
        <f>IFERROR(VLOOKUP(B563,'اسماء العملاء'!$A$2:$C$142,3,FALSE),"")</f>
        <v/>
      </c>
      <c r="F563" s="190"/>
      <c r="G563" s="190"/>
      <c r="H563" s="190"/>
    </row>
    <row r="564" spans="1:8" ht="21.95" customHeight="1">
      <c r="A564" s="190" t="str">
        <f t="shared" ca="1" si="8"/>
        <v/>
      </c>
      <c r="B564" s="137"/>
      <c r="C564" s="136" t="str">
        <f>IFERROR(VLOOKUP(B564,'اسماء العملاء'!$A$2:$E$142,5,FALSE),"")</f>
        <v/>
      </c>
      <c r="D564" s="137" t="str">
        <f>IFERROR(VLOOKUP(B564,'اسماء العملاء'!$A$2:$C$142,2,FALSE),"")</f>
        <v/>
      </c>
      <c r="E564" s="209" t="str">
        <f>IFERROR(VLOOKUP(B564,'اسماء العملاء'!$A$2:$C$142,3,FALSE),"")</f>
        <v/>
      </c>
      <c r="F564" s="190"/>
      <c r="G564" s="190"/>
      <c r="H564" s="190"/>
    </row>
    <row r="565" spans="1:8" ht="21.95" customHeight="1">
      <c r="A565" s="190" t="str">
        <f t="shared" ca="1" si="8"/>
        <v/>
      </c>
      <c r="B565" s="137"/>
      <c r="C565" s="136" t="str">
        <f>IFERROR(VLOOKUP(B565,'اسماء العملاء'!$A$2:$E$142,5,FALSE),"")</f>
        <v/>
      </c>
      <c r="D565" s="137" t="str">
        <f>IFERROR(VLOOKUP(B565,'اسماء العملاء'!$A$2:$C$142,2,FALSE),"")</f>
        <v/>
      </c>
      <c r="E565" s="209" t="str">
        <f>IFERROR(VLOOKUP(B565,'اسماء العملاء'!$A$2:$C$142,3,FALSE),"")</f>
        <v/>
      </c>
      <c r="F565" s="190"/>
      <c r="G565" s="190"/>
      <c r="H565" s="190"/>
    </row>
    <row r="566" spans="1:8" ht="21.95" customHeight="1">
      <c r="A566" s="190" t="str">
        <f t="shared" ca="1" si="8"/>
        <v/>
      </c>
      <c r="B566" s="137"/>
      <c r="C566" s="136" t="str">
        <f>IFERROR(VLOOKUP(B566,'اسماء العملاء'!$A$2:$E$142,5,FALSE),"")</f>
        <v/>
      </c>
      <c r="D566" s="137" t="str">
        <f>IFERROR(VLOOKUP(B566,'اسماء العملاء'!$A$2:$C$142,2,FALSE),"")</f>
        <v/>
      </c>
      <c r="E566" s="209" t="str">
        <f>IFERROR(VLOOKUP(B566,'اسماء العملاء'!$A$2:$C$142,3,FALSE),"")</f>
        <v/>
      </c>
      <c r="F566" s="190"/>
      <c r="G566" s="190"/>
      <c r="H566" s="190"/>
    </row>
    <row r="567" spans="1:8" ht="21.95" customHeight="1">
      <c r="A567" s="190" t="str">
        <f t="shared" ca="1" si="8"/>
        <v/>
      </c>
      <c r="B567" s="137"/>
      <c r="C567" s="136" t="str">
        <f>IFERROR(VLOOKUP(B567,'اسماء العملاء'!$A$2:$E$142,5,FALSE),"")</f>
        <v/>
      </c>
      <c r="D567" s="137" t="str">
        <f>IFERROR(VLOOKUP(B567,'اسماء العملاء'!$A$2:$C$142,2,FALSE),"")</f>
        <v/>
      </c>
      <c r="E567" s="209" t="str">
        <f>IFERROR(VLOOKUP(B567,'اسماء العملاء'!$A$2:$C$142,3,FALSE),"")</f>
        <v/>
      </c>
      <c r="F567" s="190"/>
      <c r="G567" s="190"/>
      <c r="H567" s="190"/>
    </row>
    <row r="568" spans="1:8" ht="21.95" customHeight="1">
      <c r="A568" s="190" t="str">
        <f t="shared" ca="1" si="8"/>
        <v/>
      </c>
      <c r="B568" s="137"/>
      <c r="C568" s="136" t="str">
        <f>IFERROR(VLOOKUP(B568,'اسماء العملاء'!$A$2:$E$142,5,FALSE),"")</f>
        <v/>
      </c>
      <c r="D568" s="137" t="str">
        <f>IFERROR(VLOOKUP(B568,'اسماء العملاء'!$A$2:$C$142,2,FALSE),"")</f>
        <v/>
      </c>
      <c r="E568" s="209" t="str">
        <f>IFERROR(VLOOKUP(B568,'اسماء العملاء'!$A$2:$C$142,3,FALSE),"")</f>
        <v/>
      </c>
      <c r="F568" s="190"/>
      <c r="G568" s="190"/>
      <c r="H568" s="190"/>
    </row>
    <row r="569" spans="1:8" ht="21.95" customHeight="1">
      <c r="A569" s="190" t="str">
        <f t="shared" ca="1" si="8"/>
        <v/>
      </c>
      <c r="B569" s="137"/>
      <c r="C569" s="136" t="str">
        <f>IFERROR(VLOOKUP(B569,'اسماء العملاء'!$A$2:$E$142,5,FALSE),"")</f>
        <v/>
      </c>
      <c r="D569" s="137" t="str">
        <f>IFERROR(VLOOKUP(B569,'اسماء العملاء'!$A$2:$C$142,2,FALSE),"")</f>
        <v/>
      </c>
      <c r="E569" s="209" t="str">
        <f>IFERROR(VLOOKUP(B569,'اسماء العملاء'!$A$2:$C$142,3,FALSE),"")</f>
        <v/>
      </c>
      <c r="F569" s="190"/>
      <c r="G569" s="190"/>
      <c r="H569" s="190"/>
    </row>
    <row r="570" spans="1:8" ht="21.95" customHeight="1">
      <c r="A570" s="190" t="str">
        <f t="shared" ca="1" si="8"/>
        <v/>
      </c>
      <c r="B570" s="137"/>
      <c r="C570" s="136" t="str">
        <f>IFERROR(VLOOKUP(B570,'اسماء العملاء'!$A$2:$E$142,5,FALSE),"")</f>
        <v/>
      </c>
      <c r="D570" s="137" t="str">
        <f>IFERROR(VLOOKUP(B570,'اسماء العملاء'!$A$2:$C$142,2,FALSE),"")</f>
        <v/>
      </c>
      <c r="E570" s="209" t="str">
        <f>IFERROR(VLOOKUP(B570,'اسماء العملاء'!$A$2:$C$142,3,FALSE),"")</f>
        <v/>
      </c>
      <c r="F570" s="190"/>
      <c r="G570" s="190"/>
      <c r="H570" s="190"/>
    </row>
    <row r="571" spans="1:8" ht="21.95" customHeight="1">
      <c r="A571" s="190" t="str">
        <f t="shared" ca="1" si="8"/>
        <v/>
      </c>
      <c r="B571" s="137"/>
      <c r="C571" s="136" t="str">
        <f>IFERROR(VLOOKUP(B571,'اسماء العملاء'!$A$2:$E$142,5,FALSE),"")</f>
        <v/>
      </c>
      <c r="D571" s="137" t="str">
        <f>IFERROR(VLOOKUP(B571,'اسماء العملاء'!$A$2:$C$142,2,FALSE),"")</f>
        <v/>
      </c>
      <c r="E571" s="209" t="str">
        <f>IFERROR(VLOOKUP(B571,'اسماء العملاء'!$A$2:$C$142,3,FALSE),"")</f>
        <v/>
      </c>
      <c r="F571" s="190"/>
      <c r="G571" s="190"/>
      <c r="H571" s="190"/>
    </row>
    <row r="572" spans="1:8" ht="21.95" customHeight="1">
      <c r="A572" s="190" t="str">
        <f t="shared" ca="1" si="8"/>
        <v/>
      </c>
      <c r="B572" s="137"/>
      <c r="C572" s="136" t="str">
        <f>IFERROR(VLOOKUP(B572,'اسماء العملاء'!$A$2:$E$142,5,FALSE),"")</f>
        <v/>
      </c>
      <c r="D572" s="137" t="str">
        <f>IFERROR(VLOOKUP(B572,'اسماء العملاء'!$A$2:$C$142,2,FALSE),"")</f>
        <v/>
      </c>
      <c r="E572" s="209" t="str">
        <f>IFERROR(VLOOKUP(B572,'اسماء العملاء'!$A$2:$C$142,3,FALSE),"")</f>
        <v/>
      </c>
      <c r="F572" s="190"/>
      <c r="G572" s="190"/>
      <c r="H572" s="190"/>
    </row>
    <row r="573" spans="1:8" ht="21.95" customHeight="1">
      <c r="A573" s="190" t="str">
        <f t="shared" ca="1" si="8"/>
        <v/>
      </c>
      <c r="B573" s="137"/>
      <c r="C573" s="136" t="str">
        <f>IFERROR(VLOOKUP(B573,'اسماء العملاء'!$A$2:$E$142,5,FALSE),"")</f>
        <v/>
      </c>
      <c r="D573" s="137" t="str">
        <f>IFERROR(VLOOKUP(B573,'اسماء العملاء'!$A$2:$C$142,2,FALSE),"")</f>
        <v/>
      </c>
      <c r="E573" s="209" t="str">
        <f>IFERROR(VLOOKUP(B573,'اسماء العملاء'!$A$2:$C$142,3,FALSE),"")</f>
        <v/>
      </c>
      <c r="F573" s="190"/>
      <c r="G573" s="190"/>
      <c r="H573" s="190"/>
    </row>
    <row r="574" spans="1:8" ht="21.95" customHeight="1">
      <c r="A574" s="190" t="str">
        <f t="shared" ca="1" si="8"/>
        <v/>
      </c>
      <c r="B574" s="137"/>
      <c r="C574" s="136" t="str">
        <f>IFERROR(VLOOKUP(B574,'اسماء العملاء'!$A$2:$E$142,5,FALSE),"")</f>
        <v/>
      </c>
      <c r="D574" s="137" t="str">
        <f>IFERROR(VLOOKUP(B574,'اسماء العملاء'!$A$2:$C$142,2,FALSE),"")</f>
        <v/>
      </c>
      <c r="E574" s="209" t="str">
        <f>IFERROR(VLOOKUP(B574,'اسماء العملاء'!$A$2:$C$142,3,FALSE),"")</f>
        <v/>
      </c>
      <c r="F574" s="190"/>
      <c r="G574" s="190"/>
      <c r="H574" s="190"/>
    </row>
    <row r="575" spans="1:8" ht="21.95" customHeight="1">
      <c r="A575" s="190" t="str">
        <f t="shared" ca="1" si="8"/>
        <v/>
      </c>
      <c r="B575" s="137"/>
      <c r="C575" s="136" t="str">
        <f>IFERROR(VLOOKUP(B575,'اسماء العملاء'!$A$2:$E$142,5,FALSE),"")</f>
        <v/>
      </c>
      <c r="D575" s="137" t="str">
        <f>IFERROR(VLOOKUP(B575,'اسماء العملاء'!$A$2:$C$142,2,FALSE),"")</f>
        <v/>
      </c>
      <c r="E575" s="209" t="str">
        <f>IFERROR(VLOOKUP(B575,'اسماء العملاء'!$A$2:$C$142,3,FALSE),"")</f>
        <v/>
      </c>
      <c r="F575" s="190"/>
      <c r="G575" s="190"/>
      <c r="H575" s="190"/>
    </row>
    <row r="576" spans="1:8" ht="21.95" customHeight="1">
      <c r="A576" s="190" t="str">
        <f t="shared" ca="1" si="8"/>
        <v/>
      </c>
      <c r="B576" s="137"/>
      <c r="C576" s="136" t="str">
        <f>IFERROR(VLOOKUP(B576,'اسماء العملاء'!$A$2:$E$142,5,FALSE),"")</f>
        <v/>
      </c>
      <c r="D576" s="137" t="str">
        <f>IFERROR(VLOOKUP(B576,'اسماء العملاء'!$A$2:$C$142,2,FALSE),"")</f>
        <v/>
      </c>
      <c r="E576" s="209" t="str">
        <f>IFERROR(VLOOKUP(B576,'اسماء العملاء'!$A$2:$C$142,3,FALSE),"")</f>
        <v/>
      </c>
      <c r="F576" s="190"/>
      <c r="G576" s="190"/>
      <c r="H576" s="190"/>
    </row>
    <row r="577" spans="1:8" ht="21.95" customHeight="1">
      <c r="A577" s="190" t="str">
        <f t="shared" ca="1" si="8"/>
        <v/>
      </c>
      <c r="B577" s="137"/>
      <c r="C577" s="136" t="str">
        <f>IFERROR(VLOOKUP(B577,'اسماء العملاء'!$A$2:$E$142,5,FALSE),"")</f>
        <v/>
      </c>
      <c r="D577" s="137" t="str">
        <f>IFERROR(VLOOKUP(B577,'اسماء العملاء'!$A$2:$C$142,2,FALSE),"")</f>
        <v/>
      </c>
      <c r="E577" s="209" t="str">
        <f>IFERROR(VLOOKUP(B577,'اسماء العملاء'!$A$2:$C$142,3,FALSE),"")</f>
        <v/>
      </c>
      <c r="F577" s="190"/>
      <c r="G577" s="190"/>
      <c r="H577" s="190"/>
    </row>
    <row r="578" spans="1:8" ht="21.95" customHeight="1">
      <c r="A578" s="190" t="str">
        <f t="shared" ca="1" si="8"/>
        <v/>
      </c>
      <c r="B578" s="137"/>
      <c r="C578" s="136" t="str">
        <f>IFERROR(VLOOKUP(B578,'اسماء العملاء'!$A$2:$E$142,5,FALSE),"")</f>
        <v/>
      </c>
      <c r="D578" s="137" t="str">
        <f>IFERROR(VLOOKUP(B578,'اسماء العملاء'!$A$2:$C$142,2,FALSE),"")</f>
        <v/>
      </c>
      <c r="E578" s="209" t="str">
        <f>IFERROR(VLOOKUP(B578,'اسماء العملاء'!$A$2:$C$142,3,FALSE),"")</f>
        <v/>
      </c>
      <c r="F578" s="190"/>
      <c r="G578" s="190"/>
      <c r="H578" s="190"/>
    </row>
    <row r="579" spans="1:8" ht="21.95" customHeight="1">
      <c r="A579" s="190" t="str">
        <f t="shared" ca="1" si="8"/>
        <v/>
      </c>
      <c r="B579" s="137"/>
      <c r="C579" s="136" t="str">
        <f>IFERROR(VLOOKUP(B579,'اسماء العملاء'!$A$2:$E$142,5,FALSE),"")</f>
        <v/>
      </c>
      <c r="D579" s="137" t="str">
        <f>IFERROR(VLOOKUP(B579,'اسماء العملاء'!$A$2:$C$142,2,FALSE),"")</f>
        <v/>
      </c>
      <c r="E579" s="209" t="str">
        <f>IFERROR(VLOOKUP(B579,'اسماء العملاء'!$A$2:$C$142,3,FALSE),"")</f>
        <v/>
      </c>
      <c r="F579" s="190"/>
      <c r="G579" s="190"/>
      <c r="H579" s="190"/>
    </row>
    <row r="580" spans="1:8" ht="21.95" customHeight="1">
      <c r="A580" s="190" t="str">
        <f t="shared" ref="A580:A643" ca="1" si="9">IF(B580="","",TODAY())</f>
        <v/>
      </c>
      <c r="B580" s="137"/>
      <c r="C580" s="136" t="str">
        <f>IFERROR(VLOOKUP(B580,'اسماء العملاء'!$A$2:$E$142,5,FALSE),"")</f>
        <v/>
      </c>
      <c r="D580" s="137" t="str">
        <f>IFERROR(VLOOKUP(B580,'اسماء العملاء'!$A$2:$C$142,2,FALSE),"")</f>
        <v/>
      </c>
      <c r="E580" s="209" t="str">
        <f>IFERROR(VLOOKUP(B580,'اسماء العملاء'!$A$2:$C$142,3,FALSE),"")</f>
        <v/>
      </c>
      <c r="F580" s="190"/>
      <c r="G580" s="190"/>
      <c r="H580" s="190"/>
    </row>
    <row r="581" spans="1:8" ht="21.95" customHeight="1">
      <c r="A581" s="190" t="str">
        <f t="shared" ca="1" si="9"/>
        <v/>
      </c>
      <c r="B581" s="137"/>
      <c r="C581" s="136" t="str">
        <f>IFERROR(VLOOKUP(B581,'اسماء العملاء'!$A$2:$E$142,5,FALSE),"")</f>
        <v/>
      </c>
      <c r="D581" s="137" t="str">
        <f>IFERROR(VLOOKUP(B581,'اسماء العملاء'!$A$2:$C$142,2,FALSE),"")</f>
        <v/>
      </c>
      <c r="E581" s="209" t="str">
        <f>IFERROR(VLOOKUP(B581,'اسماء العملاء'!$A$2:$C$142,3,FALSE),"")</f>
        <v/>
      </c>
      <c r="F581" s="190"/>
      <c r="G581" s="190"/>
      <c r="H581" s="190"/>
    </row>
    <row r="582" spans="1:8" ht="21.95" customHeight="1">
      <c r="A582" s="190" t="str">
        <f t="shared" ca="1" si="9"/>
        <v/>
      </c>
      <c r="B582" s="137"/>
      <c r="C582" s="136" t="str">
        <f>IFERROR(VLOOKUP(B582,'اسماء العملاء'!$A$2:$E$142,5,FALSE),"")</f>
        <v/>
      </c>
      <c r="D582" s="137" t="str">
        <f>IFERROR(VLOOKUP(B582,'اسماء العملاء'!$A$2:$C$142,2,FALSE),"")</f>
        <v/>
      </c>
      <c r="E582" s="209" t="str">
        <f>IFERROR(VLOOKUP(B582,'اسماء العملاء'!$A$2:$C$142,3,FALSE),"")</f>
        <v/>
      </c>
      <c r="F582" s="190"/>
      <c r="G582" s="190"/>
      <c r="H582" s="190"/>
    </row>
    <row r="583" spans="1:8" ht="21.95" customHeight="1">
      <c r="A583" s="190" t="str">
        <f t="shared" ca="1" si="9"/>
        <v/>
      </c>
      <c r="B583" s="137"/>
      <c r="C583" s="136" t="str">
        <f>IFERROR(VLOOKUP(B583,'اسماء العملاء'!$A$2:$E$142,5,FALSE),"")</f>
        <v/>
      </c>
      <c r="D583" s="137" t="str">
        <f>IFERROR(VLOOKUP(B583,'اسماء العملاء'!$A$2:$C$142,2,FALSE),"")</f>
        <v/>
      </c>
      <c r="E583" s="209" t="str">
        <f>IFERROR(VLOOKUP(B583,'اسماء العملاء'!$A$2:$C$142,3,FALSE),"")</f>
        <v/>
      </c>
      <c r="F583" s="190"/>
      <c r="G583" s="190"/>
      <c r="H583" s="190"/>
    </row>
    <row r="584" spans="1:8" ht="21.95" customHeight="1">
      <c r="A584" s="190" t="str">
        <f t="shared" ca="1" si="9"/>
        <v/>
      </c>
      <c r="B584" s="137"/>
      <c r="C584" s="136" t="str">
        <f>IFERROR(VLOOKUP(B584,'اسماء العملاء'!$A$2:$E$142,5,FALSE),"")</f>
        <v/>
      </c>
      <c r="D584" s="137" t="str">
        <f>IFERROR(VLOOKUP(B584,'اسماء العملاء'!$A$2:$C$142,2,FALSE),"")</f>
        <v/>
      </c>
      <c r="E584" s="209" t="str">
        <f>IFERROR(VLOOKUP(B584,'اسماء العملاء'!$A$2:$C$142,3,FALSE),"")</f>
        <v/>
      </c>
      <c r="F584" s="190"/>
      <c r="G584" s="190"/>
      <c r="H584" s="190"/>
    </row>
    <row r="585" spans="1:8" ht="21.95" customHeight="1">
      <c r="A585" s="190" t="str">
        <f t="shared" ca="1" si="9"/>
        <v/>
      </c>
      <c r="B585" s="137"/>
      <c r="C585" s="136" t="str">
        <f>IFERROR(VLOOKUP(B585,'اسماء العملاء'!$A$2:$E$142,5,FALSE),"")</f>
        <v/>
      </c>
      <c r="D585" s="137" t="str">
        <f>IFERROR(VLOOKUP(B585,'اسماء العملاء'!$A$2:$C$142,2,FALSE),"")</f>
        <v/>
      </c>
      <c r="E585" s="209" t="str">
        <f>IFERROR(VLOOKUP(B585,'اسماء العملاء'!$A$2:$C$142,3,FALSE),"")</f>
        <v/>
      </c>
      <c r="F585" s="190"/>
      <c r="G585" s="190"/>
      <c r="H585" s="190"/>
    </row>
    <row r="586" spans="1:8" ht="21.95" customHeight="1">
      <c r="A586" s="190" t="str">
        <f t="shared" ca="1" si="9"/>
        <v/>
      </c>
      <c r="B586" s="137"/>
      <c r="C586" s="136" t="str">
        <f>IFERROR(VLOOKUP(B586,'اسماء العملاء'!$A$2:$E$142,5,FALSE),"")</f>
        <v/>
      </c>
      <c r="D586" s="137" t="str">
        <f>IFERROR(VLOOKUP(B586,'اسماء العملاء'!$A$2:$C$142,2,FALSE),"")</f>
        <v/>
      </c>
      <c r="E586" s="209" t="str">
        <f>IFERROR(VLOOKUP(B586,'اسماء العملاء'!$A$2:$C$142,3,FALSE),"")</f>
        <v/>
      </c>
      <c r="F586" s="190"/>
      <c r="G586" s="190"/>
      <c r="H586" s="190"/>
    </row>
    <row r="587" spans="1:8" ht="21.95" customHeight="1">
      <c r="A587" s="190" t="str">
        <f t="shared" ca="1" si="9"/>
        <v/>
      </c>
      <c r="B587" s="137"/>
      <c r="C587" s="136" t="str">
        <f>IFERROR(VLOOKUP(B587,'اسماء العملاء'!$A$2:$E$142,5,FALSE),"")</f>
        <v/>
      </c>
      <c r="D587" s="137" t="str">
        <f>IFERROR(VLOOKUP(B587,'اسماء العملاء'!$A$2:$C$142,2,FALSE),"")</f>
        <v/>
      </c>
      <c r="E587" s="209" t="str">
        <f>IFERROR(VLOOKUP(B587,'اسماء العملاء'!$A$2:$C$142,3,FALSE),"")</f>
        <v/>
      </c>
      <c r="F587" s="190"/>
      <c r="G587" s="190"/>
      <c r="H587" s="190"/>
    </row>
    <row r="588" spans="1:8" ht="21.95" customHeight="1">
      <c r="A588" s="190" t="str">
        <f t="shared" ca="1" si="9"/>
        <v/>
      </c>
      <c r="B588" s="137"/>
      <c r="C588" s="136" t="str">
        <f>IFERROR(VLOOKUP(B588,'اسماء العملاء'!$A$2:$E$142,5,FALSE),"")</f>
        <v/>
      </c>
      <c r="D588" s="137" t="str">
        <f>IFERROR(VLOOKUP(B588,'اسماء العملاء'!$A$2:$C$142,2,FALSE),"")</f>
        <v/>
      </c>
      <c r="E588" s="209" t="str">
        <f>IFERROR(VLOOKUP(B588,'اسماء العملاء'!$A$2:$C$142,3,FALSE),"")</f>
        <v/>
      </c>
      <c r="F588" s="190"/>
      <c r="G588" s="190"/>
      <c r="H588" s="190"/>
    </row>
    <row r="589" spans="1:8" ht="21.95" customHeight="1">
      <c r="A589" s="190" t="str">
        <f t="shared" ca="1" si="9"/>
        <v/>
      </c>
      <c r="B589" s="137"/>
      <c r="C589" s="136" t="str">
        <f>IFERROR(VLOOKUP(B589,'اسماء العملاء'!$A$2:$E$142,5,FALSE),"")</f>
        <v/>
      </c>
      <c r="D589" s="137" t="str">
        <f>IFERROR(VLOOKUP(B589,'اسماء العملاء'!$A$2:$C$142,2,FALSE),"")</f>
        <v/>
      </c>
      <c r="E589" s="209" t="str">
        <f>IFERROR(VLOOKUP(B589,'اسماء العملاء'!$A$2:$C$142,3,FALSE),"")</f>
        <v/>
      </c>
      <c r="F589" s="190"/>
      <c r="G589" s="190"/>
      <c r="H589" s="190"/>
    </row>
    <row r="590" spans="1:8" ht="21.95" customHeight="1">
      <c r="A590" s="190" t="str">
        <f t="shared" ca="1" si="9"/>
        <v/>
      </c>
      <c r="B590" s="137"/>
      <c r="C590" s="136" t="str">
        <f>IFERROR(VLOOKUP(B590,'اسماء العملاء'!$A$2:$E$142,5,FALSE),"")</f>
        <v/>
      </c>
      <c r="D590" s="137" t="str">
        <f>IFERROR(VLOOKUP(B590,'اسماء العملاء'!$A$2:$C$142,2,FALSE),"")</f>
        <v/>
      </c>
      <c r="E590" s="209" t="str">
        <f>IFERROR(VLOOKUP(B590,'اسماء العملاء'!$A$2:$C$142,3,FALSE),"")</f>
        <v/>
      </c>
      <c r="F590" s="190"/>
      <c r="G590" s="190"/>
      <c r="H590" s="190"/>
    </row>
    <row r="591" spans="1:8" ht="21.95" customHeight="1">
      <c r="A591" s="190" t="str">
        <f t="shared" ca="1" si="9"/>
        <v/>
      </c>
      <c r="B591" s="137"/>
      <c r="C591" s="136" t="str">
        <f>IFERROR(VLOOKUP(B591,'اسماء العملاء'!$A$2:$E$142,5,FALSE),"")</f>
        <v/>
      </c>
      <c r="D591" s="137" t="str">
        <f>IFERROR(VLOOKUP(B591,'اسماء العملاء'!$A$2:$C$142,2,FALSE),"")</f>
        <v/>
      </c>
      <c r="E591" s="209" t="str">
        <f>IFERROR(VLOOKUP(B591,'اسماء العملاء'!$A$2:$C$142,3,FALSE),"")</f>
        <v/>
      </c>
      <c r="F591" s="190"/>
      <c r="G591" s="190"/>
      <c r="H591" s="190"/>
    </row>
    <row r="592" spans="1:8" ht="21.95" customHeight="1">
      <c r="A592" s="190" t="str">
        <f t="shared" ca="1" si="9"/>
        <v/>
      </c>
      <c r="B592" s="137"/>
      <c r="C592" s="136" t="str">
        <f>IFERROR(VLOOKUP(B592,'اسماء العملاء'!$A$2:$E$142,5,FALSE),"")</f>
        <v/>
      </c>
      <c r="D592" s="137" t="str">
        <f>IFERROR(VLOOKUP(B592,'اسماء العملاء'!$A$2:$C$142,2,FALSE),"")</f>
        <v/>
      </c>
      <c r="E592" s="209" t="str">
        <f>IFERROR(VLOOKUP(B592,'اسماء العملاء'!$A$2:$C$142,3,FALSE),"")</f>
        <v/>
      </c>
      <c r="F592" s="190"/>
      <c r="G592" s="190"/>
      <c r="H592" s="190"/>
    </row>
    <row r="593" spans="1:8" ht="21.95" customHeight="1">
      <c r="A593" s="190" t="str">
        <f t="shared" ca="1" si="9"/>
        <v/>
      </c>
      <c r="B593" s="137"/>
      <c r="C593" s="136" t="str">
        <f>IFERROR(VLOOKUP(B593,'اسماء العملاء'!$A$2:$E$142,5,FALSE),"")</f>
        <v/>
      </c>
      <c r="D593" s="137" t="str">
        <f>IFERROR(VLOOKUP(B593,'اسماء العملاء'!$A$2:$C$142,2,FALSE),"")</f>
        <v/>
      </c>
      <c r="E593" s="209" t="str">
        <f>IFERROR(VLOOKUP(B593,'اسماء العملاء'!$A$2:$C$142,3,FALSE),"")</f>
        <v/>
      </c>
      <c r="F593" s="190"/>
      <c r="G593" s="190"/>
      <c r="H593" s="190"/>
    </row>
    <row r="594" spans="1:8" ht="21.95" customHeight="1">
      <c r="A594" s="190" t="str">
        <f t="shared" ca="1" si="9"/>
        <v/>
      </c>
      <c r="B594" s="137"/>
      <c r="C594" s="136" t="str">
        <f>IFERROR(VLOOKUP(B594,'اسماء العملاء'!$A$2:$E$142,5,FALSE),"")</f>
        <v/>
      </c>
      <c r="D594" s="137" t="str">
        <f>IFERROR(VLOOKUP(B594,'اسماء العملاء'!$A$2:$C$142,2,FALSE),"")</f>
        <v/>
      </c>
      <c r="E594" s="209" t="str">
        <f>IFERROR(VLOOKUP(B594,'اسماء العملاء'!$A$2:$C$142,3,FALSE),"")</f>
        <v/>
      </c>
      <c r="F594" s="190"/>
      <c r="G594" s="190"/>
      <c r="H594" s="190"/>
    </row>
    <row r="595" spans="1:8" ht="21.95" customHeight="1">
      <c r="A595" s="190" t="str">
        <f t="shared" ca="1" si="9"/>
        <v/>
      </c>
      <c r="B595" s="137"/>
      <c r="C595" s="136" t="str">
        <f>IFERROR(VLOOKUP(B595,'اسماء العملاء'!$A$2:$E$142,5,FALSE),"")</f>
        <v/>
      </c>
      <c r="D595" s="137" t="str">
        <f>IFERROR(VLOOKUP(B595,'اسماء العملاء'!$A$2:$C$142,2,FALSE),"")</f>
        <v/>
      </c>
      <c r="E595" s="209" t="str">
        <f>IFERROR(VLOOKUP(B595,'اسماء العملاء'!$A$2:$C$142,3,FALSE),"")</f>
        <v/>
      </c>
      <c r="F595" s="190"/>
      <c r="G595" s="190"/>
      <c r="H595" s="190"/>
    </row>
    <row r="596" spans="1:8" ht="21.95" customHeight="1">
      <c r="A596" s="190" t="str">
        <f t="shared" ca="1" si="9"/>
        <v/>
      </c>
      <c r="B596" s="137"/>
      <c r="C596" s="136" t="str">
        <f>IFERROR(VLOOKUP(B596,'اسماء العملاء'!$A$2:$E$142,5,FALSE),"")</f>
        <v/>
      </c>
      <c r="D596" s="137" t="str">
        <f>IFERROR(VLOOKUP(B596,'اسماء العملاء'!$A$2:$C$142,2,FALSE),"")</f>
        <v/>
      </c>
      <c r="E596" s="209" t="str">
        <f>IFERROR(VLOOKUP(B596,'اسماء العملاء'!$A$2:$C$142,3,FALSE),"")</f>
        <v/>
      </c>
      <c r="F596" s="190"/>
      <c r="G596" s="190"/>
      <c r="H596" s="190"/>
    </row>
    <row r="597" spans="1:8" ht="21.95" customHeight="1">
      <c r="A597" s="190" t="str">
        <f t="shared" ca="1" si="9"/>
        <v/>
      </c>
      <c r="B597" s="137"/>
      <c r="C597" s="136" t="str">
        <f>IFERROR(VLOOKUP(B597,'اسماء العملاء'!$A$2:$E$142,5,FALSE),"")</f>
        <v/>
      </c>
      <c r="D597" s="137" t="str">
        <f>IFERROR(VLOOKUP(B597,'اسماء العملاء'!$A$2:$C$142,2,FALSE),"")</f>
        <v/>
      </c>
      <c r="E597" s="209" t="str">
        <f>IFERROR(VLOOKUP(B597,'اسماء العملاء'!$A$2:$C$142,3,FALSE),"")</f>
        <v/>
      </c>
      <c r="F597" s="190"/>
      <c r="G597" s="190"/>
      <c r="H597" s="190"/>
    </row>
    <row r="598" spans="1:8" ht="21.95" customHeight="1">
      <c r="A598" s="190" t="str">
        <f t="shared" ca="1" si="9"/>
        <v/>
      </c>
      <c r="B598" s="137"/>
      <c r="C598" s="136" t="str">
        <f>IFERROR(VLOOKUP(B598,'اسماء العملاء'!$A$2:$E$142,5,FALSE),"")</f>
        <v/>
      </c>
      <c r="D598" s="137" t="str">
        <f>IFERROR(VLOOKUP(B598,'اسماء العملاء'!$A$2:$C$142,2,FALSE),"")</f>
        <v/>
      </c>
      <c r="E598" s="209" t="str">
        <f>IFERROR(VLOOKUP(B598,'اسماء العملاء'!$A$2:$C$142,3,FALSE),"")</f>
        <v/>
      </c>
      <c r="F598" s="190"/>
      <c r="G598" s="190"/>
      <c r="H598" s="190"/>
    </row>
    <row r="599" spans="1:8" ht="21.95" customHeight="1">
      <c r="A599" s="190" t="str">
        <f t="shared" ca="1" si="9"/>
        <v/>
      </c>
      <c r="B599" s="137"/>
      <c r="C599" s="136" t="str">
        <f>IFERROR(VLOOKUP(B599,'اسماء العملاء'!$A$2:$E$142,5,FALSE),"")</f>
        <v/>
      </c>
      <c r="D599" s="137" t="str">
        <f>IFERROR(VLOOKUP(B599,'اسماء العملاء'!$A$2:$C$142,2,FALSE),"")</f>
        <v/>
      </c>
      <c r="E599" s="209" t="str">
        <f>IFERROR(VLOOKUP(B599,'اسماء العملاء'!$A$2:$C$142,3,FALSE),"")</f>
        <v/>
      </c>
      <c r="F599" s="190"/>
      <c r="G599" s="190"/>
      <c r="H599" s="190"/>
    </row>
    <row r="600" spans="1:8" ht="21.95" customHeight="1">
      <c r="A600" s="190" t="str">
        <f t="shared" ca="1" si="9"/>
        <v/>
      </c>
      <c r="B600" s="137"/>
      <c r="C600" s="136" t="str">
        <f>IFERROR(VLOOKUP(B600,'اسماء العملاء'!$A$2:$E$142,5,FALSE),"")</f>
        <v/>
      </c>
      <c r="D600" s="137" t="str">
        <f>IFERROR(VLOOKUP(B600,'اسماء العملاء'!$A$2:$C$142,2,FALSE),"")</f>
        <v/>
      </c>
      <c r="E600" s="209" t="str">
        <f>IFERROR(VLOOKUP(B600,'اسماء العملاء'!$A$2:$C$142,3,FALSE),"")</f>
        <v/>
      </c>
      <c r="F600" s="190"/>
      <c r="G600" s="190"/>
      <c r="H600" s="190"/>
    </row>
    <row r="601" spans="1:8" ht="21.95" customHeight="1">
      <c r="A601" s="190" t="str">
        <f t="shared" ca="1" si="9"/>
        <v/>
      </c>
      <c r="B601" s="137"/>
      <c r="C601" s="136" t="str">
        <f>IFERROR(VLOOKUP(B601,'اسماء العملاء'!$A$2:$E$142,5,FALSE),"")</f>
        <v/>
      </c>
      <c r="D601" s="137" t="str">
        <f>IFERROR(VLOOKUP(B601,'اسماء العملاء'!$A$2:$C$142,2,FALSE),"")</f>
        <v/>
      </c>
      <c r="E601" s="209" t="str">
        <f>IFERROR(VLOOKUP(B601,'اسماء العملاء'!$A$2:$C$142,3,FALSE),"")</f>
        <v/>
      </c>
      <c r="F601" s="190"/>
      <c r="G601" s="190"/>
      <c r="H601" s="190"/>
    </row>
    <row r="602" spans="1:8" ht="21.95" customHeight="1">
      <c r="A602" s="190" t="str">
        <f t="shared" ca="1" si="9"/>
        <v/>
      </c>
      <c r="B602" s="137"/>
      <c r="C602" s="136" t="str">
        <f>IFERROR(VLOOKUP(B602,'اسماء العملاء'!$A$2:$E$142,5,FALSE),"")</f>
        <v/>
      </c>
      <c r="D602" s="137" t="str">
        <f>IFERROR(VLOOKUP(B602,'اسماء العملاء'!$A$2:$C$142,2,FALSE),"")</f>
        <v/>
      </c>
      <c r="E602" s="209" t="str">
        <f>IFERROR(VLOOKUP(B602,'اسماء العملاء'!$A$2:$C$142,3,FALSE),"")</f>
        <v/>
      </c>
      <c r="F602" s="190"/>
      <c r="G602" s="190"/>
      <c r="H602" s="190"/>
    </row>
    <row r="603" spans="1:8" ht="21.95" customHeight="1">
      <c r="A603" s="190" t="str">
        <f t="shared" ca="1" si="9"/>
        <v/>
      </c>
      <c r="B603" s="137"/>
      <c r="C603" s="136" t="str">
        <f>IFERROR(VLOOKUP(B603,'اسماء العملاء'!$A$2:$E$142,5,FALSE),"")</f>
        <v/>
      </c>
      <c r="D603" s="137" t="str">
        <f>IFERROR(VLOOKUP(B603,'اسماء العملاء'!$A$2:$C$142,2,FALSE),"")</f>
        <v/>
      </c>
      <c r="E603" s="209" t="str">
        <f>IFERROR(VLOOKUP(B603,'اسماء العملاء'!$A$2:$C$142,3,FALSE),"")</f>
        <v/>
      </c>
      <c r="F603" s="190"/>
      <c r="G603" s="190"/>
      <c r="H603" s="190"/>
    </row>
    <row r="604" spans="1:8" ht="21.95" customHeight="1">
      <c r="A604" s="190" t="str">
        <f t="shared" ca="1" si="9"/>
        <v/>
      </c>
      <c r="B604" s="137"/>
      <c r="C604" s="136" t="str">
        <f>IFERROR(VLOOKUP(B604,'اسماء العملاء'!$A$2:$E$142,5,FALSE),"")</f>
        <v/>
      </c>
      <c r="D604" s="137" t="str">
        <f>IFERROR(VLOOKUP(B604,'اسماء العملاء'!$A$2:$C$142,2,FALSE),"")</f>
        <v/>
      </c>
      <c r="E604" s="209" t="str">
        <f>IFERROR(VLOOKUP(B604,'اسماء العملاء'!$A$2:$C$142,3,FALSE),"")</f>
        <v/>
      </c>
      <c r="F604" s="190"/>
      <c r="G604" s="190"/>
      <c r="H604" s="190"/>
    </row>
    <row r="605" spans="1:8" ht="21.95" customHeight="1">
      <c r="A605" s="190" t="str">
        <f t="shared" ca="1" si="9"/>
        <v/>
      </c>
      <c r="B605" s="137"/>
      <c r="C605" s="136" t="str">
        <f>IFERROR(VLOOKUP(B605,'اسماء العملاء'!$A$2:$E$142,5,FALSE),"")</f>
        <v/>
      </c>
      <c r="D605" s="137" t="str">
        <f>IFERROR(VLOOKUP(B605,'اسماء العملاء'!$A$2:$C$142,2,FALSE),"")</f>
        <v/>
      </c>
      <c r="E605" s="209" t="str">
        <f>IFERROR(VLOOKUP(B605,'اسماء العملاء'!$A$2:$C$142,3,FALSE),"")</f>
        <v/>
      </c>
      <c r="F605" s="190"/>
      <c r="G605" s="190"/>
      <c r="H605" s="190"/>
    </row>
    <row r="606" spans="1:8" ht="21.95" customHeight="1">
      <c r="A606" s="190" t="str">
        <f t="shared" ca="1" si="9"/>
        <v/>
      </c>
      <c r="B606" s="137"/>
      <c r="C606" s="136" t="str">
        <f>IFERROR(VLOOKUP(B606,'اسماء العملاء'!$A$2:$E$142,5,FALSE),"")</f>
        <v/>
      </c>
      <c r="D606" s="137" t="str">
        <f>IFERROR(VLOOKUP(B606,'اسماء العملاء'!$A$2:$C$142,2,FALSE),"")</f>
        <v/>
      </c>
      <c r="E606" s="209" t="str">
        <f>IFERROR(VLOOKUP(B606,'اسماء العملاء'!$A$2:$C$142,3,FALSE),"")</f>
        <v/>
      </c>
      <c r="F606" s="190"/>
      <c r="G606" s="190"/>
      <c r="H606" s="190"/>
    </row>
    <row r="607" spans="1:8" ht="21.95" customHeight="1">
      <c r="A607" s="190" t="str">
        <f t="shared" ca="1" si="9"/>
        <v/>
      </c>
      <c r="B607" s="137"/>
      <c r="C607" s="136" t="str">
        <f>IFERROR(VLOOKUP(B607,'اسماء العملاء'!$A$2:$E$142,5,FALSE),"")</f>
        <v/>
      </c>
      <c r="D607" s="137" t="str">
        <f>IFERROR(VLOOKUP(B607,'اسماء العملاء'!$A$2:$C$142,2,FALSE),"")</f>
        <v/>
      </c>
      <c r="E607" s="209" t="str">
        <f>IFERROR(VLOOKUP(B607,'اسماء العملاء'!$A$2:$C$142,3,FALSE),"")</f>
        <v/>
      </c>
      <c r="F607" s="190"/>
      <c r="G607" s="190"/>
      <c r="H607" s="190"/>
    </row>
    <row r="608" spans="1:8" ht="21.95" customHeight="1">
      <c r="A608" s="190" t="str">
        <f t="shared" ca="1" si="9"/>
        <v/>
      </c>
      <c r="B608" s="137"/>
      <c r="C608" s="136" t="str">
        <f>IFERROR(VLOOKUP(B608,'اسماء العملاء'!$A$2:$E$142,5,FALSE),"")</f>
        <v/>
      </c>
      <c r="D608" s="137" t="str">
        <f>IFERROR(VLOOKUP(B608,'اسماء العملاء'!$A$2:$C$142,2,FALSE),"")</f>
        <v/>
      </c>
      <c r="E608" s="209" t="str">
        <f>IFERROR(VLOOKUP(B608,'اسماء العملاء'!$A$2:$C$142,3,FALSE),"")</f>
        <v/>
      </c>
      <c r="F608" s="190"/>
      <c r="G608" s="190"/>
      <c r="H608" s="190"/>
    </row>
    <row r="609" spans="1:8" ht="21.95" customHeight="1">
      <c r="A609" s="190" t="str">
        <f t="shared" ca="1" si="9"/>
        <v/>
      </c>
      <c r="B609" s="137"/>
      <c r="C609" s="136" t="str">
        <f>IFERROR(VLOOKUP(B609,'اسماء العملاء'!$A$2:$E$142,5,FALSE),"")</f>
        <v/>
      </c>
      <c r="D609" s="137" t="str">
        <f>IFERROR(VLOOKUP(B609,'اسماء العملاء'!$A$2:$C$142,2,FALSE),"")</f>
        <v/>
      </c>
      <c r="E609" s="209" t="str">
        <f>IFERROR(VLOOKUP(B609,'اسماء العملاء'!$A$2:$C$142,3,FALSE),"")</f>
        <v/>
      </c>
      <c r="F609" s="190"/>
      <c r="G609" s="190"/>
      <c r="H609" s="190"/>
    </row>
    <row r="610" spans="1:8" ht="21.95" customHeight="1">
      <c r="A610" s="190" t="str">
        <f t="shared" ca="1" si="9"/>
        <v/>
      </c>
      <c r="B610" s="137"/>
      <c r="C610" s="136" t="str">
        <f>IFERROR(VLOOKUP(B610,'اسماء العملاء'!$A$2:$E$142,5,FALSE),"")</f>
        <v/>
      </c>
      <c r="D610" s="137" t="str">
        <f>IFERROR(VLOOKUP(B610,'اسماء العملاء'!$A$2:$C$142,2,FALSE),"")</f>
        <v/>
      </c>
      <c r="E610" s="209" t="str">
        <f>IFERROR(VLOOKUP(B610,'اسماء العملاء'!$A$2:$C$142,3,FALSE),"")</f>
        <v/>
      </c>
      <c r="F610" s="190"/>
      <c r="G610" s="190"/>
      <c r="H610" s="190"/>
    </row>
    <row r="611" spans="1:8" ht="21.95" customHeight="1">
      <c r="A611" s="190" t="str">
        <f t="shared" ca="1" si="9"/>
        <v/>
      </c>
      <c r="B611" s="137"/>
      <c r="C611" s="136" t="str">
        <f>IFERROR(VLOOKUP(B611,'اسماء العملاء'!$A$2:$E$142,5,FALSE),"")</f>
        <v/>
      </c>
      <c r="D611" s="137" t="str">
        <f>IFERROR(VLOOKUP(B611,'اسماء العملاء'!$A$2:$C$142,2,FALSE),"")</f>
        <v/>
      </c>
      <c r="E611" s="209" t="str">
        <f>IFERROR(VLOOKUP(B611,'اسماء العملاء'!$A$2:$C$142,3,FALSE),"")</f>
        <v/>
      </c>
      <c r="F611" s="190"/>
      <c r="G611" s="190"/>
      <c r="H611" s="190"/>
    </row>
    <row r="612" spans="1:8" ht="21.95" customHeight="1">
      <c r="A612" s="190" t="str">
        <f t="shared" ca="1" si="9"/>
        <v/>
      </c>
      <c r="B612" s="137"/>
      <c r="C612" s="136" t="str">
        <f>IFERROR(VLOOKUP(B612,'اسماء العملاء'!$A$2:$E$142,5,FALSE),"")</f>
        <v/>
      </c>
      <c r="D612" s="137" t="str">
        <f>IFERROR(VLOOKUP(B612,'اسماء العملاء'!$A$2:$C$142,2,FALSE),"")</f>
        <v/>
      </c>
      <c r="E612" s="209" t="str">
        <f>IFERROR(VLOOKUP(B612,'اسماء العملاء'!$A$2:$C$142,3,FALSE),"")</f>
        <v/>
      </c>
      <c r="F612" s="190"/>
      <c r="G612" s="190"/>
      <c r="H612" s="190"/>
    </row>
    <row r="613" spans="1:8" ht="21.95" customHeight="1">
      <c r="A613" s="190" t="str">
        <f t="shared" ca="1" si="9"/>
        <v/>
      </c>
      <c r="B613" s="137"/>
      <c r="C613" s="136" t="str">
        <f>IFERROR(VLOOKUP(B613,'اسماء العملاء'!$A$2:$E$142,5,FALSE),"")</f>
        <v/>
      </c>
      <c r="D613" s="137" t="str">
        <f>IFERROR(VLOOKUP(B613,'اسماء العملاء'!$A$2:$C$142,2,FALSE),"")</f>
        <v/>
      </c>
      <c r="E613" s="209" t="str">
        <f>IFERROR(VLOOKUP(B613,'اسماء العملاء'!$A$2:$C$142,3,FALSE),"")</f>
        <v/>
      </c>
      <c r="F613" s="190"/>
      <c r="G613" s="190"/>
      <c r="H613" s="190"/>
    </row>
    <row r="614" spans="1:8" ht="21.95" customHeight="1">
      <c r="A614" s="190" t="str">
        <f t="shared" ca="1" si="9"/>
        <v/>
      </c>
      <c r="B614" s="137"/>
      <c r="C614" s="136" t="str">
        <f>IFERROR(VLOOKUP(B614,'اسماء العملاء'!$A$2:$E$142,5,FALSE),"")</f>
        <v/>
      </c>
      <c r="D614" s="137" t="str">
        <f>IFERROR(VLOOKUP(B614,'اسماء العملاء'!$A$2:$C$142,2,FALSE),"")</f>
        <v/>
      </c>
      <c r="E614" s="209" t="str">
        <f>IFERROR(VLOOKUP(B614,'اسماء العملاء'!$A$2:$C$142,3,FALSE),"")</f>
        <v/>
      </c>
      <c r="F614" s="190"/>
      <c r="G614" s="190"/>
      <c r="H614" s="190"/>
    </row>
    <row r="615" spans="1:8" ht="21.95" customHeight="1">
      <c r="A615" s="190" t="str">
        <f t="shared" ca="1" si="9"/>
        <v/>
      </c>
      <c r="B615" s="137"/>
      <c r="C615" s="136" t="str">
        <f>IFERROR(VLOOKUP(B615,'اسماء العملاء'!$A$2:$E$142,5,FALSE),"")</f>
        <v/>
      </c>
      <c r="D615" s="137" t="str">
        <f>IFERROR(VLOOKUP(B615,'اسماء العملاء'!$A$2:$C$142,2,FALSE),"")</f>
        <v/>
      </c>
      <c r="E615" s="209" t="str">
        <f>IFERROR(VLOOKUP(B615,'اسماء العملاء'!$A$2:$C$142,3,FALSE),"")</f>
        <v/>
      </c>
      <c r="F615" s="190"/>
      <c r="G615" s="190"/>
      <c r="H615" s="190"/>
    </row>
    <row r="616" spans="1:8" ht="21.95" customHeight="1">
      <c r="A616" s="190" t="str">
        <f t="shared" ca="1" si="9"/>
        <v/>
      </c>
      <c r="B616" s="137"/>
      <c r="C616" s="136" t="str">
        <f>IFERROR(VLOOKUP(B616,'اسماء العملاء'!$A$2:$E$142,5,FALSE),"")</f>
        <v/>
      </c>
      <c r="D616" s="137" t="str">
        <f>IFERROR(VLOOKUP(B616,'اسماء العملاء'!$A$2:$C$142,2,FALSE),"")</f>
        <v/>
      </c>
      <c r="E616" s="209" t="str">
        <f>IFERROR(VLOOKUP(B616,'اسماء العملاء'!$A$2:$C$142,3,FALSE),"")</f>
        <v/>
      </c>
      <c r="F616" s="190"/>
      <c r="G616" s="190"/>
      <c r="H616" s="190"/>
    </row>
    <row r="617" spans="1:8" ht="21.95" customHeight="1">
      <c r="A617" s="190" t="str">
        <f t="shared" ca="1" si="9"/>
        <v/>
      </c>
      <c r="B617" s="137"/>
      <c r="C617" s="136" t="str">
        <f>IFERROR(VLOOKUP(B617,'اسماء العملاء'!$A$2:$E$142,5,FALSE),"")</f>
        <v/>
      </c>
      <c r="D617" s="137" t="str">
        <f>IFERROR(VLOOKUP(B617,'اسماء العملاء'!$A$2:$C$142,2,FALSE),"")</f>
        <v/>
      </c>
      <c r="E617" s="209" t="str">
        <f>IFERROR(VLOOKUP(B617,'اسماء العملاء'!$A$2:$C$142,3,FALSE),"")</f>
        <v/>
      </c>
      <c r="F617" s="190"/>
      <c r="G617" s="190"/>
      <c r="H617" s="190"/>
    </row>
    <row r="618" spans="1:8" ht="21.95" customHeight="1">
      <c r="A618" s="190" t="str">
        <f t="shared" ca="1" si="9"/>
        <v/>
      </c>
      <c r="B618" s="137"/>
      <c r="C618" s="136" t="str">
        <f>IFERROR(VLOOKUP(B618,'اسماء العملاء'!$A$2:$E$142,5,FALSE),"")</f>
        <v/>
      </c>
      <c r="D618" s="137" t="str">
        <f>IFERROR(VLOOKUP(B618,'اسماء العملاء'!$A$2:$C$142,2,FALSE),"")</f>
        <v/>
      </c>
      <c r="E618" s="209" t="str">
        <f>IFERROR(VLOOKUP(B618,'اسماء العملاء'!$A$2:$C$142,3,FALSE),"")</f>
        <v/>
      </c>
      <c r="F618" s="190"/>
      <c r="G618" s="190"/>
      <c r="H618" s="190"/>
    </row>
    <row r="619" spans="1:8" ht="21.95" customHeight="1">
      <c r="A619" s="190" t="str">
        <f t="shared" ca="1" si="9"/>
        <v/>
      </c>
      <c r="B619" s="137"/>
      <c r="C619" s="136" t="str">
        <f>IFERROR(VLOOKUP(B619,'اسماء العملاء'!$A$2:$E$142,5,FALSE),"")</f>
        <v/>
      </c>
      <c r="D619" s="137" t="str">
        <f>IFERROR(VLOOKUP(B619,'اسماء العملاء'!$A$2:$C$142,2,FALSE),"")</f>
        <v/>
      </c>
      <c r="E619" s="209" t="str">
        <f>IFERROR(VLOOKUP(B619,'اسماء العملاء'!$A$2:$C$142,3,FALSE),"")</f>
        <v/>
      </c>
      <c r="F619" s="190"/>
      <c r="G619" s="190"/>
      <c r="H619" s="190"/>
    </row>
    <row r="620" spans="1:8" ht="21.95" customHeight="1">
      <c r="A620" s="190" t="str">
        <f t="shared" ca="1" si="9"/>
        <v/>
      </c>
      <c r="B620" s="137"/>
      <c r="C620" s="136" t="str">
        <f>IFERROR(VLOOKUP(B620,'اسماء العملاء'!$A$2:$E$142,5,FALSE),"")</f>
        <v/>
      </c>
      <c r="D620" s="137" t="str">
        <f>IFERROR(VLOOKUP(B620,'اسماء العملاء'!$A$2:$C$142,2,FALSE),"")</f>
        <v/>
      </c>
      <c r="E620" s="209" t="str">
        <f>IFERROR(VLOOKUP(B620,'اسماء العملاء'!$A$2:$C$142,3,FALSE),"")</f>
        <v/>
      </c>
      <c r="F620" s="190"/>
      <c r="G620" s="190"/>
      <c r="H620" s="190"/>
    </row>
    <row r="621" spans="1:8" ht="21.95" customHeight="1">
      <c r="A621" s="190" t="str">
        <f t="shared" ca="1" si="9"/>
        <v/>
      </c>
      <c r="B621" s="137"/>
      <c r="C621" s="136" t="str">
        <f>IFERROR(VLOOKUP(B621,'اسماء العملاء'!$A$2:$E$142,5,FALSE),"")</f>
        <v/>
      </c>
      <c r="D621" s="137" t="str">
        <f>IFERROR(VLOOKUP(B621,'اسماء العملاء'!$A$2:$C$142,2,FALSE),"")</f>
        <v/>
      </c>
      <c r="E621" s="209" t="str">
        <f>IFERROR(VLOOKUP(B621,'اسماء العملاء'!$A$2:$C$142,3,FALSE),"")</f>
        <v/>
      </c>
      <c r="F621" s="190"/>
      <c r="G621" s="190"/>
      <c r="H621" s="190"/>
    </row>
    <row r="622" spans="1:8" ht="21.95" customHeight="1">
      <c r="A622" s="190" t="str">
        <f t="shared" ca="1" si="9"/>
        <v/>
      </c>
      <c r="B622" s="137"/>
      <c r="C622" s="136" t="str">
        <f>IFERROR(VLOOKUP(B622,'اسماء العملاء'!$A$2:$E$142,5,FALSE),"")</f>
        <v/>
      </c>
      <c r="D622" s="137" t="str">
        <f>IFERROR(VLOOKUP(B622,'اسماء العملاء'!$A$2:$C$142,2,FALSE),"")</f>
        <v/>
      </c>
      <c r="E622" s="209" t="str">
        <f>IFERROR(VLOOKUP(B622,'اسماء العملاء'!$A$2:$C$142,3,FALSE),"")</f>
        <v/>
      </c>
      <c r="F622" s="190"/>
      <c r="G622" s="190"/>
      <c r="H622" s="190"/>
    </row>
    <row r="623" spans="1:8" ht="21.95" customHeight="1">
      <c r="A623" s="190" t="str">
        <f t="shared" ca="1" si="9"/>
        <v/>
      </c>
      <c r="B623" s="137"/>
      <c r="C623" s="136" t="str">
        <f>IFERROR(VLOOKUP(B623,'اسماء العملاء'!$A$2:$E$142,5,FALSE),"")</f>
        <v/>
      </c>
      <c r="D623" s="137" t="str">
        <f>IFERROR(VLOOKUP(B623,'اسماء العملاء'!$A$2:$C$142,2,FALSE),"")</f>
        <v/>
      </c>
      <c r="E623" s="209" t="str">
        <f>IFERROR(VLOOKUP(B623,'اسماء العملاء'!$A$2:$C$142,3,FALSE),"")</f>
        <v/>
      </c>
      <c r="F623" s="190"/>
      <c r="G623" s="190"/>
      <c r="H623" s="190"/>
    </row>
    <row r="624" spans="1:8" ht="21.95" customHeight="1">
      <c r="A624" s="190" t="str">
        <f t="shared" ca="1" si="9"/>
        <v/>
      </c>
      <c r="B624" s="137"/>
      <c r="C624" s="136" t="str">
        <f>IFERROR(VLOOKUP(B624,'اسماء العملاء'!$A$2:$E$142,5,FALSE),"")</f>
        <v/>
      </c>
      <c r="D624" s="137" t="str">
        <f>IFERROR(VLOOKUP(B624,'اسماء العملاء'!$A$2:$C$142,2,FALSE),"")</f>
        <v/>
      </c>
      <c r="E624" s="209" t="str">
        <f>IFERROR(VLOOKUP(B624,'اسماء العملاء'!$A$2:$C$142,3,FALSE),"")</f>
        <v/>
      </c>
      <c r="F624" s="190"/>
      <c r="G624" s="190"/>
      <c r="H624" s="190"/>
    </row>
    <row r="625" spans="1:8" ht="21.95" customHeight="1">
      <c r="A625" s="190" t="str">
        <f t="shared" ca="1" si="9"/>
        <v/>
      </c>
      <c r="B625" s="137"/>
      <c r="C625" s="136" t="str">
        <f>IFERROR(VLOOKUP(B625,'اسماء العملاء'!$A$2:$E$142,5,FALSE),"")</f>
        <v/>
      </c>
      <c r="D625" s="137" t="str">
        <f>IFERROR(VLOOKUP(B625,'اسماء العملاء'!$A$2:$C$142,2,FALSE),"")</f>
        <v/>
      </c>
      <c r="E625" s="209" t="str">
        <f>IFERROR(VLOOKUP(B625,'اسماء العملاء'!$A$2:$C$142,3,FALSE),"")</f>
        <v/>
      </c>
      <c r="F625" s="190"/>
      <c r="G625" s="190"/>
      <c r="H625" s="190"/>
    </row>
    <row r="626" spans="1:8" ht="21.95" customHeight="1">
      <c r="A626" s="190" t="str">
        <f t="shared" ca="1" si="9"/>
        <v/>
      </c>
      <c r="B626" s="137"/>
      <c r="C626" s="136" t="str">
        <f>IFERROR(VLOOKUP(B626,'اسماء العملاء'!$A$2:$E$142,5,FALSE),"")</f>
        <v/>
      </c>
      <c r="D626" s="137" t="str">
        <f>IFERROR(VLOOKUP(B626,'اسماء العملاء'!$A$2:$C$142,2,FALSE),"")</f>
        <v/>
      </c>
      <c r="E626" s="209" t="str">
        <f>IFERROR(VLOOKUP(B626,'اسماء العملاء'!$A$2:$C$142,3,FALSE),"")</f>
        <v/>
      </c>
      <c r="F626" s="190"/>
      <c r="G626" s="190"/>
      <c r="H626" s="190"/>
    </row>
    <row r="627" spans="1:8" ht="21.95" customHeight="1">
      <c r="A627" s="190" t="str">
        <f t="shared" ca="1" si="9"/>
        <v/>
      </c>
      <c r="B627" s="137"/>
      <c r="C627" s="136" t="str">
        <f>IFERROR(VLOOKUP(B627,'اسماء العملاء'!$A$2:$E$142,5,FALSE),"")</f>
        <v/>
      </c>
      <c r="D627" s="137" t="str">
        <f>IFERROR(VLOOKUP(B627,'اسماء العملاء'!$A$2:$C$142,2,FALSE),"")</f>
        <v/>
      </c>
      <c r="E627" s="209" t="str">
        <f>IFERROR(VLOOKUP(B627,'اسماء العملاء'!$A$2:$C$142,3,FALSE),"")</f>
        <v/>
      </c>
      <c r="F627" s="190"/>
      <c r="G627" s="190"/>
      <c r="H627" s="190"/>
    </row>
    <row r="628" spans="1:8" ht="21.95" customHeight="1">
      <c r="A628" s="190" t="str">
        <f t="shared" ca="1" si="9"/>
        <v/>
      </c>
      <c r="B628" s="137"/>
      <c r="C628" s="136" t="str">
        <f>IFERROR(VLOOKUP(B628,'اسماء العملاء'!$A$2:$E$142,5,FALSE),"")</f>
        <v/>
      </c>
      <c r="D628" s="137" t="str">
        <f>IFERROR(VLOOKUP(B628,'اسماء العملاء'!$A$2:$C$142,2,FALSE),"")</f>
        <v/>
      </c>
      <c r="E628" s="209" t="str">
        <f>IFERROR(VLOOKUP(B628,'اسماء العملاء'!$A$2:$C$142,3,FALSE),"")</f>
        <v/>
      </c>
      <c r="F628" s="190"/>
      <c r="G628" s="190"/>
      <c r="H628" s="190"/>
    </row>
    <row r="629" spans="1:8" ht="21.95" customHeight="1">
      <c r="A629" s="190" t="str">
        <f t="shared" ca="1" si="9"/>
        <v/>
      </c>
      <c r="B629" s="137"/>
      <c r="C629" s="136" t="str">
        <f>IFERROR(VLOOKUP(B629,'اسماء العملاء'!$A$2:$E$142,5,FALSE),"")</f>
        <v/>
      </c>
      <c r="D629" s="137" t="str">
        <f>IFERROR(VLOOKUP(B629,'اسماء العملاء'!$A$2:$C$142,2,FALSE),"")</f>
        <v/>
      </c>
      <c r="E629" s="209" t="str">
        <f>IFERROR(VLOOKUP(B629,'اسماء العملاء'!$A$2:$C$142,3,FALSE),"")</f>
        <v/>
      </c>
      <c r="F629" s="190"/>
      <c r="G629" s="190"/>
      <c r="H629" s="190"/>
    </row>
    <row r="630" spans="1:8" ht="21.95" customHeight="1">
      <c r="A630" s="190" t="str">
        <f t="shared" ca="1" si="9"/>
        <v/>
      </c>
      <c r="B630" s="137"/>
      <c r="C630" s="136" t="str">
        <f>IFERROR(VLOOKUP(B630,'اسماء العملاء'!$A$2:$E$142,5,FALSE),"")</f>
        <v/>
      </c>
      <c r="D630" s="137" t="str">
        <f>IFERROR(VLOOKUP(B630,'اسماء العملاء'!$A$2:$C$142,2,FALSE),"")</f>
        <v/>
      </c>
      <c r="E630" s="209" t="str">
        <f>IFERROR(VLOOKUP(B630,'اسماء العملاء'!$A$2:$C$142,3,FALSE),"")</f>
        <v/>
      </c>
      <c r="F630" s="190"/>
      <c r="G630" s="190"/>
      <c r="H630" s="190"/>
    </row>
    <row r="631" spans="1:8" ht="21.95" customHeight="1">
      <c r="A631" s="190" t="str">
        <f t="shared" ca="1" si="9"/>
        <v/>
      </c>
      <c r="B631" s="137"/>
      <c r="C631" s="136" t="str">
        <f>IFERROR(VLOOKUP(B631,'اسماء العملاء'!$A$2:$E$142,5,FALSE),"")</f>
        <v/>
      </c>
      <c r="D631" s="137" t="str">
        <f>IFERROR(VLOOKUP(B631,'اسماء العملاء'!$A$2:$C$142,2,FALSE),"")</f>
        <v/>
      </c>
      <c r="E631" s="209" t="str">
        <f>IFERROR(VLOOKUP(B631,'اسماء العملاء'!$A$2:$C$142,3,FALSE),"")</f>
        <v/>
      </c>
      <c r="F631" s="190"/>
      <c r="G631" s="190"/>
      <c r="H631" s="190"/>
    </row>
    <row r="632" spans="1:8" ht="21.95" customHeight="1">
      <c r="A632" s="190" t="str">
        <f t="shared" ca="1" si="9"/>
        <v/>
      </c>
      <c r="B632" s="137"/>
      <c r="C632" s="136" t="str">
        <f>IFERROR(VLOOKUP(B632,'اسماء العملاء'!$A$2:$E$142,5,FALSE),"")</f>
        <v/>
      </c>
      <c r="D632" s="137" t="str">
        <f>IFERROR(VLOOKUP(B632,'اسماء العملاء'!$A$2:$C$142,2,FALSE),"")</f>
        <v/>
      </c>
      <c r="E632" s="209" t="str">
        <f>IFERROR(VLOOKUP(B632,'اسماء العملاء'!$A$2:$C$142,3,FALSE),"")</f>
        <v/>
      </c>
      <c r="F632" s="190"/>
      <c r="G632" s="190"/>
      <c r="H632" s="190"/>
    </row>
    <row r="633" spans="1:8" ht="21.95" customHeight="1">
      <c r="A633" s="190" t="str">
        <f t="shared" ca="1" si="9"/>
        <v/>
      </c>
      <c r="B633" s="137"/>
      <c r="C633" s="136" t="str">
        <f>IFERROR(VLOOKUP(B633,'اسماء العملاء'!$A$2:$E$142,5,FALSE),"")</f>
        <v/>
      </c>
      <c r="D633" s="137" t="str">
        <f>IFERROR(VLOOKUP(B633,'اسماء العملاء'!$A$2:$C$142,2,FALSE),"")</f>
        <v/>
      </c>
      <c r="E633" s="209" t="str">
        <f>IFERROR(VLOOKUP(B633,'اسماء العملاء'!$A$2:$C$142,3,FALSE),"")</f>
        <v/>
      </c>
      <c r="F633" s="190"/>
      <c r="G633" s="190"/>
      <c r="H633" s="190"/>
    </row>
    <row r="634" spans="1:8" ht="21.95" customHeight="1">
      <c r="A634" s="190" t="str">
        <f t="shared" ca="1" si="9"/>
        <v/>
      </c>
      <c r="B634" s="137"/>
      <c r="C634" s="136" t="str">
        <f>IFERROR(VLOOKUP(B634,'اسماء العملاء'!$A$2:$E$142,5,FALSE),"")</f>
        <v/>
      </c>
      <c r="D634" s="137" t="str">
        <f>IFERROR(VLOOKUP(B634,'اسماء العملاء'!$A$2:$C$142,2,FALSE),"")</f>
        <v/>
      </c>
      <c r="E634" s="209" t="str">
        <f>IFERROR(VLOOKUP(B634,'اسماء العملاء'!$A$2:$C$142,3,FALSE),"")</f>
        <v/>
      </c>
      <c r="F634" s="190"/>
      <c r="G634" s="190"/>
      <c r="H634" s="190"/>
    </row>
    <row r="635" spans="1:8" ht="21.95" customHeight="1">
      <c r="A635" s="190" t="str">
        <f t="shared" ca="1" si="9"/>
        <v/>
      </c>
      <c r="B635" s="137"/>
      <c r="C635" s="136" t="str">
        <f>IFERROR(VLOOKUP(B635,'اسماء العملاء'!$A$2:$E$142,5,FALSE),"")</f>
        <v/>
      </c>
      <c r="D635" s="137" t="str">
        <f>IFERROR(VLOOKUP(B635,'اسماء العملاء'!$A$2:$C$142,2,FALSE),"")</f>
        <v/>
      </c>
      <c r="E635" s="209" t="str">
        <f>IFERROR(VLOOKUP(B635,'اسماء العملاء'!$A$2:$C$142,3,FALSE),"")</f>
        <v/>
      </c>
      <c r="F635" s="190"/>
      <c r="G635" s="190"/>
      <c r="H635" s="190"/>
    </row>
    <row r="636" spans="1:8" ht="21.95" customHeight="1">
      <c r="A636" s="190" t="str">
        <f t="shared" ca="1" si="9"/>
        <v/>
      </c>
      <c r="B636" s="137"/>
      <c r="C636" s="136" t="str">
        <f>IFERROR(VLOOKUP(B636,'اسماء العملاء'!$A$2:$E$142,5,FALSE),"")</f>
        <v/>
      </c>
      <c r="D636" s="137" t="str">
        <f>IFERROR(VLOOKUP(B636,'اسماء العملاء'!$A$2:$C$142,2,FALSE),"")</f>
        <v/>
      </c>
      <c r="E636" s="209" t="str">
        <f>IFERROR(VLOOKUP(B636,'اسماء العملاء'!$A$2:$C$142,3,FALSE),"")</f>
        <v/>
      </c>
      <c r="F636" s="190"/>
      <c r="G636" s="190"/>
      <c r="H636" s="190"/>
    </row>
    <row r="637" spans="1:8" ht="21.95" customHeight="1">
      <c r="A637" s="190" t="str">
        <f t="shared" ca="1" si="9"/>
        <v/>
      </c>
      <c r="B637" s="137"/>
      <c r="C637" s="136" t="str">
        <f>IFERROR(VLOOKUP(B637,'اسماء العملاء'!$A$2:$E$142,5,FALSE),"")</f>
        <v/>
      </c>
      <c r="D637" s="137" t="str">
        <f>IFERROR(VLOOKUP(B637,'اسماء العملاء'!$A$2:$C$142,2,FALSE),"")</f>
        <v/>
      </c>
      <c r="E637" s="209" t="str">
        <f>IFERROR(VLOOKUP(B637,'اسماء العملاء'!$A$2:$C$142,3,FALSE),"")</f>
        <v/>
      </c>
      <c r="F637" s="190"/>
      <c r="G637" s="190"/>
      <c r="H637" s="190"/>
    </row>
    <row r="638" spans="1:8" ht="21.95" customHeight="1">
      <c r="A638" s="190" t="str">
        <f t="shared" ca="1" si="9"/>
        <v/>
      </c>
      <c r="B638" s="137"/>
      <c r="C638" s="136" t="str">
        <f>IFERROR(VLOOKUP(B638,'اسماء العملاء'!$A$2:$E$142,5,FALSE),"")</f>
        <v/>
      </c>
      <c r="D638" s="137" t="str">
        <f>IFERROR(VLOOKUP(B638,'اسماء العملاء'!$A$2:$C$142,2,FALSE),"")</f>
        <v/>
      </c>
      <c r="E638" s="209" t="str">
        <f>IFERROR(VLOOKUP(B638,'اسماء العملاء'!$A$2:$C$142,3,FALSE),"")</f>
        <v/>
      </c>
      <c r="F638" s="190"/>
      <c r="G638" s="190"/>
      <c r="H638" s="190"/>
    </row>
    <row r="639" spans="1:8" ht="21.95" customHeight="1">
      <c r="A639" s="190" t="str">
        <f t="shared" ca="1" si="9"/>
        <v/>
      </c>
      <c r="B639" s="137"/>
      <c r="C639" s="136" t="str">
        <f>IFERROR(VLOOKUP(B639,'اسماء العملاء'!$A$2:$E$142,5,FALSE),"")</f>
        <v/>
      </c>
      <c r="D639" s="137" t="str">
        <f>IFERROR(VLOOKUP(B639,'اسماء العملاء'!$A$2:$C$142,2,FALSE),"")</f>
        <v/>
      </c>
      <c r="E639" s="209" t="str">
        <f>IFERROR(VLOOKUP(B639,'اسماء العملاء'!$A$2:$C$142,3,FALSE),"")</f>
        <v/>
      </c>
      <c r="F639" s="190"/>
      <c r="G639" s="190"/>
      <c r="H639" s="190"/>
    </row>
    <row r="640" spans="1:8" ht="21.95" customHeight="1">
      <c r="A640" s="190" t="str">
        <f t="shared" ca="1" si="9"/>
        <v/>
      </c>
      <c r="B640" s="137"/>
      <c r="C640" s="136" t="str">
        <f>IFERROR(VLOOKUP(B640,'اسماء العملاء'!$A$2:$E$142,5,FALSE),"")</f>
        <v/>
      </c>
      <c r="D640" s="137" t="str">
        <f>IFERROR(VLOOKUP(B640,'اسماء العملاء'!$A$2:$C$142,2,FALSE),"")</f>
        <v/>
      </c>
      <c r="E640" s="209" t="str">
        <f>IFERROR(VLOOKUP(B640,'اسماء العملاء'!$A$2:$C$142,3,FALSE),"")</f>
        <v/>
      </c>
      <c r="F640" s="190"/>
      <c r="G640" s="190"/>
      <c r="H640" s="190"/>
    </row>
    <row r="641" spans="1:8" ht="21.95" customHeight="1">
      <c r="A641" s="190" t="str">
        <f t="shared" ca="1" si="9"/>
        <v/>
      </c>
      <c r="B641" s="137"/>
      <c r="C641" s="136" t="str">
        <f>IFERROR(VLOOKUP(B641,'اسماء العملاء'!$A$2:$E$142,5,FALSE),"")</f>
        <v/>
      </c>
      <c r="D641" s="137" t="str">
        <f>IFERROR(VLOOKUP(B641,'اسماء العملاء'!$A$2:$C$142,2,FALSE),"")</f>
        <v/>
      </c>
      <c r="E641" s="209" t="str">
        <f>IFERROR(VLOOKUP(B641,'اسماء العملاء'!$A$2:$C$142,3,FALSE),"")</f>
        <v/>
      </c>
      <c r="F641" s="190"/>
      <c r="G641" s="190"/>
      <c r="H641" s="190"/>
    </row>
    <row r="642" spans="1:8" ht="21.95" customHeight="1">
      <c r="A642" s="190" t="str">
        <f t="shared" ca="1" si="9"/>
        <v/>
      </c>
      <c r="B642" s="137"/>
      <c r="C642" s="136" t="str">
        <f>IFERROR(VLOOKUP(B642,'اسماء العملاء'!$A$2:$E$142,5,FALSE),"")</f>
        <v/>
      </c>
      <c r="D642" s="137" t="str">
        <f>IFERROR(VLOOKUP(B642,'اسماء العملاء'!$A$2:$C$142,2,FALSE),"")</f>
        <v/>
      </c>
      <c r="E642" s="209" t="str">
        <f>IFERROR(VLOOKUP(B642,'اسماء العملاء'!$A$2:$C$142,3,FALSE),"")</f>
        <v/>
      </c>
      <c r="F642" s="190"/>
      <c r="G642" s="190"/>
      <c r="H642" s="190"/>
    </row>
    <row r="643" spans="1:8" ht="21.95" customHeight="1">
      <c r="A643" s="190" t="str">
        <f t="shared" ca="1" si="9"/>
        <v/>
      </c>
      <c r="B643" s="137"/>
      <c r="C643" s="136" t="str">
        <f>IFERROR(VLOOKUP(B643,'اسماء العملاء'!$A$2:$E$142,5,FALSE),"")</f>
        <v/>
      </c>
      <c r="D643" s="137" t="str">
        <f>IFERROR(VLOOKUP(B643,'اسماء العملاء'!$A$2:$C$142,2,FALSE),"")</f>
        <v/>
      </c>
      <c r="E643" s="209" t="str">
        <f>IFERROR(VLOOKUP(B643,'اسماء العملاء'!$A$2:$C$142,3,FALSE),"")</f>
        <v/>
      </c>
      <c r="F643" s="190"/>
      <c r="G643" s="190"/>
      <c r="H643" s="190"/>
    </row>
    <row r="644" spans="1:8" ht="21.95" customHeight="1">
      <c r="A644" s="190" t="str">
        <f t="shared" ref="A644:A707" ca="1" si="10">IF(B644="","",TODAY())</f>
        <v/>
      </c>
      <c r="B644" s="137"/>
      <c r="C644" s="136" t="str">
        <f>IFERROR(VLOOKUP(B644,'اسماء العملاء'!$A$2:$E$142,5,FALSE),"")</f>
        <v/>
      </c>
      <c r="D644" s="137" t="str">
        <f>IFERROR(VLOOKUP(B644,'اسماء العملاء'!$A$2:$C$142,2,FALSE),"")</f>
        <v/>
      </c>
      <c r="E644" s="209" t="str">
        <f>IFERROR(VLOOKUP(B644,'اسماء العملاء'!$A$2:$C$142,3,FALSE),"")</f>
        <v/>
      </c>
      <c r="F644" s="190"/>
      <c r="G644" s="190"/>
      <c r="H644" s="190"/>
    </row>
    <row r="645" spans="1:8" ht="21.95" customHeight="1">
      <c r="A645" s="190" t="str">
        <f t="shared" ca="1" si="10"/>
        <v/>
      </c>
      <c r="B645" s="137"/>
      <c r="C645" s="136" t="str">
        <f>IFERROR(VLOOKUP(B645,'اسماء العملاء'!$A$2:$E$142,5,FALSE),"")</f>
        <v/>
      </c>
      <c r="D645" s="137" t="str">
        <f>IFERROR(VLOOKUP(B645,'اسماء العملاء'!$A$2:$C$142,2,FALSE),"")</f>
        <v/>
      </c>
      <c r="E645" s="209" t="str">
        <f>IFERROR(VLOOKUP(B645,'اسماء العملاء'!$A$2:$C$142,3,FALSE),"")</f>
        <v/>
      </c>
      <c r="F645" s="190"/>
      <c r="G645" s="190"/>
      <c r="H645" s="190"/>
    </row>
    <row r="646" spans="1:8" ht="21.95" customHeight="1">
      <c r="A646" s="190" t="str">
        <f t="shared" ca="1" si="10"/>
        <v/>
      </c>
      <c r="B646" s="137"/>
      <c r="C646" s="136" t="str">
        <f>IFERROR(VLOOKUP(B646,'اسماء العملاء'!$A$2:$E$142,5,FALSE),"")</f>
        <v/>
      </c>
      <c r="D646" s="137" t="str">
        <f>IFERROR(VLOOKUP(B646,'اسماء العملاء'!$A$2:$C$142,2,FALSE),"")</f>
        <v/>
      </c>
      <c r="E646" s="209" t="str">
        <f>IFERROR(VLOOKUP(B646,'اسماء العملاء'!$A$2:$C$142,3,FALSE),"")</f>
        <v/>
      </c>
      <c r="F646" s="190"/>
      <c r="G646" s="190"/>
      <c r="H646" s="190"/>
    </row>
    <row r="647" spans="1:8" ht="21.95" customHeight="1">
      <c r="A647" s="190" t="str">
        <f t="shared" ca="1" si="10"/>
        <v/>
      </c>
      <c r="B647" s="137"/>
      <c r="C647" s="136" t="str">
        <f>IFERROR(VLOOKUP(B647,'اسماء العملاء'!$A$2:$E$142,5,FALSE),"")</f>
        <v/>
      </c>
      <c r="D647" s="137" t="str">
        <f>IFERROR(VLOOKUP(B647,'اسماء العملاء'!$A$2:$C$142,2,FALSE),"")</f>
        <v/>
      </c>
      <c r="E647" s="209" t="str">
        <f>IFERROR(VLOOKUP(B647,'اسماء العملاء'!$A$2:$C$142,3,FALSE),"")</f>
        <v/>
      </c>
      <c r="F647" s="190"/>
      <c r="G647" s="190"/>
      <c r="H647" s="190"/>
    </row>
    <row r="648" spans="1:8" ht="21.95" customHeight="1">
      <c r="A648" s="190" t="str">
        <f t="shared" ca="1" si="10"/>
        <v/>
      </c>
      <c r="B648" s="137"/>
      <c r="C648" s="136" t="str">
        <f>IFERROR(VLOOKUP(B648,'اسماء العملاء'!$A$2:$E$142,5,FALSE),"")</f>
        <v/>
      </c>
      <c r="D648" s="137" t="str">
        <f>IFERROR(VLOOKUP(B648,'اسماء العملاء'!$A$2:$C$142,2,FALSE),"")</f>
        <v/>
      </c>
      <c r="E648" s="209" t="str">
        <f>IFERROR(VLOOKUP(B648,'اسماء العملاء'!$A$2:$C$142,3,FALSE),"")</f>
        <v/>
      </c>
      <c r="F648" s="190"/>
      <c r="G648" s="190"/>
      <c r="H648" s="190"/>
    </row>
    <row r="649" spans="1:8" ht="21.95" customHeight="1">
      <c r="A649" s="190" t="str">
        <f t="shared" ca="1" si="10"/>
        <v/>
      </c>
      <c r="B649" s="137"/>
      <c r="C649" s="136" t="str">
        <f>IFERROR(VLOOKUP(B649,'اسماء العملاء'!$A$2:$E$142,5,FALSE),"")</f>
        <v/>
      </c>
      <c r="D649" s="137" t="str">
        <f>IFERROR(VLOOKUP(B649,'اسماء العملاء'!$A$2:$C$142,2,FALSE),"")</f>
        <v/>
      </c>
      <c r="E649" s="209" t="str">
        <f>IFERROR(VLOOKUP(B649,'اسماء العملاء'!$A$2:$C$142,3,FALSE),"")</f>
        <v/>
      </c>
      <c r="F649" s="190"/>
      <c r="G649" s="190"/>
      <c r="H649" s="190"/>
    </row>
    <row r="650" spans="1:8" ht="21.95" customHeight="1">
      <c r="A650" s="190" t="str">
        <f t="shared" ca="1" si="10"/>
        <v/>
      </c>
      <c r="B650" s="137"/>
      <c r="C650" s="136" t="str">
        <f>IFERROR(VLOOKUP(B650,'اسماء العملاء'!$A$2:$E$142,5,FALSE),"")</f>
        <v/>
      </c>
      <c r="D650" s="137" t="str">
        <f>IFERROR(VLOOKUP(B650,'اسماء العملاء'!$A$2:$C$142,2,FALSE),"")</f>
        <v/>
      </c>
      <c r="E650" s="209" t="str">
        <f>IFERROR(VLOOKUP(B650,'اسماء العملاء'!$A$2:$C$142,3,FALSE),"")</f>
        <v/>
      </c>
      <c r="F650" s="190"/>
      <c r="G650" s="190"/>
      <c r="H650" s="190"/>
    </row>
    <row r="651" spans="1:8" ht="21.95" customHeight="1">
      <c r="A651" s="190" t="str">
        <f t="shared" ca="1" si="10"/>
        <v/>
      </c>
      <c r="B651" s="137"/>
      <c r="C651" s="136" t="str">
        <f>IFERROR(VLOOKUP(B651,'اسماء العملاء'!$A$2:$E$142,5,FALSE),"")</f>
        <v/>
      </c>
      <c r="D651" s="137" t="str">
        <f>IFERROR(VLOOKUP(B651,'اسماء العملاء'!$A$2:$C$142,2,FALSE),"")</f>
        <v/>
      </c>
      <c r="E651" s="209" t="str">
        <f>IFERROR(VLOOKUP(B651,'اسماء العملاء'!$A$2:$C$142,3,FALSE),"")</f>
        <v/>
      </c>
      <c r="F651" s="190"/>
      <c r="G651" s="190"/>
      <c r="H651" s="190"/>
    </row>
    <row r="652" spans="1:8" ht="21.95" customHeight="1">
      <c r="A652" s="190" t="str">
        <f t="shared" ca="1" si="10"/>
        <v/>
      </c>
      <c r="B652" s="137"/>
      <c r="C652" s="136" t="str">
        <f>IFERROR(VLOOKUP(B652,'اسماء العملاء'!$A$2:$E$142,5,FALSE),"")</f>
        <v/>
      </c>
      <c r="D652" s="137" t="str">
        <f>IFERROR(VLOOKUP(B652,'اسماء العملاء'!$A$2:$C$142,2,FALSE),"")</f>
        <v/>
      </c>
      <c r="E652" s="209" t="str">
        <f>IFERROR(VLOOKUP(B652,'اسماء العملاء'!$A$2:$C$142,3,FALSE),"")</f>
        <v/>
      </c>
      <c r="F652" s="190"/>
      <c r="G652" s="190"/>
      <c r="H652" s="190"/>
    </row>
    <row r="653" spans="1:8" ht="21.95" customHeight="1">
      <c r="A653" s="190" t="str">
        <f t="shared" ca="1" si="10"/>
        <v/>
      </c>
      <c r="B653" s="137"/>
      <c r="C653" s="136" t="str">
        <f>IFERROR(VLOOKUP(B653,'اسماء العملاء'!$A$2:$E$142,5,FALSE),"")</f>
        <v/>
      </c>
      <c r="D653" s="137" t="str">
        <f>IFERROR(VLOOKUP(B653,'اسماء العملاء'!$A$2:$C$142,2,FALSE),"")</f>
        <v/>
      </c>
      <c r="E653" s="209" t="str">
        <f>IFERROR(VLOOKUP(B653,'اسماء العملاء'!$A$2:$C$142,3,FALSE),"")</f>
        <v/>
      </c>
      <c r="F653" s="190"/>
      <c r="G653" s="190"/>
      <c r="H653" s="190"/>
    </row>
    <row r="654" spans="1:8" ht="21.95" customHeight="1">
      <c r="A654" s="190" t="str">
        <f t="shared" ca="1" si="10"/>
        <v/>
      </c>
      <c r="B654" s="137"/>
      <c r="C654" s="136" t="str">
        <f>IFERROR(VLOOKUP(B654,'اسماء العملاء'!$A$2:$E$142,5,FALSE),"")</f>
        <v/>
      </c>
      <c r="D654" s="137" t="str">
        <f>IFERROR(VLOOKUP(B654,'اسماء العملاء'!$A$2:$C$142,2,FALSE),"")</f>
        <v/>
      </c>
      <c r="E654" s="209" t="str">
        <f>IFERROR(VLOOKUP(B654,'اسماء العملاء'!$A$2:$C$142,3,FALSE),"")</f>
        <v/>
      </c>
      <c r="F654" s="190"/>
      <c r="G654" s="190"/>
      <c r="H654" s="190"/>
    </row>
    <row r="655" spans="1:8" ht="21.95" customHeight="1">
      <c r="A655" s="190" t="str">
        <f t="shared" ca="1" si="10"/>
        <v/>
      </c>
      <c r="B655" s="137"/>
      <c r="C655" s="136" t="str">
        <f>IFERROR(VLOOKUP(B655,'اسماء العملاء'!$A$2:$E$142,5,FALSE),"")</f>
        <v/>
      </c>
      <c r="D655" s="137" t="str">
        <f>IFERROR(VLOOKUP(B655,'اسماء العملاء'!$A$2:$C$142,2,FALSE),"")</f>
        <v/>
      </c>
      <c r="E655" s="209" t="str">
        <f>IFERROR(VLOOKUP(B655,'اسماء العملاء'!$A$2:$C$142,3,FALSE),"")</f>
        <v/>
      </c>
      <c r="F655" s="190"/>
      <c r="G655" s="190"/>
      <c r="H655" s="190"/>
    </row>
    <row r="656" spans="1:8" ht="21.95" customHeight="1">
      <c r="A656" s="190" t="str">
        <f t="shared" ca="1" si="10"/>
        <v/>
      </c>
      <c r="B656" s="137"/>
      <c r="C656" s="136" t="str">
        <f>IFERROR(VLOOKUP(B656,'اسماء العملاء'!$A$2:$E$142,5,FALSE),"")</f>
        <v/>
      </c>
      <c r="D656" s="137" t="str">
        <f>IFERROR(VLOOKUP(B656,'اسماء العملاء'!$A$2:$C$142,2,FALSE),"")</f>
        <v/>
      </c>
      <c r="E656" s="209" t="str">
        <f>IFERROR(VLOOKUP(B656,'اسماء العملاء'!$A$2:$C$142,3,FALSE),"")</f>
        <v/>
      </c>
      <c r="F656" s="190"/>
      <c r="G656" s="190"/>
      <c r="H656" s="190"/>
    </row>
    <row r="657" spans="1:8" ht="21.95" customHeight="1">
      <c r="A657" s="190" t="str">
        <f t="shared" ca="1" si="10"/>
        <v/>
      </c>
      <c r="B657" s="137"/>
      <c r="C657" s="136" t="str">
        <f>IFERROR(VLOOKUP(B657,'اسماء العملاء'!$A$2:$E$142,5,FALSE),"")</f>
        <v/>
      </c>
      <c r="D657" s="137" t="str">
        <f>IFERROR(VLOOKUP(B657,'اسماء العملاء'!$A$2:$C$142,2,FALSE),"")</f>
        <v/>
      </c>
      <c r="E657" s="209" t="str">
        <f>IFERROR(VLOOKUP(B657,'اسماء العملاء'!$A$2:$C$142,3,FALSE),"")</f>
        <v/>
      </c>
      <c r="F657" s="190"/>
      <c r="G657" s="190"/>
      <c r="H657" s="190"/>
    </row>
    <row r="658" spans="1:8" ht="21.95" customHeight="1">
      <c r="A658" s="190" t="str">
        <f t="shared" ca="1" si="10"/>
        <v/>
      </c>
      <c r="B658" s="137"/>
      <c r="C658" s="136" t="str">
        <f>IFERROR(VLOOKUP(B658,'اسماء العملاء'!$A$2:$E$142,5,FALSE),"")</f>
        <v/>
      </c>
      <c r="D658" s="137" t="str">
        <f>IFERROR(VLOOKUP(B658,'اسماء العملاء'!$A$2:$C$142,2,FALSE),"")</f>
        <v/>
      </c>
      <c r="E658" s="209" t="str">
        <f>IFERROR(VLOOKUP(B658,'اسماء العملاء'!$A$2:$C$142,3,FALSE),"")</f>
        <v/>
      </c>
      <c r="F658" s="190"/>
      <c r="G658" s="190"/>
      <c r="H658" s="190"/>
    </row>
    <row r="659" spans="1:8" ht="21.95" customHeight="1">
      <c r="A659" s="190" t="str">
        <f t="shared" ca="1" si="10"/>
        <v/>
      </c>
      <c r="B659" s="137"/>
      <c r="C659" s="136" t="str">
        <f>IFERROR(VLOOKUP(B659,'اسماء العملاء'!$A$2:$E$142,5,FALSE),"")</f>
        <v/>
      </c>
      <c r="D659" s="137" t="str">
        <f>IFERROR(VLOOKUP(B659,'اسماء العملاء'!$A$2:$C$142,2,FALSE),"")</f>
        <v/>
      </c>
      <c r="E659" s="209" t="str">
        <f>IFERROR(VLOOKUP(B659,'اسماء العملاء'!$A$2:$C$142,3,FALSE),"")</f>
        <v/>
      </c>
      <c r="F659" s="190"/>
      <c r="G659" s="190"/>
      <c r="H659" s="190"/>
    </row>
    <row r="660" spans="1:8" ht="21.95" customHeight="1">
      <c r="A660" s="190" t="str">
        <f t="shared" ca="1" si="10"/>
        <v/>
      </c>
      <c r="B660" s="137"/>
      <c r="C660" s="136" t="str">
        <f>IFERROR(VLOOKUP(B660,'اسماء العملاء'!$A$2:$E$142,5,FALSE),"")</f>
        <v/>
      </c>
      <c r="D660" s="137" t="str">
        <f>IFERROR(VLOOKUP(B660,'اسماء العملاء'!$A$2:$C$142,2,FALSE),"")</f>
        <v/>
      </c>
      <c r="E660" s="209" t="str">
        <f>IFERROR(VLOOKUP(B660,'اسماء العملاء'!$A$2:$C$142,3,FALSE),"")</f>
        <v/>
      </c>
      <c r="F660" s="190"/>
      <c r="G660" s="190"/>
      <c r="H660" s="190"/>
    </row>
    <row r="661" spans="1:8" ht="21.95" customHeight="1">
      <c r="A661" s="190" t="str">
        <f t="shared" ca="1" si="10"/>
        <v/>
      </c>
      <c r="B661" s="137"/>
      <c r="C661" s="136" t="str">
        <f>IFERROR(VLOOKUP(B661,'اسماء العملاء'!$A$2:$E$142,5,FALSE),"")</f>
        <v/>
      </c>
      <c r="D661" s="137" t="str">
        <f>IFERROR(VLOOKUP(B661,'اسماء العملاء'!$A$2:$C$142,2,FALSE),"")</f>
        <v/>
      </c>
      <c r="E661" s="209" t="str">
        <f>IFERROR(VLOOKUP(B661,'اسماء العملاء'!$A$2:$C$142,3,FALSE),"")</f>
        <v/>
      </c>
      <c r="F661" s="190"/>
      <c r="G661" s="190"/>
      <c r="H661" s="190"/>
    </row>
    <row r="662" spans="1:8" ht="21.95" customHeight="1">
      <c r="A662" s="190" t="str">
        <f t="shared" ca="1" si="10"/>
        <v/>
      </c>
      <c r="B662" s="137"/>
      <c r="C662" s="136" t="str">
        <f>IFERROR(VLOOKUP(B662,'اسماء العملاء'!$A$2:$E$142,5,FALSE),"")</f>
        <v/>
      </c>
      <c r="D662" s="137" t="str">
        <f>IFERROR(VLOOKUP(B662,'اسماء العملاء'!$A$2:$C$142,2,FALSE),"")</f>
        <v/>
      </c>
      <c r="E662" s="209" t="str">
        <f>IFERROR(VLOOKUP(B662,'اسماء العملاء'!$A$2:$C$142,3,FALSE),"")</f>
        <v/>
      </c>
      <c r="F662" s="190"/>
      <c r="G662" s="190"/>
      <c r="H662" s="190"/>
    </row>
    <row r="663" spans="1:8" ht="21.95" customHeight="1">
      <c r="A663" s="190" t="str">
        <f t="shared" ca="1" si="10"/>
        <v/>
      </c>
      <c r="B663" s="137"/>
      <c r="C663" s="136" t="str">
        <f>IFERROR(VLOOKUP(B663,'اسماء العملاء'!$A$2:$E$142,5,FALSE),"")</f>
        <v/>
      </c>
      <c r="D663" s="137" t="str">
        <f>IFERROR(VLOOKUP(B663,'اسماء العملاء'!$A$2:$C$142,2,FALSE),"")</f>
        <v/>
      </c>
      <c r="E663" s="209" t="str">
        <f>IFERROR(VLOOKUP(B663,'اسماء العملاء'!$A$2:$C$142,3,FALSE),"")</f>
        <v/>
      </c>
      <c r="F663" s="190"/>
      <c r="G663" s="190"/>
      <c r="H663" s="190"/>
    </row>
    <row r="664" spans="1:8" ht="21.95" customHeight="1">
      <c r="A664" s="190" t="str">
        <f t="shared" ca="1" si="10"/>
        <v/>
      </c>
      <c r="B664" s="137"/>
      <c r="C664" s="136" t="str">
        <f>IFERROR(VLOOKUP(B664,'اسماء العملاء'!$A$2:$E$142,5,FALSE),"")</f>
        <v/>
      </c>
      <c r="D664" s="137" t="str">
        <f>IFERROR(VLOOKUP(B664,'اسماء العملاء'!$A$2:$C$142,2,FALSE),"")</f>
        <v/>
      </c>
      <c r="E664" s="209" t="str">
        <f>IFERROR(VLOOKUP(B664,'اسماء العملاء'!$A$2:$C$142,3,FALSE),"")</f>
        <v/>
      </c>
      <c r="F664" s="190"/>
      <c r="G664" s="190"/>
      <c r="H664" s="190"/>
    </row>
    <row r="665" spans="1:8" ht="21.95" customHeight="1">
      <c r="A665" s="190" t="str">
        <f t="shared" ca="1" si="10"/>
        <v/>
      </c>
      <c r="B665" s="137"/>
      <c r="C665" s="136" t="str">
        <f>IFERROR(VLOOKUP(B665,'اسماء العملاء'!$A$2:$E$142,5,FALSE),"")</f>
        <v/>
      </c>
      <c r="D665" s="137" t="str">
        <f>IFERROR(VLOOKUP(B665,'اسماء العملاء'!$A$2:$C$142,2,FALSE),"")</f>
        <v/>
      </c>
      <c r="E665" s="209" t="str">
        <f>IFERROR(VLOOKUP(B665,'اسماء العملاء'!$A$2:$C$142,3,FALSE),"")</f>
        <v/>
      </c>
      <c r="F665" s="190"/>
      <c r="G665" s="190"/>
      <c r="H665" s="190"/>
    </row>
    <row r="666" spans="1:8" ht="21.95" customHeight="1">
      <c r="A666" s="190" t="str">
        <f t="shared" ca="1" si="10"/>
        <v/>
      </c>
      <c r="B666" s="137"/>
      <c r="C666" s="136" t="str">
        <f>IFERROR(VLOOKUP(B666,'اسماء العملاء'!$A$2:$E$142,5,FALSE),"")</f>
        <v/>
      </c>
      <c r="D666" s="137" t="str">
        <f>IFERROR(VLOOKUP(B666,'اسماء العملاء'!$A$2:$C$142,2,FALSE),"")</f>
        <v/>
      </c>
      <c r="E666" s="209" t="str">
        <f>IFERROR(VLOOKUP(B666,'اسماء العملاء'!$A$2:$C$142,3,FALSE),"")</f>
        <v/>
      </c>
      <c r="F666" s="190"/>
      <c r="G666" s="190"/>
      <c r="H666" s="190"/>
    </row>
    <row r="667" spans="1:8" ht="21.95" customHeight="1">
      <c r="A667" s="190" t="str">
        <f t="shared" ca="1" si="10"/>
        <v/>
      </c>
      <c r="B667" s="137"/>
      <c r="C667" s="136" t="str">
        <f>IFERROR(VLOOKUP(B667,'اسماء العملاء'!$A$2:$E$142,5,FALSE),"")</f>
        <v/>
      </c>
      <c r="D667" s="137" t="str">
        <f>IFERROR(VLOOKUP(B667,'اسماء العملاء'!$A$2:$C$142,2,FALSE),"")</f>
        <v/>
      </c>
      <c r="E667" s="209" t="str">
        <f>IFERROR(VLOOKUP(B667,'اسماء العملاء'!$A$2:$C$142,3,FALSE),"")</f>
        <v/>
      </c>
      <c r="F667" s="190"/>
      <c r="G667" s="190"/>
      <c r="H667" s="190"/>
    </row>
    <row r="668" spans="1:8" ht="21.95" customHeight="1">
      <c r="A668" s="190" t="str">
        <f t="shared" ca="1" si="10"/>
        <v/>
      </c>
      <c r="B668" s="137"/>
      <c r="C668" s="136" t="str">
        <f>IFERROR(VLOOKUP(B668,'اسماء العملاء'!$A$2:$E$142,5,FALSE),"")</f>
        <v/>
      </c>
      <c r="D668" s="137" t="str">
        <f>IFERROR(VLOOKUP(B668,'اسماء العملاء'!$A$2:$C$142,2,FALSE),"")</f>
        <v/>
      </c>
      <c r="E668" s="209" t="str">
        <f>IFERROR(VLOOKUP(B668,'اسماء العملاء'!$A$2:$C$142,3,FALSE),"")</f>
        <v/>
      </c>
      <c r="F668" s="190"/>
      <c r="G668" s="190"/>
      <c r="H668" s="190"/>
    </row>
    <row r="669" spans="1:8" ht="21.95" customHeight="1">
      <c r="A669" s="190" t="str">
        <f t="shared" ca="1" si="10"/>
        <v/>
      </c>
      <c r="B669" s="137"/>
      <c r="C669" s="136" t="str">
        <f>IFERROR(VLOOKUP(B669,'اسماء العملاء'!$A$2:$E$142,5,FALSE),"")</f>
        <v/>
      </c>
      <c r="D669" s="137" t="str">
        <f>IFERROR(VLOOKUP(B669,'اسماء العملاء'!$A$2:$C$142,2,FALSE),"")</f>
        <v/>
      </c>
      <c r="E669" s="209" t="str">
        <f>IFERROR(VLOOKUP(B669,'اسماء العملاء'!$A$2:$C$142,3,FALSE),"")</f>
        <v/>
      </c>
      <c r="F669" s="190"/>
      <c r="G669" s="190"/>
      <c r="H669" s="190"/>
    </row>
    <row r="670" spans="1:8" ht="21.95" customHeight="1">
      <c r="A670" s="190" t="str">
        <f t="shared" ca="1" si="10"/>
        <v/>
      </c>
      <c r="B670" s="137"/>
      <c r="C670" s="136" t="str">
        <f>IFERROR(VLOOKUP(B670,'اسماء العملاء'!$A$2:$E$142,5,FALSE),"")</f>
        <v/>
      </c>
      <c r="D670" s="137" t="str">
        <f>IFERROR(VLOOKUP(B670,'اسماء العملاء'!$A$2:$C$142,2,FALSE),"")</f>
        <v/>
      </c>
      <c r="E670" s="209" t="str">
        <f>IFERROR(VLOOKUP(B670,'اسماء العملاء'!$A$2:$C$142,3,FALSE),"")</f>
        <v/>
      </c>
      <c r="F670" s="190"/>
      <c r="G670" s="190"/>
      <c r="H670" s="190"/>
    </row>
    <row r="671" spans="1:8" ht="21.95" customHeight="1">
      <c r="A671" s="190" t="str">
        <f t="shared" ca="1" si="10"/>
        <v/>
      </c>
      <c r="B671" s="137"/>
      <c r="C671" s="136" t="str">
        <f>IFERROR(VLOOKUP(B671,'اسماء العملاء'!$A$2:$E$142,5,FALSE),"")</f>
        <v/>
      </c>
      <c r="D671" s="137" t="str">
        <f>IFERROR(VLOOKUP(B671,'اسماء العملاء'!$A$2:$C$142,2,FALSE),"")</f>
        <v/>
      </c>
      <c r="E671" s="209" t="str">
        <f>IFERROR(VLOOKUP(B671,'اسماء العملاء'!$A$2:$C$142,3,FALSE),"")</f>
        <v/>
      </c>
      <c r="F671" s="190"/>
      <c r="G671" s="190"/>
      <c r="H671" s="190"/>
    </row>
    <row r="672" spans="1:8" ht="21.95" customHeight="1">
      <c r="A672" s="190" t="str">
        <f t="shared" ca="1" si="10"/>
        <v/>
      </c>
      <c r="B672" s="137"/>
      <c r="C672" s="136" t="str">
        <f>IFERROR(VLOOKUP(B672,'اسماء العملاء'!$A$2:$E$142,5,FALSE),"")</f>
        <v/>
      </c>
      <c r="D672" s="137" t="str">
        <f>IFERROR(VLOOKUP(B672,'اسماء العملاء'!$A$2:$C$142,2,FALSE),"")</f>
        <v/>
      </c>
      <c r="E672" s="209" t="str">
        <f>IFERROR(VLOOKUP(B672,'اسماء العملاء'!$A$2:$C$142,3,FALSE),"")</f>
        <v/>
      </c>
      <c r="F672" s="190"/>
      <c r="G672" s="190"/>
      <c r="H672" s="190"/>
    </row>
    <row r="673" spans="1:8" ht="21.95" customHeight="1">
      <c r="A673" s="190" t="str">
        <f t="shared" ca="1" si="10"/>
        <v/>
      </c>
      <c r="B673" s="137"/>
      <c r="C673" s="136" t="str">
        <f>IFERROR(VLOOKUP(B673,'اسماء العملاء'!$A$2:$E$142,5,FALSE),"")</f>
        <v/>
      </c>
      <c r="D673" s="137" t="str">
        <f>IFERROR(VLOOKUP(B673,'اسماء العملاء'!$A$2:$C$142,2,FALSE),"")</f>
        <v/>
      </c>
      <c r="E673" s="209" t="str">
        <f>IFERROR(VLOOKUP(B673,'اسماء العملاء'!$A$2:$C$142,3,FALSE),"")</f>
        <v/>
      </c>
      <c r="F673" s="190"/>
      <c r="G673" s="190"/>
      <c r="H673" s="190"/>
    </row>
    <row r="674" spans="1:8" ht="21.95" customHeight="1">
      <c r="A674" s="190" t="str">
        <f t="shared" ca="1" si="10"/>
        <v/>
      </c>
      <c r="B674" s="137"/>
      <c r="C674" s="136" t="str">
        <f>IFERROR(VLOOKUP(B674,'اسماء العملاء'!$A$2:$E$142,5,FALSE),"")</f>
        <v/>
      </c>
      <c r="D674" s="137" t="str">
        <f>IFERROR(VLOOKUP(B674,'اسماء العملاء'!$A$2:$C$142,2,FALSE),"")</f>
        <v/>
      </c>
      <c r="E674" s="209" t="str">
        <f>IFERROR(VLOOKUP(B674,'اسماء العملاء'!$A$2:$C$142,3,FALSE),"")</f>
        <v/>
      </c>
      <c r="F674" s="190"/>
      <c r="G674" s="190"/>
      <c r="H674" s="190"/>
    </row>
    <row r="675" spans="1:8" ht="21.95" customHeight="1">
      <c r="A675" s="190" t="str">
        <f t="shared" ca="1" si="10"/>
        <v/>
      </c>
      <c r="B675" s="137"/>
      <c r="C675" s="136" t="str">
        <f>IFERROR(VLOOKUP(B675,'اسماء العملاء'!$A$2:$E$142,5,FALSE),"")</f>
        <v/>
      </c>
      <c r="D675" s="137" t="str">
        <f>IFERROR(VLOOKUP(B675,'اسماء العملاء'!$A$2:$C$142,2,FALSE),"")</f>
        <v/>
      </c>
      <c r="E675" s="209" t="str">
        <f>IFERROR(VLOOKUP(B675,'اسماء العملاء'!$A$2:$C$142,3,FALSE),"")</f>
        <v/>
      </c>
      <c r="F675" s="190"/>
      <c r="G675" s="190"/>
      <c r="H675" s="190"/>
    </row>
    <row r="676" spans="1:8" ht="21.95" customHeight="1">
      <c r="A676" s="190" t="str">
        <f t="shared" ca="1" si="10"/>
        <v/>
      </c>
      <c r="B676" s="137"/>
      <c r="C676" s="136" t="str">
        <f>IFERROR(VLOOKUP(B676,'اسماء العملاء'!$A$2:$E$142,5,FALSE),"")</f>
        <v/>
      </c>
      <c r="D676" s="137" t="str">
        <f>IFERROR(VLOOKUP(B676,'اسماء العملاء'!$A$2:$C$142,2,FALSE),"")</f>
        <v/>
      </c>
      <c r="E676" s="209" t="str">
        <f>IFERROR(VLOOKUP(B676,'اسماء العملاء'!$A$2:$C$142,3,FALSE),"")</f>
        <v/>
      </c>
      <c r="F676" s="190"/>
      <c r="G676" s="190"/>
      <c r="H676" s="190"/>
    </row>
    <row r="677" spans="1:8" ht="21.95" customHeight="1">
      <c r="A677" s="190" t="str">
        <f t="shared" ca="1" si="10"/>
        <v/>
      </c>
      <c r="B677" s="137"/>
      <c r="C677" s="136" t="str">
        <f>IFERROR(VLOOKUP(B677,'اسماء العملاء'!$A$2:$E$142,5,FALSE),"")</f>
        <v/>
      </c>
      <c r="D677" s="137" t="str">
        <f>IFERROR(VLOOKUP(B677,'اسماء العملاء'!$A$2:$C$142,2,FALSE),"")</f>
        <v/>
      </c>
      <c r="E677" s="209" t="str">
        <f>IFERROR(VLOOKUP(B677,'اسماء العملاء'!$A$2:$C$142,3,FALSE),"")</f>
        <v/>
      </c>
      <c r="F677" s="190"/>
      <c r="G677" s="190"/>
      <c r="H677" s="190"/>
    </row>
    <row r="678" spans="1:8" ht="21.95" customHeight="1">
      <c r="A678" s="190" t="str">
        <f t="shared" ca="1" si="10"/>
        <v/>
      </c>
      <c r="B678" s="137"/>
      <c r="C678" s="136" t="str">
        <f>IFERROR(VLOOKUP(B678,'اسماء العملاء'!$A$2:$E$142,5,FALSE),"")</f>
        <v/>
      </c>
      <c r="D678" s="137" t="str">
        <f>IFERROR(VLOOKUP(B678,'اسماء العملاء'!$A$2:$C$142,2,FALSE),"")</f>
        <v/>
      </c>
      <c r="E678" s="209" t="str">
        <f>IFERROR(VLOOKUP(B678,'اسماء العملاء'!$A$2:$C$142,3,FALSE),"")</f>
        <v/>
      </c>
      <c r="F678" s="190"/>
      <c r="G678" s="190"/>
      <c r="H678" s="190"/>
    </row>
    <row r="679" spans="1:8" ht="21.95" customHeight="1">
      <c r="A679" s="190" t="str">
        <f t="shared" ca="1" si="10"/>
        <v/>
      </c>
      <c r="B679" s="137"/>
      <c r="C679" s="136" t="str">
        <f>IFERROR(VLOOKUP(B679,'اسماء العملاء'!$A$2:$E$142,5,FALSE),"")</f>
        <v/>
      </c>
      <c r="D679" s="137" t="str">
        <f>IFERROR(VLOOKUP(B679,'اسماء العملاء'!$A$2:$C$142,2,FALSE),"")</f>
        <v/>
      </c>
      <c r="E679" s="209" t="str">
        <f>IFERROR(VLOOKUP(B679,'اسماء العملاء'!$A$2:$C$142,3,FALSE),"")</f>
        <v/>
      </c>
      <c r="F679" s="190"/>
      <c r="G679" s="190"/>
      <c r="H679" s="190"/>
    </row>
    <row r="680" spans="1:8" ht="21.95" customHeight="1">
      <c r="A680" s="190" t="str">
        <f t="shared" ca="1" si="10"/>
        <v/>
      </c>
      <c r="B680" s="137"/>
      <c r="C680" s="136" t="str">
        <f>IFERROR(VLOOKUP(B680,'اسماء العملاء'!$A$2:$E$142,5,FALSE),"")</f>
        <v/>
      </c>
      <c r="D680" s="137" t="str">
        <f>IFERROR(VLOOKUP(B680,'اسماء العملاء'!$A$2:$C$142,2,FALSE),"")</f>
        <v/>
      </c>
      <c r="E680" s="209" t="str">
        <f>IFERROR(VLOOKUP(B680,'اسماء العملاء'!$A$2:$C$142,3,FALSE),"")</f>
        <v/>
      </c>
      <c r="F680" s="190"/>
      <c r="G680" s="190"/>
      <c r="H680" s="190"/>
    </row>
    <row r="681" spans="1:8" ht="21.95" customHeight="1">
      <c r="A681" s="190" t="str">
        <f t="shared" ca="1" si="10"/>
        <v/>
      </c>
      <c r="B681" s="137"/>
      <c r="C681" s="136" t="str">
        <f>IFERROR(VLOOKUP(B681,'اسماء العملاء'!$A$2:$E$142,5,FALSE),"")</f>
        <v/>
      </c>
      <c r="D681" s="137" t="str">
        <f>IFERROR(VLOOKUP(B681,'اسماء العملاء'!$A$2:$C$142,2,FALSE),"")</f>
        <v/>
      </c>
      <c r="E681" s="209" t="str">
        <f>IFERROR(VLOOKUP(B681,'اسماء العملاء'!$A$2:$C$142,3,FALSE),"")</f>
        <v/>
      </c>
      <c r="F681" s="190"/>
      <c r="G681" s="190"/>
      <c r="H681" s="190"/>
    </row>
    <row r="682" spans="1:8" ht="21.95" customHeight="1">
      <c r="A682" s="190" t="str">
        <f t="shared" ca="1" si="10"/>
        <v/>
      </c>
      <c r="B682" s="137"/>
      <c r="C682" s="136" t="str">
        <f>IFERROR(VLOOKUP(B682,'اسماء العملاء'!$A$2:$E$142,5,FALSE),"")</f>
        <v/>
      </c>
      <c r="D682" s="137" t="str">
        <f>IFERROR(VLOOKUP(B682,'اسماء العملاء'!$A$2:$C$142,2,FALSE),"")</f>
        <v/>
      </c>
      <c r="E682" s="209" t="str">
        <f>IFERROR(VLOOKUP(B682,'اسماء العملاء'!$A$2:$C$142,3,FALSE),"")</f>
        <v/>
      </c>
      <c r="F682" s="190"/>
      <c r="G682" s="190"/>
      <c r="H682" s="190"/>
    </row>
    <row r="683" spans="1:8" ht="21.95" customHeight="1">
      <c r="A683" s="190" t="str">
        <f t="shared" ca="1" si="10"/>
        <v/>
      </c>
      <c r="B683" s="137"/>
      <c r="C683" s="136" t="str">
        <f>IFERROR(VLOOKUP(B683,'اسماء العملاء'!$A$2:$E$142,5,FALSE),"")</f>
        <v/>
      </c>
      <c r="D683" s="137" t="str">
        <f>IFERROR(VLOOKUP(B683,'اسماء العملاء'!$A$2:$C$142,2,FALSE),"")</f>
        <v/>
      </c>
      <c r="E683" s="209" t="str">
        <f>IFERROR(VLOOKUP(B683,'اسماء العملاء'!$A$2:$C$142,3,FALSE),"")</f>
        <v/>
      </c>
      <c r="F683" s="190"/>
      <c r="G683" s="190"/>
      <c r="H683" s="190"/>
    </row>
    <row r="684" spans="1:8" ht="21.95" customHeight="1">
      <c r="A684" s="190" t="str">
        <f t="shared" ca="1" si="10"/>
        <v/>
      </c>
      <c r="B684" s="137"/>
      <c r="C684" s="136" t="str">
        <f>IFERROR(VLOOKUP(B684,'اسماء العملاء'!$A$2:$E$142,5,FALSE),"")</f>
        <v/>
      </c>
      <c r="D684" s="137" t="str">
        <f>IFERROR(VLOOKUP(B684,'اسماء العملاء'!$A$2:$C$142,2,FALSE),"")</f>
        <v/>
      </c>
      <c r="E684" s="209" t="str">
        <f>IFERROR(VLOOKUP(B684,'اسماء العملاء'!$A$2:$C$142,3,FALSE),"")</f>
        <v/>
      </c>
      <c r="F684" s="190"/>
      <c r="G684" s="190"/>
      <c r="H684" s="190"/>
    </row>
    <row r="685" spans="1:8" ht="21.95" customHeight="1">
      <c r="A685" s="190" t="str">
        <f t="shared" ca="1" si="10"/>
        <v/>
      </c>
      <c r="B685" s="137"/>
      <c r="C685" s="136" t="str">
        <f>IFERROR(VLOOKUP(B685,'اسماء العملاء'!$A$2:$E$142,5,FALSE),"")</f>
        <v/>
      </c>
      <c r="D685" s="137" t="str">
        <f>IFERROR(VLOOKUP(B685,'اسماء العملاء'!$A$2:$C$142,2,FALSE),"")</f>
        <v/>
      </c>
      <c r="E685" s="209" t="str">
        <f>IFERROR(VLOOKUP(B685,'اسماء العملاء'!$A$2:$C$142,3,FALSE),"")</f>
        <v/>
      </c>
      <c r="F685" s="190"/>
      <c r="G685" s="190"/>
      <c r="H685" s="190"/>
    </row>
    <row r="686" spans="1:8" ht="21.95" customHeight="1">
      <c r="A686" s="190" t="str">
        <f t="shared" ca="1" si="10"/>
        <v/>
      </c>
      <c r="B686" s="137"/>
      <c r="C686" s="136" t="str">
        <f>IFERROR(VLOOKUP(B686,'اسماء العملاء'!$A$2:$E$142,5,FALSE),"")</f>
        <v/>
      </c>
      <c r="D686" s="137" t="str">
        <f>IFERROR(VLOOKUP(B686,'اسماء العملاء'!$A$2:$C$142,2,FALSE),"")</f>
        <v/>
      </c>
      <c r="E686" s="209" t="str">
        <f>IFERROR(VLOOKUP(B686,'اسماء العملاء'!$A$2:$C$142,3,FALSE),"")</f>
        <v/>
      </c>
      <c r="F686" s="190"/>
      <c r="G686" s="190"/>
      <c r="H686" s="190"/>
    </row>
    <row r="687" spans="1:8" ht="21.95" customHeight="1">
      <c r="A687" s="190" t="str">
        <f t="shared" ca="1" si="10"/>
        <v/>
      </c>
      <c r="B687" s="137"/>
      <c r="C687" s="136" t="str">
        <f>IFERROR(VLOOKUP(B687,'اسماء العملاء'!$A$2:$E$142,5,FALSE),"")</f>
        <v/>
      </c>
      <c r="D687" s="137" t="str">
        <f>IFERROR(VLOOKUP(B687,'اسماء العملاء'!$A$2:$C$142,2,FALSE),"")</f>
        <v/>
      </c>
      <c r="E687" s="209" t="str">
        <f>IFERROR(VLOOKUP(B687,'اسماء العملاء'!$A$2:$C$142,3,FALSE),"")</f>
        <v/>
      </c>
      <c r="F687" s="190"/>
      <c r="G687" s="190"/>
      <c r="H687" s="190"/>
    </row>
    <row r="688" spans="1:8" ht="21.95" customHeight="1">
      <c r="A688" s="190" t="str">
        <f t="shared" ca="1" si="10"/>
        <v/>
      </c>
      <c r="B688" s="137"/>
      <c r="C688" s="136" t="str">
        <f>IFERROR(VLOOKUP(B688,'اسماء العملاء'!$A$2:$E$142,5,FALSE),"")</f>
        <v/>
      </c>
      <c r="D688" s="137" t="str">
        <f>IFERROR(VLOOKUP(B688,'اسماء العملاء'!$A$2:$C$142,2,FALSE),"")</f>
        <v/>
      </c>
      <c r="E688" s="209" t="str">
        <f>IFERROR(VLOOKUP(B688,'اسماء العملاء'!$A$2:$C$142,3,FALSE),"")</f>
        <v/>
      </c>
      <c r="F688" s="190"/>
      <c r="G688" s="190"/>
      <c r="H688" s="190"/>
    </row>
    <row r="689" spans="1:8" ht="21.95" customHeight="1">
      <c r="A689" s="190" t="str">
        <f t="shared" ca="1" si="10"/>
        <v/>
      </c>
      <c r="B689" s="137"/>
      <c r="C689" s="136" t="str">
        <f>IFERROR(VLOOKUP(B689,'اسماء العملاء'!$A$2:$E$142,5,FALSE),"")</f>
        <v/>
      </c>
      <c r="D689" s="137" t="str">
        <f>IFERROR(VLOOKUP(B689,'اسماء العملاء'!$A$2:$C$142,2,FALSE),"")</f>
        <v/>
      </c>
      <c r="E689" s="209" t="str">
        <f>IFERROR(VLOOKUP(B689,'اسماء العملاء'!$A$2:$C$142,3,FALSE),"")</f>
        <v/>
      </c>
      <c r="F689" s="190"/>
      <c r="G689" s="190"/>
      <c r="H689" s="190"/>
    </row>
    <row r="690" spans="1:8" ht="21.95" customHeight="1">
      <c r="A690" s="190" t="str">
        <f t="shared" ca="1" si="10"/>
        <v/>
      </c>
      <c r="B690" s="137"/>
      <c r="C690" s="136" t="str">
        <f>IFERROR(VLOOKUP(B690,'اسماء العملاء'!$A$2:$E$142,5,FALSE),"")</f>
        <v/>
      </c>
      <c r="D690" s="137" t="str">
        <f>IFERROR(VLOOKUP(B690,'اسماء العملاء'!$A$2:$C$142,2,FALSE),"")</f>
        <v/>
      </c>
      <c r="E690" s="209" t="str">
        <f>IFERROR(VLOOKUP(B690,'اسماء العملاء'!$A$2:$C$142,3,FALSE),"")</f>
        <v/>
      </c>
      <c r="F690" s="190"/>
      <c r="G690" s="190"/>
      <c r="H690" s="190"/>
    </row>
    <row r="691" spans="1:8" ht="21.95" customHeight="1">
      <c r="A691" s="190" t="str">
        <f t="shared" ca="1" si="10"/>
        <v/>
      </c>
      <c r="B691" s="137"/>
      <c r="C691" s="136" t="str">
        <f>IFERROR(VLOOKUP(B691,'اسماء العملاء'!$A$2:$E$142,5,FALSE),"")</f>
        <v/>
      </c>
      <c r="D691" s="137" t="str">
        <f>IFERROR(VLOOKUP(B691,'اسماء العملاء'!$A$2:$C$142,2,FALSE),"")</f>
        <v/>
      </c>
      <c r="E691" s="209" t="str">
        <f>IFERROR(VLOOKUP(B691,'اسماء العملاء'!$A$2:$C$142,3,FALSE),"")</f>
        <v/>
      </c>
      <c r="F691" s="190"/>
      <c r="G691" s="190"/>
      <c r="H691" s="190"/>
    </row>
    <row r="692" spans="1:8" ht="21.95" customHeight="1">
      <c r="A692" s="190" t="str">
        <f t="shared" ca="1" si="10"/>
        <v/>
      </c>
      <c r="B692" s="137"/>
      <c r="C692" s="136" t="str">
        <f>IFERROR(VLOOKUP(B692,'اسماء العملاء'!$A$2:$E$142,5,FALSE),"")</f>
        <v/>
      </c>
      <c r="D692" s="137" t="str">
        <f>IFERROR(VLOOKUP(B692,'اسماء العملاء'!$A$2:$C$142,2,FALSE),"")</f>
        <v/>
      </c>
      <c r="E692" s="209" t="str">
        <f>IFERROR(VLOOKUP(B692,'اسماء العملاء'!$A$2:$C$142,3,FALSE),"")</f>
        <v/>
      </c>
      <c r="F692" s="190"/>
      <c r="G692" s="190"/>
      <c r="H692" s="190"/>
    </row>
    <row r="693" spans="1:8" ht="21.95" customHeight="1">
      <c r="A693" s="190" t="str">
        <f t="shared" ca="1" si="10"/>
        <v/>
      </c>
      <c r="B693" s="137"/>
      <c r="C693" s="136" t="str">
        <f>IFERROR(VLOOKUP(B693,'اسماء العملاء'!$A$2:$E$142,5,FALSE),"")</f>
        <v/>
      </c>
      <c r="D693" s="137" t="str">
        <f>IFERROR(VLOOKUP(B693,'اسماء العملاء'!$A$2:$C$142,2,FALSE),"")</f>
        <v/>
      </c>
      <c r="E693" s="209" t="str">
        <f>IFERROR(VLOOKUP(B693,'اسماء العملاء'!$A$2:$C$142,3,FALSE),"")</f>
        <v/>
      </c>
      <c r="F693" s="190"/>
      <c r="G693" s="190"/>
      <c r="H693" s="190"/>
    </row>
    <row r="694" spans="1:8" ht="21.95" customHeight="1">
      <c r="A694" s="190" t="str">
        <f t="shared" ca="1" si="10"/>
        <v/>
      </c>
      <c r="B694" s="137"/>
      <c r="C694" s="136" t="str">
        <f>IFERROR(VLOOKUP(B694,'اسماء العملاء'!$A$2:$E$142,5,FALSE),"")</f>
        <v/>
      </c>
      <c r="D694" s="137" t="str">
        <f>IFERROR(VLOOKUP(B694,'اسماء العملاء'!$A$2:$C$142,2,FALSE),"")</f>
        <v/>
      </c>
      <c r="E694" s="209" t="str">
        <f>IFERROR(VLOOKUP(B694,'اسماء العملاء'!$A$2:$C$142,3,FALSE),"")</f>
        <v/>
      </c>
      <c r="F694" s="190"/>
      <c r="G694" s="190"/>
      <c r="H694" s="190"/>
    </row>
    <row r="695" spans="1:8" ht="21.95" customHeight="1">
      <c r="A695" s="190" t="str">
        <f t="shared" ca="1" si="10"/>
        <v/>
      </c>
      <c r="B695" s="137"/>
      <c r="C695" s="136" t="str">
        <f>IFERROR(VLOOKUP(B695,'اسماء العملاء'!$A$2:$E$142,5,FALSE),"")</f>
        <v/>
      </c>
      <c r="D695" s="137" t="str">
        <f>IFERROR(VLOOKUP(B695,'اسماء العملاء'!$A$2:$C$142,2,FALSE),"")</f>
        <v/>
      </c>
      <c r="E695" s="209" t="str">
        <f>IFERROR(VLOOKUP(B695,'اسماء العملاء'!$A$2:$C$142,3,FALSE),"")</f>
        <v/>
      </c>
      <c r="F695" s="190"/>
      <c r="G695" s="190"/>
      <c r="H695" s="190"/>
    </row>
    <row r="696" spans="1:8" ht="21.95" customHeight="1">
      <c r="A696" s="190" t="str">
        <f t="shared" ca="1" si="10"/>
        <v/>
      </c>
      <c r="B696" s="137"/>
      <c r="C696" s="136" t="str">
        <f>IFERROR(VLOOKUP(B696,'اسماء العملاء'!$A$2:$E$142,5,FALSE),"")</f>
        <v/>
      </c>
      <c r="D696" s="137" t="str">
        <f>IFERROR(VLOOKUP(B696,'اسماء العملاء'!$A$2:$C$142,2,FALSE),"")</f>
        <v/>
      </c>
      <c r="E696" s="209" t="str">
        <f>IFERROR(VLOOKUP(B696,'اسماء العملاء'!$A$2:$C$142,3,FALSE),"")</f>
        <v/>
      </c>
      <c r="F696" s="190"/>
      <c r="G696" s="190"/>
      <c r="H696" s="190"/>
    </row>
    <row r="697" spans="1:8" ht="21.95" customHeight="1">
      <c r="A697" s="190" t="str">
        <f t="shared" ca="1" si="10"/>
        <v/>
      </c>
      <c r="B697" s="137"/>
      <c r="C697" s="136" t="str">
        <f>IFERROR(VLOOKUP(B697,'اسماء العملاء'!$A$2:$E$142,5,FALSE),"")</f>
        <v/>
      </c>
      <c r="D697" s="137" t="str">
        <f>IFERROR(VLOOKUP(B697,'اسماء العملاء'!$A$2:$C$142,2,FALSE),"")</f>
        <v/>
      </c>
      <c r="E697" s="209" t="str">
        <f>IFERROR(VLOOKUP(B697,'اسماء العملاء'!$A$2:$C$142,3,FALSE),"")</f>
        <v/>
      </c>
      <c r="F697" s="190"/>
      <c r="G697" s="190"/>
      <c r="H697" s="190"/>
    </row>
    <row r="698" spans="1:8" ht="21.95" customHeight="1">
      <c r="A698" s="190" t="str">
        <f t="shared" ca="1" si="10"/>
        <v/>
      </c>
      <c r="B698" s="137"/>
      <c r="C698" s="136" t="str">
        <f>IFERROR(VLOOKUP(B698,'اسماء العملاء'!$A$2:$E$142,5,FALSE),"")</f>
        <v/>
      </c>
      <c r="D698" s="137" t="str">
        <f>IFERROR(VLOOKUP(B698,'اسماء العملاء'!$A$2:$C$142,2,FALSE),"")</f>
        <v/>
      </c>
      <c r="E698" s="209" t="str">
        <f>IFERROR(VLOOKUP(B698,'اسماء العملاء'!$A$2:$C$142,3,FALSE),"")</f>
        <v/>
      </c>
      <c r="F698" s="190"/>
      <c r="G698" s="190"/>
      <c r="H698" s="190"/>
    </row>
    <row r="699" spans="1:8" ht="21.95" customHeight="1">
      <c r="A699" s="190" t="str">
        <f t="shared" ca="1" si="10"/>
        <v/>
      </c>
      <c r="B699" s="137"/>
      <c r="C699" s="136" t="str">
        <f>IFERROR(VLOOKUP(B699,'اسماء العملاء'!$A$2:$E$142,5,FALSE),"")</f>
        <v/>
      </c>
      <c r="D699" s="137" t="str">
        <f>IFERROR(VLOOKUP(B699,'اسماء العملاء'!$A$2:$C$142,2,FALSE),"")</f>
        <v/>
      </c>
      <c r="E699" s="209" t="str">
        <f>IFERROR(VLOOKUP(B699,'اسماء العملاء'!$A$2:$C$142,3,FALSE),"")</f>
        <v/>
      </c>
      <c r="F699" s="190"/>
      <c r="G699" s="190"/>
      <c r="H699" s="190"/>
    </row>
    <row r="700" spans="1:8" ht="21.95" customHeight="1">
      <c r="A700" s="190" t="str">
        <f t="shared" ca="1" si="10"/>
        <v/>
      </c>
      <c r="B700" s="137"/>
      <c r="C700" s="136" t="str">
        <f>IFERROR(VLOOKUP(B700,'اسماء العملاء'!$A$2:$E$142,5,FALSE),"")</f>
        <v/>
      </c>
      <c r="D700" s="137" t="str">
        <f>IFERROR(VLOOKUP(B700,'اسماء العملاء'!$A$2:$C$142,2,FALSE),"")</f>
        <v/>
      </c>
      <c r="E700" s="209" t="str">
        <f>IFERROR(VLOOKUP(B700,'اسماء العملاء'!$A$2:$C$142,3,FALSE),"")</f>
        <v/>
      </c>
      <c r="F700" s="190"/>
      <c r="G700" s="190"/>
      <c r="H700" s="190"/>
    </row>
    <row r="701" spans="1:8" ht="21.95" customHeight="1">
      <c r="A701" s="190" t="str">
        <f t="shared" ca="1" si="10"/>
        <v/>
      </c>
      <c r="B701" s="137"/>
      <c r="C701" s="136" t="str">
        <f>IFERROR(VLOOKUP(B701,'اسماء العملاء'!$A$2:$E$142,5,FALSE),"")</f>
        <v/>
      </c>
      <c r="D701" s="137" t="str">
        <f>IFERROR(VLOOKUP(B701,'اسماء العملاء'!$A$2:$C$142,2,FALSE),"")</f>
        <v/>
      </c>
      <c r="E701" s="209" t="str">
        <f>IFERROR(VLOOKUP(B701,'اسماء العملاء'!$A$2:$C$142,3,FALSE),"")</f>
        <v/>
      </c>
      <c r="F701" s="190"/>
      <c r="G701" s="190"/>
      <c r="H701" s="190"/>
    </row>
    <row r="702" spans="1:8" ht="21.95" customHeight="1">
      <c r="A702" s="190" t="str">
        <f t="shared" ca="1" si="10"/>
        <v/>
      </c>
      <c r="B702" s="137"/>
      <c r="C702" s="136" t="str">
        <f>IFERROR(VLOOKUP(B702,'اسماء العملاء'!$A$2:$E$142,5,FALSE),"")</f>
        <v/>
      </c>
      <c r="D702" s="137" t="str">
        <f>IFERROR(VLOOKUP(B702,'اسماء العملاء'!$A$2:$C$142,2,FALSE),"")</f>
        <v/>
      </c>
      <c r="E702" s="209" t="str">
        <f>IFERROR(VLOOKUP(B702,'اسماء العملاء'!$A$2:$C$142,3,FALSE),"")</f>
        <v/>
      </c>
      <c r="F702" s="190"/>
      <c r="G702" s="190"/>
      <c r="H702" s="190"/>
    </row>
    <row r="703" spans="1:8" ht="21.95" customHeight="1">
      <c r="A703" s="190" t="str">
        <f t="shared" ca="1" si="10"/>
        <v/>
      </c>
      <c r="B703" s="137"/>
      <c r="C703" s="136" t="str">
        <f>IFERROR(VLOOKUP(B703,'اسماء العملاء'!$A$2:$E$142,5,FALSE),"")</f>
        <v/>
      </c>
      <c r="D703" s="137" t="str">
        <f>IFERROR(VLOOKUP(B703,'اسماء العملاء'!$A$2:$C$142,2,FALSE),"")</f>
        <v/>
      </c>
      <c r="E703" s="209" t="str">
        <f>IFERROR(VLOOKUP(B703,'اسماء العملاء'!$A$2:$C$142,3,FALSE),"")</f>
        <v/>
      </c>
      <c r="F703" s="190"/>
      <c r="G703" s="190"/>
      <c r="H703" s="190"/>
    </row>
    <row r="704" spans="1:8" ht="21.95" customHeight="1">
      <c r="A704" s="190" t="str">
        <f t="shared" ca="1" si="10"/>
        <v/>
      </c>
      <c r="B704" s="137"/>
      <c r="C704" s="136" t="str">
        <f>IFERROR(VLOOKUP(B704,'اسماء العملاء'!$A$2:$E$142,5,FALSE),"")</f>
        <v/>
      </c>
      <c r="D704" s="137" t="str">
        <f>IFERROR(VLOOKUP(B704,'اسماء العملاء'!$A$2:$C$142,2,FALSE),"")</f>
        <v/>
      </c>
      <c r="E704" s="209" t="str">
        <f>IFERROR(VLOOKUP(B704,'اسماء العملاء'!$A$2:$C$142,3,FALSE),"")</f>
        <v/>
      </c>
      <c r="F704" s="190"/>
      <c r="G704" s="190"/>
      <c r="H704" s="190"/>
    </row>
    <row r="705" spans="1:8" ht="21.95" customHeight="1">
      <c r="A705" s="190" t="str">
        <f t="shared" ca="1" si="10"/>
        <v/>
      </c>
      <c r="B705" s="137"/>
      <c r="C705" s="136" t="str">
        <f>IFERROR(VLOOKUP(B705,'اسماء العملاء'!$A$2:$E$142,5,FALSE),"")</f>
        <v/>
      </c>
      <c r="D705" s="137" t="str">
        <f>IFERROR(VLOOKUP(B705,'اسماء العملاء'!$A$2:$C$142,2,FALSE),"")</f>
        <v/>
      </c>
      <c r="E705" s="209" t="str">
        <f>IFERROR(VLOOKUP(B705,'اسماء العملاء'!$A$2:$C$142,3,FALSE),"")</f>
        <v/>
      </c>
      <c r="F705" s="190"/>
      <c r="G705" s="190"/>
      <c r="H705" s="190"/>
    </row>
    <row r="706" spans="1:8" ht="21.95" customHeight="1">
      <c r="A706" s="190" t="str">
        <f t="shared" ca="1" si="10"/>
        <v/>
      </c>
      <c r="B706" s="137"/>
      <c r="C706" s="136" t="str">
        <f>IFERROR(VLOOKUP(B706,'اسماء العملاء'!$A$2:$E$142,5,FALSE),"")</f>
        <v/>
      </c>
      <c r="D706" s="137" t="str">
        <f>IFERROR(VLOOKUP(B706,'اسماء العملاء'!$A$2:$C$142,2,FALSE),"")</f>
        <v/>
      </c>
      <c r="E706" s="209" t="str">
        <f>IFERROR(VLOOKUP(B706,'اسماء العملاء'!$A$2:$C$142,3,FALSE),"")</f>
        <v/>
      </c>
      <c r="F706" s="190"/>
      <c r="G706" s="190"/>
      <c r="H706" s="190"/>
    </row>
    <row r="707" spans="1:8" ht="21.95" customHeight="1">
      <c r="A707" s="190" t="str">
        <f t="shared" ca="1" si="10"/>
        <v/>
      </c>
      <c r="B707" s="137"/>
      <c r="C707" s="136" t="str">
        <f>IFERROR(VLOOKUP(B707,'اسماء العملاء'!$A$2:$E$142,5,FALSE),"")</f>
        <v/>
      </c>
      <c r="D707" s="137" t="str">
        <f>IFERROR(VLOOKUP(B707,'اسماء العملاء'!$A$2:$C$142,2,FALSE),"")</f>
        <v/>
      </c>
      <c r="E707" s="209" t="str">
        <f>IFERROR(VLOOKUP(B707,'اسماء العملاء'!$A$2:$C$142,3,FALSE),"")</f>
        <v/>
      </c>
      <c r="F707" s="190"/>
      <c r="G707" s="190"/>
      <c r="H707" s="190"/>
    </row>
    <row r="708" spans="1:8" ht="21.95" customHeight="1">
      <c r="A708" s="190" t="str">
        <f t="shared" ref="A708:A771" ca="1" si="11">IF(B708="","",TODAY())</f>
        <v/>
      </c>
      <c r="B708" s="137"/>
      <c r="C708" s="136" t="str">
        <f>IFERROR(VLOOKUP(B708,'اسماء العملاء'!$A$2:$E$142,5,FALSE),"")</f>
        <v/>
      </c>
      <c r="D708" s="137" t="str">
        <f>IFERROR(VLOOKUP(B708,'اسماء العملاء'!$A$2:$C$142,2,FALSE),"")</f>
        <v/>
      </c>
      <c r="E708" s="209" t="str">
        <f>IFERROR(VLOOKUP(B708,'اسماء العملاء'!$A$2:$C$142,3,FALSE),"")</f>
        <v/>
      </c>
      <c r="F708" s="190"/>
      <c r="G708" s="190"/>
      <c r="H708" s="190"/>
    </row>
    <row r="709" spans="1:8" ht="21.95" customHeight="1">
      <c r="A709" s="190" t="str">
        <f t="shared" ca="1" si="11"/>
        <v/>
      </c>
      <c r="B709" s="137"/>
      <c r="C709" s="136" t="str">
        <f>IFERROR(VLOOKUP(B709,'اسماء العملاء'!$A$2:$E$142,5,FALSE),"")</f>
        <v/>
      </c>
      <c r="D709" s="137" t="str">
        <f>IFERROR(VLOOKUP(B709,'اسماء العملاء'!$A$2:$C$142,2,FALSE),"")</f>
        <v/>
      </c>
      <c r="E709" s="209" t="str">
        <f>IFERROR(VLOOKUP(B709,'اسماء العملاء'!$A$2:$C$142,3,FALSE),"")</f>
        <v/>
      </c>
      <c r="F709" s="190"/>
      <c r="G709" s="190"/>
      <c r="H709" s="190"/>
    </row>
    <row r="710" spans="1:8" ht="21.95" customHeight="1">
      <c r="A710" s="190" t="str">
        <f t="shared" ca="1" si="11"/>
        <v/>
      </c>
      <c r="B710" s="137"/>
      <c r="C710" s="136" t="str">
        <f>IFERROR(VLOOKUP(B710,'اسماء العملاء'!$A$2:$E$142,5,FALSE),"")</f>
        <v/>
      </c>
      <c r="D710" s="137" t="str">
        <f>IFERROR(VLOOKUP(B710,'اسماء العملاء'!$A$2:$C$142,2,FALSE),"")</f>
        <v/>
      </c>
      <c r="E710" s="209" t="str">
        <f>IFERROR(VLOOKUP(B710,'اسماء العملاء'!$A$2:$C$142,3,FALSE),"")</f>
        <v/>
      </c>
      <c r="F710" s="190"/>
      <c r="G710" s="190"/>
      <c r="H710" s="190"/>
    </row>
    <row r="711" spans="1:8" ht="21.95" customHeight="1">
      <c r="A711" s="190" t="str">
        <f t="shared" ca="1" si="11"/>
        <v/>
      </c>
      <c r="B711" s="137"/>
      <c r="C711" s="136" t="str">
        <f>IFERROR(VLOOKUP(B711,'اسماء العملاء'!$A$2:$E$142,5,FALSE),"")</f>
        <v/>
      </c>
      <c r="D711" s="137" t="str">
        <f>IFERROR(VLOOKUP(B711,'اسماء العملاء'!$A$2:$C$142,2,FALSE),"")</f>
        <v/>
      </c>
      <c r="E711" s="209" t="str">
        <f>IFERROR(VLOOKUP(B711,'اسماء العملاء'!$A$2:$C$142,3,FALSE),"")</f>
        <v/>
      </c>
      <c r="F711" s="190"/>
      <c r="G711" s="190"/>
      <c r="H711" s="190"/>
    </row>
    <row r="712" spans="1:8" ht="21.95" customHeight="1">
      <c r="A712" s="190" t="str">
        <f t="shared" ca="1" si="11"/>
        <v/>
      </c>
      <c r="B712" s="137"/>
      <c r="C712" s="136" t="str">
        <f>IFERROR(VLOOKUP(B712,'اسماء العملاء'!$A$2:$E$142,5,FALSE),"")</f>
        <v/>
      </c>
      <c r="D712" s="137" t="str">
        <f>IFERROR(VLOOKUP(B712,'اسماء العملاء'!$A$2:$C$142,2,FALSE),"")</f>
        <v/>
      </c>
      <c r="E712" s="209" t="str">
        <f>IFERROR(VLOOKUP(B712,'اسماء العملاء'!$A$2:$C$142,3,FALSE),"")</f>
        <v/>
      </c>
      <c r="F712" s="190"/>
      <c r="G712" s="190"/>
      <c r="H712" s="190"/>
    </row>
    <row r="713" spans="1:8" ht="21.95" customHeight="1">
      <c r="A713" s="190" t="str">
        <f t="shared" ca="1" si="11"/>
        <v/>
      </c>
      <c r="B713" s="137"/>
      <c r="C713" s="136" t="str">
        <f>IFERROR(VLOOKUP(B713,'اسماء العملاء'!$A$2:$E$142,5,FALSE),"")</f>
        <v/>
      </c>
      <c r="D713" s="137" t="str">
        <f>IFERROR(VLOOKUP(B713,'اسماء العملاء'!$A$2:$C$142,2,FALSE),"")</f>
        <v/>
      </c>
      <c r="E713" s="209" t="str">
        <f>IFERROR(VLOOKUP(B713,'اسماء العملاء'!$A$2:$C$142,3,FALSE),"")</f>
        <v/>
      </c>
      <c r="F713" s="190"/>
      <c r="G713" s="190"/>
      <c r="H713" s="190"/>
    </row>
    <row r="714" spans="1:8" ht="21.95" customHeight="1">
      <c r="A714" s="190" t="str">
        <f t="shared" ca="1" si="11"/>
        <v/>
      </c>
      <c r="B714" s="137"/>
      <c r="C714" s="136" t="str">
        <f>IFERROR(VLOOKUP(B714,'اسماء العملاء'!$A$2:$E$142,5,FALSE),"")</f>
        <v/>
      </c>
      <c r="D714" s="137" t="str">
        <f>IFERROR(VLOOKUP(B714,'اسماء العملاء'!$A$2:$C$142,2,FALSE),"")</f>
        <v/>
      </c>
      <c r="E714" s="209" t="str">
        <f>IFERROR(VLOOKUP(B714,'اسماء العملاء'!$A$2:$C$142,3,FALSE),"")</f>
        <v/>
      </c>
      <c r="F714" s="190"/>
      <c r="G714" s="190"/>
      <c r="H714" s="190"/>
    </row>
    <row r="715" spans="1:8" ht="21.95" customHeight="1">
      <c r="A715" s="190" t="str">
        <f t="shared" ca="1" si="11"/>
        <v/>
      </c>
      <c r="B715" s="137"/>
      <c r="C715" s="136" t="str">
        <f>IFERROR(VLOOKUP(B715,'اسماء العملاء'!$A$2:$E$142,5,FALSE),"")</f>
        <v/>
      </c>
      <c r="D715" s="137" t="str">
        <f>IFERROR(VLOOKUP(B715,'اسماء العملاء'!$A$2:$C$142,2,FALSE),"")</f>
        <v/>
      </c>
      <c r="E715" s="209" t="str">
        <f>IFERROR(VLOOKUP(B715,'اسماء العملاء'!$A$2:$C$142,3,FALSE),"")</f>
        <v/>
      </c>
      <c r="F715" s="190"/>
      <c r="G715" s="190"/>
      <c r="H715" s="190"/>
    </row>
    <row r="716" spans="1:8" ht="21.95" customHeight="1">
      <c r="A716" s="190" t="str">
        <f t="shared" ca="1" si="11"/>
        <v/>
      </c>
      <c r="B716" s="137"/>
      <c r="C716" s="136" t="str">
        <f>IFERROR(VLOOKUP(B716,'اسماء العملاء'!$A$2:$E$142,5,FALSE),"")</f>
        <v/>
      </c>
      <c r="D716" s="137" t="str">
        <f>IFERROR(VLOOKUP(B716,'اسماء العملاء'!$A$2:$C$142,2,FALSE),"")</f>
        <v/>
      </c>
      <c r="E716" s="209" t="str">
        <f>IFERROR(VLOOKUP(B716,'اسماء العملاء'!$A$2:$C$142,3,FALSE),"")</f>
        <v/>
      </c>
      <c r="F716" s="190"/>
      <c r="G716" s="190"/>
      <c r="H716" s="190"/>
    </row>
    <row r="717" spans="1:8" ht="21.95" customHeight="1">
      <c r="A717" s="190" t="str">
        <f t="shared" ca="1" si="11"/>
        <v/>
      </c>
      <c r="B717" s="137"/>
      <c r="C717" s="136" t="str">
        <f>IFERROR(VLOOKUP(B717,'اسماء العملاء'!$A$2:$E$142,5,FALSE),"")</f>
        <v/>
      </c>
      <c r="D717" s="137" t="str">
        <f>IFERROR(VLOOKUP(B717,'اسماء العملاء'!$A$2:$C$142,2,FALSE),"")</f>
        <v/>
      </c>
      <c r="E717" s="209" t="str">
        <f>IFERROR(VLOOKUP(B717,'اسماء العملاء'!$A$2:$C$142,3,FALSE),"")</f>
        <v/>
      </c>
      <c r="F717" s="190"/>
      <c r="G717" s="190"/>
      <c r="H717" s="190"/>
    </row>
    <row r="718" spans="1:8" ht="21.95" customHeight="1">
      <c r="A718" s="190" t="str">
        <f t="shared" ca="1" si="11"/>
        <v/>
      </c>
      <c r="B718" s="137"/>
      <c r="C718" s="136" t="str">
        <f>IFERROR(VLOOKUP(B718,'اسماء العملاء'!$A$2:$E$142,5,FALSE),"")</f>
        <v/>
      </c>
      <c r="D718" s="137" t="str">
        <f>IFERROR(VLOOKUP(B718,'اسماء العملاء'!$A$2:$C$142,2,FALSE),"")</f>
        <v/>
      </c>
      <c r="E718" s="209" t="str">
        <f>IFERROR(VLOOKUP(B718,'اسماء العملاء'!$A$2:$C$142,3,FALSE),"")</f>
        <v/>
      </c>
      <c r="F718" s="190"/>
      <c r="G718" s="190"/>
      <c r="H718" s="190"/>
    </row>
    <row r="719" spans="1:8" ht="21.95" customHeight="1">
      <c r="A719" s="190" t="str">
        <f t="shared" ca="1" si="11"/>
        <v/>
      </c>
      <c r="B719" s="137"/>
      <c r="C719" s="136" t="str">
        <f>IFERROR(VLOOKUP(B719,'اسماء العملاء'!$A$2:$E$142,5,FALSE),"")</f>
        <v/>
      </c>
      <c r="D719" s="137" t="str">
        <f>IFERROR(VLOOKUP(B719,'اسماء العملاء'!$A$2:$C$142,2,FALSE),"")</f>
        <v/>
      </c>
      <c r="E719" s="209" t="str">
        <f>IFERROR(VLOOKUP(B719,'اسماء العملاء'!$A$2:$C$142,3,FALSE),"")</f>
        <v/>
      </c>
      <c r="F719" s="190"/>
      <c r="G719" s="190"/>
      <c r="H719" s="190"/>
    </row>
    <row r="720" spans="1:8" ht="21.95" customHeight="1">
      <c r="A720" s="190" t="str">
        <f t="shared" ca="1" si="11"/>
        <v/>
      </c>
      <c r="B720" s="137"/>
      <c r="C720" s="136" t="str">
        <f>IFERROR(VLOOKUP(B720,'اسماء العملاء'!$A$2:$E$142,5,FALSE),"")</f>
        <v/>
      </c>
      <c r="D720" s="137" t="str">
        <f>IFERROR(VLOOKUP(B720,'اسماء العملاء'!$A$2:$C$142,2,FALSE),"")</f>
        <v/>
      </c>
      <c r="E720" s="209" t="str">
        <f>IFERROR(VLOOKUP(B720,'اسماء العملاء'!$A$2:$C$142,3,FALSE),"")</f>
        <v/>
      </c>
      <c r="F720" s="190"/>
      <c r="G720" s="190"/>
      <c r="H720" s="190"/>
    </row>
    <row r="721" spans="1:8" ht="21.95" customHeight="1">
      <c r="A721" s="190" t="str">
        <f t="shared" ca="1" si="11"/>
        <v/>
      </c>
      <c r="B721" s="137"/>
      <c r="C721" s="136" t="str">
        <f>IFERROR(VLOOKUP(B721,'اسماء العملاء'!$A$2:$E$142,5,FALSE),"")</f>
        <v/>
      </c>
      <c r="D721" s="137" t="str">
        <f>IFERROR(VLOOKUP(B721,'اسماء العملاء'!$A$2:$C$142,2,FALSE),"")</f>
        <v/>
      </c>
      <c r="E721" s="209" t="str">
        <f>IFERROR(VLOOKUP(B721,'اسماء العملاء'!$A$2:$C$142,3,FALSE),"")</f>
        <v/>
      </c>
      <c r="F721" s="190"/>
      <c r="G721" s="190"/>
      <c r="H721" s="190"/>
    </row>
    <row r="722" spans="1:8" ht="21.95" customHeight="1">
      <c r="A722" s="190" t="str">
        <f t="shared" ca="1" si="11"/>
        <v/>
      </c>
      <c r="B722" s="137"/>
      <c r="C722" s="136" t="str">
        <f>IFERROR(VLOOKUP(B722,'اسماء العملاء'!$A$2:$E$142,5,FALSE),"")</f>
        <v/>
      </c>
      <c r="D722" s="137" t="str">
        <f>IFERROR(VLOOKUP(B722,'اسماء العملاء'!$A$2:$C$142,2,FALSE),"")</f>
        <v/>
      </c>
      <c r="E722" s="209" t="str">
        <f>IFERROR(VLOOKUP(B722,'اسماء العملاء'!$A$2:$C$142,3,FALSE),"")</f>
        <v/>
      </c>
      <c r="F722" s="190"/>
      <c r="G722" s="190"/>
      <c r="H722" s="190"/>
    </row>
    <row r="723" spans="1:8" ht="21.95" customHeight="1">
      <c r="A723" s="190" t="str">
        <f t="shared" ca="1" si="11"/>
        <v/>
      </c>
      <c r="B723" s="137"/>
      <c r="C723" s="136" t="str">
        <f>IFERROR(VLOOKUP(B723,'اسماء العملاء'!$A$2:$E$142,5,FALSE),"")</f>
        <v/>
      </c>
      <c r="D723" s="137" t="str">
        <f>IFERROR(VLOOKUP(B723,'اسماء العملاء'!$A$2:$C$142,2,FALSE),"")</f>
        <v/>
      </c>
      <c r="E723" s="209" t="str">
        <f>IFERROR(VLOOKUP(B723,'اسماء العملاء'!$A$2:$C$142,3,FALSE),"")</f>
        <v/>
      </c>
      <c r="F723" s="190"/>
      <c r="G723" s="190"/>
      <c r="H723" s="190"/>
    </row>
    <row r="724" spans="1:8" ht="21.95" customHeight="1">
      <c r="A724" s="190" t="str">
        <f t="shared" ca="1" si="11"/>
        <v/>
      </c>
      <c r="B724" s="137"/>
      <c r="C724" s="136" t="str">
        <f>IFERROR(VLOOKUP(B724,'اسماء العملاء'!$A$2:$E$142,5,FALSE),"")</f>
        <v/>
      </c>
      <c r="D724" s="137" t="str">
        <f>IFERROR(VLOOKUP(B724,'اسماء العملاء'!$A$2:$C$142,2,FALSE),"")</f>
        <v/>
      </c>
      <c r="E724" s="209" t="str">
        <f>IFERROR(VLOOKUP(B724,'اسماء العملاء'!$A$2:$C$142,3,FALSE),"")</f>
        <v/>
      </c>
      <c r="F724" s="190"/>
      <c r="G724" s="190"/>
      <c r="H724" s="190"/>
    </row>
    <row r="725" spans="1:8" ht="21.95" customHeight="1">
      <c r="A725" s="190" t="str">
        <f t="shared" ca="1" si="11"/>
        <v/>
      </c>
      <c r="B725" s="137"/>
      <c r="C725" s="136" t="str">
        <f>IFERROR(VLOOKUP(B725,'اسماء العملاء'!$A$2:$E$142,5,FALSE),"")</f>
        <v/>
      </c>
      <c r="D725" s="137" t="str">
        <f>IFERROR(VLOOKUP(B725,'اسماء العملاء'!$A$2:$C$142,2,FALSE),"")</f>
        <v/>
      </c>
      <c r="E725" s="209" t="str">
        <f>IFERROR(VLOOKUP(B725,'اسماء العملاء'!$A$2:$C$142,3,FALSE),"")</f>
        <v/>
      </c>
      <c r="F725" s="190"/>
      <c r="G725" s="190"/>
      <c r="H725" s="190"/>
    </row>
    <row r="726" spans="1:8" ht="21.95" customHeight="1">
      <c r="A726" s="190" t="str">
        <f t="shared" ca="1" si="11"/>
        <v/>
      </c>
      <c r="B726" s="137"/>
      <c r="C726" s="136" t="str">
        <f>IFERROR(VLOOKUP(B726,'اسماء العملاء'!$A$2:$E$142,5,FALSE),"")</f>
        <v/>
      </c>
      <c r="D726" s="137" t="str">
        <f>IFERROR(VLOOKUP(B726,'اسماء العملاء'!$A$2:$C$142,2,FALSE),"")</f>
        <v/>
      </c>
      <c r="E726" s="209" t="str">
        <f>IFERROR(VLOOKUP(B726,'اسماء العملاء'!$A$2:$C$142,3,FALSE),"")</f>
        <v/>
      </c>
      <c r="F726" s="190"/>
      <c r="G726" s="190"/>
      <c r="H726" s="190"/>
    </row>
    <row r="727" spans="1:8" ht="21.95" customHeight="1">
      <c r="A727" s="190" t="str">
        <f t="shared" ca="1" si="11"/>
        <v/>
      </c>
      <c r="B727" s="137"/>
      <c r="C727" s="136" t="str">
        <f>IFERROR(VLOOKUP(B727,'اسماء العملاء'!$A$2:$E$142,5,FALSE),"")</f>
        <v/>
      </c>
      <c r="D727" s="137" t="str">
        <f>IFERROR(VLOOKUP(B727,'اسماء العملاء'!$A$2:$C$142,2,FALSE),"")</f>
        <v/>
      </c>
      <c r="E727" s="209" t="str">
        <f>IFERROR(VLOOKUP(B727,'اسماء العملاء'!$A$2:$C$142,3,FALSE),"")</f>
        <v/>
      </c>
      <c r="F727" s="190"/>
      <c r="G727" s="190"/>
      <c r="H727" s="190"/>
    </row>
    <row r="728" spans="1:8" ht="21.95" customHeight="1">
      <c r="A728" s="190" t="str">
        <f t="shared" ca="1" si="11"/>
        <v/>
      </c>
      <c r="B728" s="137"/>
      <c r="C728" s="136" t="str">
        <f>IFERROR(VLOOKUP(B728,'اسماء العملاء'!$A$2:$E$142,5,FALSE),"")</f>
        <v/>
      </c>
      <c r="D728" s="137" t="str">
        <f>IFERROR(VLOOKUP(B728,'اسماء العملاء'!$A$2:$C$142,2,FALSE),"")</f>
        <v/>
      </c>
      <c r="E728" s="209" t="str">
        <f>IFERROR(VLOOKUP(B728,'اسماء العملاء'!$A$2:$C$142,3,FALSE),"")</f>
        <v/>
      </c>
      <c r="F728" s="190"/>
      <c r="G728" s="190"/>
      <c r="H728" s="190"/>
    </row>
    <row r="729" spans="1:8" ht="21.95" customHeight="1">
      <c r="A729" s="190" t="str">
        <f t="shared" ca="1" si="11"/>
        <v/>
      </c>
      <c r="B729" s="137"/>
      <c r="C729" s="136" t="str">
        <f>IFERROR(VLOOKUP(B729,'اسماء العملاء'!$A$2:$E$142,5,FALSE),"")</f>
        <v/>
      </c>
      <c r="D729" s="137" t="str">
        <f>IFERROR(VLOOKUP(B729,'اسماء العملاء'!$A$2:$C$142,2,FALSE),"")</f>
        <v/>
      </c>
      <c r="E729" s="209" t="str">
        <f>IFERROR(VLOOKUP(B729,'اسماء العملاء'!$A$2:$C$142,3,FALSE),"")</f>
        <v/>
      </c>
      <c r="F729" s="190"/>
      <c r="G729" s="190"/>
      <c r="H729" s="190"/>
    </row>
    <row r="730" spans="1:8" ht="21.95" customHeight="1">
      <c r="A730" s="190" t="str">
        <f t="shared" ca="1" si="11"/>
        <v/>
      </c>
      <c r="B730" s="137"/>
      <c r="C730" s="136" t="str">
        <f>IFERROR(VLOOKUP(B730,'اسماء العملاء'!$A$2:$E$142,5,FALSE),"")</f>
        <v/>
      </c>
      <c r="D730" s="137" t="str">
        <f>IFERROR(VLOOKUP(B730,'اسماء العملاء'!$A$2:$C$142,2,FALSE),"")</f>
        <v/>
      </c>
      <c r="E730" s="209" t="str">
        <f>IFERROR(VLOOKUP(B730,'اسماء العملاء'!$A$2:$C$142,3,FALSE),"")</f>
        <v/>
      </c>
      <c r="F730" s="190"/>
      <c r="G730" s="190"/>
      <c r="H730" s="190"/>
    </row>
    <row r="731" spans="1:8" ht="21.95" customHeight="1">
      <c r="A731" s="190" t="str">
        <f t="shared" ca="1" si="11"/>
        <v/>
      </c>
      <c r="B731" s="137"/>
      <c r="C731" s="136" t="str">
        <f>IFERROR(VLOOKUP(B731,'اسماء العملاء'!$A$2:$E$142,5,FALSE),"")</f>
        <v/>
      </c>
      <c r="D731" s="137" t="str">
        <f>IFERROR(VLOOKUP(B731,'اسماء العملاء'!$A$2:$C$142,2,FALSE),"")</f>
        <v/>
      </c>
      <c r="E731" s="209" t="str">
        <f>IFERROR(VLOOKUP(B731,'اسماء العملاء'!$A$2:$C$142,3,FALSE),"")</f>
        <v/>
      </c>
      <c r="F731" s="190"/>
      <c r="G731" s="190"/>
      <c r="H731" s="190"/>
    </row>
    <row r="732" spans="1:8" ht="21.95" customHeight="1">
      <c r="A732" s="190" t="str">
        <f t="shared" ca="1" si="11"/>
        <v/>
      </c>
      <c r="B732" s="137"/>
      <c r="C732" s="136" t="str">
        <f>IFERROR(VLOOKUP(B732,'اسماء العملاء'!$A$2:$E$142,5,FALSE),"")</f>
        <v/>
      </c>
      <c r="D732" s="137" t="str">
        <f>IFERROR(VLOOKUP(B732,'اسماء العملاء'!$A$2:$C$142,2,FALSE),"")</f>
        <v/>
      </c>
      <c r="E732" s="209" t="str">
        <f>IFERROR(VLOOKUP(B732,'اسماء العملاء'!$A$2:$C$142,3,FALSE),"")</f>
        <v/>
      </c>
      <c r="F732" s="190"/>
      <c r="G732" s="190"/>
      <c r="H732" s="190"/>
    </row>
    <row r="733" spans="1:8" ht="21.95" customHeight="1">
      <c r="A733" s="190" t="str">
        <f t="shared" ca="1" si="11"/>
        <v/>
      </c>
      <c r="B733" s="137"/>
      <c r="C733" s="136" t="str">
        <f>IFERROR(VLOOKUP(B733,'اسماء العملاء'!$A$2:$E$142,5,FALSE),"")</f>
        <v/>
      </c>
      <c r="D733" s="137" t="str">
        <f>IFERROR(VLOOKUP(B733,'اسماء العملاء'!$A$2:$C$142,2,FALSE),"")</f>
        <v/>
      </c>
      <c r="E733" s="209" t="str">
        <f>IFERROR(VLOOKUP(B733,'اسماء العملاء'!$A$2:$C$142,3,FALSE),"")</f>
        <v/>
      </c>
      <c r="F733" s="190"/>
      <c r="G733" s="190"/>
      <c r="H733" s="190"/>
    </row>
    <row r="734" spans="1:8" ht="21.95" customHeight="1">
      <c r="A734" s="190" t="str">
        <f t="shared" ca="1" si="11"/>
        <v/>
      </c>
      <c r="B734" s="137"/>
      <c r="C734" s="136" t="str">
        <f>IFERROR(VLOOKUP(B734,'اسماء العملاء'!$A$2:$E$142,5,FALSE),"")</f>
        <v/>
      </c>
      <c r="D734" s="137" t="str">
        <f>IFERROR(VLOOKUP(B734,'اسماء العملاء'!$A$2:$C$142,2,FALSE),"")</f>
        <v/>
      </c>
      <c r="E734" s="209" t="str">
        <f>IFERROR(VLOOKUP(B734,'اسماء العملاء'!$A$2:$C$142,3,FALSE),"")</f>
        <v/>
      </c>
      <c r="F734" s="190"/>
      <c r="G734" s="190"/>
      <c r="H734" s="190"/>
    </row>
    <row r="735" spans="1:8" ht="21.95" customHeight="1">
      <c r="A735" s="190" t="str">
        <f t="shared" ca="1" si="11"/>
        <v/>
      </c>
      <c r="B735" s="137"/>
      <c r="C735" s="136" t="str">
        <f>IFERROR(VLOOKUP(B735,'اسماء العملاء'!$A$2:$E$142,5,FALSE),"")</f>
        <v/>
      </c>
      <c r="D735" s="137" t="str">
        <f>IFERROR(VLOOKUP(B735,'اسماء العملاء'!$A$2:$C$142,2,FALSE),"")</f>
        <v/>
      </c>
      <c r="E735" s="209" t="str">
        <f>IFERROR(VLOOKUP(B735,'اسماء العملاء'!$A$2:$C$142,3,FALSE),"")</f>
        <v/>
      </c>
      <c r="F735" s="190"/>
      <c r="G735" s="190"/>
      <c r="H735" s="190"/>
    </row>
    <row r="736" spans="1:8" ht="21.95" customHeight="1">
      <c r="A736" s="190" t="str">
        <f t="shared" ca="1" si="11"/>
        <v/>
      </c>
      <c r="B736" s="137"/>
      <c r="C736" s="136" t="str">
        <f>IFERROR(VLOOKUP(B736,'اسماء العملاء'!$A$2:$E$142,5,FALSE),"")</f>
        <v/>
      </c>
      <c r="D736" s="137" t="str">
        <f>IFERROR(VLOOKUP(B736,'اسماء العملاء'!$A$2:$C$142,2,FALSE),"")</f>
        <v/>
      </c>
      <c r="E736" s="209" t="str">
        <f>IFERROR(VLOOKUP(B736,'اسماء العملاء'!$A$2:$C$142,3,FALSE),"")</f>
        <v/>
      </c>
      <c r="F736" s="190"/>
      <c r="G736" s="190"/>
      <c r="H736" s="190"/>
    </row>
    <row r="737" spans="1:8" ht="21.95" customHeight="1">
      <c r="A737" s="190" t="str">
        <f t="shared" ca="1" si="11"/>
        <v/>
      </c>
      <c r="B737" s="137"/>
      <c r="C737" s="136" t="str">
        <f>IFERROR(VLOOKUP(B737,'اسماء العملاء'!$A$2:$E$142,5,FALSE),"")</f>
        <v/>
      </c>
      <c r="D737" s="137" t="str">
        <f>IFERROR(VLOOKUP(B737,'اسماء العملاء'!$A$2:$C$142,2,FALSE),"")</f>
        <v/>
      </c>
      <c r="E737" s="209" t="str">
        <f>IFERROR(VLOOKUP(B737,'اسماء العملاء'!$A$2:$C$142,3,FALSE),"")</f>
        <v/>
      </c>
      <c r="F737" s="190"/>
      <c r="G737" s="190"/>
      <c r="H737" s="190"/>
    </row>
    <row r="738" spans="1:8" ht="21.95" customHeight="1">
      <c r="A738" s="190" t="str">
        <f t="shared" ca="1" si="11"/>
        <v/>
      </c>
      <c r="B738" s="137"/>
      <c r="C738" s="136" t="str">
        <f>IFERROR(VLOOKUP(B738,'اسماء العملاء'!$A$2:$E$142,5,FALSE),"")</f>
        <v/>
      </c>
      <c r="D738" s="137" t="str">
        <f>IFERROR(VLOOKUP(B738,'اسماء العملاء'!$A$2:$C$142,2,FALSE),"")</f>
        <v/>
      </c>
      <c r="E738" s="209" t="str">
        <f>IFERROR(VLOOKUP(B738,'اسماء العملاء'!$A$2:$C$142,3,FALSE),"")</f>
        <v/>
      </c>
      <c r="F738" s="190"/>
      <c r="G738" s="190"/>
      <c r="H738" s="190"/>
    </row>
    <row r="739" spans="1:8" ht="21.95" customHeight="1">
      <c r="A739" s="190" t="str">
        <f t="shared" ca="1" si="11"/>
        <v/>
      </c>
      <c r="B739" s="137"/>
      <c r="C739" s="136" t="str">
        <f>IFERROR(VLOOKUP(B739,'اسماء العملاء'!$A$2:$E$142,5,FALSE),"")</f>
        <v/>
      </c>
      <c r="D739" s="137" t="str">
        <f>IFERROR(VLOOKUP(B739,'اسماء العملاء'!$A$2:$C$142,2,FALSE),"")</f>
        <v/>
      </c>
      <c r="E739" s="209" t="str">
        <f>IFERROR(VLOOKUP(B739,'اسماء العملاء'!$A$2:$C$142,3,FALSE),"")</f>
        <v/>
      </c>
      <c r="F739" s="190"/>
      <c r="G739" s="190"/>
      <c r="H739" s="190"/>
    </row>
    <row r="740" spans="1:8" ht="21.95" customHeight="1">
      <c r="A740" s="190" t="str">
        <f t="shared" ca="1" si="11"/>
        <v/>
      </c>
      <c r="B740" s="137"/>
      <c r="C740" s="136" t="str">
        <f>IFERROR(VLOOKUP(B740,'اسماء العملاء'!$A$2:$E$142,5,FALSE),"")</f>
        <v/>
      </c>
      <c r="D740" s="137" t="str">
        <f>IFERROR(VLOOKUP(B740,'اسماء العملاء'!$A$2:$C$142,2,FALSE),"")</f>
        <v/>
      </c>
      <c r="E740" s="209" t="str">
        <f>IFERROR(VLOOKUP(B740,'اسماء العملاء'!$A$2:$C$142,3,FALSE),"")</f>
        <v/>
      </c>
      <c r="F740" s="190"/>
      <c r="G740" s="190"/>
      <c r="H740" s="190"/>
    </row>
    <row r="741" spans="1:8" ht="21.95" customHeight="1">
      <c r="A741" s="190" t="str">
        <f t="shared" ca="1" si="11"/>
        <v/>
      </c>
      <c r="B741" s="137"/>
      <c r="C741" s="136" t="str">
        <f>IFERROR(VLOOKUP(B741,'اسماء العملاء'!$A$2:$E$142,5,FALSE),"")</f>
        <v/>
      </c>
      <c r="D741" s="137" t="str">
        <f>IFERROR(VLOOKUP(B741,'اسماء العملاء'!$A$2:$C$142,2,FALSE),"")</f>
        <v/>
      </c>
      <c r="E741" s="209" t="str">
        <f>IFERROR(VLOOKUP(B741,'اسماء العملاء'!$A$2:$C$142,3,FALSE),"")</f>
        <v/>
      </c>
      <c r="F741" s="190"/>
      <c r="G741" s="190"/>
      <c r="H741" s="190"/>
    </row>
    <row r="742" spans="1:8" ht="21.95" customHeight="1">
      <c r="A742" s="190" t="str">
        <f t="shared" ca="1" si="11"/>
        <v/>
      </c>
      <c r="B742" s="137"/>
      <c r="C742" s="136" t="str">
        <f>IFERROR(VLOOKUP(B742,'اسماء العملاء'!$A$2:$E$142,5,FALSE),"")</f>
        <v/>
      </c>
      <c r="D742" s="137" t="str">
        <f>IFERROR(VLOOKUP(B742,'اسماء العملاء'!$A$2:$C$142,2,FALSE),"")</f>
        <v/>
      </c>
      <c r="E742" s="209" t="str">
        <f>IFERROR(VLOOKUP(B742,'اسماء العملاء'!$A$2:$C$142,3,FALSE),"")</f>
        <v/>
      </c>
      <c r="F742" s="190"/>
      <c r="G742" s="190"/>
      <c r="H742" s="190"/>
    </row>
    <row r="743" spans="1:8" ht="21.95" customHeight="1">
      <c r="A743" s="190" t="str">
        <f t="shared" ca="1" si="11"/>
        <v/>
      </c>
      <c r="B743" s="137"/>
      <c r="C743" s="136" t="str">
        <f>IFERROR(VLOOKUP(B743,'اسماء العملاء'!$A$2:$E$142,5,FALSE),"")</f>
        <v/>
      </c>
      <c r="D743" s="137" t="str">
        <f>IFERROR(VLOOKUP(B743,'اسماء العملاء'!$A$2:$C$142,2,FALSE),"")</f>
        <v/>
      </c>
      <c r="E743" s="209" t="str">
        <f>IFERROR(VLOOKUP(B743,'اسماء العملاء'!$A$2:$C$142,3,FALSE),"")</f>
        <v/>
      </c>
      <c r="F743" s="190"/>
      <c r="G743" s="190"/>
      <c r="H743" s="190"/>
    </row>
    <row r="744" spans="1:8" ht="21.95" customHeight="1">
      <c r="A744" s="190" t="str">
        <f t="shared" ca="1" si="11"/>
        <v/>
      </c>
      <c r="B744" s="137"/>
      <c r="C744" s="136" t="str">
        <f>IFERROR(VLOOKUP(B744,'اسماء العملاء'!$A$2:$E$142,5,FALSE),"")</f>
        <v/>
      </c>
      <c r="D744" s="137" t="str">
        <f>IFERROR(VLOOKUP(B744,'اسماء العملاء'!$A$2:$C$142,2,FALSE),"")</f>
        <v/>
      </c>
      <c r="E744" s="209" t="str">
        <f>IFERROR(VLOOKUP(B744,'اسماء العملاء'!$A$2:$C$142,3,FALSE),"")</f>
        <v/>
      </c>
      <c r="F744" s="190"/>
      <c r="G744" s="190"/>
      <c r="H744" s="190"/>
    </row>
    <row r="745" spans="1:8" ht="21.95" customHeight="1">
      <c r="A745" s="190" t="str">
        <f t="shared" ca="1" si="11"/>
        <v/>
      </c>
      <c r="B745" s="137"/>
      <c r="C745" s="136" t="str">
        <f>IFERROR(VLOOKUP(B745,'اسماء العملاء'!$A$2:$E$142,5,FALSE),"")</f>
        <v/>
      </c>
      <c r="D745" s="137" t="str">
        <f>IFERROR(VLOOKUP(B745,'اسماء العملاء'!$A$2:$C$142,2,FALSE),"")</f>
        <v/>
      </c>
      <c r="E745" s="209" t="str">
        <f>IFERROR(VLOOKUP(B745,'اسماء العملاء'!$A$2:$C$142,3,FALSE),"")</f>
        <v/>
      </c>
      <c r="F745" s="190"/>
      <c r="G745" s="190"/>
      <c r="H745" s="190"/>
    </row>
    <row r="746" spans="1:8" ht="21.95" customHeight="1">
      <c r="A746" s="190" t="str">
        <f t="shared" ca="1" si="11"/>
        <v/>
      </c>
      <c r="B746" s="137"/>
      <c r="C746" s="136" t="str">
        <f>IFERROR(VLOOKUP(B746,'اسماء العملاء'!$A$2:$E$142,5,FALSE),"")</f>
        <v/>
      </c>
      <c r="D746" s="137" t="str">
        <f>IFERROR(VLOOKUP(B746,'اسماء العملاء'!$A$2:$C$142,2,FALSE),"")</f>
        <v/>
      </c>
      <c r="E746" s="209" t="str">
        <f>IFERROR(VLOOKUP(B746,'اسماء العملاء'!$A$2:$C$142,3,FALSE),"")</f>
        <v/>
      </c>
      <c r="F746" s="190"/>
      <c r="G746" s="190"/>
      <c r="H746" s="190"/>
    </row>
    <row r="747" spans="1:8" ht="21.95" customHeight="1">
      <c r="A747" s="190" t="str">
        <f t="shared" ca="1" si="11"/>
        <v/>
      </c>
      <c r="B747" s="137"/>
      <c r="C747" s="136" t="str">
        <f>IFERROR(VLOOKUP(B747,'اسماء العملاء'!$A$2:$E$142,5,FALSE),"")</f>
        <v/>
      </c>
      <c r="D747" s="137" t="str">
        <f>IFERROR(VLOOKUP(B747,'اسماء العملاء'!$A$2:$C$142,2,FALSE),"")</f>
        <v/>
      </c>
      <c r="E747" s="209" t="str">
        <f>IFERROR(VLOOKUP(B747,'اسماء العملاء'!$A$2:$C$142,3,FALSE),"")</f>
        <v/>
      </c>
      <c r="F747" s="190"/>
      <c r="G747" s="190"/>
      <c r="H747" s="190"/>
    </row>
    <row r="748" spans="1:8" ht="21.95" customHeight="1">
      <c r="A748" s="190" t="str">
        <f t="shared" ca="1" si="11"/>
        <v/>
      </c>
      <c r="B748" s="137"/>
      <c r="C748" s="136" t="str">
        <f>IFERROR(VLOOKUP(B748,'اسماء العملاء'!$A$2:$E$142,5,FALSE),"")</f>
        <v/>
      </c>
      <c r="D748" s="137" t="str">
        <f>IFERROR(VLOOKUP(B748,'اسماء العملاء'!$A$2:$C$142,2,FALSE),"")</f>
        <v/>
      </c>
      <c r="E748" s="209" t="str">
        <f>IFERROR(VLOOKUP(B748,'اسماء العملاء'!$A$2:$C$142,3,FALSE),"")</f>
        <v/>
      </c>
      <c r="F748" s="190"/>
      <c r="G748" s="190"/>
      <c r="H748" s="190"/>
    </row>
    <row r="749" spans="1:8" ht="21.95" customHeight="1">
      <c r="A749" s="190" t="str">
        <f t="shared" ca="1" si="11"/>
        <v/>
      </c>
      <c r="B749" s="137"/>
      <c r="C749" s="136" t="str">
        <f>IFERROR(VLOOKUP(B749,'اسماء العملاء'!$A$2:$E$142,5,FALSE),"")</f>
        <v/>
      </c>
      <c r="D749" s="137" t="str">
        <f>IFERROR(VLOOKUP(B749,'اسماء العملاء'!$A$2:$C$142,2,FALSE),"")</f>
        <v/>
      </c>
      <c r="E749" s="209" t="str">
        <f>IFERROR(VLOOKUP(B749,'اسماء العملاء'!$A$2:$C$142,3,FALSE),"")</f>
        <v/>
      </c>
      <c r="F749" s="190"/>
      <c r="G749" s="190"/>
      <c r="H749" s="190"/>
    </row>
    <row r="750" spans="1:8" ht="21.95" customHeight="1">
      <c r="A750" s="190" t="str">
        <f t="shared" ca="1" si="11"/>
        <v/>
      </c>
      <c r="B750" s="137"/>
      <c r="C750" s="136" t="str">
        <f>IFERROR(VLOOKUP(B750,'اسماء العملاء'!$A$2:$E$142,5,FALSE),"")</f>
        <v/>
      </c>
      <c r="D750" s="137" t="str">
        <f>IFERROR(VLOOKUP(B750,'اسماء العملاء'!$A$2:$C$142,2,FALSE),"")</f>
        <v/>
      </c>
      <c r="E750" s="209" t="str">
        <f>IFERROR(VLOOKUP(B750,'اسماء العملاء'!$A$2:$C$142,3,FALSE),"")</f>
        <v/>
      </c>
      <c r="F750" s="190"/>
      <c r="G750" s="190"/>
      <c r="H750" s="190"/>
    </row>
    <row r="751" spans="1:8" ht="21.95" customHeight="1">
      <c r="A751" s="190" t="str">
        <f t="shared" ca="1" si="11"/>
        <v/>
      </c>
      <c r="B751" s="137"/>
      <c r="C751" s="136" t="str">
        <f>IFERROR(VLOOKUP(B751,'اسماء العملاء'!$A$2:$E$142,5,FALSE),"")</f>
        <v/>
      </c>
      <c r="D751" s="137" t="str">
        <f>IFERROR(VLOOKUP(B751,'اسماء العملاء'!$A$2:$C$142,2,FALSE),"")</f>
        <v/>
      </c>
      <c r="E751" s="209" t="str">
        <f>IFERROR(VLOOKUP(B751,'اسماء العملاء'!$A$2:$C$142,3,FALSE),"")</f>
        <v/>
      </c>
      <c r="F751" s="190"/>
      <c r="G751" s="190"/>
      <c r="H751" s="190"/>
    </row>
    <row r="752" spans="1:8" ht="21.95" customHeight="1">
      <c r="A752" s="190" t="str">
        <f t="shared" ca="1" si="11"/>
        <v/>
      </c>
      <c r="B752" s="137"/>
      <c r="C752" s="136" t="str">
        <f>IFERROR(VLOOKUP(B752,'اسماء العملاء'!$A$2:$E$142,5,FALSE),"")</f>
        <v/>
      </c>
      <c r="D752" s="137" t="str">
        <f>IFERROR(VLOOKUP(B752,'اسماء العملاء'!$A$2:$C$142,2,FALSE),"")</f>
        <v/>
      </c>
      <c r="E752" s="209" t="str">
        <f>IFERROR(VLOOKUP(B752,'اسماء العملاء'!$A$2:$C$142,3,FALSE),"")</f>
        <v/>
      </c>
      <c r="F752" s="190"/>
      <c r="G752" s="190"/>
      <c r="H752" s="190"/>
    </row>
    <row r="753" spans="1:8" ht="21.95" customHeight="1">
      <c r="A753" s="190" t="str">
        <f t="shared" ca="1" si="11"/>
        <v/>
      </c>
      <c r="B753" s="137"/>
      <c r="C753" s="136" t="str">
        <f>IFERROR(VLOOKUP(B753,'اسماء العملاء'!$A$2:$E$142,5,FALSE),"")</f>
        <v/>
      </c>
      <c r="D753" s="137" t="str">
        <f>IFERROR(VLOOKUP(B753,'اسماء العملاء'!$A$2:$C$142,2,FALSE),"")</f>
        <v/>
      </c>
      <c r="E753" s="209" t="str">
        <f>IFERROR(VLOOKUP(B753,'اسماء العملاء'!$A$2:$C$142,3,FALSE),"")</f>
        <v/>
      </c>
      <c r="F753" s="190"/>
      <c r="G753" s="190"/>
      <c r="H753" s="190"/>
    </row>
    <row r="754" spans="1:8" ht="21.95" customHeight="1">
      <c r="A754" s="190" t="str">
        <f t="shared" ca="1" si="11"/>
        <v/>
      </c>
      <c r="B754" s="137"/>
      <c r="C754" s="136" t="str">
        <f>IFERROR(VLOOKUP(B754,'اسماء العملاء'!$A$2:$E$142,5,FALSE),"")</f>
        <v/>
      </c>
      <c r="D754" s="137" t="str">
        <f>IFERROR(VLOOKUP(B754,'اسماء العملاء'!$A$2:$C$142,2,FALSE),"")</f>
        <v/>
      </c>
      <c r="E754" s="209" t="str">
        <f>IFERROR(VLOOKUP(B754,'اسماء العملاء'!$A$2:$C$142,3,FALSE),"")</f>
        <v/>
      </c>
      <c r="F754" s="190"/>
      <c r="G754" s="190"/>
      <c r="H754" s="190"/>
    </row>
    <row r="755" spans="1:8" ht="21.95" customHeight="1">
      <c r="A755" s="190" t="str">
        <f t="shared" ca="1" si="11"/>
        <v/>
      </c>
      <c r="B755" s="137"/>
      <c r="C755" s="136" t="str">
        <f>IFERROR(VLOOKUP(B755,'اسماء العملاء'!$A$2:$E$142,5,FALSE),"")</f>
        <v/>
      </c>
      <c r="D755" s="137" t="str">
        <f>IFERROR(VLOOKUP(B755,'اسماء العملاء'!$A$2:$C$142,2,FALSE),"")</f>
        <v/>
      </c>
      <c r="E755" s="209" t="str">
        <f>IFERROR(VLOOKUP(B755,'اسماء العملاء'!$A$2:$C$142,3,FALSE),"")</f>
        <v/>
      </c>
      <c r="F755" s="190"/>
      <c r="G755" s="190"/>
      <c r="H755" s="190"/>
    </row>
    <row r="756" spans="1:8" ht="21.95" customHeight="1">
      <c r="A756" s="190" t="str">
        <f t="shared" ca="1" si="11"/>
        <v/>
      </c>
      <c r="B756" s="137"/>
      <c r="C756" s="136" t="str">
        <f>IFERROR(VLOOKUP(B756,'اسماء العملاء'!$A$2:$E$142,5,FALSE),"")</f>
        <v/>
      </c>
      <c r="D756" s="137" t="str">
        <f>IFERROR(VLOOKUP(B756,'اسماء العملاء'!$A$2:$C$142,2,FALSE),"")</f>
        <v/>
      </c>
      <c r="E756" s="209" t="str">
        <f>IFERROR(VLOOKUP(B756,'اسماء العملاء'!$A$2:$C$142,3,FALSE),"")</f>
        <v/>
      </c>
      <c r="F756" s="190"/>
      <c r="G756" s="190"/>
      <c r="H756" s="190"/>
    </row>
    <row r="757" spans="1:8" ht="21.95" customHeight="1">
      <c r="A757" s="190" t="str">
        <f t="shared" ca="1" si="11"/>
        <v/>
      </c>
      <c r="B757" s="137"/>
      <c r="C757" s="136" t="str">
        <f>IFERROR(VLOOKUP(B757,'اسماء العملاء'!$A$2:$E$142,5,FALSE),"")</f>
        <v/>
      </c>
      <c r="D757" s="137" t="str">
        <f>IFERROR(VLOOKUP(B757,'اسماء العملاء'!$A$2:$C$142,2,FALSE),"")</f>
        <v/>
      </c>
      <c r="E757" s="209" t="str">
        <f>IFERROR(VLOOKUP(B757,'اسماء العملاء'!$A$2:$C$142,3,FALSE),"")</f>
        <v/>
      </c>
      <c r="F757" s="190"/>
      <c r="G757" s="190"/>
      <c r="H757" s="190"/>
    </row>
    <row r="758" spans="1:8" ht="21.95" customHeight="1">
      <c r="A758" s="190" t="str">
        <f t="shared" ca="1" si="11"/>
        <v/>
      </c>
      <c r="B758" s="137"/>
      <c r="C758" s="136" t="str">
        <f>IFERROR(VLOOKUP(B758,'اسماء العملاء'!$A$2:$E$142,5,FALSE),"")</f>
        <v/>
      </c>
      <c r="D758" s="137" t="str">
        <f>IFERROR(VLOOKUP(B758,'اسماء العملاء'!$A$2:$C$142,2,FALSE),"")</f>
        <v/>
      </c>
      <c r="E758" s="209" t="str">
        <f>IFERROR(VLOOKUP(B758,'اسماء العملاء'!$A$2:$C$142,3,FALSE),"")</f>
        <v/>
      </c>
      <c r="F758" s="190"/>
      <c r="G758" s="190"/>
      <c r="H758" s="190"/>
    </row>
    <row r="759" spans="1:8" ht="21.95" customHeight="1">
      <c r="A759" s="190" t="str">
        <f t="shared" ca="1" si="11"/>
        <v/>
      </c>
      <c r="B759" s="137"/>
      <c r="C759" s="136" t="str">
        <f>IFERROR(VLOOKUP(B759,'اسماء العملاء'!$A$2:$E$142,5,FALSE),"")</f>
        <v/>
      </c>
      <c r="D759" s="137" t="str">
        <f>IFERROR(VLOOKUP(B759,'اسماء العملاء'!$A$2:$C$142,2,FALSE),"")</f>
        <v/>
      </c>
      <c r="E759" s="209" t="str">
        <f>IFERROR(VLOOKUP(B759,'اسماء العملاء'!$A$2:$C$142,3,FALSE),"")</f>
        <v/>
      </c>
      <c r="F759" s="190"/>
      <c r="G759" s="190"/>
      <c r="H759" s="190"/>
    </row>
    <row r="760" spans="1:8" ht="21.95" customHeight="1">
      <c r="A760" s="190" t="str">
        <f t="shared" ca="1" si="11"/>
        <v/>
      </c>
      <c r="B760" s="137"/>
      <c r="C760" s="136" t="str">
        <f>IFERROR(VLOOKUP(B760,'اسماء العملاء'!$A$2:$E$142,5,FALSE),"")</f>
        <v/>
      </c>
      <c r="D760" s="137" t="str">
        <f>IFERROR(VLOOKUP(B760,'اسماء العملاء'!$A$2:$C$142,2,FALSE),"")</f>
        <v/>
      </c>
      <c r="E760" s="209" t="str">
        <f>IFERROR(VLOOKUP(B760,'اسماء العملاء'!$A$2:$C$142,3,FALSE),"")</f>
        <v/>
      </c>
      <c r="F760" s="190"/>
      <c r="G760" s="190"/>
      <c r="H760" s="190"/>
    </row>
    <row r="761" spans="1:8" ht="21.95" customHeight="1">
      <c r="A761" s="190" t="str">
        <f t="shared" ca="1" si="11"/>
        <v/>
      </c>
      <c r="B761" s="137"/>
      <c r="C761" s="136" t="str">
        <f>IFERROR(VLOOKUP(B761,'اسماء العملاء'!$A$2:$E$142,5,FALSE),"")</f>
        <v/>
      </c>
      <c r="D761" s="137" t="str">
        <f>IFERROR(VLOOKUP(B761,'اسماء العملاء'!$A$2:$C$142,2,FALSE),"")</f>
        <v/>
      </c>
      <c r="E761" s="209" t="str">
        <f>IFERROR(VLOOKUP(B761,'اسماء العملاء'!$A$2:$C$142,3,FALSE),"")</f>
        <v/>
      </c>
      <c r="F761" s="190"/>
      <c r="G761" s="190"/>
      <c r="H761" s="190"/>
    </row>
    <row r="762" spans="1:8" ht="21.95" customHeight="1">
      <c r="A762" s="190" t="str">
        <f t="shared" ca="1" si="11"/>
        <v/>
      </c>
      <c r="B762" s="137"/>
      <c r="C762" s="136" t="str">
        <f>IFERROR(VLOOKUP(B762,'اسماء العملاء'!$A$2:$E$142,5,FALSE),"")</f>
        <v/>
      </c>
      <c r="D762" s="137" t="str">
        <f>IFERROR(VLOOKUP(B762,'اسماء العملاء'!$A$2:$C$142,2,FALSE),"")</f>
        <v/>
      </c>
      <c r="E762" s="209" t="str">
        <f>IFERROR(VLOOKUP(B762,'اسماء العملاء'!$A$2:$C$142,3,FALSE),"")</f>
        <v/>
      </c>
      <c r="F762" s="190"/>
      <c r="G762" s="190"/>
      <c r="H762" s="190"/>
    </row>
    <row r="763" spans="1:8" ht="21.95" customHeight="1">
      <c r="A763" s="190" t="str">
        <f t="shared" ca="1" si="11"/>
        <v/>
      </c>
      <c r="B763" s="137"/>
      <c r="C763" s="136" t="str">
        <f>IFERROR(VLOOKUP(B763,'اسماء العملاء'!$A$2:$E$142,5,FALSE),"")</f>
        <v/>
      </c>
      <c r="D763" s="137" t="str">
        <f>IFERROR(VLOOKUP(B763,'اسماء العملاء'!$A$2:$C$142,2,FALSE),"")</f>
        <v/>
      </c>
      <c r="E763" s="209" t="str">
        <f>IFERROR(VLOOKUP(B763,'اسماء العملاء'!$A$2:$C$142,3,FALSE),"")</f>
        <v/>
      </c>
      <c r="F763" s="190"/>
      <c r="G763" s="190"/>
      <c r="H763" s="190"/>
    </row>
    <row r="764" spans="1:8" ht="21.95" customHeight="1">
      <c r="A764" s="190" t="str">
        <f t="shared" ca="1" si="11"/>
        <v/>
      </c>
      <c r="B764" s="137"/>
      <c r="C764" s="136" t="str">
        <f>IFERROR(VLOOKUP(B764,'اسماء العملاء'!$A$2:$E$142,5,FALSE),"")</f>
        <v/>
      </c>
      <c r="D764" s="137" t="str">
        <f>IFERROR(VLOOKUP(B764,'اسماء العملاء'!$A$2:$C$142,2,FALSE),"")</f>
        <v/>
      </c>
      <c r="E764" s="209" t="str">
        <f>IFERROR(VLOOKUP(B764,'اسماء العملاء'!$A$2:$C$142,3,FALSE),"")</f>
        <v/>
      </c>
      <c r="F764" s="190"/>
      <c r="G764" s="190"/>
      <c r="H764" s="190"/>
    </row>
    <row r="765" spans="1:8" ht="21.95" customHeight="1">
      <c r="A765" s="190" t="str">
        <f t="shared" ca="1" si="11"/>
        <v/>
      </c>
      <c r="B765" s="137"/>
      <c r="C765" s="136" t="str">
        <f>IFERROR(VLOOKUP(B765,'اسماء العملاء'!$A$2:$E$142,5,FALSE),"")</f>
        <v/>
      </c>
      <c r="D765" s="137" t="str">
        <f>IFERROR(VLOOKUP(B765,'اسماء العملاء'!$A$2:$C$142,2,FALSE),"")</f>
        <v/>
      </c>
      <c r="E765" s="209" t="str">
        <f>IFERROR(VLOOKUP(B765,'اسماء العملاء'!$A$2:$C$142,3,FALSE),"")</f>
        <v/>
      </c>
      <c r="F765" s="190"/>
      <c r="G765" s="190"/>
      <c r="H765" s="190"/>
    </row>
    <row r="766" spans="1:8" ht="21.95" customHeight="1">
      <c r="A766" s="190" t="str">
        <f t="shared" ca="1" si="11"/>
        <v/>
      </c>
      <c r="B766" s="137"/>
      <c r="C766" s="136" t="str">
        <f>IFERROR(VLOOKUP(B766,'اسماء العملاء'!$A$2:$E$142,5,FALSE),"")</f>
        <v/>
      </c>
      <c r="D766" s="137" t="str">
        <f>IFERROR(VLOOKUP(B766,'اسماء العملاء'!$A$2:$C$142,2,FALSE),"")</f>
        <v/>
      </c>
      <c r="E766" s="209" t="str">
        <f>IFERROR(VLOOKUP(B766,'اسماء العملاء'!$A$2:$C$142,3,FALSE),"")</f>
        <v/>
      </c>
      <c r="F766" s="190"/>
      <c r="G766" s="190"/>
      <c r="H766" s="190"/>
    </row>
    <row r="767" spans="1:8" ht="21.95" customHeight="1">
      <c r="A767" s="190" t="str">
        <f t="shared" ca="1" si="11"/>
        <v/>
      </c>
      <c r="B767" s="137"/>
      <c r="C767" s="136" t="str">
        <f>IFERROR(VLOOKUP(B767,'اسماء العملاء'!$A$2:$E$142,5,FALSE),"")</f>
        <v/>
      </c>
      <c r="D767" s="137" t="str">
        <f>IFERROR(VLOOKUP(B767,'اسماء العملاء'!$A$2:$C$142,2,FALSE),"")</f>
        <v/>
      </c>
      <c r="E767" s="209" t="str">
        <f>IFERROR(VLOOKUP(B767,'اسماء العملاء'!$A$2:$C$142,3,FALSE),"")</f>
        <v/>
      </c>
      <c r="F767" s="190"/>
      <c r="G767" s="190"/>
      <c r="H767" s="190"/>
    </row>
    <row r="768" spans="1:8" ht="21.95" customHeight="1">
      <c r="A768" s="190" t="str">
        <f t="shared" ca="1" si="11"/>
        <v/>
      </c>
      <c r="B768" s="137"/>
      <c r="C768" s="136" t="str">
        <f>IFERROR(VLOOKUP(B768,'اسماء العملاء'!$A$2:$E$142,5,FALSE),"")</f>
        <v/>
      </c>
      <c r="D768" s="137" t="str">
        <f>IFERROR(VLOOKUP(B768,'اسماء العملاء'!$A$2:$C$142,2,FALSE),"")</f>
        <v/>
      </c>
      <c r="E768" s="209" t="str">
        <f>IFERROR(VLOOKUP(B768,'اسماء العملاء'!$A$2:$C$142,3,FALSE),"")</f>
        <v/>
      </c>
      <c r="F768" s="190"/>
      <c r="G768" s="190"/>
      <c r="H768" s="190"/>
    </row>
    <row r="769" spans="1:8" ht="21.95" customHeight="1">
      <c r="A769" s="190" t="str">
        <f t="shared" ca="1" si="11"/>
        <v/>
      </c>
      <c r="B769" s="137"/>
      <c r="C769" s="136" t="str">
        <f>IFERROR(VLOOKUP(B769,'اسماء العملاء'!$A$2:$E$142,5,FALSE),"")</f>
        <v/>
      </c>
      <c r="D769" s="137" t="str">
        <f>IFERROR(VLOOKUP(B769,'اسماء العملاء'!$A$2:$C$142,2,FALSE),"")</f>
        <v/>
      </c>
      <c r="E769" s="209" t="str">
        <f>IFERROR(VLOOKUP(B769,'اسماء العملاء'!$A$2:$C$142,3,FALSE),"")</f>
        <v/>
      </c>
      <c r="F769" s="190"/>
      <c r="G769" s="190"/>
      <c r="H769" s="190"/>
    </row>
    <row r="770" spans="1:8" ht="21.95" customHeight="1">
      <c r="A770" s="190" t="str">
        <f t="shared" ca="1" si="11"/>
        <v/>
      </c>
      <c r="B770" s="137"/>
      <c r="C770" s="136" t="str">
        <f>IFERROR(VLOOKUP(B770,'اسماء العملاء'!$A$2:$E$142,5,FALSE),"")</f>
        <v/>
      </c>
      <c r="D770" s="137" t="str">
        <f>IFERROR(VLOOKUP(B770,'اسماء العملاء'!$A$2:$C$142,2,FALSE),"")</f>
        <v/>
      </c>
      <c r="E770" s="209" t="str">
        <f>IFERROR(VLOOKUP(B770,'اسماء العملاء'!$A$2:$C$142,3,FALSE),"")</f>
        <v/>
      </c>
      <c r="F770" s="190"/>
      <c r="G770" s="190"/>
      <c r="H770" s="190"/>
    </row>
    <row r="771" spans="1:8" ht="21.95" customHeight="1">
      <c r="A771" s="190" t="str">
        <f t="shared" ca="1" si="11"/>
        <v/>
      </c>
      <c r="B771" s="137"/>
      <c r="C771" s="136" t="str">
        <f>IFERROR(VLOOKUP(B771,'اسماء العملاء'!$A$2:$E$142,5,FALSE),"")</f>
        <v/>
      </c>
      <c r="D771" s="137" t="str">
        <f>IFERROR(VLOOKUP(B771,'اسماء العملاء'!$A$2:$C$142,2,FALSE),"")</f>
        <v/>
      </c>
      <c r="E771" s="209" t="str">
        <f>IFERROR(VLOOKUP(B771,'اسماء العملاء'!$A$2:$C$142,3,FALSE),"")</f>
        <v/>
      </c>
      <c r="F771" s="190"/>
      <c r="G771" s="190"/>
      <c r="H771" s="190"/>
    </row>
    <row r="772" spans="1:8" ht="21.95" customHeight="1">
      <c r="A772" s="190" t="str">
        <f t="shared" ref="A772:A835" ca="1" si="12">IF(B772="","",TODAY())</f>
        <v/>
      </c>
      <c r="B772" s="137"/>
      <c r="C772" s="136" t="str">
        <f>IFERROR(VLOOKUP(B772,'اسماء العملاء'!$A$2:$E$142,5,FALSE),"")</f>
        <v/>
      </c>
      <c r="D772" s="137" t="str">
        <f>IFERROR(VLOOKUP(B772,'اسماء العملاء'!$A$2:$C$142,2,FALSE),"")</f>
        <v/>
      </c>
      <c r="E772" s="209" t="str">
        <f>IFERROR(VLOOKUP(B772,'اسماء العملاء'!$A$2:$C$142,3,FALSE),"")</f>
        <v/>
      </c>
      <c r="F772" s="190"/>
      <c r="G772" s="190"/>
      <c r="H772" s="190"/>
    </row>
    <row r="773" spans="1:8" ht="21.95" customHeight="1">
      <c r="A773" s="190" t="str">
        <f t="shared" ca="1" si="12"/>
        <v/>
      </c>
      <c r="B773" s="137"/>
      <c r="C773" s="136" t="str">
        <f>IFERROR(VLOOKUP(B773,'اسماء العملاء'!$A$2:$E$142,5,FALSE),"")</f>
        <v/>
      </c>
      <c r="D773" s="137" t="str">
        <f>IFERROR(VLOOKUP(B773,'اسماء العملاء'!$A$2:$C$142,2,FALSE),"")</f>
        <v/>
      </c>
      <c r="E773" s="209" t="str">
        <f>IFERROR(VLOOKUP(B773,'اسماء العملاء'!$A$2:$C$142,3,FALSE),"")</f>
        <v/>
      </c>
      <c r="F773" s="190"/>
      <c r="G773" s="190"/>
      <c r="H773" s="190"/>
    </row>
    <row r="774" spans="1:8" ht="21.95" customHeight="1">
      <c r="A774" s="190" t="str">
        <f t="shared" ca="1" si="12"/>
        <v/>
      </c>
      <c r="B774" s="137"/>
      <c r="C774" s="136" t="str">
        <f>IFERROR(VLOOKUP(B774,'اسماء العملاء'!$A$2:$E$142,5,FALSE),"")</f>
        <v/>
      </c>
      <c r="D774" s="137" t="str">
        <f>IFERROR(VLOOKUP(B774,'اسماء العملاء'!$A$2:$C$142,2,FALSE),"")</f>
        <v/>
      </c>
      <c r="E774" s="209" t="str">
        <f>IFERROR(VLOOKUP(B774,'اسماء العملاء'!$A$2:$C$142,3,FALSE),"")</f>
        <v/>
      </c>
      <c r="F774" s="190"/>
      <c r="G774" s="190"/>
      <c r="H774" s="190"/>
    </row>
    <row r="775" spans="1:8" ht="21.95" customHeight="1">
      <c r="A775" s="190" t="str">
        <f t="shared" ca="1" si="12"/>
        <v/>
      </c>
      <c r="B775" s="137"/>
      <c r="C775" s="136" t="str">
        <f>IFERROR(VLOOKUP(B775,'اسماء العملاء'!$A$2:$E$142,5,FALSE),"")</f>
        <v/>
      </c>
      <c r="D775" s="137" t="str">
        <f>IFERROR(VLOOKUP(B775,'اسماء العملاء'!$A$2:$C$142,2,FALSE),"")</f>
        <v/>
      </c>
      <c r="E775" s="209" t="str">
        <f>IFERROR(VLOOKUP(B775,'اسماء العملاء'!$A$2:$C$142,3,FALSE),"")</f>
        <v/>
      </c>
      <c r="F775" s="190"/>
      <c r="G775" s="190"/>
      <c r="H775" s="190"/>
    </row>
    <row r="776" spans="1:8" ht="21.95" customHeight="1">
      <c r="A776" s="190" t="str">
        <f t="shared" ca="1" si="12"/>
        <v/>
      </c>
      <c r="B776" s="137"/>
      <c r="C776" s="136" t="str">
        <f>IFERROR(VLOOKUP(B776,'اسماء العملاء'!$A$2:$E$142,5,FALSE),"")</f>
        <v/>
      </c>
      <c r="D776" s="137" t="str">
        <f>IFERROR(VLOOKUP(B776,'اسماء العملاء'!$A$2:$C$142,2,FALSE),"")</f>
        <v/>
      </c>
      <c r="E776" s="209" t="str">
        <f>IFERROR(VLOOKUP(B776,'اسماء العملاء'!$A$2:$C$142,3,FALSE),"")</f>
        <v/>
      </c>
      <c r="F776" s="190"/>
      <c r="G776" s="190"/>
      <c r="H776" s="190"/>
    </row>
    <row r="777" spans="1:8" ht="21.95" customHeight="1">
      <c r="A777" s="190" t="str">
        <f t="shared" ca="1" si="12"/>
        <v/>
      </c>
      <c r="B777" s="137"/>
      <c r="C777" s="136" t="str">
        <f>IFERROR(VLOOKUP(B777,'اسماء العملاء'!$A$2:$E$142,5,FALSE),"")</f>
        <v/>
      </c>
      <c r="D777" s="137" t="str">
        <f>IFERROR(VLOOKUP(B777,'اسماء العملاء'!$A$2:$C$142,2,FALSE),"")</f>
        <v/>
      </c>
      <c r="E777" s="209" t="str">
        <f>IFERROR(VLOOKUP(B777,'اسماء العملاء'!$A$2:$C$142,3,FALSE),"")</f>
        <v/>
      </c>
      <c r="F777" s="190"/>
      <c r="G777" s="190"/>
      <c r="H777" s="190"/>
    </row>
    <row r="778" spans="1:8" ht="21.95" customHeight="1">
      <c r="A778" s="190" t="str">
        <f t="shared" ca="1" si="12"/>
        <v/>
      </c>
      <c r="B778" s="137"/>
      <c r="C778" s="136" t="str">
        <f>IFERROR(VLOOKUP(B778,'اسماء العملاء'!$A$2:$E$142,5,FALSE),"")</f>
        <v/>
      </c>
      <c r="D778" s="137" t="str">
        <f>IFERROR(VLOOKUP(B778,'اسماء العملاء'!$A$2:$C$142,2,FALSE),"")</f>
        <v/>
      </c>
      <c r="E778" s="209" t="str">
        <f>IFERROR(VLOOKUP(B778,'اسماء العملاء'!$A$2:$C$142,3,FALSE),"")</f>
        <v/>
      </c>
      <c r="F778" s="190"/>
      <c r="G778" s="190"/>
      <c r="H778" s="190"/>
    </row>
    <row r="779" spans="1:8" ht="21.95" customHeight="1">
      <c r="A779" s="190" t="str">
        <f t="shared" ca="1" si="12"/>
        <v/>
      </c>
      <c r="B779" s="137"/>
      <c r="C779" s="136" t="str">
        <f>IFERROR(VLOOKUP(B779,'اسماء العملاء'!$A$2:$E$142,5,FALSE),"")</f>
        <v/>
      </c>
      <c r="D779" s="137" t="str">
        <f>IFERROR(VLOOKUP(B779,'اسماء العملاء'!$A$2:$C$142,2,FALSE),"")</f>
        <v/>
      </c>
      <c r="E779" s="209" t="str">
        <f>IFERROR(VLOOKUP(B779,'اسماء العملاء'!$A$2:$C$142,3,FALSE),"")</f>
        <v/>
      </c>
      <c r="F779" s="190"/>
      <c r="G779" s="190"/>
      <c r="H779" s="190"/>
    </row>
    <row r="780" spans="1:8" ht="21.95" customHeight="1">
      <c r="A780" s="190" t="str">
        <f t="shared" ca="1" si="12"/>
        <v/>
      </c>
      <c r="B780" s="137"/>
      <c r="C780" s="136" t="str">
        <f>IFERROR(VLOOKUP(B780,'اسماء العملاء'!$A$2:$E$142,5,FALSE),"")</f>
        <v/>
      </c>
      <c r="D780" s="137" t="str">
        <f>IFERROR(VLOOKUP(B780,'اسماء العملاء'!$A$2:$C$142,2,FALSE),"")</f>
        <v/>
      </c>
      <c r="E780" s="209" t="str">
        <f>IFERROR(VLOOKUP(B780,'اسماء العملاء'!$A$2:$C$142,3,FALSE),"")</f>
        <v/>
      </c>
      <c r="F780" s="190"/>
      <c r="G780" s="190"/>
      <c r="H780" s="190"/>
    </row>
    <row r="781" spans="1:8" ht="21.95" customHeight="1">
      <c r="A781" s="190" t="str">
        <f t="shared" ca="1" si="12"/>
        <v/>
      </c>
      <c r="B781" s="137"/>
      <c r="C781" s="136" t="str">
        <f>IFERROR(VLOOKUP(B781,'اسماء العملاء'!$A$2:$E$142,5,FALSE),"")</f>
        <v/>
      </c>
      <c r="D781" s="137" t="str">
        <f>IFERROR(VLOOKUP(B781,'اسماء العملاء'!$A$2:$C$142,2,FALSE),"")</f>
        <v/>
      </c>
      <c r="E781" s="209" t="str">
        <f>IFERROR(VLOOKUP(B781,'اسماء العملاء'!$A$2:$C$142,3,FALSE),"")</f>
        <v/>
      </c>
      <c r="F781" s="190"/>
      <c r="G781" s="190"/>
      <c r="H781" s="190"/>
    </row>
    <row r="782" spans="1:8" ht="21.95" customHeight="1">
      <c r="A782" s="190" t="str">
        <f t="shared" ca="1" si="12"/>
        <v/>
      </c>
      <c r="B782" s="137"/>
      <c r="C782" s="136" t="str">
        <f>IFERROR(VLOOKUP(B782,'اسماء العملاء'!$A$2:$E$142,5,FALSE),"")</f>
        <v/>
      </c>
      <c r="D782" s="137" t="str">
        <f>IFERROR(VLOOKUP(B782,'اسماء العملاء'!$A$2:$C$142,2,FALSE),"")</f>
        <v/>
      </c>
      <c r="E782" s="209" t="str">
        <f>IFERROR(VLOOKUP(B782,'اسماء العملاء'!$A$2:$C$142,3,FALSE),"")</f>
        <v/>
      </c>
      <c r="F782" s="190"/>
      <c r="G782" s="190"/>
      <c r="H782" s="190"/>
    </row>
    <row r="783" spans="1:8" ht="21.95" customHeight="1">
      <c r="A783" s="190" t="str">
        <f t="shared" ca="1" si="12"/>
        <v/>
      </c>
      <c r="B783" s="137"/>
      <c r="C783" s="136" t="str">
        <f>IFERROR(VLOOKUP(B783,'اسماء العملاء'!$A$2:$E$142,5,FALSE),"")</f>
        <v/>
      </c>
      <c r="D783" s="137" t="str">
        <f>IFERROR(VLOOKUP(B783,'اسماء العملاء'!$A$2:$C$142,2,FALSE),"")</f>
        <v/>
      </c>
      <c r="E783" s="209" t="str">
        <f>IFERROR(VLOOKUP(B783,'اسماء العملاء'!$A$2:$C$142,3,FALSE),"")</f>
        <v/>
      </c>
      <c r="F783" s="190"/>
      <c r="G783" s="190"/>
      <c r="H783" s="190"/>
    </row>
    <row r="784" spans="1:8" ht="21.95" customHeight="1">
      <c r="A784" s="190" t="str">
        <f t="shared" ca="1" si="12"/>
        <v/>
      </c>
      <c r="B784" s="137"/>
      <c r="C784" s="136" t="str">
        <f>IFERROR(VLOOKUP(B784,'اسماء العملاء'!$A$2:$E$142,5,FALSE),"")</f>
        <v/>
      </c>
      <c r="D784" s="137" t="str">
        <f>IFERROR(VLOOKUP(B784,'اسماء العملاء'!$A$2:$C$142,2,FALSE),"")</f>
        <v/>
      </c>
      <c r="E784" s="209" t="str">
        <f>IFERROR(VLOOKUP(B784,'اسماء العملاء'!$A$2:$C$142,3,FALSE),"")</f>
        <v/>
      </c>
      <c r="F784" s="190"/>
      <c r="G784" s="190"/>
      <c r="H784" s="190"/>
    </row>
    <row r="785" spans="1:8" ht="21.95" customHeight="1">
      <c r="A785" s="190" t="str">
        <f t="shared" ca="1" si="12"/>
        <v/>
      </c>
      <c r="B785" s="137"/>
      <c r="C785" s="136" t="str">
        <f>IFERROR(VLOOKUP(B785,'اسماء العملاء'!$A$2:$E$142,5,FALSE),"")</f>
        <v/>
      </c>
      <c r="D785" s="137" t="str">
        <f>IFERROR(VLOOKUP(B785,'اسماء العملاء'!$A$2:$C$142,2,FALSE),"")</f>
        <v/>
      </c>
      <c r="E785" s="209" t="str">
        <f>IFERROR(VLOOKUP(B785,'اسماء العملاء'!$A$2:$C$142,3,FALSE),"")</f>
        <v/>
      </c>
      <c r="F785" s="190"/>
      <c r="G785" s="190"/>
      <c r="H785" s="190"/>
    </row>
    <row r="786" spans="1:8" ht="21.95" customHeight="1">
      <c r="A786" s="190" t="str">
        <f t="shared" ca="1" si="12"/>
        <v/>
      </c>
      <c r="B786" s="137"/>
      <c r="C786" s="136" t="str">
        <f>IFERROR(VLOOKUP(B786,'اسماء العملاء'!$A$2:$E$142,5,FALSE),"")</f>
        <v/>
      </c>
      <c r="D786" s="137" t="str">
        <f>IFERROR(VLOOKUP(B786,'اسماء العملاء'!$A$2:$C$142,2,FALSE),"")</f>
        <v/>
      </c>
      <c r="E786" s="209" t="str">
        <f>IFERROR(VLOOKUP(B786,'اسماء العملاء'!$A$2:$C$142,3,FALSE),"")</f>
        <v/>
      </c>
      <c r="F786" s="190"/>
      <c r="G786" s="190"/>
      <c r="H786" s="190"/>
    </row>
    <row r="787" spans="1:8" ht="21.95" customHeight="1">
      <c r="A787" s="190" t="str">
        <f t="shared" ca="1" si="12"/>
        <v/>
      </c>
      <c r="B787" s="137"/>
      <c r="C787" s="136" t="str">
        <f>IFERROR(VLOOKUP(B787,'اسماء العملاء'!$A$2:$E$142,5,FALSE),"")</f>
        <v/>
      </c>
      <c r="D787" s="137" t="str">
        <f>IFERROR(VLOOKUP(B787,'اسماء العملاء'!$A$2:$C$142,2,FALSE),"")</f>
        <v/>
      </c>
      <c r="E787" s="209" t="str">
        <f>IFERROR(VLOOKUP(B787,'اسماء العملاء'!$A$2:$C$142,3,FALSE),"")</f>
        <v/>
      </c>
      <c r="F787" s="190"/>
      <c r="G787" s="190"/>
      <c r="H787" s="190"/>
    </row>
    <row r="788" spans="1:8" ht="21.95" customHeight="1">
      <c r="A788" s="190" t="str">
        <f t="shared" ca="1" si="12"/>
        <v/>
      </c>
      <c r="B788" s="137"/>
      <c r="C788" s="136" t="str">
        <f>IFERROR(VLOOKUP(B788,'اسماء العملاء'!$A$2:$E$142,5,FALSE),"")</f>
        <v/>
      </c>
      <c r="D788" s="137" t="str">
        <f>IFERROR(VLOOKUP(B788,'اسماء العملاء'!$A$2:$C$142,2,FALSE),"")</f>
        <v/>
      </c>
      <c r="E788" s="209" t="str">
        <f>IFERROR(VLOOKUP(B788,'اسماء العملاء'!$A$2:$C$142,3,FALSE),"")</f>
        <v/>
      </c>
      <c r="F788" s="190"/>
      <c r="G788" s="190"/>
      <c r="H788" s="190"/>
    </row>
    <row r="789" spans="1:8" ht="21.95" customHeight="1">
      <c r="A789" s="190" t="str">
        <f t="shared" ca="1" si="12"/>
        <v/>
      </c>
      <c r="B789" s="137"/>
      <c r="C789" s="136" t="str">
        <f>IFERROR(VLOOKUP(B789,'اسماء العملاء'!$A$2:$E$142,5,FALSE),"")</f>
        <v/>
      </c>
      <c r="D789" s="137" t="str">
        <f>IFERROR(VLOOKUP(B789,'اسماء العملاء'!$A$2:$C$142,2,FALSE),"")</f>
        <v/>
      </c>
      <c r="E789" s="209" t="str">
        <f>IFERROR(VLOOKUP(B789,'اسماء العملاء'!$A$2:$C$142,3,FALSE),"")</f>
        <v/>
      </c>
      <c r="F789" s="190"/>
      <c r="G789" s="190"/>
      <c r="H789" s="190"/>
    </row>
    <row r="790" spans="1:8" ht="21.95" customHeight="1">
      <c r="A790" s="190" t="str">
        <f t="shared" ca="1" si="12"/>
        <v/>
      </c>
      <c r="B790" s="137"/>
      <c r="C790" s="136" t="str">
        <f>IFERROR(VLOOKUP(B790,'اسماء العملاء'!$A$2:$E$142,5,FALSE),"")</f>
        <v/>
      </c>
      <c r="D790" s="137" t="str">
        <f>IFERROR(VLOOKUP(B790,'اسماء العملاء'!$A$2:$C$142,2,FALSE),"")</f>
        <v/>
      </c>
      <c r="E790" s="209" t="str">
        <f>IFERROR(VLOOKUP(B790,'اسماء العملاء'!$A$2:$C$142,3,FALSE),"")</f>
        <v/>
      </c>
      <c r="F790" s="190"/>
      <c r="G790" s="190"/>
      <c r="H790" s="190"/>
    </row>
    <row r="791" spans="1:8" ht="21.95" customHeight="1">
      <c r="A791" s="190" t="str">
        <f t="shared" ca="1" si="12"/>
        <v/>
      </c>
      <c r="B791" s="137"/>
      <c r="C791" s="136" t="str">
        <f>IFERROR(VLOOKUP(B791,'اسماء العملاء'!$A$2:$E$142,5,FALSE),"")</f>
        <v/>
      </c>
      <c r="D791" s="137" t="str">
        <f>IFERROR(VLOOKUP(B791,'اسماء العملاء'!$A$2:$C$142,2,FALSE),"")</f>
        <v/>
      </c>
      <c r="E791" s="209" t="str">
        <f>IFERROR(VLOOKUP(B791,'اسماء العملاء'!$A$2:$C$142,3,FALSE),"")</f>
        <v/>
      </c>
      <c r="F791" s="190"/>
      <c r="G791" s="190"/>
      <c r="H791" s="190"/>
    </row>
    <row r="792" spans="1:8" ht="21.95" customHeight="1">
      <c r="A792" s="190" t="str">
        <f t="shared" ca="1" si="12"/>
        <v/>
      </c>
      <c r="B792" s="137"/>
      <c r="C792" s="136" t="str">
        <f>IFERROR(VLOOKUP(B792,'اسماء العملاء'!$A$2:$E$142,5,FALSE),"")</f>
        <v/>
      </c>
      <c r="D792" s="137" t="str">
        <f>IFERROR(VLOOKUP(B792,'اسماء العملاء'!$A$2:$C$142,2,FALSE),"")</f>
        <v/>
      </c>
      <c r="E792" s="209" t="str">
        <f>IFERROR(VLOOKUP(B792,'اسماء العملاء'!$A$2:$C$142,3,FALSE),"")</f>
        <v/>
      </c>
      <c r="F792" s="190"/>
      <c r="G792" s="190"/>
      <c r="H792" s="190"/>
    </row>
    <row r="793" spans="1:8" ht="21.95" customHeight="1">
      <c r="A793" s="190" t="str">
        <f t="shared" ca="1" si="12"/>
        <v/>
      </c>
      <c r="B793" s="137"/>
      <c r="C793" s="136" t="str">
        <f>IFERROR(VLOOKUP(B793,'اسماء العملاء'!$A$2:$E$142,5,FALSE),"")</f>
        <v/>
      </c>
      <c r="D793" s="137" t="str">
        <f>IFERROR(VLOOKUP(B793,'اسماء العملاء'!$A$2:$C$142,2,FALSE),"")</f>
        <v/>
      </c>
      <c r="E793" s="209" t="str">
        <f>IFERROR(VLOOKUP(B793,'اسماء العملاء'!$A$2:$C$142,3,FALSE),"")</f>
        <v/>
      </c>
      <c r="F793" s="190"/>
      <c r="G793" s="190"/>
      <c r="H793" s="190"/>
    </row>
    <row r="794" spans="1:8" ht="21.95" customHeight="1">
      <c r="A794" s="190" t="str">
        <f t="shared" ca="1" si="12"/>
        <v/>
      </c>
      <c r="B794" s="137"/>
      <c r="C794" s="136" t="str">
        <f>IFERROR(VLOOKUP(B794,'اسماء العملاء'!$A$2:$E$142,5,FALSE),"")</f>
        <v/>
      </c>
      <c r="D794" s="137" t="str">
        <f>IFERROR(VLOOKUP(B794,'اسماء العملاء'!$A$2:$C$142,2,FALSE),"")</f>
        <v/>
      </c>
      <c r="E794" s="209" t="str">
        <f>IFERROR(VLOOKUP(B794,'اسماء العملاء'!$A$2:$C$142,3,FALSE),"")</f>
        <v/>
      </c>
      <c r="F794" s="190"/>
      <c r="G794" s="190"/>
      <c r="H794" s="190"/>
    </row>
    <row r="795" spans="1:8" ht="21.95" customHeight="1">
      <c r="A795" s="190" t="str">
        <f t="shared" ca="1" si="12"/>
        <v/>
      </c>
      <c r="B795" s="137"/>
      <c r="C795" s="136" t="str">
        <f>IFERROR(VLOOKUP(B795,'اسماء العملاء'!$A$2:$E$142,5,FALSE),"")</f>
        <v/>
      </c>
      <c r="D795" s="137" t="str">
        <f>IFERROR(VLOOKUP(B795,'اسماء العملاء'!$A$2:$C$142,2,FALSE),"")</f>
        <v/>
      </c>
      <c r="E795" s="209" t="str">
        <f>IFERROR(VLOOKUP(B795,'اسماء العملاء'!$A$2:$C$142,3,FALSE),"")</f>
        <v/>
      </c>
      <c r="F795" s="190"/>
      <c r="G795" s="190"/>
      <c r="H795" s="190"/>
    </row>
    <row r="796" spans="1:8" ht="21.95" customHeight="1">
      <c r="A796" s="190" t="str">
        <f t="shared" ca="1" si="12"/>
        <v/>
      </c>
      <c r="B796" s="137"/>
      <c r="C796" s="136" t="str">
        <f>IFERROR(VLOOKUP(B796,'اسماء العملاء'!$A$2:$E$142,5,FALSE),"")</f>
        <v/>
      </c>
      <c r="D796" s="137" t="str">
        <f>IFERROR(VLOOKUP(B796,'اسماء العملاء'!$A$2:$C$142,2,FALSE),"")</f>
        <v/>
      </c>
      <c r="E796" s="209" t="str">
        <f>IFERROR(VLOOKUP(B796,'اسماء العملاء'!$A$2:$C$142,3,FALSE),"")</f>
        <v/>
      </c>
      <c r="F796" s="190"/>
      <c r="G796" s="190"/>
      <c r="H796" s="190"/>
    </row>
    <row r="797" spans="1:8" ht="21.95" customHeight="1">
      <c r="A797" s="190" t="str">
        <f t="shared" ca="1" si="12"/>
        <v/>
      </c>
      <c r="B797" s="137"/>
      <c r="C797" s="136" t="str">
        <f>IFERROR(VLOOKUP(B797,'اسماء العملاء'!$A$2:$E$142,5,FALSE),"")</f>
        <v/>
      </c>
      <c r="D797" s="137" t="str">
        <f>IFERROR(VLOOKUP(B797,'اسماء العملاء'!$A$2:$C$142,2,FALSE),"")</f>
        <v/>
      </c>
      <c r="E797" s="209" t="str">
        <f>IFERROR(VLOOKUP(B797,'اسماء العملاء'!$A$2:$C$142,3,FALSE),"")</f>
        <v/>
      </c>
      <c r="F797" s="190"/>
      <c r="G797" s="190"/>
      <c r="H797" s="190"/>
    </row>
    <row r="798" spans="1:8" ht="21.95" customHeight="1">
      <c r="A798" s="190" t="str">
        <f t="shared" ca="1" si="12"/>
        <v/>
      </c>
      <c r="B798" s="137"/>
      <c r="C798" s="136" t="str">
        <f>IFERROR(VLOOKUP(B798,'اسماء العملاء'!$A$2:$E$142,5,FALSE),"")</f>
        <v/>
      </c>
      <c r="D798" s="137" t="str">
        <f>IFERROR(VLOOKUP(B798,'اسماء العملاء'!$A$2:$C$142,2,FALSE),"")</f>
        <v/>
      </c>
      <c r="E798" s="209" t="str">
        <f>IFERROR(VLOOKUP(B798,'اسماء العملاء'!$A$2:$C$142,3,FALSE),"")</f>
        <v/>
      </c>
      <c r="F798" s="190"/>
      <c r="G798" s="190"/>
      <c r="H798" s="190"/>
    </row>
    <row r="799" spans="1:8" ht="21.95" customHeight="1">
      <c r="A799" s="190" t="str">
        <f t="shared" ca="1" si="12"/>
        <v/>
      </c>
      <c r="B799" s="137"/>
      <c r="C799" s="136" t="str">
        <f>IFERROR(VLOOKUP(B799,'اسماء العملاء'!$A$2:$E$142,5,FALSE),"")</f>
        <v/>
      </c>
      <c r="D799" s="137" t="str">
        <f>IFERROR(VLOOKUP(B799,'اسماء العملاء'!$A$2:$C$142,2,FALSE),"")</f>
        <v/>
      </c>
      <c r="E799" s="209" t="str">
        <f>IFERROR(VLOOKUP(B799,'اسماء العملاء'!$A$2:$C$142,3,FALSE),"")</f>
        <v/>
      </c>
      <c r="F799" s="190"/>
      <c r="G799" s="190"/>
      <c r="H799" s="190"/>
    </row>
    <row r="800" spans="1:8" ht="21.95" customHeight="1">
      <c r="A800" s="190" t="str">
        <f t="shared" ca="1" si="12"/>
        <v/>
      </c>
      <c r="B800" s="137"/>
      <c r="C800" s="136" t="str">
        <f>IFERROR(VLOOKUP(B800,'اسماء العملاء'!$A$2:$E$142,5,FALSE),"")</f>
        <v/>
      </c>
      <c r="D800" s="137" t="str">
        <f>IFERROR(VLOOKUP(B800,'اسماء العملاء'!$A$2:$C$142,2,FALSE),"")</f>
        <v/>
      </c>
      <c r="E800" s="209" t="str">
        <f>IFERROR(VLOOKUP(B800,'اسماء العملاء'!$A$2:$C$142,3,FALSE),"")</f>
        <v/>
      </c>
      <c r="F800" s="190"/>
      <c r="G800" s="190"/>
      <c r="H800" s="190"/>
    </row>
    <row r="801" spans="1:8" ht="21.95" customHeight="1">
      <c r="A801" s="190" t="str">
        <f t="shared" ca="1" si="12"/>
        <v/>
      </c>
      <c r="B801" s="137"/>
      <c r="C801" s="136" t="str">
        <f>IFERROR(VLOOKUP(B801,'اسماء العملاء'!$A$2:$E$142,5,FALSE),"")</f>
        <v/>
      </c>
      <c r="D801" s="137" t="str">
        <f>IFERROR(VLOOKUP(B801,'اسماء العملاء'!$A$2:$C$142,2,FALSE),"")</f>
        <v/>
      </c>
      <c r="E801" s="209" t="str">
        <f>IFERROR(VLOOKUP(B801,'اسماء العملاء'!$A$2:$C$142,3,FALSE),"")</f>
        <v/>
      </c>
      <c r="F801" s="190"/>
      <c r="G801" s="190"/>
      <c r="H801" s="190"/>
    </row>
    <row r="802" spans="1:8" ht="21.95" customHeight="1">
      <c r="A802" s="190" t="str">
        <f t="shared" ca="1" si="12"/>
        <v/>
      </c>
      <c r="B802" s="137"/>
      <c r="C802" s="136" t="str">
        <f>IFERROR(VLOOKUP(B802,'اسماء العملاء'!$A$2:$E$142,5,FALSE),"")</f>
        <v/>
      </c>
      <c r="D802" s="137" t="str">
        <f>IFERROR(VLOOKUP(B802,'اسماء العملاء'!$A$2:$C$142,2,FALSE),"")</f>
        <v/>
      </c>
      <c r="E802" s="209" t="str">
        <f>IFERROR(VLOOKUP(B802,'اسماء العملاء'!$A$2:$C$142,3,FALSE),"")</f>
        <v/>
      </c>
      <c r="F802" s="190"/>
      <c r="G802" s="190"/>
      <c r="H802" s="190"/>
    </row>
    <row r="803" spans="1:8" ht="21.95" customHeight="1">
      <c r="A803" s="190" t="str">
        <f t="shared" ca="1" si="12"/>
        <v/>
      </c>
      <c r="B803" s="137"/>
      <c r="C803" s="136" t="str">
        <f>IFERROR(VLOOKUP(B803,'اسماء العملاء'!$A$2:$E$142,5,FALSE),"")</f>
        <v/>
      </c>
      <c r="D803" s="137" t="str">
        <f>IFERROR(VLOOKUP(B803,'اسماء العملاء'!$A$2:$C$142,2,FALSE),"")</f>
        <v/>
      </c>
      <c r="E803" s="209" t="str">
        <f>IFERROR(VLOOKUP(B803,'اسماء العملاء'!$A$2:$C$142,3,FALSE),"")</f>
        <v/>
      </c>
      <c r="F803" s="190"/>
      <c r="G803" s="190"/>
      <c r="H803" s="190"/>
    </row>
    <row r="804" spans="1:8" ht="21.95" customHeight="1">
      <c r="A804" s="190" t="str">
        <f t="shared" ca="1" si="12"/>
        <v/>
      </c>
      <c r="B804" s="137"/>
      <c r="C804" s="136" t="str">
        <f>IFERROR(VLOOKUP(B804,'اسماء العملاء'!$A$2:$E$142,5,FALSE),"")</f>
        <v/>
      </c>
      <c r="D804" s="137" t="str">
        <f>IFERROR(VLOOKUP(B804,'اسماء العملاء'!$A$2:$C$142,2,FALSE),"")</f>
        <v/>
      </c>
      <c r="E804" s="209" t="str">
        <f>IFERROR(VLOOKUP(B804,'اسماء العملاء'!$A$2:$C$142,3,FALSE),"")</f>
        <v/>
      </c>
      <c r="F804" s="190"/>
      <c r="G804" s="190"/>
      <c r="H804" s="190"/>
    </row>
    <row r="805" spans="1:8" ht="21.95" customHeight="1">
      <c r="A805" s="190" t="str">
        <f t="shared" ca="1" si="12"/>
        <v/>
      </c>
      <c r="B805" s="137"/>
      <c r="C805" s="136" t="str">
        <f>IFERROR(VLOOKUP(B805,'اسماء العملاء'!$A$2:$E$142,5,FALSE),"")</f>
        <v/>
      </c>
      <c r="D805" s="137" t="str">
        <f>IFERROR(VLOOKUP(B805,'اسماء العملاء'!$A$2:$C$142,2,FALSE),"")</f>
        <v/>
      </c>
      <c r="E805" s="209" t="str">
        <f>IFERROR(VLOOKUP(B805,'اسماء العملاء'!$A$2:$C$142,3,FALSE),"")</f>
        <v/>
      </c>
      <c r="F805" s="190"/>
      <c r="G805" s="190"/>
      <c r="H805" s="190"/>
    </row>
    <row r="806" spans="1:8" ht="21.95" customHeight="1">
      <c r="A806" s="190" t="str">
        <f t="shared" ca="1" si="12"/>
        <v/>
      </c>
      <c r="B806" s="137"/>
      <c r="C806" s="136" t="str">
        <f>IFERROR(VLOOKUP(B806,'اسماء العملاء'!$A$2:$E$142,5,FALSE),"")</f>
        <v/>
      </c>
      <c r="D806" s="137" t="str">
        <f>IFERROR(VLOOKUP(B806,'اسماء العملاء'!$A$2:$C$142,2,FALSE),"")</f>
        <v/>
      </c>
      <c r="E806" s="209" t="str">
        <f>IFERROR(VLOOKUP(B806,'اسماء العملاء'!$A$2:$C$142,3,FALSE),"")</f>
        <v/>
      </c>
      <c r="F806" s="190"/>
      <c r="G806" s="190"/>
      <c r="H806" s="190"/>
    </row>
    <row r="807" spans="1:8" ht="21.95" customHeight="1">
      <c r="A807" s="190" t="str">
        <f t="shared" ca="1" si="12"/>
        <v/>
      </c>
      <c r="B807" s="137"/>
      <c r="C807" s="136" t="str">
        <f>IFERROR(VLOOKUP(B807,'اسماء العملاء'!$A$2:$E$142,5,FALSE),"")</f>
        <v/>
      </c>
      <c r="D807" s="137" t="str">
        <f>IFERROR(VLOOKUP(B807,'اسماء العملاء'!$A$2:$C$142,2,FALSE),"")</f>
        <v/>
      </c>
      <c r="E807" s="209" t="str">
        <f>IFERROR(VLOOKUP(B807,'اسماء العملاء'!$A$2:$C$142,3,FALSE),"")</f>
        <v/>
      </c>
      <c r="F807" s="190"/>
      <c r="G807" s="190"/>
      <c r="H807" s="190"/>
    </row>
    <row r="808" spans="1:8" ht="21.95" customHeight="1">
      <c r="A808" s="190" t="str">
        <f t="shared" ca="1" si="12"/>
        <v/>
      </c>
      <c r="B808" s="137"/>
      <c r="C808" s="136" t="str">
        <f>IFERROR(VLOOKUP(B808,'اسماء العملاء'!$A$2:$E$142,5,FALSE),"")</f>
        <v/>
      </c>
      <c r="D808" s="137" t="str">
        <f>IFERROR(VLOOKUP(B808,'اسماء العملاء'!$A$2:$C$142,2,FALSE),"")</f>
        <v/>
      </c>
      <c r="E808" s="209" t="str">
        <f>IFERROR(VLOOKUP(B808,'اسماء العملاء'!$A$2:$C$142,3,FALSE),"")</f>
        <v/>
      </c>
      <c r="F808" s="190"/>
      <c r="G808" s="190"/>
      <c r="H808" s="190"/>
    </row>
    <row r="809" spans="1:8" ht="21.95" customHeight="1">
      <c r="A809" s="190" t="str">
        <f t="shared" ca="1" si="12"/>
        <v/>
      </c>
      <c r="B809" s="137"/>
      <c r="C809" s="136" t="str">
        <f>IFERROR(VLOOKUP(B809,'اسماء العملاء'!$A$2:$E$142,5,FALSE),"")</f>
        <v/>
      </c>
      <c r="D809" s="137" t="str">
        <f>IFERROR(VLOOKUP(B809,'اسماء العملاء'!$A$2:$C$142,2,FALSE),"")</f>
        <v/>
      </c>
      <c r="E809" s="209" t="str">
        <f>IFERROR(VLOOKUP(B809,'اسماء العملاء'!$A$2:$C$142,3,FALSE),"")</f>
        <v/>
      </c>
      <c r="F809" s="190"/>
      <c r="G809" s="190"/>
      <c r="H809" s="190"/>
    </row>
    <row r="810" spans="1:8" ht="21.95" customHeight="1">
      <c r="A810" s="190" t="str">
        <f t="shared" ca="1" si="12"/>
        <v/>
      </c>
      <c r="B810" s="137"/>
      <c r="C810" s="136" t="str">
        <f>IFERROR(VLOOKUP(B810,'اسماء العملاء'!$A$2:$E$142,5,FALSE),"")</f>
        <v/>
      </c>
      <c r="D810" s="137" t="str">
        <f>IFERROR(VLOOKUP(B810,'اسماء العملاء'!$A$2:$C$142,2,FALSE),"")</f>
        <v/>
      </c>
      <c r="E810" s="209" t="str">
        <f>IFERROR(VLOOKUP(B810,'اسماء العملاء'!$A$2:$C$142,3,FALSE),"")</f>
        <v/>
      </c>
      <c r="F810" s="190"/>
      <c r="G810" s="190"/>
      <c r="H810" s="190"/>
    </row>
    <row r="811" spans="1:8" ht="21.95" customHeight="1">
      <c r="A811" s="190" t="str">
        <f t="shared" ca="1" si="12"/>
        <v/>
      </c>
      <c r="B811" s="137"/>
      <c r="C811" s="136" t="str">
        <f>IFERROR(VLOOKUP(B811,'اسماء العملاء'!$A$2:$E$142,5,FALSE),"")</f>
        <v/>
      </c>
      <c r="D811" s="137" t="str">
        <f>IFERROR(VLOOKUP(B811,'اسماء العملاء'!$A$2:$C$142,2,FALSE),"")</f>
        <v/>
      </c>
      <c r="E811" s="209" t="str">
        <f>IFERROR(VLOOKUP(B811,'اسماء العملاء'!$A$2:$C$142,3,FALSE),"")</f>
        <v/>
      </c>
      <c r="F811" s="190"/>
      <c r="G811" s="190"/>
      <c r="H811" s="190"/>
    </row>
    <row r="812" spans="1:8" ht="21.95" customHeight="1">
      <c r="A812" s="190" t="str">
        <f t="shared" ca="1" si="12"/>
        <v/>
      </c>
      <c r="B812" s="137"/>
      <c r="C812" s="136" t="str">
        <f>IFERROR(VLOOKUP(B812,'اسماء العملاء'!$A$2:$E$142,5,FALSE),"")</f>
        <v/>
      </c>
      <c r="D812" s="137" t="str">
        <f>IFERROR(VLOOKUP(B812,'اسماء العملاء'!$A$2:$C$142,2,FALSE),"")</f>
        <v/>
      </c>
      <c r="E812" s="209" t="str">
        <f>IFERROR(VLOOKUP(B812,'اسماء العملاء'!$A$2:$C$142,3,FALSE),"")</f>
        <v/>
      </c>
      <c r="F812" s="190"/>
      <c r="G812" s="190"/>
      <c r="H812" s="190"/>
    </row>
    <row r="813" spans="1:8" ht="21.95" customHeight="1">
      <c r="A813" s="190" t="str">
        <f t="shared" ca="1" si="12"/>
        <v/>
      </c>
      <c r="B813" s="137"/>
      <c r="C813" s="136" t="str">
        <f>IFERROR(VLOOKUP(B813,'اسماء العملاء'!$A$2:$E$142,5,FALSE),"")</f>
        <v/>
      </c>
      <c r="D813" s="137" t="str">
        <f>IFERROR(VLOOKUP(B813,'اسماء العملاء'!$A$2:$C$142,2,FALSE),"")</f>
        <v/>
      </c>
      <c r="E813" s="209" t="str">
        <f>IFERROR(VLOOKUP(B813,'اسماء العملاء'!$A$2:$C$142,3,FALSE),"")</f>
        <v/>
      </c>
      <c r="F813" s="190"/>
      <c r="G813" s="190"/>
      <c r="H813" s="190"/>
    </row>
    <row r="814" spans="1:8" ht="21.95" customHeight="1">
      <c r="A814" s="190" t="str">
        <f t="shared" ca="1" si="12"/>
        <v/>
      </c>
      <c r="B814" s="137"/>
      <c r="C814" s="136" t="str">
        <f>IFERROR(VLOOKUP(B814,'اسماء العملاء'!$A$2:$E$142,5,FALSE),"")</f>
        <v/>
      </c>
      <c r="D814" s="137" t="str">
        <f>IFERROR(VLOOKUP(B814,'اسماء العملاء'!$A$2:$C$142,2,FALSE),"")</f>
        <v/>
      </c>
      <c r="E814" s="209" t="str">
        <f>IFERROR(VLOOKUP(B814,'اسماء العملاء'!$A$2:$C$142,3,FALSE),"")</f>
        <v/>
      </c>
      <c r="F814" s="190"/>
      <c r="G814" s="190"/>
      <c r="H814" s="190"/>
    </row>
    <row r="815" spans="1:8" ht="21.95" customHeight="1">
      <c r="A815" s="190" t="str">
        <f t="shared" ca="1" si="12"/>
        <v/>
      </c>
      <c r="B815" s="137"/>
      <c r="C815" s="136" t="str">
        <f>IFERROR(VLOOKUP(B815,'اسماء العملاء'!$A$2:$E$142,5,FALSE),"")</f>
        <v/>
      </c>
      <c r="D815" s="137" t="str">
        <f>IFERROR(VLOOKUP(B815,'اسماء العملاء'!$A$2:$C$142,2,FALSE),"")</f>
        <v/>
      </c>
      <c r="E815" s="209" t="str">
        <f>IFERROR(VLOOKUP(B815,'اسماء العملاء'!$A$2:$C$142,3,FALSE),"")</f>
        <v/>
      </c>
      <c r="F815" s="190"/>
      <c r="G815" s="190"/>
      <c r="H815" s="190"/>
    </row>
    <row r="816" spans="1:8" ht="21.95" customHeight="1">
      <c r="A816" s="190" t="str">
        <f t="shared" ca="1" si="12"/>
        <v/>
      </c>
      <c r="B816" s="137"/>
      <c r="C816" s="136" t="str">
        <f>IFERROR(VLOOKUP(B816,'اسماء العملاء'!$A$2:$E$142,5,FALSE),"")</f>
        <v/>
      </c>
      <c r="D816" s="137" t="str">
        <f>IFERROR(VLOOKUP(B816,'اسماء العملاء'!$A$2:$C$142,2,FALSE),"")</f>
        <v/>
      </c>
      <c r="E816" s="209" t="str">
        <f>IFERROR(VLOOKUP(B816,'اسماء العملاء'!$A$2:$C$142,3,FALSE),"")</f>
        <v/>
      </c>
      <c r="F816" s="190"/>
      <c r="G816" s="190"/>
      <c r="H816" s="190"/>
    </row>
    <row r="817" spans="1:8" ht="21.95" customHeight="1">
      <c r="A817" s="190" t="str">
        <f t="shared" ca="1" si="12"/>
        <v/>
      </c>
      <c r="B817" s="137"/>
      <c r="C817" s="136" t="str">
        <f>IFERROR(VLOOKUP(B817,'اسماء العملاء'!$A$2:$E$142,5,FALSE),"")</f>
        <v/>
      </c>
      <c r="D817" s="137" t="str">
        <f>IFERROR(VLOOKUP(B817,'اسماء العملاء'!$A$2:$C$142,2,FALSE),"")</f>
        <v/>
      </c>
      <c r="E817" s="209" t="str">
        <f>IFERROR(VLOOKUP(B817,'اسماء العملاء'!$A$2:$C$142,3,FALSE),"")</f>
        <v/>
      </c>
      <c r="F817" s="190"/>
      <c r="G817" s="190"/>
      <c r="H817" s="190"/>
    </row>
    <row r="818" spans="1:8" ht="21.95" customHeight="1">
      <c r="A818" s="190" t="str">
        <f t="shared" ca="1" si="12"/>
        <v/>
      </c>
      <c r="B818" s="137"/>
      <c r="C818" s="136" t="str">
        <f>IFERROR(VLOOKUP(B818,'اسماء العملاء'!$A$2:$E$142,5,FALSE),"")</f>
        <v/>
      </c>
      <c r="D818" s="137" t="str">
        <f>IFERROR(VLOOKUP(B818,'اسماء العملاء'!$A$2:$C$142,2,FALSE),"")</f>
        <v/>
      </c>
      <c r="E818" s="209" t="str">
        <f>IFERROR(VLOOKUP(B818,'اسماء العملاء'!$A$2:$C$142,3,FALSE),"")</f>
        <v/>
      </c>
      <c r="F818" s="190"/>
      <c r="G818" s="190"/>
      <c r="H818" s="190"/>
    </row>
    <row r="819" spans="1:8" ht="21.95" customHeight="1">
      <c r="A819" s="190" t="str">
        <f t="shared" ca="1" si="12"/>
        <v/>
      </c>
      <c r="B819" s="137"/>
      <c r="C819" s="136" t="str">
        <f>IFERROR(VLOOKUP(B819,'اسماء العملاء'!$A$2:$E$142,5,FALSE),"")</f>
        <v/>
      </c>
      <c r="D819" s="137" t="str">
        <f>IFERROR(VLOOKUP(B819,'اسماء العملاء'!$A$2:$C$142,2,FALSE),"")</f>
        <v/>
      </c>
      <c r="E819" s="209" t="str">
        <f>IFERROR(VLOOKUP(B819,'اسماء العملاء'!$A$2:$C$142,3,FALSE),"")</f>
        <v/>
      </c>
      <c r="F819" s="190"/>
      <c r="G819" s="190"/>
      <c r="H819" s="190"/>
    </row>
    <row r="820" spans="1:8" ht="21.95" customHeight="1">
      <c r="A820" s="190" t="str">
        <f t="shared" ca="1" si="12"/>
        <v/>
      </c>
      <c r="B820" s="137"/>
      <c r="C820" s="136" t="str">
        <f>IFERROR(VLOOKUP(B820,'اسماء العملاء'!$A$2:$E$142,5,FALSE),"")</f>
        <v/>
      </c>
      <c r="D820" s="137" t="str">
        <f>IFERROR(VLOOKUP(B820,'اسماء العملاء'!$A$2:$C$142,2,FALSE),"")</f>
        <v/>
      </c>
      <c r="E820" s="209" t="str">
        <f>IFERROR(VLOOKUP(B820,'اسماء العملاء'!$A$2:$C$142,3,FALSE),"")</f>
        <v/>
      </c>
      <c r="F820" s="190"/>
      <c r="G820" s="190"/>
      <c r="H820" s="190"/>
    </row>
    <row r="821" spans="1:8" ht="21.95" customHeight="1">
      <c r="A821" s="190" t="str">
        <f t="shared" ca="1" si="12"/>
        <v/>
      </c>
      <c r="B821" s="137"/>
      <c r="C821" s="136" t="str">
        <f>IFERROR(VLOOKUP(B821,'اسماء العملاء'!$A$2:$E$142,5,FALSE),"")</f>
        <v/>
      </c>
      <c r="D821" s="137" t="str">
        <f>IFERROR(VLOOKUP(B821,'اسماء العملاء'!$A$2:$C$142,2,FALSE),"")</f>
        <v/>
      </c>
      <c r="E821" s="209" t="str">
        <f>IFERROR(VLOOKUP(B821,'اسماء العملاء'!$A$2:$C$142,3,FALSE),"")</f>
        <v/>
      </c>
      <c r="F821" s="190"/>
      <c r="G821" s="190"/>
      <c r="H821" s="190"/>
    </row>
    <row r="822" spans="1:8" ht="21.95" customHeight="1">
      <c r="A822" s="190" t="str">
        <f t="shared" ca="1" si="12"/>
        <v/>
      </c>
      <c r="B822" s="137"/>
      <c r="C822" s="136" t="str">
        <f>IFERROR(VLOOKUP(B822,'اسماء العملاء'!$A$2:$E$142,5,FALSE),"")</f>
        <v/>
      </c>
      <c r="D822" s="137" t="str">
        <f>IFERROR(VLOOKUP(B822,'اسماء العملاء'!$A$2:$C$142,2,FALSE),"")</f>
        <v/>
      </c>
      <c r="E822" s="209" t="str">
        <f>IFERROR(VLOOKUP(B822,'اسماء العملاء'!$A$2:$C$142,3,FALSE),"")</f>
        <v/>
      </c>
      <c r="F822" s="190"/>
      <c r="G822" s="190"/>
      <c r="H822" s="190"/>
    </row>
    <row r="823" spans="1:8" ht="21.95" customHeight="1">
      <c r="A823" s="190" t="str">
        <f t="shared" ca="1" si="12"/>
        <v/>
      </c>
      <c r="B823" s="137"/>
      <c r="C823" s="136" t="str">
        <f>IFERROR(VLOOKUP(B823,'اسماء العملاء'!$A$2:$E$142,5,FALSE),"")</f>
        <v/>
      </c>
      <c r="D823" s="137" t="str">
        <f>IFERROR(VLOOKUP(B823,'اسماء العملاء'!$A$2:$C$142,2,FALSE),"")</f>
        <v/>
      </c>
      <c r="E823" s="209" t="str">
        <f>IFERROR(VLOOKUP(B823,'اسماء العملاء'!$A$2:$C$142,3,FALSE),"")</f>
        <v/>
      </c>
      <c r="F823" s="190"/>
      <c r="G823" s="190"/>
      <c r="H823" s="190"/>
    </row>
    <row r="824" spans="1:8" ht="21.95" customHeight="1">
      <c r="A824" s="190" t="str">
        <f t="shared" ca="1" si="12"/>
        <v/>
      </c>
      <c r="B824" s="137"/>
      <c r="C824" s="136" t="str">
        <f>IFERROR(VLOOKUP(B824,'اسماء العملاء'!$A$2:$E$142,5,FALSE),"")</f>
        <v/>
      </c>
      <c r="D824" s="137" t="str">
        <f>IFERROR(VLOOKUP(B824,'اسماء العملاء'!$A$2:$C$142,2,FALSE),"")</f>
        <v/>
      </c>
      <c r="E824" s="209" t="str">
        <f>IFERROR(VLOOKUP(B824,'اسماء العملاء'!$A$2:$C$142,3,FALSE),"")</f>
        <v/>
      </c>
      <c r="F824" s="190"/>
      <c r="G824" s="190"/>
      <c r="H824" s="190"/>
    </row>
    <row r="825" spans="1:8" ht="21.95" customHeight="1">
      <c r="A825" s="190" t="str">
        <f t="shared" ca="1" si="12"/>
        <v/>
      </c>
      <c r="B825" s="137"/>
      <c r="C825" s="136" t="str">
        <f>IFERROR(VLOOKUP(B825,'اسماء العملاء'!$A$2:$E$142,5,FALSE),"")</f>
        <v/>
      </c>
      <c r="D825" s="137" t="str">
        <f>IFERROR(VLOOKUP(B825,'اسماء العملاء'!$A$2:$C$142,2,FALSE),"")</f>
        <v/>
      </c>
      <c r="E825" s="209" t="str">
        <f>IFERROR(VLOOKUP(B825,'اسماء العملاء'!$A$2:$C$142,3,FALSE),"")</f>
        <v/>
      </c>
      <c r="F825" s="190"/>
      <c r="G825" s="190"/>
      <c r="H825" s="190"/>
    </row>
    <row r="826" spans="1:8" ht="21.95" customHeight="1">
      <c r="A826" s="190" t="str">
        <f t="shared" ca="1" si="12"/>
        <v/>
      </c>
      <c r="B826" s="137"/>
      <c r="C826" s="136" t="str">
        <f>IFERROR(VLOOKUP(B826,'اسماء العملاء'!$A$2:$E$142,5,FALSE),"")</f>
        <v/>
      </c>
      <c r="D826" s="137" t="str">
        <f>IFERROR(VLOOKUP(B826,'اسماء العملاء'!$A$2:$C$142,2,FALSE),"")</f>
        <v/>
      </c>
      <c r="E826" s="209" t="str">
        <f>IFERROR(VLOOKUP(B826,'اسماء العملاء'!$A$2:$C$142,3,FALSE),"")</f>
        <v/>
      </c>
      <c r="F826" s="190"/>
      <c r="G826" s="190"/>
      <c r="H826" s="190"/>
    </row>
    <row r="827" spans="1:8" ht="21.95" customHeight="1">
      <c r="A827" s="190" t="str">
        <f t="shared" ca="1" si="12"/>
        <v/>
      </c>
      <c r="B827" s="137"/>
      <c r="C827" s="136" t="str">
        <f>IFERROR(VLOOKUP(B827,'اسماء العملاء'!$A$2:$E$142,5,FALSE),"")</f>
        <v/>
      </c>
      <c r="D827" s="137" t="str">
        <f>IFERROR(VLOOKUP(B827,'اسماء العملاء'!$A$2:$C$142,2,FALSE),"")</f>
        <v/>
      </c>
      <c r="E827" s="209" t="str">
        <f>IFERROR(VLOOKUP(B827,'اسماء العملاء'!$A$2:$C$142,3,FALSE),"")</f>
        <v/>
      </c>
      <c r="F827" s="190"/>
      <c r="G827" s="190"/>
      <c r="H827" s="190"/>
    </row>
    <row r="828" spans="1:8" ht="21.95" customHeight="1">
      <c r="A828" s="190" t="str">
        <f t="shared" ca="1" si="12"/>
        <v/>
      </c>
      <c r="B828" s="137"/>
      <c r="C828" s="136" t="str">
        <f>IFERROR(VLOOKUP(B828,'اسماء العملاء'!$A$2:$E$142,5,FALSE),"")</f>
        <v/>
      </c>
      <c r="D828" s="137" t="str">
        <f>IFERROR(VLOOKUP(B828,'اسماء العملاء'!$A$2:$C$142,2,FALSE),"")</f>
        <v/>
      </c>
      <c r="E828" s="209" t="str">
        <f>IFERROR(VLOOKUP(B828,'اسماء العملاء'!$A$2:$C$142,3,FALSE),"")</f>
        <v/>
      </c>
      <c r="F828" s="190"/>
      <c r="G828" s="190"/>
      <c r="H828" s="190"/>
    </row>
    <row r="829" spans="1:8" ht="21.95" customHeight="1">
      <c r="A829" s="190" t="str">
        <f t="shared" ca="1" si="12"/>
        <v/>
      </c>
      <c r="B829" s="137"/>
      <c r="C829" s="136" t="str">
        <f>IFERROR(VLOOKUP(B829,'اسماء العملاء'!$A$2:$E$142,5,FALSE),"")</f>
        <v/>
      </c>
      <c r="D829" s="137" t="str">
        <f>IFERROR(VLOOKUP(B829,'اسماء العملاء'!$A$2:$C$142,2,FALSE),"")</f>
        <v/>
      </c>
      <c r="E829" s="209" t="str">
        <f>IFERROR(VLOOKUP(B829,'اسماء العملاء'!$A$2:$C$142,3,FALSE),"")</f>
        <v/>
      </c>
      <c r="F829" s="190"/>
      <c r="G829" s="190"/>
      <c r="H829" s="190"/>
    </row>
    <row r="830" spans="1:8" ht="21.95" customHeight="1">
      <c r="A830" s="190" t="str">
        <f t="shared" ca="1" si="12"/>
        <v/>
      </c>
      <c r="B830" s="137"/>
      <c r="C830" s="136" t="str">
        <f>IFERROR(VLOOKUP(B830,'اسماء العملاء'!$A$2:$E$142,5,FALSE),"")</f>
        <v/>
      </c>
      <c r="D830" s="137" t="str">
        <f>IFERROR(VLOOKUP(B830,'اسماء العملاء'!$A$2:$C$142,2,FALSE),"")</f>
        <v/>
      </c>
      <c r="E830" s="209" t="str">
        <f>IFERROR(VLOOKUP(B830,'اسماء العملاء'!$A$2:$C$142,3,FALSE),"")</f>
        <v/>
      </c>
      <c r="F830" s="190"/>
      <c r="G830" s="190"/>
      <c r="H830" s="190"/>
    </row>
    <row r="831" spans="1:8" ht="21.95" customHeight="1">
      <c r="A831" s="190" t="str">
        <f t="shared" ca="1" si="12"/>
        <v/>
      </c>
      <c r="B831" s="137"/>
      <c r="C831" s="136" t="str">
        <f>IFERROR(VLOOKUP(B831,'اسماء العملاء'!$A$2:$E$142,5,FALSE),"")</f>
        <v/>
      </c>
      <c r="D831" s="137" t="str">
        <f>IFERROR(VLOOKUP(B831,'اسماء العملاء'!$A$2:$C$142,2,FALSE),"")</f>
        <v/>
      </c>
      <c r="E831" s="209" t="str">
        <f>IFERROR(VLOOKUP(B831,'اسماء العملاء'!$A$2:$C$142,3,FALSE),"")</f>
        <v/>
      </c>
      <c r="F831" s="190"/>
      <c r="G831" s="190"/>
      <c r="H831" s="190"/>
    </row>
    <row r="832" spans="1:8" ht="21.95" customHeight="1">
      <c r="A832" s="190" t="str">
        <f t="shared" ca="1" si="12"/>
        <v/>
      </c>
      <c r="B832" s="137"/>
      <c r="C832" s="136" t="str">
        <f>IFERROR(VLOOKUP(B832,'اسماء العملاء'!$A$2:$E$142,5,FALSE),"")</f>
        <v/>
      </c>
      <c r="D832" s="137" t="str">
        <f>IFERROR(VLOOKUP(B832,'اسماء العملاء'!$A$2:$C$142,2,FALSE),"")</f>
        <v/>
      </c>
      <c r="E832" s="209" t="str">
        <f>IFERROR(VLOOKUP(B832,'اسماء العملاء'!$A$2:$C$142,3,FALSE),"")</f>
        <v/>
      </c>
      <c r="F832" s="190"/>
      <c r="G832" s="190"/>
      <c r="H832" s="190"/>
    </row>
    <row r="833" spans="1:8" ht="21.95" customHeight="1">
      <c r="A833" s="190" t="str">
        <f t="shared" ca="1" si="12"/>
        <v/>
      </c>
      <c r="B833" s="137"/>
      <c r="C833" s="136" t="str">
        <f>IFERROR(VLOOKUP(B833,'اسماء العملاء'!$A$2:$E$142,5,FALSE),"")</f>
        <v/>
      </c>
      <c r="D833" s="137" t="str">
        <f>IFERROR(VLOOKUP(B833,'اسماء العملاء'!$A$2:$C$142,2,FALSE),"")</f>
        <v/>
      </c>
      <c r="E833" s="209" t="str">
        <f>IFERROR(VLOOKUP(B833,'اسماء العملاء'!$A$2:$C$142,3,FALSE),"")</f>
        <v/>
      </c>
      <c r="F833" s="190"/>
      <c r="G833" s="190"/>
      <c r="H833" s="190"/>
    </row>
    <row r="834" spans="1:8" ht="21.95" customHeight="1">
      <c r="A834" s="190" t="str">
        <f t="shared" ca="1" si="12"/>
        <v/>
      </c>
      <c r="B834" s="137"/>
      <c r="C834" s="136" t="str">
        <f>IFERROR(VLOOKUP(B834,'اسماء العملاء'!$A$2:$E$142,5,FALSE),"")</f>
        <v/>
      </c>
      <c r="D834" s="137" t="str">
        <f>IFERROR(VLOOKUP(B834,'اسماء العملاء'!$A$2:$C$142,2,FALSE),"")</f>
        <v/>
      </c>
      <c r="E834" s="209" t="str">
        <f>IFERROR(VLOOKUP(B834,'اسماء العملاء'!$A$2:$C$142,3,FALSE),"")</f>
        <v/>
      </c>
      <c r="F834" s="190"/>
      <c r="G834" s="190"/>
      <c r="H834" s="190"/>
    </row>
    <row r="835" spans="1:8" ht="21.95" customHeight="1">
      <c r="A835" s="190" t="str">
        <f t="shared" ca="1" si="12"/>
        <v/>
      </c>
      <c r="B835" s="137"/>
      <c r="C835" s="136" t="str">
        <f>IFERROR(VLOOKUP(B835,'اسماء العملاء'!$A$2:$E$142,5,FALSE),"")</f>
        <v/>
      </c>
      <c r="D835" s="137" t="str">
        <f>IFERROR(VLOOKUP(B835,'اسماء العملاء'!$A$2:$C$142,2,FALSE),"")</f>
        <v/>
      </c>
      <c r="E835" s="209" t="str">
        <f>IFERROR(VLOOKUP(B835,'اسماء العملاء'!$A$2:$C$142,3,FALSE),"")</f>
        <v/>
      </c>
      <c r="F835" s="190"/>
      <c r="G835" s="190"/>
      <c r="H835" s="190"/>
    </row>
    <row r="836" spans="1:8" ht="21.95" customHeight="1">
      <c r="A836" s="190" t="str">
        <f t="shared" ref="A836:A899" ca="1" si="13">IF(B836="","",TODAY())</f>
        <v/>
      </c>
      <c r="B836" s="137"/>
      <c r="C836" s="136" t="str">
        <f>IFERROR(VLOOKUP(B836,'اسماء العملاء'!$A$2:$E$142,5,FALSE),"")</f>
        <v/>
      </c>
      <c r="D836" s="137" t="str">
        <f>IFERROR(VLOOKUP(B836,'اسماء العملاء'!$A$2:$C$142,2,FALSE),"")</f>
        <v/>
      </c>
      <c r="E836" s="209" t="str">
        <f>IFERROR(VLOOKUP(B836,'اسماء العملاء'!$A$2:$C$142,3,FALSE),"")</f>
        <v/>
      </c>
      <c r="F836" s="190"/>
      <c r="G836" s="190"/>
      <c r="H836" s="190"/>
    </row>
    <row r="837" spans="1:8" ht="21.95" customHeight="1">
      <c r="A837" s="190" t="str">
        <f t="shared" ca="1" si="13"/>
        <v/>
      </c>
      <c r="B837" s="137"/>
      <c r="C837" s="136" t="str">
        <f>IFERROR(VLOOKUP(B837,'اسماء العملاء'!$A$2:$E$142,5,FALSE),"")</f>
        <v/>
      </c>
      <c r="D837" s="137" t="str">
        <f>IFERROR(VLOOKUP(B837,'اسماء العملاء'!$A$2:$C$142,2,FALSE),"")</f>
        <v/>
      </c>
      <c r="E837" s="209" t="str">
        <f>IFERROR(VLOOKUP(B837,'اسماء العملاء'!$A$2:$C$142,3,FALSE),"")</f>
        <v/>
      </c>
      <c r="F837" s="190"/>
      <c r="G837" s="190"/>
      <c r="H837" s="190"/>
    </row>
    <row r="838" spans="1:8" ht="21.95" customHeight="1">
      <c r="A838" s="190" t="str">
        <f t="shared" ca="1" si="13"/>
        <v/>
      </c>
      <c r="B838" s="137"/>
      <c r="C838" s="136" t="str">
        <f>IFERROR(VLOOKUP(B838,'اسماء العملاء'!$A$2:$E$142,5,FALSE),"")</f>
        <v/>
      </c>
      <c r="D838" s="137" t="str">
        <f>IFERROR(VLOOKUP(B838,'اسماء العملاء'!$A$2:$C$142,2,FALSE),"")</f>
        <v/>
      </c>
      <c r="E838" s="209" t="str">
        <f>IFERROR(VLOOKUP(B838,'اسماء العملاء'!$A$2:$C$142,3,FALSE),"")</f>
        <v/>
      </c>
      <c r="F838" s="190"/>
      <c r="G838" s="190"/>
      <c r="H838" s="190"/>
    </row>
    <row r="839" spans="1:8" ht="21.95" customHeight="1">
      <c r="A839" s="190" t="str">
        <f t="shared" ca="1" si="13"/>
        <v/>
      </c>
      <c r="B839" s="137"/>
      <c r="C839" s="136" t="str">
        <f>IFERROR(VLOOKUP(B839,'اسماء العملاء'!$A$2:$E$142,5,FALSE),"")</f>
        <v/>
      </c>
      <c r="D839" s="137" t="str">
        <f>IFERROR(VLOOKUP(B839,'اسماء العملاء'!$A$2:$C$142,2,FALSE),"")</f>
        <v/>
      </c>
      <c r="E839" s="209" t="str">
        <f>IFERROR(VLOOKUP(B839,'اسماء العملاء'!$A$2:$C$142,3,FALSE),"")</f>
        <v/>
      </c>
      <c r="F839" s="190"/>
      <c r="G839" s="190"/>
      <c r="H839" s="190"/>
    </row>
    <row r="840" spans="1:8" ht="21.95" customHeight="1">
      <c r="A840" s="190" t="str">
        <f t="shared" ca="1" si="13"/>
        <v/>
      </c>
      <c r="B840" s="137"/>
      <c r="C840" s="136" t="str">
        <f>IFERROR(VLOOKUP(B840,'اسماء العملاء'!$A$2:$E$142,5,FALSE),"")</f>
        <v/>
      </c>
      <c r="D840" s="137" t="str">
        <f>IFERROR(VLOOKUP(B840,'اسماء العملاء'!$A$2:$C$142,2,FALSE),"")</f>
        <v/>
      </c>
      <c r="E840" s="209" t="str">
        <f>IFERROR(VLOOKUP(B840,'اسماء العملاء'!$A$2:$C$142,3,FALSE),"")</f>
        <v/>
      </c>
      <c r="F840" s="190"/>
      <c r="G840" s="190"/>
      <c r="H840" s="190"/>
    </row>
    <row r="841" spans="1:8" ht="21.95" customHeight="1">
      <c r="A841" s="190" t="str">
        <f t="shared" ca="1" si="13"/>
        <v/>
      </c>
      <c r="B841" s="137"/>
      <c r="C841" s="136" t="str">
        <f>IFERROR(VLOOKUP(B841,'اسماء العملاء'!$A$2:$E$142,5,FALSE),"")</f>
        <v/>
      </c>
      <c r="D841" s="137" t="str">
        <f>IFERROR(VLOOKUP(B841,'اسماء العملاء'!$A$2:$C$142,2,FALSE),"")</f>
        <v/>
      </c>
      <c r="E841" s="209" t="str">
        <f>IFERROR(VLOOKUP(B841,'اسماء العملاء'!$A$2:$C$142,3,FALSE),"")</f>
        <v/>
      </c>
      <c r="F841" s="190"/>
      <c r="G841" s="190"/>
      <c r="H841" s="190"/>
    </row>
    <row r="842" spans="1:8" ht="21.95" customHeight="1">
      <c r="A842" s="190" t="str">
        <f t="shared" ca="1" si="13"/>
        <v/>
      </c>
      <c r="B842" s="137"/>
      <c r="C842" s="136" t="str">
        <f>IFERROR(VLOOKUP(B842,'اسماء العملاء'!$A$2:$E$142,5,FALSE),"")</f>
        <v/>
      </c>
      <c r="D842" s="137" t="str">
        <f>IFERROR(VLOOKUP(B842,'اسماء العملاء'!$A$2:$C$142,2,FALSE),"")</f>
        <v/>
      </c>
      <c r="E842" s="209" t="str">
        <f>IFERROR(VLOOKUP(B842,'اسماء العملاء'!$A$2:$C$142,3,FALSE),"")</f>
        <v/>
      </c>
      <c r="F842" s="190"/>
      <c r="G842" s="190"/>
      <c r="H842" s="190"/>
    </row>
    <row r="843" spans="1:8" ht="21.95" customHeight="1">
      <c r="A843" s="190" t="str">
        <f t="shared" ca="1" si="13"/>
        <v/>
      </c>
      <c r="B843" s="137"/>
      <c r="C843" s="136" t="str">
        <f>IFERROR(VLOOKUP(B843,'اسماء العملاء'!$A$2:$E$142,5,FALSE),"")</f>
        <v/>
      </c>
      <c r="D843" s="137" t="str">
        <f>IFERROR(VLOOKUP(B843,'اسماء العملاء'!$A$2:$C$142,2,FALSE),"")</f>
        <v/>
      </c>
      <c r="E843" s="209" t="str">
        <f>IFERROR(VLOOKUP(B843,'اسماء العملاء'!$A$2:$C$142,3,FALSE),"")</f>
        <v/>
      </c>
      <c r="F843" s="190"/>
      <c r="G843" s="190"/>
      <c r="H843" s="190"/>
    </row>
    <row r="844" spans="1:8" ht="21.95" customHeight="1">
      <c r="A844" s="190" t="str">
        <f t="shared" ca="1" si="13"/>
        <v/>
      </c>
      <c r="B844" s="137"/>
      <c r="C844" s="136" t="str">
        <f>IFERROR(VLOOKUP(B844,'اسماء العملاء'!$A$2:$E$142,5,FALSE),"")</f>
        <v/>
      </c>
      <c r="D844" s="137" t="str">
        <f>IFERROR(VLOOKUP(B844,'اسماء العملاء'!$A$2:$C$142,2,FALSE),"")</f>
        <v/>
      </c>
      <c r="E844" s="209" t="str">
        <f>IFERROR(VLOOKUP(B844,'اسماء العملاء'!$A$2:$C$142,3,FALSE),"")</f>
        <v/>
      </c>
      <c r="F844" s="190"/>
      <c r="G844" s="190"/>
      <c r="H844" s="190"/>
    </row>
    <row r="845" spans="1:8" ht="21.95" customHeight="1">
      <c r="A845" s="190" t="str">
        <f t="shared" ca="1" si="13"/>
        <v/>
      </c>
      <c r="B845" s="137"/>
      <c r="C845" s="136" t="str">
        <f>IFERROR(VLOOKUP(B845,'اسماء العملاء'!$A$2:$E$142,5,FALSE),"")</f>
        <v/>
      </c>
      <c r="D845" s="137" t="str">
        <f>IFERROR(VLOOKUP(B845,'اسماء العملاء'!$A$2:$C$142,2,FALSE),"")</f>
        <v/>
      </c>
      <c r="E845" s="209" t="str">
        <f>IFERROR(VLOOKUP(B845,'اسماء العملاء'!$A$2:$C$142,3,FALSE),"")</f>
        <v/>
      </c>
      <c r="F845" s="190"/>
      <c r="G845" s="190"/>
      <c r="H845" s="190"/>
    </row>
    <row r="846" spans="1:8" ht="21.95" customHeight="1">
      <c r="A846" s="190" t="str">
        <f t="shared" ca="1" si="13"/>
        <v/>
      </c>
      <c r="B846" s="137"/>
      <c r="C846" s="136" t="str">
        <f>IFERROR(VLOOKUP(B846,'اسماء العملاء'!$A$2:$E$142,5,FALSE),"")</f>
        <v/>
      </c>
      <c r="D846" s="137" t="str">
        <f>IFERROR(VLOOKUP(B846,'اسماء العملاء'!$A$2:$C$142,2,FALSE),"")</f>
        <v/>
      </c>
      <c r="E846" s="209" t="str">
        <f>IFERROR(VLOOKUP(B846,'اسماء العملاء'!$A$2:$C$142,3,FALSE),"")</f>
        <v/>
      </c>
      <c r="F846" s="190"/>
      <c r="G846" s="190"/>
      <c r="H846" s="190"/>
    </row>
    <row r="847" spans="1:8" ht="21.95" customHeight="1">
      <c r="A847" s="190" t="str">
        <f t="shared" ca="1" si="13"/>
        <v/>
      </c>
      <c r="B847" s="137"/>
      <c r="C847" s="136" t="str">
        <f>IFERROR(VLOOKUP(B847,'اسماء العملاء'!$A$2:$E$142,5,FALSE),"")</f>
        <v/>
      </c>
      <c r="D847" s="137" t="str">
        <f>IFERROR(VLOOKUP(B847,'اسماء العملاء'!$A$2:$C$142,2,FALSE),"")</f>
        <v/>
      </c>
      <c r="E847" s="209" t="str">
        <f>IFERROR(VLOOKUP(B847,'اسماء العملاء'!$A$2:$C$142,3,FALSE),"")</f>
        <v/>
      </c>
      <c r="F847" s="190"/>
      <c r="G847" s="190"/>
      <c r="H847" s="190"/>
    </row>
    <row r="848" spans="1:8" ht="21.95" customHeight="1">
      <c r="A848" s="190" t="str">
        <f t="shared" ca="1" si="13"/>
        <v/>
      </c>
      <c r="B848" s="137"/>
      <c r="C848" s="136" t="str">
        <f>IFERROR(VLOOKUP(B848,'اسماء العملاء'!$A$2:$E$142,5,FALSE),"")</f>
        <v/>
      </c>
      <c r="D848" s="137" t="str">
        <f>IFERROR(VLOOKUP(B848,'اسماء العملاء'!$A$2:$C$142,2,FALSE),"")</f>
        <v/>
      </c>
      <c r="E848" s="209" t="str">
        <f>IFERROR(VLOOKUP(B848,'اسماء العملاء'!$A$2:$C$142,3,FALSE),"")</f>
        <v/>
      </c>
      <c r="F848" s="190"/>
      <c r="G848" s="190"/>
      <c r="H848" s="190"/>
    </row>
    <row r="849" spans="1:8" ht="21.95" customHeight="1">
      <c r="A849" s="190" t="str">
        <f t="shared" ca="1" si="13"/>
        <v/>
      </c>
      <c r="B849" s="137"/>
      <c r="C849" s="136" t="str">
        <f>IFERROR(VLOOKUP(B849,'اسماء العملاء'!$A$2:$E$142,5,FALSE),"")</f>
        <v/>
      </c>
      <c r="D849" s="137" t="str">
        <f>IFERROR(VLOOKUP(B849,'اسماء العملاء'!$A$2:$C$142,2,FALSE),"")</f>
        <v/>
      </c>
      <c r="E849" s="209" t="str">
        <f>IFERROR(VLOOKUP(B849,'اسماء العملاء'!$A$2:$C$142,3,FALSE),"")</f>
        <v/>
      </c>
      <c r="F849" s="190"/>
      <c r="G849" s="190"/>
      <c r="H849" s="190"/>
    </row>
    <row r="850" spans="1:8" ht="21.95" customHeight="1">
      <c r="A850" s="190" t="str">
        <f t="shared" ca="1" si="13"/>
        <v/>
      </c>
      <c r="B850" s="137"/>
      <c r="C850" s="136" t="str">
        <f>IFERROR(VLOOKUP(B850,'اسماء العملاء'!$A$2:$E$142,5,FALSE),"")</f>
        <v/>
      </c>
      <c r="D850" s="137" t="str">
        <f>IFERROR(VLOOKUP(B850,'اسماء العملاء'!$A$2:$C$142,2,FALSE),"")</f>
        <v/>
      </c>
      <c r="E850" s="209" t="str">
        <f>IFERROR(VLOOKUP(B850,'اسماء العملاء'!$A$2:$C$142,3,FALSE),"")</f>
        <v/>
      </c>
      <c r="F850" s="190"/>
      <c r="G850" s="190"/>
      <c r="H850" s="190"/>
    </row>
    <row r="851" spans="1:8" ht="21.95" customHeight="1">
      <c r="A851" s="190" t="str">
        <f t="shared" ca="1" si="13"/>
        <v/>
      </c>
      <c r="B851" s="137"/>
      <c r="C851" s="136" t="str">
        <f>IFERROR(VLOOKUP(B851,'اسماء العملاء'!$A$2:$E$142,5,FALSE),"")</f>
        <v/>
      </c>
      <c r="D851" s="137" t="str">
        <f>IFERROR(VLOOKUP(B851,'اسماء العملاء'!$A$2:$C$142,2,FALSE),"")</f>
        <v/>
      </c>
      <c r="E851" s="209" t="str">
        <f>IFERROR(VLOOKUP(B851,'اسماء العملاء'!$A$2:$C$142,3,FALSE),"")</f>
        <v/>
      </c>
      <c r="F851" s="190"/>
      <c r="G851" s="190"/>
      <c r="H851" s="190"/>
    </row>
    <row r="852" spans="1:8" ht="21.95" customHeight="1">
      <c r="A852" s="190" t="str">
        <f t="shared" ca="1" si="13"/>
        <v/>
      </c>
      <c r="B852" s="137"/>
      <c r="C852" s="136" t="str">
        <f>IFERROR(VLOOKUP(B852,'اسماء العملاء'!$A$2:$E$142,5,FALSE),"")</f>
        <v/>
      </c>
      <c r="D852" s="137" t="str">
        <f>IFERROR(VLOOKUP(B852,'اسماء العملاء'!$A$2:$C$142,2,FALSE),"")</f>
        <v/>
      </c>
      <c r="E852" s="209" t="str">
        <f>IFERROR(VLOOKUP(B852,'اسماء العملاء'!$A$2:$C$142,3,FALSE),"")</f>
        <v/>
      </c>
      <c r="F852" s="190"/>
      <c r="G852" s="190"/>
      <c r="H852" s="190"/>
    </row>
    <row r="853" spans="1:8" ht="21.95" customHeight="1">
      <c r="A853" s="190" t="str">
        <f t="shared" ca="1" si="13"/>
        <v/>
      </c>
      <c r="B853" s="137"/>
      <c r="C853" s="136" t="str">
        <f>IFERROR(VLOOKUP(B853,'اسماء العملاء'!$A$2:$E$142,5,FALSE),"")</f>
        <v/>
      </c>
      <c r="D853" s="137" t="str">
        <f>IFERROR(VLOOKUP(B853,'اسماء العملاء'!$A$2:$C$142,2,FALSE),"")</f>
        <v/>
      </c>
      <c r="E853" s="209" t="str">
        <f>IFERROR(VLOOKUP(B853,'اسماء العملاء'!$A$2:$C$142,3,FALSE),"")</f>
        <v/>
      </c>
      <c r="F853" s="190"/>
      <c r="G853" s="190"/>
      <c r="H853" s="190"/>
    </row>
    <row r="854" spans="1:8" ht="21.95" customHeight="1">
      <c r="A854" s="190" t="str">
        <f t="shared" ca="1" si="13"/>
        <v/>
      </c>
      <c r="B854" s="137"/>
      <c r="C854" s="136" t="str">
        <f>IFERROR(VLOOKUP(B854,'اسماء العملاء'!$A$2:$E$142,5,FALSE),"")</f>
        <v/>
      </c>
      <c r="D854" s="137" t="str">
        <f>IFERROR(VLOOKUP(B854,'اسماء العملاء'!$A$2:$C$142,2,FALSE),"")</f>
        <v/>
      </c>
      <c r="E854" s="209" t="str">
        <f>IFERROR(VLOOKUP(B854,'اسماء العملاء'!$A$2:$C$142,3,FALSE),"")</f>
        <v/>
      </c>
      <c r="F854" s="190"/>
      <c r="G854" s="190"/>
      <c r="H854" s="190"/>
    </row>
    <row r="855" spans="1:8" ht="21.95" customHeight="1">
      <c r="A855" s="190" t="str">
        <f t="shared" ca="1" si="13"/>
        <v/>
      </c>
      <c r="B855" s="137"/>
      <c r="C855" s="136" t="str">
        <f>IFERROR(VLOOKUP(B855,'اسماء العملاء'!$A$2:$E$142,5,FALSE),"")</f>
        <v/>
      </c>
      <c r="D855" s="137" t="str">
        <f>IFERROR(VLOOKUP(B855,'اسماء العملاء'!$A$2:$C$142,2,FALSE),"")</f>
        <v/>
      </c>
      <c r="E855" s="209" t="str">
        <f>IFERROR(VLOOKUP(B855,'اسماء العملاء'!$A$2:$C$142,3,FALSE),"")</f>
        <v/>
      </c>
      <c r="F855" s="190"/>
      <c r="G855" s="190"/>
      <c r="H855" s="190"/>
    </row>
    <row r="856" spans="1:8" ht="21.95" customHeight="1">
      <c r="A856" s="190" t="str">
        <f t="shared" ca="1" si="13"/>
        <v/>
      </c>
      <c r="B856" s="137"/>
      <c r="C856" s="136" t="str">
        <f>IFERROR(VLOOKUP(B856,'اسماء العملاء'!$A$2:$E$142,5,FALSE),"")</f>
        <v/>
      </c>
      <c r="D856" s="137" t="str">
        <f>IFERROR(VLOOKUP(B856,'اسماء العملاء'!$A$2:$C$142,2,FALSE),"")</f>
        <v/>
      </c>
      <c r="E856" s="209" t="str">
        <f>IFERROR(VLOOKUP(B856,'اسماء العملاء'!$A$2:$C$142,3,FALSE),"")</f>
        <v/>
      </c>
      <c r="F856" s="190"/>
      <c r="G856" s="190"/>
      <c r="H856" s="190"/>
    </row>
    <row r="857" spans="1:8" ht="21.95" customHeight="1">
      <c r="A857" s="190" t="str">
        <f t="shared" ca="1" si="13"/>
        <v/>
      </c>
      <c r="B857" s="137"/>
      <c r="C857" s="136" t="str">
        <f>IFERROR(VLOOKUP(B857,'اسماء العملاء'!$A$2:$E$142,5,FALSE),"")</f>
        <v/>
      </c>
      <c r="D857" s="137" t="str">
        <f>IFERROR(VLOOKUP(B857,'اسماء العملاء'!$A$2:$C$142,2,FALSE),"")</f>
        <v/>
      </c>
      <c r="E857" s="209" t="str">
        <f>IFERROR(VLOOKUP(B857,'اسماء العملاء'!$A$2:$C$142,3,FALSE),"")</f>
        <v/>
      </c>
      <c r="F857" s="190"/>
      <c r="G857" s="190"/>
      <c r="H857" s="190"/>
    </row>
    <row r="858" spans="1:8" ht="21.95" customHeight="1">
      <c r="A858" s="190" t="str">
        <f t="shared" ca="1" si="13"/>
        <v/>
      </c>
      <c r="B858" s="137"/>
      <c r="C858" s="136" t="str">
        <f>IFERROR(VLOOKUP(B858,'اسماء العملاء'!$A$2:$E$142,5,FALSE),"")</f>
        <v/>
      </c>
      <c r="D858" s="137" t="str">
        <f>IFERROR(VLOOKUP(B858,'اسماء العملاء'!$A$2:$C$142,2,FALSE),"")</f>
        <v/>
      </c>
      <c r="E858" s="209" t="str">
        <f>IFERROR(VLOOKUP(B858,'اسماء العملاء'!$A$2:$C$142,3,FALSE),"")</f>
        <v/>
      </c>
      <c r="F858" s="190"/>
      <c r="G858" s="190"/>
      <c r="H858" s="190"/>
    </row>
    <row r="859" spans="1:8" ht="21.95" customHeight="1">
      <c r="A859" s="190" t="str">
        <f t="shared" ca="1" si="13"/>
        <v/>
      </c>
      <c r="B859" s="137"/>
      <c r="C859" s="136" t="str">
        <f>IFERROR(VLOOKUP(B859,'اسماء العملاء'!$A$2:$E$142,5,FALSE),"")</f>
        <v/>
      </c>
      <c r="D859" s="137" t="str">
        <f>IFERROR(VLOOKUP(B859,'اسماء العملاء'!$A$2:$C$142,2,FALSE),"")</f>
        <v/>
      </c>
      <c r="E859" s="209" t="str">
        <f>IFERROR(VLOOKUP(B859,'اسماء العملاء'!$A$2:$C$142,3,FALSE),"")</f>
        <v/>
      </c>
      <c r="F859" s="190"/>
      <c r="G859" s="190"/>
      <c r="H859" s="190"/>
    </row>
    <row r="860" spans="1:8" ht="21.95" customHeight="1">
      <c r="A860" s="190" t="str">
        <f t="shared" ca="1" si="13"/>
        <v/>
      </c>
      <c r="B860" s="137"/>
      <c r="C860" s="136" t="str">
        <f>IFERROR(VLOOKUP(B860,'اسماء العملاء'!$A$2:$E$142,5,FALSE),"")</f>
        <v/>
      </c>
      <c r="D860" s="137" t="str">
        <f>IFERROR(VLOOKUP(B860,'اسماء العملاء'!$A$2:$C$142,2,FALSE),"")</f>
        <v/>
      </c>
      <c r="E860" s="209" t="str">
        <f>IFERROR(VLOOKUP(B860,'اسماء العملاء'!$A$2:$C$142,3,FALSE),"")</f>
        <v/>
      </c>
      <c r="F860" s="190"/>
      <c r="G860" s="190"/>
      <c r="H860" s="190"/>
    </row>
    <row r="861" spans="1:8" ht="21.95" customHeight="1">
      <c r="A861" s="190" t="str">
        <f t="shared" ca="1" si="13"/>
        <v/>
      </c>
      <c r="B861" s="137"/>
      <c r="C861" s="136" t="str">
        <f>IFERROR(VLOOKUP(B861,'اسماء العملاء'!$A$2:$E$142,5,FALSE),"")</f>
        <v/>
      </c>
      <c r="D861" s="137" t="str">
        <f>IFERROR(VLOOKUP(B861,'اسماء العملاء'!$A$2:$C$142,2,FALSE),"")</f>
        <v/>
      </c>
      <c r="E861" s="209" t="str">
        <f>IFERROR(VLOOKUP(B861,'اسماء العملاء'!$A$2:$C$142,3,FALSE),"")</f>
        <v/>
      </c>
      <c r="F861" s="190"/>
      <c r="G861" s="190"/>
      <c r="H861" s="190"/>
    </row>
    <row r="862" spans="1:8" ht="21.95" customHeight="1">
      <c r="A862" s="190" t="str">
        <f t="shared" ca="1" si="13"/>
        <v/>
      </c>
      <c r="B862" s="137"/>
      <c r="C862" s="136" t="str">
        <f>IFERROR(VLOOKUP(B862,'اسماء العملاء'!$A$2:$E$142,5,FALSE),"")</f>
        <v/>
      </c>
      <c r="D862" s="137" t="str">
        <f>IFERROR(VLOOKUP(B862,'اسماء العملاء'!$A$2:$C$142,2,FALSE),"")</f>
        <v/>
      </c>
      <c r="E862" s="209" t="str">
        <f>IFERROR(VLOOKUP(B862,'اسماء العملاء'!$A$2:$C$142,3,FALSE),"")</f>
        <v/>
      </c>
      <c r="F862" s="190"/>
      <c r="G862" s="190"/>
      <c r="H862" s="190"/>
    </row>
    <row r="863" spans="1:8" ht="21.95" customHeight="1">
      <c r="A863" s="190" t="str">
        <f t="shared" ca="1" si="13"/>
        <v/>
      </c>
      <c r="B863" s="137"/>
      <c r="C863" s="136" t="str">
        <f>IFERROR(VLOOKUP(B863,'اسماء العملاء'!$A$2:$E$142,5,FALSE),"")</f>
        <v/>
      </c>
      <c r="D863" s="137" t="str">
        <f>IFERROR(VLOOKUP(B863,'اسماء العملاء'!$A$2:$C$142,2,FALSE),"")</f>
        <v/>
      </c>
      <c r="E863" s="209" t="str">
        <f>IFERROR(VLOOKUP(B863,'اسماء العملاء'!$A$2:$C$142,3,FALSE),"")</f>
        <v/>
      </c>
      <c r="F863" s="190"/>
      <c r="G863" s="190"/>
      <c r="H863" s="190"/>
    </row>
    <row r="864" spans="1:8" ht="21.95" customHeight="1">
      <c r="A864" s="190" t="str">
        <f t="shared" ca="1" si="13"/>
        <v/>
      </c>
      <c r="B864" s="137"/>
      <c r="C864" s="136" t="str">
        <f>IFERROR(VLOOKUP(B864,'اسماء العملاء'!$A$2:$E$142,5,FALSE),"")</f>
        <v/>
      </c>
      <c r="D864" s="137" t="str">
        <f>IFERROR(VLOOKUP(B864,'اسماء العملاء'!$A$2:$C$142,2,FALSE),"")</f>
        <v/>
      </c>
      <c r="E864" s="209" t="str">
        <f>IFERROR(VLOOKUP(B864,'اسماء العملاء'!$A$2:$C$142,3,FALSE),"")</f>
        <v/>
      </c>
      <c r="F864" s="190"/>
      <c r="G864" s="190"/>
      <c r="H864" s="190"/>
    </row>
    <row r="865" spans="1:8" ht="21.95" customHeight="1">
      <c r="A865" s="190" t="str">
        <f t="shared" ca="1" si="13"/>
        <v/>
      </c>
      <c r="B865" s="137"/>
      <c r="C865" s="136" t="str">
        <f>IFERROR(VLOOKUP(B865,'اسماء العملاء'!$A$2:$E$142,5,FALSE),"")</f>
        <v/>
      </c>
      <c r="D865" s="137" t="str">
        <f>IFERROR(VLOOKUP(B865,'اسماء العملاء'!$A$2:$C$142,2,FALSE),"")</f>
        <v/>
      </c>
      <c r="E865" s="209" t="str">
        <f>IFERROR(VLOOKUP(B865,'اسماء العملاء'!$A$2:$C$142,3,FALSE),"")</f>
        <v/>
      </c>
      <c r="F865" s="190"/>
      <c r="G865" s="190"/>
      <c r="H865" s="190"/>
    </row>
    <row r="866" spans="1:8" ht="21.95" customHeight="1">
      <c r="A866" s="190" t="str">
        <f t="shared" ca="1" si="13"/>
        <v/>
      </c>
      <c r="B866" s="137"/>
      <c r="C866" s="136" t="str">
        <f>IFERROR(VLOOKUP(B866,'اسماء العملاء'!$A$2:$E$142,5,FALSE),"")</f>
        <v/>
      </c>
      <c r="D866" s="137" t="str">
        <f>IFERROR(VLOOKUP(B866,'اسماء العملاء'!$A$2:$C$142,2,FALSE),"")</f>
        <v/>
      </c>
      <c r="E866" s="209" t="str">
        <f>IFERROR(VLOOKUP(B866,'اسماء العملاء'!$A$2:$C$142,3,FALSE),"")</f>
        <v/>
      </c>
      <c r="F866" s="190"/>
      <c r="G866" s="190"/>
      <c r="H866" s="190"/>
    </row>
    <row r="867" spans="1:8" ht="21.95" customHeight="1">
      <c r="A867" s="190" t="str">
        <f t="shared" ca="1" si="13"/>
        <v/>
      </c>
      <c r="B867" s="137"/>
      <c r="C867" s="136" t="str">
        <f>IFERROR(VLOOKUP(B867,'اسماء العملاء'!$A$2:$E$142,5,FALSE),"")</f>
        <v/>
      </c>
      <c r="D867" s="137" t="str">
        <f>IFERROR(VLOOKUP(B867,'اسماء العملاء'!$A$2:$C$142,2,FALSE),"")</f>
        <v/>
      </c>
      <c r="E867" s="209" t="str">
        <f>IFERROR(VLOOKUP(B867,'اسماء العملاء'!$A$2:$C$142,3,FALSE),"")</f>
        <v/>
      </c>
      <c r="F867" s="190"/>
      <c r="G867" s="190"/>
      <c r="H867" s="190"/>
    </row>
    <row r="868" spans="1:8" ht="21.95" customHeight="1">
      <c r="A868" s="190" t="str">
        <f t="shared" ca="1" si="13"/>
        <v/>
      </c>
      <c r="B868" s="137"/>
      <c r="C868" s="136" t="str">
        <f>IFERROR(VLOOKUP(B868,'اسماء العملاء'!$A$2:$E$142,5,FALSE),"")</f>
        <v/>
      </c>
      <c r="D868" s="137" t="str">
        <f>IFERROR(VLOOKUP(B868,'اسماء العملاء'!$A$2:$C$142,2,FALSE),"")</f>
        <v/>
      </c>
      <c r="E868" s="209" t="str">
        <f>IFERROR(VLOOKUP(B868,'اسماء العملاء'!$A$2:$C$142,3,FALSE),"")</f>
        <v/>
      </c>
      <c r="F868" s="190"/>
      <c r="G868" s="190"/>
      <c r="H868" s="190"/>
    </row>
    <row r="869" spans="1:8" ht="21.95" customHeight="1">
      <c r="A869" s="190" t="str">
        <f t="shared" ca="1" si="13"/>
        <v/>
      </c>
      <c r="B869" s="137"/>
      <c r="C869" s="136" t="str">
        <f>IFERROR(VLOOKUP(B869,'اسماء العملاء'!$A$2:$E$142,5,FALSE),"")</f>
        <v/>
      </c>
      <c r="D869" s="137" t="str">
        <f>IFERROR(VLOOKUP(B869,'اسماء العملاء'!$A$2:$C$142,2,FALSE),"")</f>
        <v/>
      </c>
      <c r="E869" s="209" t="str">
        <f>IFERROR(VLOOKUP(B869,'اسماء العملاء'!$A$2:$C$142,3,FALSE),"")</f>
        <v/>
      </c>
      <c r="F869" s="190"/>
      <c r="G869" s="190"/>
      <c r="H869" s="190"/>
    </row>
    <row r="870" spans="1:8" ht="21.95" customHeight="1">
      <c r="A870" s="190" t="str">
        <f t="shared" ca="1" si="13"/>
        <v/>
      </c>
      <c r="B870" s="137"/>
      <c r="C870" s="136" t="str">
        <f>IFERROR(VLOOKUP(B870,'اسماء العملاء'!$A$2:$E$142,5,FALSE),"")</f>
        <v/>
      </c>
      <c r="D870" s="137" t="str">
        <f>IFERROR(VLOOKUP(B870,'اسماء العملاء'!$A$2:$C$142,2,FALSE),"")</f>
        <v/>
      </c>
      <c r="E870" s="209" t="str">
        <f>IFERROR(VLOOKUP(B870,'اسماء العملاء'!$A$2:$C$142,3,FALSE),"")</f>
        <v/>
      </c>
      <c r="F870" s="190"/>
      <c r="G870" s="190"/>
      <c r="H870" s="190"/>
    </row>
    <row r="871" spans="1:8" ht="21.95" customHeight="1">
      <c r="A871" s="190" t="str">
        <f t="shared" ca="1" si="13"/>
        <v/>
      </c>
      <c r="B871" s="137"/>
      <c r="C871" s="136" t="str">
        <f>IFERROR(VLOOKUP(B871,'اسماء العملاء'!$A$2:$E$142,5,FALSE),"")</f>
        <v/>
      </c>
      <c r="D871" s="137" t="str">
        <f>IFERROR(VLOOKUP(B871,'اسماء العملاء'!$A$2:$C$142,2,FALSE),"")</f>
        <v/>
      </c>
      <c r="E871" s="209" t="str">
        <f>IFERROR(VLOOKUP(B871,'اسماء العملاء'!$A$2:$C$142,3,FALSE),"")</f>
        <v/>
      </c>
      <c r="F871" s="190"/>
      <c r="G871" s="190"/>
      <c r="H871" s="190"/>
    </row>
    <row r="872" spans="1:8" ht="21.95" customHeight="1">
      <c r="A872" s="190" t="str">
        <f t="shared" ca="1" si="13"/>
        <v/>
      </c>
      <c r="B872" s="137"/>
      <c r="C872" s="136" t="str">
        <f>IFERROR(VLOOKUP(B872,'اسماء العملاء'!$A$2:$E$142,5,FALSE),"")</f>
        <v/>
      </c>
      <c r="D872" s="137" t="str">
        <f>IFERROR(VLOOKUP(B872,'اسماء العملاء'!$A$2:$C$142,2,FALSE),"")</f>
        <v/>
      </c>
      <c r="E872" s="209" t="str">
        <f>IFERROR(VLOOKUP(B872,'اسماء العملاء'!$A$2:$C$142,3,FALSE),"")</f>
        <v/>
      </c>
      <c r="F872" s="190"/>
      <c r="G872" s="190"/>
      <c r="H872" s="190"/>
    </row>
    <row r="873" spans="1:8" ht="21.95" customHeight="1">
      <c r="A873" s="190" t="str">
        <f t="shared" ca="1" si="13"/>
        <v/>
      </c>
      <c r="B873" s="137"/>
      <c r="C873" s="136" t="str">
        <f>IFERROR(VLOOKUP(B873,'اسماء العملاء'!$A$2:$E$142,5,FALSE),"")</f>
        <v/>
      </c>
      <c r="D873" s="137" t="str">
        <f>IFERROR(VLOOKUP(B873,'اسماء العملاء'!$A$2:$C$142,2,FALSE),"")</f>
        <v/>
      </c>
      <c r="E873" s="209" t="str">
        <f>IFERROR(VLOOKUP(B873,'اسماء العملاء'!$A$2:$C$142,3,FALSE),"")</f>
        <v/>
      </c>
      <c r="F873" s="190"/>
      <c r="G873" s="190"/>
      <c r="H873" s="190"/>
    </row>
    <row r="874" spans="1:8" ht="21.95" customHeight="1">
      <c r="A874" s="190" t="str">
        <f t="shared" ca="1" si="13"/>
        <v/>
      </c>
      <c r="B874" s="137"/>
      <c r="C874" s="136" t="str">
        <f>IFERROR(VLOOKUP(B874,'اسماء العملاء'!$A$2:$E$142,5,FALSE),"")</f>
        <v/>
      </c>
      <c r="D874" s="137" t="str">
        <f>IFERROR(VLOOKUP(B874,'اسماء العملاء'!$A$2:$C$142,2,FALSE),"")</f>
        <v/>
      </c>
      <c r="E874" s="209" t="str">
        <f>IFERROR(VLOOKUP(B874,'اسماء العملاء'!$A$2:$C$142,3,FALSE),"")</f>
        <v/>
      </c>
      <c r="F874" s="190"/>
      <c r="G874" s="190"/>
      <c r="H874" s="190"/>
    </row>
    <row r="875" spans="1:8" ht="21.95" customHeight="1">
      <c r="A875" s="190" t="str">
        <f t="shared" ca="1" si="13"/>
        <v/>
      </c>
      <c r="B875" s="137"/>
      <c r="C875" s="136" t="str">
        <f>IFERROR(VLOOKUP(B875,'اسماء العملاء'!$A$2:$E$142,5,FALSE),"")</f>
        <v/>
      </c>
      <c r="D875" s="137" t="str">
        <f>IFERROR(VLOOKUP(B875,'اسماء العملاء'!$A$2:$C$142,2,FALSE),"")</f>
        <v/>
      </c>
      <c r="E875" s="209" t="str">
        <f>IFERROR(VLOOKUP(B875,'اسماء العملاء'!$A$2:$C$142,3,FALSE),"")</f>
        <v/>
      </c>
      <c r="F875" s="190"/>
      <c r="G875" s="190"/>
      <c r="H875" s="190"/>
    </row>
    <row r="876" spans="1:8" ht="21.95" customHeight="1">
      <c r="A876" s="190" t="str">
        <f t="shared" ca="1" si="13"/>
        <v/>
      </c>
      <c r="B876" s="137"/>
      <c r="C876" s="136" t="str">
        <f>IFERROR(VLOOKUP(B876,'اسماء العملاء'!$A$2:$E$142,5,FALSE),"")</f>
        <v/>
      </c>
      <c r="D876" s="137" t="str">
        <f>IFERROR(VLOOKUP(B876,'اسماء العملاء'!$A$2:$C$142,2,FALSE),"")</f>
        <v/>
      </c>
      <c r="E876" s="209" t="str">
        <f>IFERROR(VLOOKUP(B876,'اسماء العملاء'!$A$2:$C$142,3,FALSE),"")</f>
        <v/>
      </c>
      <c r="F876" s="190"/>
      <c r="G876" s="190"/>
      <c r="H876" s="190"/>
    </row>
    <row r="877" spans="1:8" ht="21.95" customHeight="1">
      <c r="A877" s="190" t="str">
        <f t="shared" ca="1" si="13"/>
        <v/>
      </c>
      <c r="B877" s="137"/>
      <c r="C877" s="136" t="str">
        <f>IFERROR(VLOOKUP(B877,'اسماء العملاء'!$A$2:$E$142,5,FALSE),"")</f>
        <v/>
      </c>
      <c r="D877" s="137" t="str">
        <f>IFERROR(VLOOKUP(B877,'اسماء العملاء'!$A$2:$C$142,2,FALSE),"")</f>
        <v/>
      </c>
      <c r="E877" s="209" t="str">
        <f>IFERROR(VLOOKUP(B877,'اسماء العملاء'!$A$2:$C$142,3,FALSE),"")</f>
        <v/>
      </c>
      <c r="F877" s="190"/>
      <c r="G877" s="190"/>
      <c r="H877" s="190"/>
    </row>
    <row r="878" spans="1:8" ht="21.95" customHeight="1">
      <c r="A878" s="190" t="str">
        <f t="shared" ca="1" si="13"/>
        <v/>
      </c>
      <c r="B878" s="137"/>
      <c r="C878" s="136" t="str">
        <f>IFERROR(VLOOKUP(B878,'اسماء العملاء'!$A$2:$E$142,5,FALSE),"")</f>
        <v/>
      </c>
      <c r="D878" s="137" t="str">
        <f>IFERROR(VLOOKUP(B878,'اسماء العملاء'!$A$2:$C$142,2,FALSE),"")</f>
        <v/>
      </c>
      <c r="E878" s="209" t="str">
        <f>IFERROR(VLOOKUP(B878,'اسماء العملاء'!$A$2:$C$142,3,FALSE),"")</f>
        <v/>
      </c>
      <c r="F878" s="190"/>
      <c r="G878" s="190"/>
      <c r="H878" s="190"/>
    </row>
    <row r="879" spans="1:8" ht="21.95" customHeight="1">
      <c r="A879" s="190" t="str">
        <f t="shared" ca="1" si="13"/>
        <v/>
      </c>
      <c r="B879" s="137"/>
      <c r="C879" s="136" t="str">
        <f>IFERROR(VLOOKUP(B879,'اسماء العملاء'!$A$2:$E$142,5,FALSE),"")</f>
        <v/>
      </c>
      <c r="D879" s="137" t="str">
        <f>IFERROR(VLOOKUP(B879,'اسماء العملاء'!$A$2:$C$142,2,FALSE),"")</f>
        <v/>
      </c>
      <c r="E879" s="209" t="str">
        <f>IFERROR(VLOOKUP(B879,'اسماء العملاء'!$A$2:$C$142,3,FALSE),"")</f>
        <v/>
      </c>
      <c r="F879" s="190"/>
      <c r="G879" s="190"/>
      <c r="H879" s="190"/>
    </row>
    <row r="880" spans="1:8" ht="21.95" customHeight="1">
      <c r="A880" s="190" t="str">
        <f t="shared" ca="1" si="13"/>
        <v/>
      </c>
      <c r="B880" s="137"/>
      <c r="C880" s="136" t="str">
        <f>IFERROR(VLOOKUP(B880,'اسماء العملاء'!$A$2:$E$142,5,FALSE),"")</f>
        <v/>
      </c>
      <c r="D880" s="137" t="str">
        <f>IFERROR(VLOOKUP(B880,'اسماء العملاء'!$A$2:$C$142,2,FALSE),"")</f>
        <v/>
      </c>
      <c r="E880" s="209" t="str">
        <f>IFERROR(VLOOKUP(B880,'اسماء العملاء'!$A$2:$C$142,3,FALSE),"")</f>
        <v/>
      </c>
      <c r="F880" s="190"/>
      <c r="G880" s="190"/>
      <c r="H880" s="190"/>
    </row>
    <row r="881" spans="1:8" ht="21.95" customHeight="1">
      <c r="A881" s="190" t="str">
        <f t="shared" ca="1" si="13"/>
        <v/>
      </c>
      <c r="B881" s="137"/>
      <c r="C881" s="136" t="str">
        <f>IFERROR(VLOOKUP(B881,'اسماء العملاء'!$A$2:$E$142,5,FALSE),"")</f>
        <v/>
      </c>
      <c r="D881" s="137" t="str">
        <f>IFERROR(VLOOKUP(B881,'اسماء العملاء'!$A$2:$C$142,2,FALSE),"")</f>
        <v/>
      </c>
      <c r="E881" s="209" t="str">
        <f>IFERROR(VLOOKUP(B881,'اسماء العملاء'!$A$2:$C$142,3,FALSE),"")</f>
        <v/>
      </c>
      <c r="F881" s="190"/>
      <c r="G881" s="190"/>
      <c r="H881" s="190"/>
    </row>
    <row r="882" spans="1:8" ht="21.95" customHeight="1">
      <c r="A882" s="190" t="str">
        <f t="shared" ca="1" si="13"/>
        <v/>
      </c>
      <c r="B882" s="137"/>
      <c r="C882" s="136" t="str">
        <f>IFERROR(VLOOKUP(B882,'اسماء العملاء'!$A$2:$E$142,5,FALSE),"")</f>
        <v/>
      </c>
      <c r="D882" s="137" t="str">
        <f>IFERROR(VLOOKUP(B882,'اسماء العملاء'!$A$2:$C$142,2,FALSE),"")</f>
        <v/>
      </c>
      <c r="E882" s="209" t="str">
        <f>IFERROR(VLOOKUP(B882,'اسماء العملاء'!$A$2:$C$142,3,FALSE),"")</f>
        <v/>
      </c>
      <c r="F882" s="190"/>
      <c r="G882" s="190"/>
      <c r="H882" s="190"/>
    </row>
    <row r="883" spans="1:8" ht="21.95" customHeight="1">
      <c r="A883" s="190" t="str">
        <f t="shared" ca="1" si="13"/>
        <v/>
      </c>
      <c r="B883" s="137"/>
      <c r="C883" s="136" t="str">
        <f>IFERROR(VLOOKUP(B883,'اسماء العملاء'!$A$2:$E$142,5,FALSE),"")</f>
        <v/>
      </c>
      <c r="D883" s="137" t="str">
        <f>IFERROR(VLOOKUP(B883,'اسماء العملاء'!$A$2:$C$142,2,FALSE),"")</f>
        <v/>
      </c>
      <c r="E883" s="209" t="str">
        <f>IFERROR(VLOOKUP(B883,'اسماء العملاء'!$A$2:$C$142,3,FALSE),"")</f>
        <v/>
      </c>
      <c r="F883" s="190"/>
      <c r="G883" s="190"/>
      <c r="H883" s="190"/>
    </row>
    <row r="884" spans="1:8" ht="21.95" customHeight="1">
      <c r="A884" s="190" t="str">
        <f t="shared" ca="1" si="13"/>
        <v/>
      </c>
      <c r="B884" s="137"/>
      <c r="C884" s="136" t="str">
        <f>IFERROR(VLOOKUP(B884,'اسماء العملاء'!$A$2:$E$142,5,FALSE),"")</f>
        <v/>
      </c>
      <c r="D884" s="137" t="str">
        <f>IFERROR(VLOOKUP(B884,'اسماء العملاء'!$A$2:$C$142,2,FALSE),"")</f>
        <v/>
      </c>
      <c r="E884" s="209" t="str">
        <f>IFERROR(VLOOKUP(B884,'اسماء العملاء'!$A$2:$C$142,3,FALSE),"")</f>
        <v/>
      </c>
      <c r="F884" s="190"/>
      <c r="G884" s="190"/>
      <c r="H884" s="190"/>
    </row>
    <row r="885" spans="1:8" ht="21.95" customHeight="1">
      <c r="A885" s="190" t="str">
        <f t="shared" ca="1" si="13"/>
        <v/>
      </c>
      <c r="B885" s="137"/>
      <c r="C885" s="136" t="str">
        <f>IFERROR(VLOOKUP(B885,'اسماء العملاء'!$A$2:$E$142,5,FALSE),"")</f>
        <v/>
      </c>
      <c r="D885" s="137" t="str">
        <f>IFERROR(VLOOKUP(B885,'اسماء العملاء'!$A$2:$C$142,2,FALSE),"")</f>
        <v/>
      </c>
      <c r="E885" s="209" t="str">
        <f>IFERROR(VLOOKUP(B885,'اسماء العملاء'!$A$2:$C$142,3,FALSE),"")</f>
        <v/>
      </c>
      <c r="F885" s="190"/>
      <c r="G885" s="190"/>
      <c r="H885" s="190"/>
    </row>
    <row r="886" spans="1:8" ht="21.95" customHeight="1">
      <c r="A886" s="190" t="str">
        <f t="shared" ca="1" si="13"/>
        <v/>
      </c>
      <c r="B886" s="137"/>
      <c r="C886" s="136" t="str">
        <f>IFERROR(VLOOKUP(B886,'اسماء العملاء'!$A$2:$E$142,5,FALSE),"")</f>
        <v/>
      </c>
      <c r="D886" s="137" t="str">
        <f>IFERROR(VLOOKUP(B886,'اسماء العملاء'!$A$2:$C$142,2,FALSE),"")</f>
        <v/>
      </c>
      <c r="E886" s="209" t="str">
        <f>IFERROR(VLOOKUP(B886,'اسماء العملاء'!$A$2:$C$142,3,FALSE),"")</f>
        <v/>
      </c>
      <c r="F886" s="190"/>
      <c r="G886" s="190"/>
      <c r="H886" s="190"/>
    </row>
    <row r="887" spans="1:8" ht="21.95" customHeight="1">
      <c r="A887" s="190" t="str">
        <f t="shared" ca="1" si="13"/>
        <v/>
      </c>
      <c r="B887" s="137"/>
      <c r="C887" s="136" t="str">
        <f>IFERROR(VLOOKUP(B887,'اسماء العملاء'!$A$2:$E$142,5,FALSE),"")</f>
        <v/>
      </c>
      <c r="D887" s="137" t="str">
        <f>IFERROR(VLOOKUP(B887,'اسماء العملاء'!$A$2:$C$142,2,FALSE),"")</f>
        <v/>
      </c>
      <c r="E887" s="209" t="str">
        <f>IFERROR(VLOOKUP(B887,'اسماء العملاء'!$A$2:$C$142,3,FALSE),"")</f>
        <v/>
      </c>
      <c r="F887" s="190"/>
      <c r="G887" s="190"/>
      <c r="H887" s="190"/>
    </row>
    <row r="888" spans="1:8" ht="21.95" customHeight="1">
      <c r="A888" s="190" t="str">
        <f t="shared" ca="1" si="13"/>
        <v/>
      </c>
      <c r="B888" s="137"/>
      <c r="C888" s="136" t="str">
        <f>IFERROR(VLOOKUP(B888,'اسماء العملاء'!$A$2:$E$142,5,FALSE),"")</f>
        <v/>
      </c>
      <c r="D888" s="137" t="str">
        <f>IFERROR(VLOOKUP(B888,'اسماء العملاء'!$A$2:$C$142,2,FALSE),"")</f>
        <v/>
      </c>
      <c r="E888" s="209" t="str">
        <f>IFERROR(VLOOKUP(B888,'اسماء العملاء'!$A$2:$C$142,3,FALSE),"")</f>
        <v/>
      </c>
      <c r="F888" s="190"/>
      <c r="G888" s="190"/>
      <c r="H888" s="190"/>
    </row>
    <row r="889" spans="1:8" ht="21.95" customHeight="1">
      <c r="A889" s="190" t="str">
        <f t="shared" ca="1" si="13"/>
        <v/>
      </c>
      <c r="B889" s="137"/>
      <c r="C889" s="136" t="str">
        <f>IFERROR(VLOOKUP(B889,'اسماء العملاء'!$A$2:$E$142,5,FALSE),"")</f>
        <v/>
      </c>
      <c r="D889" s="137" t="str">
        <f>IFERROR(VLOOKUP(B889,'اسماء العملاء'!$A$2:$C$142,2,FALSE),"")</f>
        <v/>
      </c>
      <c r="E889" s="209" t="str">
        <f>IFERROR(VLOOKUP(B889,'اسماء العملاء'!$A$2:$C$142,3,FALSE),"")</f>
        <v/>
      </c>
      <c r="F889" s="190"/>
      <c r="G889" s="190"/>
      <c r="H889" s="190"/>
    </row>
    <row r="890" spans="1:8" ht="21.95" customHeight="1">
      <c r="A890" s="190" t="str">
        <f t="shared" ca="1" si="13"/>
        <v/>
      </c>
      <c r="B890" s="137"/>
      <c r="C890" s="136" t="str">
        <f>IFERROR(VLOOKUP(B890,'اسماء العملاء'!$A$2:$E$142,5,FALSE),"")</f>
        <v/>
      </c>
      <c r="D890" s="137" t="str">
        <f>IFERROR(VLOOKUP(B890,'اسماء العملاء'!$A$2:$C$142,2,FALSE),"")</f>
        <v/>
      </c>
      <c r="E890" s="209" t="str">
        <f>IFERROR(VLOOKUP(B890,'اسماء العملاء'!$A$2:$C$142,3,FALSE),"")</f>
        <v/>
      </c>
      <c r="F890" s="190"/>
      <c r="G890" s="190"/>
      <c r="H890" s="190"/>
    </row>
    <row r="891" spans="1:8" ht="21.95" customHeight="1">
      <c r="A891" s="190" t="str">
        <f t="shared" ca="1" si="13"/>
        <v/>
      </c>
      <c r="B891" s="137"/>
      <c r="C891" s="136" t="str">
        <f>IFERROR(VLOOKUP(B891,'اسماء العملاء'!$A$2:$E$142,5,FALSE),"")</f>
        <v/>
      </c>
      <c r="D891" s="137" t="str">
        <f>IFERROR(VLOOKUP(B891,'اسماء العملاء'!$A$2:$C$142,2,FALSE),"")</f>
        <v/>
      </c>
      <c r="E891" s="209" t="str">
        <f>IFERROR(VLOOKUP(B891,'اسماء العملاء'!$A$2:$C$142,3,FALSE),"")</f>
        <v/>
      </c>
      <c r="F891" s="190"/>
      <c r="G891" s="190"/>
      <c r="H891" s="190"/>
    </row>
    <row r="892" spans="1:8" ht="21.95" customHeight="1">
      <c r="A892" s="190" t="str">
        <f t="shared" ca="1" si="13"/>
        <v/>
      </c>
      <c r="B892" s="137"/>
      <c r="C892" s="136" t="str">
        <f>IFERROR(VLOOKUP(B892,'اسماء العملاء'!$A$2:$E$142,5,FALSE),"")</f>
        <v/>
      </c>
      <c r="D892" s="137" t="str">
        <f>IFERROR(VLOOKUP(B892,'اسماء العملاء'!$A$2:$C$142,2,FALSE),"")</f>
        <v/>
      </c>
      <c r="E892" s="209" t="str">
        <f>IFERROR(VLOOKUP(B892,'اسماء العملاء'!$A$2:$C$142,3,FALSE),"")</f>
        <v/>
      </c>
      <c r="F892" s="190"/>
      <c r="G892" s="190"/>
      <c r="H892" s="190"/>
    </row>
    <row r="893" spans="1:8" ht="21.95" customHeight="1">
      <c r="A893" s="190" t="str">
        <f t="shared" ca="1" si="13"/>
        <v/>
      </c>
      <c r="B893" s="137"/>
      <c r="C893" s="136" t="str">
        <f>IFERROR(VLOOKUP(B893,'اسماء العملاء'!$A$2:$E$142,5,FALSE),"")</f>
        <v/>
      </c>
      <c r="D893" s="137" t="str">
        <f>IFERROR(VLOOKUP(B893,'اسماء العملاء'!$A$2:$C$142,2,FALSE),"")</f>
        <v/>
      </c>
      <c r="E893" s="209" t="str">
        <f>IFERROR(VLOOKUP(B893,'اسماء العملاء'!$A$2:$C$142,3,FALSE),"")</f>
        <v/>
      </c>
      <c r="F893" s="190"/>
      <c r="G893" s="190"/>
      <c r="H893" s="190"/>
    </row>
    <row r="894" spans="1:8" ht="21.95" customHeight="1">
      <c r="A894" s="190" t="str">
        <f t="shared" ca="1" si="13"/>
        <v/>
      </c>
      <c r="B894" s="137"/>
      <c r="C894" s="136" t="str">
        <f>IFERROR(VLOOKUP(B894,'اسماء العملاء'!$A$2:$E$142,5,FALSE),"")</f>
        <v/>
      </c>
      <c r="D894" s="137" t="str">
        <f>IFERROR(VLOOKUP(B894,'اسماء العملاء'!$A$2:$C$142,2,FALSE),"")</f>
        <v/>
      </c>
      <c r="E894" s="209" t="str">
        <f>IFERROR(VLOOKUP(B894,'اسماء العملاء'!$A$2:$C$142,3,FALSE),"")</f>
        <v/>
      </c>
      <c r="F894" s="190"/>
      <c r="G894" s="190"/>
      <c r="H894" s="190"/>
    </row>
    <row r="895" spans="1:8" ht="21.95" customHeight="1">
      <c r="A895" s="190" t="str">
        <f t="shared" ca="1" si="13"/>
        <v/>
      </c>
      <c r="B895" s="137"/>
      <c r="C895" s="136" t="str">
        <f>IFERROR(VLOOKUP(B895,'اسماء العملاء'!$A$2:$E$142,5,FALSE),"")</f>
        <v/>
      </c>
      <c r="D895" s="137" t="str">
        <f>IFERROR(VLOOKUP(B895,'اسماء العملاء'!$A$2:$C$142,2,FALSE),"")</f>
        <v/>
      </c>
      <c r="E895" s="209" t="str">
        <f>IFERROR(VLOOKUP(B895,'اسماء العملاء'!$A$2:$C$142,3,FALSE),"")</f>
        <v/>
      </c>
      <c r="F895" s="190"/>
      <c r="G895" s="190"/>
      <c r="H895" s="190"/>
    </row>
    <row r="896" spans="1:8" ht="21.95" customHeight="1">
      <c r="A896" s="190" t="str">
        <f t="shared" ca="1" si="13"/>
        <v/>
      </c>
      <c r="B896" s="137"/>
      <c r="C896" s="136" t="str">
        <f>IFERROR(VLOOKUP(B896,'اسماء العملاء'!$A$2:$E$142,5,FALSE),"")</f>
        <v/>
      </c>
      <c r="D896" s="137" t="str">
        <f>IFERROR(VLOOKUP(B896,'اسماء العملاء'!$A$2:$C$142,2,FALSE),"")</f>
        <v/>
      </c>
      <c r="E896" s="209" t="str">
        <f>IFERROR(VLOOKUP(B896,'اسماء العملاء'!$A$2:$C$142,3,FALSE),"")</f>
        <v/>
      </c>
      <c r="F896" s="190"/>
      <c r="G896" s="190"/>
      <c r="H896" s="190"/>
    </row>
    <row r="897" spans="1:8" ht="21.95" customHeight="1">
      <c r="A897" s="190" t="str">
        <f t="shared" ca="1" si="13"/>
        <v/>
      </c>
      <c r="B897" s="137"/>
      <c r="C897" s="136" t="str">
        <f>IFERROR(VLOOKUP(B897,'اسماء العملاء'!$A$2:$E$142,5,FALSE),"")</f>
        <v/>
      </c>
      <c r="D897" s="137" t="str">
        <f>IFERROR(VLOOKUP(B897,'اسماء العملاء'!$A$2:$C$142,2,FALSE),"")</f>
        <v/>
      </c>
      <c r="E897" s="209" t="str">
        <f>IFERROR(VLOOKUP(B897,'اسماء العملاء'!$A$2:$C$142,3,FALSE),"")</f>
        <v/>
      </c>
      <c r="F897" s="190"/>
      <c r="G897" s="190"/>
      <c r="H897" s="190"/>
    </row>
    <row r="898" spans="1:8" ht="21.95" customHeight="1">
      <c r="A898" s="190" t="str">
        <f t="shared" ca="1" si="13"/>
        <v/>
      </c>
      <c r="B898" s="137"/>
      <c r="C898" s="136" t="str">
        <f>IFERROR(VLOOKUP(B898,'اسماء العملاء'!$A$2:$E$142,5,FALSE),"")</f>
        <v/>
      </c>
      <c r="D898" s="137" t="str">
        <f>IFERROR(VLOOKUP(B898,'اسماء العملاء'!$A$2:$C$142,2,FALSE),"")</f>
        <v/>
      </c>
      <c r="E898" s="209" t="str">
        <f>IFERROR(VLOOKUP(B898,'اسماء العملاء'!$A$2:$C$142,3,FALSE),"")</f>
        <v/>
      </c>
      <c r="F898" s="190"/>
      <c r="G898" s="190"/>
      <c r="H898" s="190"/>
    </row>
    <row r="899" spans="1:8" ht="21.95" customHeight="1">
      <c r="A899" s="190" t="str">
        <f t="shared" ca="1" si="13"/>
        <v/>
      </c>
      <c r="B899" s="137"/>
      <c r="C899" s="136" t="str">
        <f>IFERROR(VLOOKUP(B899,'اسماء العملاء'!$A$2:$E$142,5,FALSE),"")</f>
        <v/>
      </c>
      <c r="D899" s="137" t="str">
        <f>IFERROR(VLOOKUP(B899,'اسماء العملاء'!$A$2:$C$142,2,FALSE),"")</f>
        <v/>
      </c>
      <c r="E899" s="209" t="str">
        <f>IFERROR(VLOOKUP(B899,'اسماء العملاء'!$A$2:$C$142,3,FALSE),"")</f>
        <v/>
      </c>
      <c r="F899" s="190"/>
      <c r="G899" s="190"/>
      <c r="H899" s="190"/>
    </row>
    <row r="900" spans="1:8" ht="21.95" customHeight="1" thickBot="1">
      <c r="A900" s="191" t="str">
        <f t="shared" ref="A900" ca="1" si="14">IF(B900="","",TODAY())</f>
        <v/>
      </c>
      <c r="B900" s="207"/>
      <c r="C900" s="139" t="str">
        <f>IFERROR(VLOOKUP(B900,'اسماء العملاء'!$A$2:$E$142,5,FALSE),"")</f>
        <v/>
      </c>
      <c r="D900" s="207" t="str">
        <f>IFERROR(VLOOKUP(B900,'اسماء العملاء'!$A$2:$C$142,2,FALSE),"")</f>
        <v/>
      </c>
      <c r="E900" s="210" t="str">
        <f>IFERROR(VLOOKUP(B900,'اسماء العملاء'!$A$2:$C$142,3,FALSE),"")</f>
        <v/>
      </c>
      <c r="F900" s="191"/>
      <c r="G900" s="191"/>
      <c r="H900" s="191"/>
    </row>
    <row r="1174" spans="1:5" ht="21.95" customHeight="1" thickBot="1"/>
    <row r="1175" spans="1:5" ht="21.95" customHeight="1" thickBot="1">
      <c r="A1175" s="37" t="s">
        <v>0</v>
      </c>
      <c r="B1175" s="37" t="s">
        <v>30</v>
      </c>
      <c r="C1175" s="37" t="s">
        <v>43</v>
      </c>
      <c r="D1175" s="38" t="s">
        <v>31</v>
      </c>
      <c r="E1175" s="194"/>
    </row>
    <row r="1176" spans="1:5" ht="21.95" customHeight="1">
      <c r="A1176" s="39">
        <v>1</v>
      </c>
      <c r="B1176" s="39" t="str">
        <f>'اسماء العملاء'!A2</f>
        <v>احمد محمد</v>
      </c>
      <c r="C1176" s="39" t="str">
        <f>'اسماء العملاء'!B2</f>
        <v>العجمي</v>
      </c>
      <c r="D1176" s="69" t="str">
        <f>'اسماء العملاء'!C2</f>
        <v>123456789</v>
      </c>
      <c r="E1176" s="195"/>
    </row>
    <row r="1177" spans="1:5" ht="21.95" customHeight="1">
      <c r="A1177" s="40">
        <v>2</v>
      </c>
      <c r="B1177" s="144" t="str">
        <f>'اسماء العملاء'!A3</f>
        <v>محمود محمد</v>
      </c>
      <c r="C1177" s="144" t="str">
        <f>'اسماء العملاء'!B3</f>
        <v>محرم بك</v>
      </c>
      <c r="D1177" s="192" t="str">
        <f>'اسماء العملاء'!C3</f>
        <v>0123456789</v>
      </c>
      <c r="E1177" s="195"/>
    </row>
    <row r="1178" spans="1:5" ht="21.95" customHeight="1">
      <c r="A1178" s="40">
        <v>3</v>
      </c>
      <c r="B1178" s="144" t="str">
        <f>'اسماء العملاء'!A4</f>
        <v>صلاح  سعيد</v>
      </c>
      <c r="C1178" s="144" t="str">
        <f>'اسماء العملاء'!B4</f>
        <v>الحضرة</v>
      </c>
      <c r="D1178" s="192" t="str">
        <f>'اسماء العملاء'!C4</f>
        <v>011234567</v>
      </c>
      <c r="E1178" s="195"/>
    </row>
    <row r="1179" spans="1:5" ht="21.95" customHeight="1">
      <c r="A1179" s="40">
        <v>4</v>
      </c>
      <c r="B1179" s="144" t="str">
        <f>'اسماء العملاء'!A5</f>
        <v>محسن محمد</v>
      </c>
      <c r="C1179" s="144" t="str">
        <f>'اسماء العملاء'!B5</f>
        <v>سيوف</v>
      </c>
      <c r="D1179" s="192" t="str">
        <f>'اسماء العملاء'!C5</f>
        <v>01223451233</v>
      </c>
      <c r="E1179" s="195"/>
    </row>
    <row r="1180" spans="1:5" ht="21.95" customHeight="1">
      <c r="A1180" s="40">
        <v>5</v>
      </c>
      <c r="B1180" s="144" t="str">
        <f>'اسماء العملاء'!A6</f>
        <v>احمد سعيد</v>
      </c>
      <c r="C1180" s="144" t="str">
        <f>'اسماء العملاء'!B6</f>
        <v>سموحة</v>
      </c>
      <c r="D1180" s="192" t="str">
        <f>'اسماء العملاء'!C6</f>
        <v>0111111111</v>
      </c>
      <c r="E1180" s="195"/>
    </row>
    <row r="1181" spans="1:5" ht="21.95" customHeight="1">
      <c r="A1181" s="40">
        <v>6</v>
      </c>
      <c r="B1181" s="144" t="str">
        <f>'اسماء العملاء'!A7</f>
        <v>مروان حسين</v>
      </c>
      <c r="C1181" s="144" t="str">
        <f>'اسماء العملاء'!B7</f>
        <v>البرج</v>
      </c>
      <c r="D1181" s="192" t="str">
        <f>'اسماء العملاء'!C7</f>
        <v>022222222</v>
      </c>
      <c r="E1181" s="195"/>
    </row>
    <row r="1182" spans="1:5" ht="21.95" customHeight="1">
      <c r="A1182" s="40">
        <v>7</v>
      </c>
      <c r="B1182" s="144" t="str">
        <f>'اسماء العملاء'!A8</f>
        <v>حسين رضوان</v>
      </c>
      <c r="C1182" s="144" t="str">
        <f>'اسماء العملاء'!B8</f>
        <v>سيدي بشر</v>
      </c>
      <c r="D1182" s="192" t="str">
        <f>'اسماء العملاء'!C8</f>
        <v>1111111111</v>
      </c>
      <c r="E1182" s="195"/>
    </row>
    <row r="1183" spans="1:5" ht="21.95" customHeight="1">
      <c r="A1183" s="40">
        <v>8</v>
      </c>
      <c r="B1183" s="144" t="str">
        <f>'اسماء العملاء'!A9</f>
        <v>وليد ابراهيم</v>
      </c>
      <c r="C1183" s="144" t="str">
        <f>'اسماء العملاء'!B9</f>
        <v>العجمي</v>
      </c>
      <c r="D1183" s="192" t="str">
        <f>'اسماء العملاء'!C9</f>
        <v>2222222222</v>
      </c>
      <c r="E1183" s="195"/>
    </row>
    <row r="1184" spans="1:5" ht="21.95" customHeight="1">
      <c r="A1184" s="40">
        <v>9</v>
      </c>
      <c r="B1184" s="144" t="str">
        <f>'اسماء العملاء'!A10</f>
        <v>سمير رياض</v>
      </c>
      <c r="C1184" s="144" t="str">
        <f>'اسماء العملاء'!B10</f>
        <v>المندرة</v>
      </c>
      <c r="D1184" s="192" t="str">
        <f>'اسماء العملاء'!C10</f>
        <v>03333333333</v>
      </c>
      <c r="E1184" s="195"/>
    </row>
    <row r="1185" spans="1:5" ht="21.95" customHeight="1">
      <c r="A1185" s="40">
        <v>10</v>
      </c>
      <c r="B1185" s="144">
        <f>'اسماء العملاء'!A11</f>
        <v>0</v>
      </c>
      <c r="C1185" s="144">
        <f>'اسماء العملاء'!B11</f>
        <v>0</v>
      </c>
      <c r="D1185" s="192">
        <f>'اسماء العملاء'!C11</f>
        <v>0</v>
      </c>
      <c r="E1185" s="195"/>
    </row>
    <row r="1186" spans="1:5" ht="21.95" customHeight="1">
      <c r="A1186" s="40">
        <v>11</v>
      </c>
      <c r="B1186" s="144">
        <f>'اسماء العملاء'!A12</f>
        <v>0</v>
      </c>
      <c r="C1186" s="144">
        <f>'اسماء العملاء'!B12</f>
        <v>0</v>
      </c>
      <c r="D1186" s="192">
        <f>'اسماء العملاء'!C12</f>
        <v>0</v>
      </c>
      <c r="E1186" s="195"/>
    </row>
    <row r="1187" spans="1:5" ht="21.95" customHeight="1">
      <c r="A1187" s="40">
        <v>12</v>
      </c>
      <c r="B1187" s="144">
        <f>'اسماء العملاء'!A13</f>
        <v>0</v>
      </c>
      <c r="C1187" s="144">
        <f>'اسماء العملاء'!B13</f>
        <v>0</v>
      </c>
      <c r="D1187" s="192">
        <f>'اسماء العملاء'!C13</f>
        <v>0</v>
      </c>
      <c r="E1187" s="195"/>
    </row>
    <row r="1188" spans="1:5" ht="21.95" customHeight="1">
      <c r="A1188" s="40">
        <v>13</v>
      </c>
      <c r="B1188" s="144">
        <f>'اسماء العملاء'!A14</f>
        <v>0</v>
      </c>
      <c r="C1188" s="144">
        <f>'اسماء العملاء'!B14</f>
        <v>0</v>
      </c>
      <c r="D1188" s="192">
        <f>'اسماء العملاء'!C14</f>
        <v>0</v>
      </c>
      <c r="E1188" s="195"/>
    </row>
    <row r="1189" spans="1:5" ht="21.95" customHeight="1">
      <c r="A1189" s="40">
        <v>14</v>
      </c>
      <c r="B1189" s="144">
        <f>'اسماء العملاء'!A15</f>
        <v>0</v>
      </c>
      <c r="C1189" s="144">
        <f>'اسماء العملاء'!B15</f>
        <v>0</v>
      </c>
      <c r="D1189" s="192">
        <f>'اسماء العملاء'!C15</f>
        <v>0</v>
      </c>
      <c r="E1189" s="195"/>
    </row>
    <row r="1190" spans="1:5" ht="21.95" customHeight="1">
      <c r="A1190" s="40">
        <v>15</v>
      </c>
      <c r="B1190" s="144">
        <f>'اسماء العملاء'!A16</f>
        <v>0</v>
      </c>
      <c r="C1190" s="144">
        <f>'اسماء العملاء'!B16</f>
        <v>0</v>
      </c>
      <c r="D1190" s="192">
        <f>'اسماء العملاء'!C16</f>
        <v>0</v>
      </c>
      <c r="E1190" s="195"/>
    </row>
    <row r="1191" spans="1:5" ht="21.95" customHeight="1">
      <c r="A1191" s="40">
        <v>16</v>
      </c>
      <c r="B1191" s="144">
        <f>'اسماء العملاء'!A17</f>
        <v>0</v>
      </c>
      <c r="C1191" s="144">
        <f>'اسماء العملاء'!B17</f>
        <v>0</v>
      </c>
      <c r="D1191" s="192">
        <f>'اسماء العملاء'!C17</f>
        <v>0</v>
      </c>
      <c r="E1191" s="195"/>
    </row>
    <row r="1192" spans="1:5" ht="21.95" customHeight="1">
      <c r="A1192" s="40">
        <v>17</v>
      </c>
      <c r="B1192" s="144">
        <f>'اسماء العملاء'!A18</f>
        <v>0</v>
      </c>
      <c r="C1192" s="144">
        <f>'اسماء العملاء'!B18</f>
        <v>0</v>
      </c>
      <c r="D1192" s="192">
        <f>'اسماء العملاء'!C18</f>
        <v>0</v>
      </c>
      <c r="E1192" s="195"/>
    </row>
    <row r="1193" spans="1:5" ht="21.95" customHeight="1">
      <c r="A1193" s="40">
        <v>18</v>
      </c>
      <c r="B1193" s="144">
        <f>'اسماء العملاء'!A19</f>
        <v>0</v>
      </c>
      <c r="C1193" s="144">
        <f>'اسماء العملاء'!B19</f>
        <v>0</v>
      </c>
      <c r="D1193" s="192">
        <f>'اسماء العملاء'!C19</f>
        <v>0</v>
      </c>
      <c r="E1193" s="195"/>
    </row>
    <row r="1194" spans="1:5" ht="21.95" customHeight="1">
      <c r="A1194" s="40">
        <v>19</v>
      </c>
      <c r="B1194" s="144">
        <f>'اسماء العملاء'!A20</f>
        <v>0</v>
      </c>
      <c r="C1194" s="144">
        <f>'اسماء العملاء'!B20</f>
        <v>0</v>
      </c>
      <c r="D1194" s="192">
        <f>'اسماء العملاء'!C20</f>
        <v>0</v>
      </c>
      <c r="E1194" s="195"/>
    </row>
    <row r="1195" spans="1:5" ht="21.95" customHeight="1">
      <c r="A1195" s="40">
        <v>20</v>
      </c>
      <c r="B1195" s="144">
        <f>'اسماء العملاء'!A21</f>
        <v>0</v>
      </c>
      <c r="C1195" s="144">
        <f>'اسماء العملاء'!B21</f>
        <v>0</v>
      </c>
      <c r="D1195" s="192">
        <f>'اسماء العملاء'!C21</f>
        <v>0</v>
      </c>
      <c r="E1195" s="195"/>
    </row>
    <row r="1196" spans="1:5" ht="21.95" customHeight="1">
      <c r="A1196" s="40">
        <v>21</v>
      </c>
      <c r="B1196" s="144">
        <f>'اسماء العملاء'!A22</f>
        <v>0</v>
      </c>
      <c r="C1196" s="144">
        <f>'اسماء العملاء'!B22</f>
        <v>0</v>
      </c>
      <c r="D1196" s="192">
        <f>'اسماء العملاء'!C22</f>
        <v>0</v>
      </c>
      <c r="E1196" s="195"/>
    </row>
    <row r="1197" spans="1:5" ht="21.95" customHeight="1">
      <c r="A1197" s="40">
        <v>22</v>
      </c>
      <c r="B1197" s="144">
        <f>'اسماء العملاء'!A23</f>
        <v>0</v>
      </c>
      <c r="C1197" s="144">
        <f>'اسماء العملاء'!B23</f>
        <v>0</v>
      </c>
      <c r="D1197" s="192">
        <f>'اسماء العملاء'!C23</f>
        <v>0</v>
      </c>
      <c r="E1197" s="195"/>
    </row>
    <row r="1198" spans="1:5" ht="21.95" customHeight="1">
      <c r="A1198" s="40">
        <v>23</v>
      </c>
      <c r="B1198" s="144">
        <f>'اسماء العملاء'!A24</f>
        <v>0</v>
      </c>
      <c r="C1198" s="144">
        <f>'اسماء العملاء'!B24</f>
        <v>0</v>
      </c>
      <c r="D1198" s="192">
        <f>'اسماء العملاء'!C24</f>
        <v>0</v>
      </c>
      <c r="E1198" s="195"/>
    </row>
    <row r="1199" spans="1:5" ht="21.95" customHeight="1">
      <c r="A1199" s="40">
        <v>24</v>
      </c>
      <c r="B1199" s="144">
        <f>'اسماء العملاء'!A25</f>
        <v>0</v>
      </c>
      <c r="C1199" s="144">
        <f>'اسماء العملاء'!B25</f>
        <v>0</v>
      </c>
      <c r="D1199" s="192">
        <f>'اسماء العملاء'!C25</f>
        <v>0</v>
      </c>
      <c r="E1199" s="195"/>
    </row>
    <row r="1200" spans="1:5" ht="21.95" customHeight="1">
      <c r="A1200" s="40">
        <v>25</v>
      </c>
      <c r="B1200" s="144">
        <f>'اسماء العملاء'!A26</f>
        <v>0</v>
      </c>
      <c r="C1200" s="144">
        <f>'اسماء العملاء'!B26</f>
        <v>0</v>
      </c>
      <c r="D1200" s="192">
        <f>'اسماء العملاء'!C26</f>
        <v>0</v>
      </c>
      <c r="E1200" s="195"/>
    </row>
    <row r="1201" spans="1:5" ht="21.95" customHeight="1">
      <c r="A1201" s="40">
        <v>26</v>
      </c>
      <c r="B1201" s="144">
        <f>'اسماء العملاء'!A27</f>
        <v>0</v>
      </c>
      <c r="C1201" s="144">
        <f>'اسماء العملاء'!B27</f>
        <v>0</v>
      </c>
      <c r="D1201" s="192">
        <f>'اسماء العملاء'!C27</f>
        <v>0</v>
      </c>
      <c r="E1201" s="195"/>
    </row>
    <row r="1202" spans="1:5" ht="21.95" customHeight="1">
      <c r="A1202" s="40">
        <v>27</v>
      </c>
      <c r="B1202" s="144">
        <f>'اسماء العملاء'!A28</f>
        <v>0</v>
      </c>
      <c r="C1202" s="144">
        <f>'اسماء العملاء'!B28</f>
        <v>0</v>
      </c>
      <c r="D1202" s="192">
        <f>'اسماء العملاء'!C28</f>
        <v>0</v>
      </c>
      <c r="E1202" s="195"/>
    </row>
    <row r="1203" spans="1:5" ht="21.95" customHeight="1">
      <c r="A1203" s="40">
        <v>28</v>
      </c>
      <c r="B1203" s="144">
        <f>'اسماء العملاء'!A29</f>
        <v>0</v>
      </c>
      <c r="C1203" s="144">
        <f>'اسماء العملاء'!B29</f>
        <v>0</v>
      </c>
      <c r="D1203" s="192">
        <f>'اسماء العملاء'!C29</f>
        <v>0</v>
      </c>
      <c r="E1203" s="195"/>
    </row>
    <row r="1204" spans="1:5" ht="21.95" customHeight="1">
      <c r="A1204" s="40">
        <v>29</v>
      </c>
      <c r="B1204" s="144">
        <f>'اسماء العملاء'!A30</f>
        <v>0</v>
      </c>
      <c r="C1204" s="144">
        <f>'اسماء العملاء'!B30</f>
        <v>0</v>
      </c>
      <c r="D1204" s="192">
        <f>'اسماء العملاء'!C30</f>
        <v>0</v>
      </c>
      <c r="E1204" s="195"/>
    </row>
    <row r="1205" spans="1:5" ht="21.95" customHeight="1">
      <c r="A1205" s="40">
        <v>30</v>
      </c>
      <c r="B1205" s="144">
        <f>'اسماء العملاء'!A31</f>
        <v>0</v>
      </c>
      <c r="C1205" s="144">
        <f>'اسماء العملاء'!B31</f>
        <v>0</v>
      </c>
      <c r="D1205" s="192">
        <f>'اسماء العملاء'!C31</f>
        <v>0</v>
      </c>
      <c r="E1205" s="195"/>
    </row>
    <row r="1206" spans="1:5" ht="21.95" customHeight="1">
      <c r="A1206" s="40">
        <v>31</v>
      </c>
      <c r="B1206" s="144">
        <f>'اسماء العملاء'!A32</f>
        <v>0</v>
      </c>
      <c r="C1206" s="144">
        <f>'اسماء العملاء'!B32</f>
        <v>0</v>
      </c>
      <c r="D1206" s="192">
        <f>'اسماء العملاء'!C32</f>
        <v>0</v>
      </c>
      <c r="E1206" s="195"/>
    </row>
    <row r="1207" spans="1:5" ht="21.95" customHeight="1">
      <c r="A1207" s="40">
        <v>32</v>
      </c>
      <c r="B1207" s="144">
        <f>'اسماء العملاء'!A33</f>
        <v>0</v>
      </c>
      <c r="C1207" s="144">
        <f>'اسماء العملاء'!B33</f>
        <v>0</v>
      </c>
      <c r="D1207" s="192">
        <f>'اسماء العملاء'!C33</f>
        <v>0</v>
      </c>
      <c r="E1207" s="195"/>
    </row>
    <row r="1208" spans="1:5" ht="21.95" customHeight="1">
      <c r="A1208" s="40">
        <v>33</v>
      </c>
      <c r="B1208" s="144">
        <f>'اسماء العملاء'!A34</f>
        <v>0</v>
      </c>
      <c r="C1208" s="144">
        <f>'اسماء العملاء'!B34</f>
        <v>0</v>
      </c>
      <c r="D1208" s="192">
        <f>'اسماء العملاء'!C34</f>
        <v>0</v>
      </c>
      <c r="E1208" s="195"/>
    </row>
    <row r="1209" spans="1:5" ht="21.95" customHeight="1">
      <c r="A1209" s="40">
        <v>34</v>
      </c>
      <c r="B1209" s="144">
        <f>'اسماء العملاء'!A35</f>
        <v>0</v>
      </c>
      <c r="C1209" s="144">
        <f>'اسماء العملاء'!B35</f>
        <v>0</v>
      </c>
      <c r="D1209" s="192">
        <f>'اسماء العملاء'!C35</f>
        <v>0</v>
      </c>
      <c r="E1209" s="195"/>
    </row>
    <row r="1210" spans="1:5" ht="21.95" customHeight="1">
      <c r="A1210" s="40">
        <v>35</v>
      </c>
      <c r="B1210" s="144">
        <f>'اسماء العملاء'!A36</f>
        <v>0</v>
      </c>
      <c r="C1210" s="144">
        <f>'اسماء العملاء'!B36</f>
        <v>0</v>
      </c>
      <c r="D1210" s="192">
        <f>'اسماء العملاء'!C36</f>
        <v>0</v>
      </c>
      <c r="E1210" s="195"/>
    </row>
    <row r="1211" spans="1:5" ht="21.95" customHeight="1">
      <c r="A1211" s="40">
        <v>36</v>
      </c>
      <c r="B1211" s="144">
        <f>'اسماء العملاء'!A37</f>
        <v>0</v>
      </c>
      <c r="C1211" s="144">
        <f>'اسماء العملاء'!B37</f>
        <v>0</v>
      </c>
      <c r="D1211" s="192">
        <f>'اسماء العملاء'!C37</f>
        <v>0</v>
      </c>
      <c r="E1211" s="195"/>
    </row>
    <row r="1212" spans="1:5" ht="21.95" customHeight="1">
      <c r="A1212" s="40">
        <v>37</v>
      </c>
      <c r="B1212" s="144">
        <f>'اسماء العملاء'!A38</f>
        <v>0</v>
      </c>
      <c r="C1212" s="144">
        <f>'اسماء العملاء'!B38</f>
        <v>0</v>
      </c>
      <c r="D1212" s="192">
        <f>'اسماء العملاء'!C38</f>
        <v>0</v>
      </c>
      <c r="E1212" s="195"/>
    </row>
    <row r="1213" spans="1:5" ht="21.95" customHeight="1">
      <c r="A1213" s="40">
        <v>38</v>
      </c>
      <c r="B1213" s="144">
        <f>'اسماء العملاء'!A39</f>
        <v>0</v>
      </c>
      <c r="C1213" s="144">
        <f>'اسماء العملاء'!B39</f>
        <v>0</v>
      </c>
      <c r="D1213" s="192">
        <f>'اسماء العملاء'!C39</f>
        <v>0</v>
      </c>
      <c r="E1213" s="195"/>
    </row>
    <row r="1214" spans="1:5" ht="21.95" customHeight="1">
      <c r="A1214" s="40">
        <v>39</v>
      </c>
      <c r="B1214" s="144">
        <f>'اسماء العملاء'!A40</f>
        <v>0</v>
      </c>
      <c r="C1214" s="144">
        <f>'اسماء العملاء'!B40</f>
        <v>0</v>
      </c>
      <c r="D1214" s="192">
        <f>'اسماء العملاء'!C40</f>
        <v>0</v>
      </c>
      <c r="E1214" s="195"/>
    </row>
    <row r="1215" spans="1:5" ht="21.95" customHeight="1">
      <c r="A1215" s="40">
        <v>40</v>
      </c>
      <c r="B1215" s="144">
        <f>'اسماء العملاء'!A41</f>
        <v>0</v>
      </c>
      <c r="C1215" s="144">
        <f>'اسماء العملاء'!B41</f>
        <v>0</v>
      </c>
      <c r="D1215" s="192">
        <f>'اسماء العملاء'!C41</f>
        <v>0</v>
      </c>
      <c r="E1215" s="195"/>
    </row>
    <row r="1216" spans="1:5" ht="21.95" customHeight="1">
      <c r="A1216" s="40">
        <v>41</v>
      </c>
      <c r="B1216" s="144">
        <f>'اسماء العملاء'!A42</f>
        <v>0</v>
      </c>
      <c r="C1216" s="144">
        <f>'اسماء العملاء'!B42</f>
        <v>0</v>
      </c>
      <c r="D1216" s="192">
        <f>'اسماء العملاء'!C42</f>
        <v>0</v>
      </c>
      <c r="E1216" s="195"/>
    </row>
    <row r="1217" spans="1:5" ht="21.95" customHeight="1">
      <c r="A1217" s="40">
        <v>42</v>
      </c>
      <c r="B1217" s="144">
        <f>'اسماء العملاء'!A43</f>
        <v>0</v>
      </c>
      <c r="C1217" s="144">
        <f>'اسماء العملاء'!B43</f>
        <v>0</v>
      </c>
      <c r="D1217" s="192">
        <f>'اسماء العملاء'!C43</f>
        <v>0</v>
      </c>
      <c r="E1217" s="195"/>
    </row>
    <row r="1218" spans="1:5" ht="21.95" customHeight="1">
      <c r="A1218" s="40">
        <v>43</v>
      </c>
      <c r="B1218" s="144">
        <f>'اسماء العملاء'!A44</f>
        <v>0</v>
      </c>
      <c r="C1218" s="144">
        <f>'اسماء العملاء'!B44</f>
        <v>0</v>
      </c>
      <c r="D1218" s="192">
        <f>'اسماء العملاء'!C44</f>
        <v>0</v>
      </c>
      <c r="E1218" s="195"/>
    </row>
    <row r="1219" spans="1:5" ht="21.95" customHeight="1">
      <c r="A1219" s="40">
        <v>44</v>
      </c>
      <c r="B1219" s="144">
        <f>'اسماء العملاء'!A45</f>
        <v>0</v>
      </c>
      <c r="C1219" s="144">
        <f>'اسماء العملاء'!B45</f>
        <v>0</v>
      </c>
      <c r="D1219" s="192">
        <f>'اسماء العملاء'!C45</f>
        <v>0</v>
      </c>
      <c r="E1219" s="195"/>
    </row>
    <row r="1220" spans="1:5" ht="21.95" customHeight="1">
      <c r="A1220" s="40">
        <v>45</v>
      </c>
      <c r="B1220" s="144">
        <f>'اسماء العملاء'!A46</f>
        <v>0</v>
      </c>
      <c r="C1220" s="144">
        <f>'اسماء العملاء'!B46</f>
        <v>0</v>
      </c>
      <c r="D1220" s="192">
        <f>'اسماء العملاء'!C46</f>
        <v>0</v>
      </c>
      <c r="E1220" s="195"/>
    </row>
    <row r="1221" spans="1:5" ht="21.95" customHeight="1">
      <c r="A1221" s="40">
        <v>46</v>
      </c>
      <c r="B1221" s="144">
        <f>'اسماء العملاء'!A47</f>
        <v>0</v>
      </c>
      <c r="C1221" s="144">
        <f>'اسماء العملاء'!B47</f>
        <v>0</v>
      </c>
      <c r="D1221" s="192">
        <f>'اسماء العملاء'!C47</f>
        <v>0</v>
      </c>
      <c r="E1221" s="195"/>
    </row>
    <row r="1222" spans="1:5" ht="21.95" customHeight="1">
      <c r="A1222" s="40">
        <v>47</v>
      </c>
      <c r="B1222" s="144">
        <f>'اسماء العملاء'!A48</f>
        <v>0</v>
      </c>
      <c r="C1222" s="144">
        <f>'اسماء العملاء'!B48</f>
        <v>0</v>
      </c>
      <c r="D1222" s="192">
        <f>'اسماء العملاء'!C48</f>
        <v>0</v>
      </c>
      <c r="E1222" s="195"/>
    </row>
    <row r="1223" spans="1:5" ht="21.95" customHeight="1">
      <c r="A1223" s="40">
        <v>48</v>
      </c>
      <c r="B1223" s="144">
        <f>'اسماء العملاء'!A49</f>
        <v>0</v>
      </c>
      <c r="C1223" s="144">
        <f>'اسماء العملاء'!B49</f>
        <v>0</v>
      </c>
      <c r="D1223" s="192">
        <f>'اسماء العملاء'!C49</f>
        <v>0</v>
      </c>
      <c r="E1223" s="195"/>
    </row>
    <row r="1224" spans="1:5" ht="21.95" customHeight="1">
      <c r="A1224" s="40">
        <v>49</v>
      </c>
      <c r="B1224" s="144">
        <f>'اسماء العملاء'!A50</f>
        <v>0</v>
      </c>
      <c r="C1224" s="144">
        <f>'اسماء العملاء'!B50</f>
        <v>0</v>
      </c>
      <c r="D1224" s="192">
        <f>'اسماء العملاء'!C50</f>
        <v>0</v>
      </c>
      <c r="E1224" s="195"/>
    </row>
    <row r="1225" spans="1:5" ht="21.95" customHeight="1">
      <c r="A1225" s="40">
        <v>50</v>
      </c>
      <c r="B1225" s="144">
        <f>'اسماء العملاء'!A51</f>
        <v>0</v>
      </c>
      <c r="C1225" s="144">
        <f>'اسماء العملاء'!B51</f>
        <v>0</v>
      </c>
      <c r="D1225" s="192">
        <f>'اسماء العملاء'!C51</f>
        <v>0</v>
      </c>
      <c r="E1225" s="195"/>
    </row>
    <row r="1226" spans="1:5" ht="21.95" customHeight="1">
      <c r="A1226" s="40">
        <v>51</v>
      </c>
      <c r="B1226" s="144">
        <f>'اسماء العملاء'!A52</f>
        <v>0</v>
      </c>
      <c r="C1226" s="144">
        <f>'اسماء العملاء'!B52</f>
        <v>0</v>
      </c>
      <c r="D1226" s="192">
        <f>'اسماء العملاء'!C52</f>
        <v>0</v>
      </c>
      <c r="E1226" s="195"/>
    </row>
    <row r="1227" spans="1:5" ht="21.95" customHeight="1">
      <c r="A1227" s="40">
        <v>52</v>
      </c>
      <c r="B1227" s="144">
        <f>'اسماء العملاء'!A53</f>
        <v>0</v>
      </c>
      <c r="C1227" s="144">
        <f>'اسماء العملاء'!B53</f>
        <v>0</v>
      </c>
      <c r="D1227" s="192">
        <f>'اسماء العملاء'!C53</f>
        <v>0</v>
      </c>
      <c r="E1227" s="195"/>
    </row>
    <row r="1228" spans="1:5" ht="21.95" customHeight="1">
      <c r="A1228" s="40">
        <v>53</v>
      </c>
      <c r="B1228" s="144">
        <f>'اسماء العملاء'!A54</f>
        <v>0</v>
      </c>
      <c r="C1228" s="144">
        <f>'اسماء العملاء'!B54</f>
        <v>0</v>
      </c>
      <c r="D1228" s="192">
        <f>'اسماء العملاء'!C54</f>
        <v>0</v>
      </c>
      <c r="E1228" s="195"/>
    </row>
    <row r="1229" spans="1:5" ht="21.95" customHeight="1">
      <c r="A1229" s="40">
        <v>54</v>
      </c>
      <c r="B1229" s="144">
        <f>'اسماء العملاء'!A55</f>
        <v>0</v>
      </c>
      <c r="C1229" s="144">
        <f>'اسماء العملاء'!B55</f>
        <v>0</v>
      </c>
      <c r="D1229" s="192">
        <f>'اسماء العملاء'!C55</f>
        <v>0</v>
      </c>
      <c r="E1229" s="195"/>
    </row>
    <row r="1230" spans="1:5" ht="21.95" customHeight="1">
      <c r="A1230" s="40">
        <v>55</v>
      </c>
      <c r="B1230" s="144">
        <f>'اسماء العملاء'!A56</f>
        <v>0</v>
      </c>
      <c r="C1230" s="144">
        <f>'اسماء العملاء'!B56</f>
        <v>0</v>
      </c>
      <c r="D1230" s="192">
        <f>'اسماء العملاء'!C56</f>
        <v>0</v>
      </c>
      <c r="E1230" s="195"/>
    </row>
    <row r="1231" spans="1:5" ht="21.95" customHeight="1">
      <c r="A1231" s="40">
        <v>56</v>
      </c>
      <c r="B1231" s="144">
        <f>'اسماء العملاء'!A57</f>
        <v>0</v>
      </c>
      <c r="C1231" s="144">
        <f>'اسماء العملاء'!B57</f>
        <v>0</v>
      </c>
      <c r="D1231" s="192">
        <f>'اسماء العملاء'!C57</f>
        <v>0</v>
      </c>
      <c r="E1231" s="195"/>
    </row>
    <row r="1232" spans="1:5" ht="21.95" customHeight="1">
      <c r="A1232" s="40">
        <v>57</v>
      </c>
      <c r="B1232" s="144">
        <f>'اسماء العملاء'!A58</f>
        <v>0</v>
      </c>
      <c r="C1232" s="144">
        <f>'اسماء العملاء'!B58</f>
        <v>0</v>
      </c>
      <c r="D1232" s="192">
        <f>'اسماء العملاء'!C58</f>
        <v>0</v>
      </c>
      <c r="E1232" s="195"/>
    </row>
    <row r="1233" spans="1:5" ht="21.95" customHeight="1">
      <c r="A1233" s="40">
        <v>58</v>
      </c>
      <c r="B1233" s="144">
        <f>'اسماء العملاء'!A59</f>
        <v>0</v>
      </c>
      <c r="C1233" s="144">
        <f>'اسماء العملاء'!B59</f>
        <v>0</v>
      </c>
      <c r="D1233" s="192">
        <f>'اسماء العملاء'!C59</f>
        <v>0</v>
      </c>
      <c r="E1233" s="195"/>
    </row>
    <row r="1234" spans="1:5" ht="21.95" customHeight="1">
      <c r="A1234" s="40">
        <v>59</v>
      </c>
      <c r="B1234" s="144">
        <f>'اسماء العملاء'!A60</f>
        <v>0</v>
      </c>
      <c r="C1234" s="144">
        <f>'اسماء العملاء'!B60</f>
        <v>0</v>
      </c>
      <c r="D1234" s="192">
        <f>'اسماء العملاء'!C60</f>
        <v>0</v>
      </c>
      <c r="E1234" s="195"/>
    </row>
    <row r="1235" spans="1:5" ht="21.95" customHeight="1">
      <c r="A1235" s="40">
        <v>60</v>
      </c>
      <c r="B1235" s="144">
        <f>'اسماء العملاء'!A61</f>
        <v>0</v>
      </c>
      <c r="C1235" s="144">
        <f>'اسماء العملاء'!B61</f>
        <v>0</v>
      </c>
      <c r="D1235" s="192">
        <f>'اسماء العملاء'!C61</f>
        <v>0</v>
      </c>
      <c r="E1235" s="195"/>
    </row>
    <row r="1236" spans="1:5" ht="21.95" customHeight="1">
      <c r="A1236" s="40">
        <v>61</v>
      </c>
      <c r="B1236" s="144">
        <f>'اسماء العملاء'!A62</f>
        <v>0</v>
      </c>
      <c r="C1236" s="144">
        <f>'اسماء العملاء'!B62</f>
        <v>0</v>
      </c>
      <c r="D1236" s="192">
        <f>'اسماء العملاء'!C62</f>
        <v>0</v>
      </c>
      <c r="E1236" s="195"/>
    </row>
    <row r="1237" spans="1:5" ht="21.95" customHeight="1">
      <c r="A1237" s="40">
        <v>62</v>
      </c>
      <c r="B1237" s="144">
        <f>'اسماء العملاء'!A63</f>
        <v>0</v>
      </c>
      <c r="C1237" s="144">
        <f>'اسماء العملاء'!B63</f>
        <v>0</v>
      </c>
      <c r="D1237" s="192">
        <f>'اسماء العملاء'!C63</f>
        <v>0</v>
      </c>
      <c r="E1237" s="195"/>
    </row>
    <row r="1238" spans="1:5" ht="21.95" customHeight="1">
      <c r="A1238" s="40">
        <v>63</v>
      </c>
      <c r="B1238" s="144">
        <f>'اسماء العملاء'!A64</f>
        <v>0</v>
      </c>
      <c r="C1238" s="144">
        <f>'اسماء العملاء'!B64</f>
        <v>0</v>
      </c>
      <c r="D1238" s="192">
        <f>'اسماء العملاء'!C64</f>
        <v>0</v>
      </c>
      <c r="E1238" s="195"/>
    </row>
    <row r="1239" spans="1:5" ht="21.95" customHeight="1">
      <c r="A1239" s="40">
        <v>64</v>
      </c>
      <c r="B1239" s="144">
        <f>'اسماء العملاء'!A65</f>
        <v>0</v>
      </c>
      <c r="C1239" s="144">
        <f>'اسماء العملاء'!B65</f>
        <v>0</v>
      </c>
      <c r="D1239" s="192">
        <f>'اسماء العملاء'!C65</f>
        <v>0</v>
      </c>
      <c r="E1239" s="195"/>
    </row>
    <row r="1240" spans="1:5" ht="21.95" customHeight="1">
      <c r="A1240" s="40">
        <v>65</v>
      </c>
      <c r="B1240" s="144">
        <f>'اسماء العملاء'!A66</f>
        <v>0</v>
      </c>
      <c r="C1240" s="144">
        <f>'اسماء العملاء'!B66</f>
        <v>0</v>
      </c>
      <c r="D1240" s="192">
        <f>'اسماء العملاء'!C66</f>
        <v>0</v>
      </c>
      <c r="E1240" s="195"/>
    </row>
    <row r="1241" spans="1:5" ht="21.95" customHeight="1">
      <c r="A1241" s="40">
        <v>66</v>
      </c>
      <c r="B1241" s="144">
        <f>'اسماء العملاء'!A67</f>
        <v>0</v>
      </c>
      <c r="C1241" s="144">
        <f>'اسماء العملاء'!B67</f>
        <v>0</v>
      </c>
      <c r="D1241" s="192">
        <f>'اسماء العملاء'!C67</f>
        <v>0</v>
      </c>
      <c r="E1241" s="195"/>
    </row>
    <row r="1242" spans="1:5" ht="21.95" customHeight="1">
      <c r="A1242" s="40">
        <v>67</v>
      </c>
      <c r="B1242" s="144">
        <f>'اسماء العملاء'!A68</f>
        <v>0</v>
      </c>
      <c r="C1242" s="144">
        <f>'اسماء العملاء'!B68</f>
        <v>0</v>
      </c>
      <c r="D1242" s="192">
        <f>'اسماء العملاء'!C68</f>
        <v>0</v>
      </c>
      <c r="E1242" s="195"/>
    </row>
    <row r="1243" spans="1:5" ht="21.95" customHeight="1">
      <c r="A1243" s="40">
        <v>68</v>
      </c>
      <c r="B1243" s="144">
        <f>'اسماء العملاء'!A69</f>
        <v>0</v>
      </c>
      <c r="C1243" s="144">
        <f>'اسماء العملاء'!B69</f>
        <v>0</v>
      </c>
      <c r="D1243" s="192">
        <f>'اسماء العملاء'!C69</f>
        <v>0</v>
      </c>
      <c r="E1243" s="195"/>
    </row>
    <row r="1244" spans="1:5" ht="21.95" customHeight="1">
      <c r="A1244" s="40">
        <v>69</v>
      </c>
      <c r="B1244" s="144">
        <f>'اسماء العملاء'!A70</f>
        <v>0</v>
      </c>
      <c r="C1244" s="144">
        <f>'اسماء العملاء'!B70</f>
        <v>0</v>
      </c>
      <c r="D1244" s="192">
        <f>'اسماء العملاء'!C70</f>
        <v>0</v>
      </c>
      <c r="E1244" s="195"/>
    </row>
    <row r="1245" spans="1:5" ht="21.95" customHeight="1">
      <c r="A1245" s="40">
        <v>70</v>
      </c>
      <c r="B1245" s="144">
        <f>'اسماء العملاء'!A71</f>
        <v>0</v>
      </c>
      <c r="C1245" s="144">
        <f>'اسماء العملاء'!B71</f>
        <v>0</v>
      </c>
      <c r="D1245" s="192">
        <f>'اسماء العملاء'!C71</f>
        <v>0</v>
      </c>
      <c r="E1245" s="195"/>
    </row>
    <row r="1246" spans="1:5" ht="21.95" customHeight="1">
      <c r="A1246" s="40">
        <v>71</v>
      </c>
      <c r="B1246" s="144">
        <f>'اسماء العملاء'!A72</f>
        <v>0</v>
      </c>
      <c r="C1246" s="144">
        <f>'اسماء العملاء'!B72</f>
        <v>0</v>
      </c>
      <c r="D1246" s="192">
        <f>'اسماء العملاء'!C72</f>
        <v>0</v>
      </c>
      <c r="E1246" s="195"/>
    </row>
    <row r="1247" spans="1:5" ht="21.95" customHeight="1">
      <c r="A1247" s="40">
        <v>72</v>
      </c>
      <c r="B1247" s="144">
        <f>'اسماء العملاء'!A73</f>
        <v>0</v>
      </c>
      <c r="C1247" s="144">
        <f>'اسماء العملاء'!B73</f>
        <v>0</v>
      </c>
      <c r="D1247" s="192">
        <f>'اسماء العملاء'!C73</f>
        <v>0</v>
      </c>
      <c r="E1247" s="195"/>
    </row>
    <row r="1248" spans="1:5" ht="21.95" customHeight="1">
      <c r="A1248" s="40">
        <v>73</v>
      </c>
      <c r="B1248" s="144">
        <f>'اسماء العملاء'!A74</f>
        <v>0</v>
      </c>
      <c r="C1248" s="144">
        <f>'اسماء العملاء'!B74</f>
        <v>0</v>
      </c>
      <c r="D1248" s="192">
        <f>'اسماء العملاء'!C74</f>
        <v>0</v>
      </c>
      <c r="E1248" s="195"/>
    </row>
    <row r="1249" spans="1:5" ht="21.95" customHeight="1">
      <c r="A1249" s="40">
        <v>74</v>
      </c>
      <c r="B1249" s="144">
        <f>'اسماء العملاء'!A75</f>
        <v>0</v>
      </c>
      <c r="C1249" s="144">
        <f>'اسماء العملاء'!B75</f>
        <v>0</v>
      </c>
      <c r="D1249" s="192">
        <f>'اسماء العملاء'!C75</f>
        <v>0</v>
      </c>
      <c r="E1249" s="195"/>
    </row>
    <row r="1250" spans="1:5" ht="21.95" customHeight="1">
      <c r="A1250" s="40">
        <v>75</v>
      </c>
      <c r="B1250" s="144">
        <f>'اسماء العملاء'!A76</f>
        <v>0</v>
      </c>
      <c r="C1250" s="144">
        <f>'اسماء العملاء'!B76</f>
        <v>0</v>
      </c>
      <c r="D1250" s="192">
        <f>'اسماء العملاء'!C76</f>
        <v>0</v>
      </c>
      <c r="E1250" s="195"/>
    </row>
    <row r="1251" spans="1:5" ht="21.95" customHeight="1">
      <c r="A1251" s="40">
        <v>76</v>
      </c>
      <c r="B1251" s="144">
        <f>'اسماء العملاء'!A77</f>
        <v>0</v>
      </c>
      <c r="C1251" s="144">
        <f>'اسماء العملاء'!B77</f>
        <v>0</v>
      </c>
      <c r="D1251" s="192">
        <f>'اسماء العملاء'!C77</f>
        <v>0</v>
      </c>
      <c r="E1251" s="195"/>
    </row>
    <row r="1252" spans="1:5" ht="21.95" customHeight="1">
      <c r="A1252" s="40">
        <v>77</v>
      </c>
      <c r="B1252" s="144">
        <f>'اسماء العملاء'!A78</f>
        <v>0</v>
      </c>
      <c r="C1252" s="144">
        <f>'اسماء العملاء'!B78</f>
        <v>0</v>
      </c>
      <c r="D1252" s="192">
        <f>'اسماء العملاء'!C78</f>
        <v>0</v>
      </c>
      <c r="E1252" s="195"/>
    </row>
    <row r="1253" spans="1:5" ht="21.95" customHeight="1">
      <c r="A1253" s="40">
        <v>78</v>
      </c>
      <c r="B1253" s="144">
        <f>'اسماء العملاء'!A79</f>
        <v>0</v>
      </c>
      <c r="C1253" s="144">
        <f>'اسماء العملاء'!B79</f>
        <v>0</v>
      </c>
      <c r="D1253" s="192">
        <f>'اسماء العملاء'!C79</f>
        <v>0</v>
      </c>
      <c r="E1253" s="195"/>
    </row>
    <row r="1254" spans="1:5" ht="21.95" customHeight="1">
      <c r="A1254" s="40">
        <v>79</v>
      </c>
      <c r="B1254" s="144">
        <f>'اسماء العملاء'!A80</f>
        <v>0</v>
      </c>
      <c r="C1254" s="144">
        <f>'اسماء العملاء'!B80</f>
        <v>0</v>
      </c>
      <c r="D1254" s="192">
        <f>'اسماء العملاء'!C80</f>
        <v>0</v>
      </c>
      <c r="E1254" s="195"/>
    </row>
    <row r="1255" spans="1:5" ht="21.95" customHeight="1">
      <c r="A1255" s="40">
        <v>80</v>
      </c>
      <c r="B1255" s="144">
        <f>'اسماء العملاء'!A81</f>
        <v>0</v>
      </c>
      <c r="C1255" s="144">
        <f>'اسماء العملاء'!B81</f>
        <v>0</v>
      </c>
      <c r="D1255" s="192">
        <f>'اسماء العملاء'!C81</f>
        <v>0</v>
      </c>
      <c r="E1255" s="195"/>
    </row>
    <row r="1256" spans="1:5" ht="21.95" customHeight="1">
      <c r="A1256" s="40">
        <v>81</v>
      </c>
      <c r="B1256" s="144">
        <f>'اسماء العملاء'!A82</f>
        <v>0</v>
      </c>
      <c r="C1256" s="144">
        <f>'اسماء العملاء'!B82</f>
        <v>0</v>
      </c>
      <c r="D1256" s="192">
        <f>'اسماء العملاء'!C82</f>
        <v>0</v>
      </c>
      <c r="E1256" s="195"/>
    </row>
    <row r="1257" spans="1:5" ht="21.95" customHeight="1">
      <c r="A1257" s="40">
        <v>82</v>
      </c>
      <c r="B1257" s="144">
        <f>'اسماء العملاء'!A83</f>
        <v>0</v>
      </c>
      <c r="C1257" s="144">
        <f>'اسماء العملاء'!B83</f>
        <v>0</v>
      </c>
      <c r="D1257" s="192">
        <f>'اسماء العملاء'!C83</f>
        <v>0</v>
      </c>
      <c r="E1257" s="195"/>
    </row>
    <row r="1258" spans="1:5" ht="21.95" customHeight="1">
      <c r="A1258" s="40">
        <v>83</v>
      </c>
      <c r="B1258" s="144">
        <f>'اسماء العملاء'!A84</f>
        <v>0</v>
      </c>
      <c r="C1258" s="144">
        <f>'اسماء العملاء'!B84</f>
        <v>0</v>
      </c>
      <c r="D1258" s="192">
        <f>'اسماء العملاء'!C84</f>
        <v>0</v>
      </c>
      <c r="E1258" s="195"/>
    </row>
    <row r="1259" spans="1:5" ht="21.95" customHeight="1">
      <c r="A1259" s="40">
        <v>84</v>
      </c>
      <c r="B1259" s="144">
        <f>'اسماء العملاء'!A85</f>
        <v>0</v>
      </c>
      <c r="C1259" s="144">
        <f>'اسماء العملاء'!B85</f>
        <v>0</v>
      </c>
      <c r="D1259" s="192">
        <f>'اسماء العملاء'!C85</f>
        <v>0</v>
      </c>
      <c r="E1259" s="195"/>
    </row>
    <row r="1260" spans="1:5" ht="21.95" customHeight="1">
      <c r="A1260" s="40">
        <v>85</v>
      </c>
      <c r="B1260" s="144">
        <f>'اسماء العملاء'!A86</f>
        <v>0</v>
      </c>
      <c r="C1260" s="144">
        <f>'اسماء العملاء'!B86</f>
        <v>0</v>
      </c>
      <c r="D1260" s="192">
        <f>'اسماء العملاء'!C86</f>
        <v>0</v>
      </c>
      <c r="E1260" s="195"/>
    </row>
    <row r="1261" spans="1:5" ht="21.95" customHeight="1">
      <c r="A1261" s="40">
        <v>86</v>
      </c>
      <c r="B1261" s="144">
        <f>'اسماء العملاء'!A87</f>
        <v>0</v>
      </c>
      <c r="C1261" s="144">
        <f>'اسماء العملاء'!B87</f>
        <v>0</v>
      </c>
      <c r="D1261" s="192">
        <f>'اسماء العملاء'!C87</f>
        <v>0</v>
      </c>
      <c r="E1261" s="195"/>
    </row>
    <row r="1262" spans="1:5" ht="21.95" customHeight="1">
      <c r="A1262" s="40">
        <v>87</v>
      </c>
      <c r="B1262" s="144">
        <f>'اسماء العملاء'!A88</f>
        <v>0</v>
      </c>
      <c r="C1262" s="144">
        <f>'اسماء العملاء'!B88</f>
        <v>0</v>
      </c>
      <c r="D1262" s="192">
        <f>'اسماء العملاء'!C88</f>
        <v>0</v>
      </c>
      <c r="E1262" s="195"/>
    </row>
    <row r="1263" spans="1:5" ht="21.95" customHeight="1">
      <c r="A1263" s="40">
        <v>88</v>
      </c>
      <c r="B1263" s="144">
        <f>'اسماء العملاء'!A89</f>
        <v>0</v>
      </c>
      <c r="C1263" s="144">
        <f>'اسماء العملاء'!B89</f>
        <v>0</v>
      </c>
      <c r="D1263" s="192">
        <f>'اسماء العملاء'!C89</f>
        <v>0</v>
      </c>
      <c r="E1263" s="195"/>
    </row>
    <row r="1264" spans="1:5" ht="21.95" customHeight="1">
      <c r="A1264" s="40">
        <v>89</v>
      </c>
      <c r="B1264" s="144">
        <f>'اسماء العملاء'!A90</f>
        <v>0</v>
      </c>
      <c r="C1264" s="144">
        <f>'اسماء العملاء'!B90</f>
        <v>0</v>
      </c>
      <c r="D1264" s="192">
        <f>'اسماء العملاء'!C90</f>
        <v>0</v>
      </c>
      <c r="E1264" s="195"/>
    </row>
    <row r="1265" spans="1:5" ht="21.95" customHeight="1">
      <c r="A1265" s="40">
        <v>90</v>
      </c>
      <c r="B1265" s="144">
        <f>'اسماء العملاء'!A91</f>
        <v>0</v>
      </c>
      <c r="C1265" s="144">
        <f>'اسماء العملاء'!B91</f>
        <v>0</v>
      </c>
      <c r="D1265" s="192">
        <f>'اسماء العملاء'!C91</f>
        <v>0</v>
      </c>
      <c r="E1265" s="195"/>
    </row>
    <row r="1266" spans="1:5" ht="21.95" customHeight="1">
      <c r="A1266" s="40">
        <v>91</v>
      </c>
      <c r="B1266" s="144">
        <f>'اسماء العملاء'!A92</f>
        <v>0</v>
      </c>
      <c r="C1266" s="144">
        <f>'اسماء العملاء'!B92</f>
        <v>0</v>
      </c>
      <c r="D1266" s="192">
        <f>'اسماء العملاء'!C92</f>
        <v>0</v>
      </c>
      <c r="E1266" s="195"/>
    </row>
    <row r="1267" spans="1:5" ht="21.95" customHeight="1">
      <c r="A1267" s="40">
        <v>92</v>
      </c>
      <c r="B1267" s="144">
        <f>'اسماء العملاء'!A93</f>
        <v>0</v>
      </c>
      <c r="C1267" s="144">
        <f>'اسماء العملاء'!B93</f>
        <v>0</v>
      </c>
      <c r="D1267" s="192">
        <f>'اسماء العملاء'!C93</f>
        <v>0</v>
      </c>
      <c r="E1267" s="195"/>
    </row>
    <row r="1268" spans="1:5" ht="21.95" customHeight="1">
      <c r="A1268" s="40">
        <v>93</v>
      </c>
      <c r="B1268" s="144">
        <f>'اسماء العملاء'!A94</f>
        <v>0</v>
      </c>
      <c r="C1268" s="144">
        <f>'اسماء العملاء'!B94</f>
        <v>0</v>
      </c>
      <c r="D1268" s="192">
        <f>'اسماء العملاء'!C94</f>
        <v>0</v>
      </c>
      <c r="E1268" s="195"/>
    </row>
    <row r="1269" spans="1:5" ht="21.95" customHeight="1">
      <c r="A1269" s="40">
        <v>94</v>
      </c>
      <c r="B1269" s="144">
        <f>'اسماء العملاء'!A95</f>
        <v>0</v>
      </c>
      <c r="C1269" s="144">
        <f>'اسماء العملاء'!B95</f>
        <v>0</v>
      </c>
      <c r="D1269" s="192">
        <f>'اسماء العملاء'!C95</f>
        <v>0</v>
      </c>
      <c r="E1269" s="195"/>
    </row>
    <row r="1270" spans="1:5" ht="21.95" customHeight="1">
      <c r="A1270" s="40">
        <v>95</v>
      </c>
      <c r="B1270" s="144">
        <f>'اسماء العملاء'!A96</f>
        <v>0</v>
      </c>
      <c r="C1270" s="144">
        <f>'اسماء العملاء'!B96</f>
        <v>0</v>
      </c>
      <c r="D1270" s="192">
        <f>'اسماء العملاء'!C96</f>
        <v>0</v>
      </c>
      <c r="E1270" s="195"/>
    </row>
    <row r="1271" spans="1:5" ht="21.95" customHeight="1">
      <c r="A1271" s="40">
        <v>96</v>
      </c>
      <c r="B1271" s="144">
        <f>'اسماء العملاء'!A97</f>
        <v>0</v>
      </c>
      <c r="C1271" s="144">
        <f>'اسماء العملاء'!B97</f>
        <v>0</v>
      </c>
      <c r="D1271" s="192">
        <f>'اسماء العملاء'!C97</f>
        <v>0</v>
      </c>
      <c r="E1271" s="195"/>
    </row>
    <row r="1272" spans="1:5" ht="21.95" customHeight="1">
      <c r="A1272" s="40">
        <v>97</v>
      </c>
      <c r="B1272" s="144">
        <f>'اسماء العملاء'!A98</f>
        <v>0</v>
      </c>
      <c r="C1272" s="144">
        <f>'اسماء العملاء'!B98</f>
        <v>0</v>
      </c>
      <c r="D1272" s="192">
        <f>'اسماء العملاء'!C98</f>
        <v>0</v>
      </c>
      <c r="E1272" s="195"/>
    </row>
    <row r="1273" spans="1:5" ht="21.95" customHeight="1">
      <c r="A1273" s="40">
        <v>98</v>
      </c>
      <c r="B1273" s="144">
        <f>'اسماء العملاء'!A99</f>
        <v>0</v>
      </c>
      <c r="C1273" s="144">
        <f>'اسماء العملاء'!B99</f>
        <v>0</v>
      </c>
      <c r="D1273" s="192">
        <f>'اسماء العملاء'!C99</f>
        <v>0</v>
      </c>
      <c r="E1273" s="195"/>
    </row>
    <row r="1274" spans="1:5" ht="21.95" customHeight="1">
      <c r="A1274" s="40">
        <v>99</v>
      </c>
      <c r="B1274" s="144">
        <f>'اسماء العملاء'!A100</f>
        <v>0</v>
      </c>
      <c r="C1274" s="144">
        <f>'اسماء العملاء'!B100</f>
        <v>0</v>
      </c>
      <c r="D1274" s="192">
        <f>'اسماء العملاء'!C100</f>
        <v>0</v>
      </c>
      <c r="E1274" s="195"/>
    </row>
    <row r="1275" spans="1:5" ht="21.95" customHeight="1" thickBot="1">
      <c r="A1275" s="43">
        <v>100</v>
      </c>
      <c r="B1275" s="145">
        <f>'اسماء العملاء'!A101</f>
        <v>0</v>
      </c>
      <c r="C1275" s="145">
        <f>'اسماء العملاء'!B101</f>
        <v>0</v>
      </c>
      <c r="D1275" s="193">
        <f>'اسماء العملاء'!C101</f>
        <v>0</v>
      </c>
      <c r="E1275" s="195"/>
    </row>
  </sheetData>
  <dataValidations disablePrompts="1" count="1">
    <dataValidation type="list" allowBlank="1" showInputMessage="1" showErrorMessage="1" sqref="B3">
      <formula1>$B$1176:$B$1275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7"/>
  <dimension ref="A1:H188"/>
  <sheetViews>
    <sheetView showGridLines="0" rightToLeft="1" workbookViewId="0">
      <selection activeCell="E10" sqref="E10"/>
    </sheetView>
  </sheetViews>
  <sheetFormatPr defaultColWidth="9.140625" defaultRowHeight="12.75"/>
  <cols>
    <col min="1" max="1" width="12.5703125" style="95" bestFit="1" customWidth="1"/>
    <col min="2" max="2" width="22.7109375" style="95" bestFit="1" customWidth="1"/>
    <col min="3" max="3" width="11.28515625" style="95" customWidth="1"/>
    <col min="4" max="4" width="11" style="95" customWidth="1"/>
    <col min="5" max="5" width="12.5703125" style="95" customWidth="1"/>
    <col min="6" max="6" width="13.5703125" style="95" customWidth="1"/>
    <col min="7" max="7" width="7.140625" style="95" customWidth="1"/>
    <col min="8" max="8" width="14.140625" style="95" customWidth="1"/>
    <col min="9" max="16384" width="9.140625" style="95"/>
  </cols>
  <sheetData>
    <row r="1" spans="1:8" ht="51" customHeight="1">
      <c r="A1" s="328" t="s">
        <v>94</v>
      </c>
      <c r="B1" s="329"/>
      <c r="C1" s="329"/>
      <c r="D1" s="329"/>
      <c r="E1" s="329"/>
      <c r="F1" s="329"/>
      <c r="G1" s="329"/>
      <c r="H1" s="330"/>
    </row>
    <row r="2" spans="1:8" ht="36" customHeight="1">
      <c r="A2" s="340" t="s">
        <v>95</v>
      </c>
      <c r="B2" s="341"/>
      <c r="C2" s="341"/>
      <c r="D2" s="341"/>
      <c r="E2" s="341"/>
      <c r="F2" s="341"/>
      <c r="G2" s="341"/>
      <c r="H2" s="342"/>
    </row>
    <row r="3" spans="1:8" s="96" customFormat="1" ht="20.100000000000001" customHeight="1">
      <c r="A3" s="113" t="s">
        <v>70</v>
      </c>
      <c r="B3" s="331" t="s">
        <v>91</v>
      </c>
      <c r="C3" s="331"/>
      <c r="D3" s="331"/>
      <c r="E3" s="98"/>
      <c r="F3" s="171" t="s">
        <v>80</v>
      </c>
      <c r="G3" s="171"/>
      <c r="H3" s="114">
        <f ca="1">TODAY()</f>
        <v>43367</v>
      </c>
    </row>
    <row r="4" spans="1:8" s="96" customFormat="1" ht="20.100000000000001" customHeight="1">
      <c r="A4" s="113" t="s">
        <v>71</v>
      </c>
      <c r="B4" s="332" t="s">
        <v>93</v>
      </c>
      <c r="C4" s="332"/>
      <c r="D4" s="332"/>
      <c r="E4" s="98"/>
      <c r="F4" s="171" t="s">
        <v>81</v>
      </c>
      <c r="G4" s="171"/>
      <c r="H4" s="115">
        <v>2</v>
      </c>
    </row>
    <row r="5" spans="1:8" s="96" customFormat="1" ht="20.100000000000001" customHeight="1">
      <c r="A5" s="113" t="s">
        <v>92</v>
      </c>
      <c r="B5" s="172" t="s">
        <v>96</v>
      </c>
      <c r="C5" s="98"/>
      <c r="D5" s="98"/>
      <c r="E5" s="98"/>
      <c r="F5" s="98"/>
      <c r="G5" s="98"/>
      <c r="H5" s="116"/>
    </row>
    <row r="6" spans="1:8" s="96" customFormat="1" ht="20.100000000000001" customHeight="1">
      <c r="A6" s="113" t="s">
        <v>144</v>
      </c>
      <c r="B6" s="170" t="s">
        <v>145</v>
      </c>
      <c r="C6" s="98"/>
      <c r="D6" s="98"/>
      <c r="E6" s="98"/>
      <c r="F6" s="98"/>
      <c r="G6" s="98"/>
      <c r="H6" s="116"/>
    </row>
    <row r="7" spans="1:8" s="96" customFormat="1" ht="20.100000000000001" customHeight="1">
      <c r="A7" s="118" t="s">
        <v>84</v>
      </c>
      <c r="B7" s="99"/>
      <c r="C7" s="99"/>
      <c r="D7" s="99"/>
      <c r="E7" s="99"/>
      <c r="F7" s="98"/>
      <c r="G7" s="98"/>
      <c r="H7" s="116"/>
    </row>
    <row r="8" spans="1:8" s="96" customFormat="1" ht="20.100000000000001" customHeight="1">
      <c r="A8" s="113" t="s">
        <v>82</v>
      </c>
      <c r="B8" s="336"/>
      <c r="C8" s="336"/>
      <c r="D8" s="336"/>
      <c r="E8" s="97"/>
      <c r="F8" s="98"/>
      <c r="G8" s="98"/>
      <c r="H8" s="116"/>
    </row>
    <row r="9" spans="1:8" s="96" customFormat="1" ht="20.100000000000001" customHeight="1">
      <c r="A9" s="113" t="s">
        <v>83</v>
      </c>
      <c r="B9" s="336"/>
      <c r="C9" s="336"/>
      <c r="D9" s="336"/>
      <c r="E9" s="97"/>
      <c r="F9" s="98"/>
      <c r="G9" s="98"/>
      <c r="H9" s="116"/>
    </row>
    <row r="10" spans="1:8" s="96" customFormat="1" ht="20.100000000000001" customHeight="1">
      <c r="A10" s="113" t="s">
        <v>71</v>
      </c>
      <c r="B10" s="337"/>
      <c r="C10" s="337"/>
      <c r="D10" s="337"/>
      <c r="E10" s="97"/>
      <c r="F10" s="98"/>
      <c r="G10" s="98"/>
      <c r="H10" s="116"/>
    </row>
    <row r="11" spans="1:8" s="96" customFormat="1" ht="20.100000000000001" customHeight="1">
      <c r="A11" s="117"/>
      <c r="B11" s="119"/>
      <c r="C11" s="98"/>
      <c r="D11" s="97"/>
      <c r="E11" s="97"/>
      <c r="F11" s="98"/>
      <c r="G11" s="98"/>
      <c r="H11" s="116"/>
    </row>
    <row r="12" spans="1:8" s="96" customFormat="1" ht="20.100000000000001" customHeight="1">
      <c r="A12" s="117"/>
      <c r="B12" s="98"/>
      <c r="C12" s="98"/>
      <c r="D12" s="97"/>
      <c r="E12" s="97"/>
      <c r="F12" s="98"/>
      <c r="G12" s="98"/>
      <c r="H12" s="116"/>
    </row>
    <row r="13" spans="1:8" s="96" customFormat="1" ht="20.100000000000001" customHeight="1">
      <c r="A13" s="112" t="s">
        <v>0</v>
      </c>
      <c r="B13" s="338" t="s">
        <v>85</v>
      </c>
      <c r="C13" s="338"/>
      <c r="D13" s="338"/>
      <c r="E13" s="100" t="s">
        <v>67</v>
      </c>
      <c r="F13" s="100" t="s">
        <v>86</v>
      </c>
      <c r="G13" s="100" t="s">
        <v>87</v>
      </c>
      <c r="H13" s="100" t="s">
        <v>69</v>
      </c>
    </row>
    <row r="14" spans="1:8" s="96" customFormat="1" ht="20.100000000000001" customHeight="1">
      <c r="A14" s="101">
        <v>1</v>
      </c>
      <c r="B14" s="350"/>
      <c r="C14" s="351"/>
      <c r="D14" s="352"/>
      <c r="E14" s="101"/>
      <c r="F14" s="102"/>
      <c r="G14" s="103" t="s">
        <v>74</v>
      </c>
      <c r="H14" s="104">
        <f t="shared" ref="H14:H23" si="0">E14*F14</f>
        <v>0</v>
      </c>
    </row>
    <row r="15" spans="1:8" s="96" customFormat="1" ht="20.100000000000001" customHeight="1">
      <c r="A15" s="105">
        <v>2</v>
      </c>
      <c r="B15" s="333"/>
      <c r="C15" s="334"/>
      <c r="D15" s="335"/>
      <c r="E15" s="105"/>
      <c r="F15" s="106"/>
      <c r="G15" s="107" t="s">
        <v>74</v>
      </c>
      <c r="H15" s="108">
        <f t="shared" si="0"/>
        <v>0</v>
      </c>
    </row>
    <row r="16" spans="1:8" s="96" customFormat="1" ht="20.100000000000001" customHeight="1">
      <c r="A16" s="105">
        <v>3</v>
      </c>
      <c r="B16" s="333"/>
      <c r="C16" s="334"/>
      <c r="D16" s="335"/>
      <c r="E16" s="105"/>
      <c r="F16" s="106"/>
      <c r="G16" s="107" t="s">
        <v>74</v>
      </c>
      <c r="H16" s="108">
        <f t="shared" si="0"/>
        <v>0</v>
      </c>
    </row>
    <row r="17" spans="1:8" s="96" customFormat="1" ht="20.100000000000001" customHeight="1">
      <c r="A17" s="105">
        <v>4</v>
      </c>
      <c r="B17" s="333"/>
      <c r="C17" s="334"/>
      <c r="D17" s="335"/>
      <c r="E17" s="105"/>
      <c r="F17" s="106"/>
      <c r="G17" s="107"/>
      <c r="H17" s="108">
        <f t="shared" si="0"/>
        <v>0</v>
      </c>
    </row>
    <row r="18" spans="1:8" s="96" customFormat="1" ht="20.100000000000001" customHeight="1">
      <c r="A18" s="105">
        <v>5</v>
      </c>
      <c r="B18" s="333"/>
      <c r="C18" s="334"/>
      <c r="D18" s="335"/>
      <c r="E18" s="105"/>
      <c r="F18" s="106"/>
      <c r="G18" s="107"/>
      <c r="H18" s="108">
        <f t="shared" si="0"/>
        <v>0</v>
      </c>
    </row>
    <row r="19" spans="1:8" s="96" customFormat="1" ht="20.100000000000001" customHeight="1">
      <c r="A19" s="105"/>
      <c r="B19" s="333"/>
      <c r="C19" s="334"/>
      <c r="D19" s="335"/>
      <c r="E19" s="105"/>
      <c r="F19" s="106"/>
      <c r="G19" s="107"/>
      <c r="H19" s="108">
        <f t="shared" si="0"/>
        <v>0</v>
      </c>
    </row>
    <row r="20" spans="1:8" s="96" customFormat="1" ht="20.100000000000001" customHeight="1">
      <c r="A20" s="105"/>
      <c r="B20" s="333"/>
      <c r="C20" s="334"/>
      <c r="D20" s="335"/>
      <c r="E20" s="105"/>
      <c r="F20" s="106"/>
      <c r="G20" s="107"/>
      <c r="H20" s="108">
        <f t="shared" si="0"/>
        <v>0</v>
      </c>
    </row>
    <row r="21" spans="1:8" s="96" customFormat="1" ht="20.100000000000001" customHeight="1">
      <c r="A21" s="105"/>
      <c r="B21" s="333"/>
      <c r="C21" s="334"/>
      <c r="D21" s="335"/>
      <c r="E21" s="105"/>
      <c r="F21" s="106"/>
      <c r="G21" s="107"/>
      <c r="H21" s="108">
        <f t="shared" si="0"/>
        <v>0</v>
      </c>
    </row>
    <row r="22" spans="1:8" s="96" customFormat="1" ht="20.100000000000001" customHeight="1">
      <c r="A22" s="105"/>
      <c r="B22" s="333"/>
      <c r="C22" s="334"/>
      <c r="D22" s="335"/>
      <c r="E22" s="105"/>
      <c r="F22" s="106"/>
      <c r="G22" s="107"/>
      <c r="H22" s="108">
        <f t="shared" si="0"/>
        <v>0</v>
      </c>
    </row>
    <row r="23" spans="1:8" s="96" customFormat="1" ht="20.100000000000001" customHeight="1">
      <c r="A23" s="105"/>
      <c r="B23" s="343"/>
      <c r="C23" s="344"/>
      <c r="D23" s="345"/>
      <c r="E23" s="105"/>
      <c r="F23" s="106"/>
      <c r="G23" s="107"/>
      <c r="H23" s="108">
        <f t="shared" si="0"/>
        <v>0</v>
      </c>
    </row>
    <row r="24" spans="1:8" s="96" customFormat="1" ht="20.100000000000001" customHeight="1">
      <c r="A24" s="120"/>
      <c r="B24" s="121"/>
      <c r="C24" s="121"/>
      <c r="D24" s="121"/>
      <c r="E24" s="122"/>
      <c r="F24" s="123"/>
      <c r="G24" s="124"/>
      <c r="H24" s="125"/>
    </row>
    <row r="25" spans="1:8" s="96" customFormat="1" ht="20.100000000000001" customHeight="1">
      <c r="A25" s="346"/>
      <c r="B25" s="347"/>
      <c r="C25" s="347"/>
      <c r="D25" s="347"/>
      <c r="E25" s="109" t="s">
        <v>75</v>
      </c>
      <c r="F25" s="98" t="s">
        <v>76</v>
      </c>
      <c r="G25" s="98"/>
      <c r="H25" s="126">
        <f>SUM(H14:H23)</f>
        <v>0</v>
      </c>
    </row>
    <row r="26" spans="1:8" s="96" customFormat="1" ht="20.100000000000001" customHeight="1">
      <c r="A26" s="348"/>
      <c r="B26" s="349"/>
      <c r="C26" s="349"/>
      <c r="D26" s="349"/>
      <c r="E26" s="109"/>
      <c r="F26" s="98" t="s">
        <v>77</v>
      </c>
      <c r="G26" s="98"/>
      <c r="H26" s="126">
        <f>SUMIF(G14:G23,"x",H14:H23)</f>
        <v>0</v>
      </c>
    </row>
    <row r="27" spans="1:8" s="96" customFormat="1" ht="20.100000000000001" customHeight="1">
      <c r="A27" s="339"/>
      <c r="B27" s="336"/>
      <c r="C27" s="336"/>
      <c r="D27" s="336"/>
      <c r="E27" s="98"/>
      <c r="F27" s="98" t="s">
        <v>78</v>
      </c>
      <c r="G27" s="98"/>
      <c r="H27" s="127">
        <v>0.01</v>
      </c>
    </row>
    <row r="28" spans="1:8" s="96" customFormat="1" ht="20.100000000000001" customHeight="1">
      <c r="A28" s="339"/>
      <c r="B28" s="336"/>
      <c r="C28" s="336"/>
      <c r="D28" s="336"/>
      <c r="E28" s="98"/>
      <c r="F28" s="98" t="s">
        <v>72</v>
      </c>
      <c r="G28" s="98"/>
      <c r="H28" s="126">
        <f>H27*H26</f>
        <v>0</v>
      </c>
    </row>
    <row r="29" spans="1:8" s="96" customFormat="1" ht="20.100000000000001" customHeight="1">
      <c r="A29" s="339"/>
      <c r="B29" s="336"/>
      <c r="C29" s="336"/>
      <c r="D29" s="336"/>
      <c r="E29" s="98"/>
      <c r="F29" s="98" t="s">
        <v>79</v>
      </c>
      <c r="G29" s="98"/>
      <c r="H29" s="126"/>
    </row>
    <row r="30" spans="1:8" s="96" customFormat="1" ht="20.100000000000001" customHeight="1">
      <c r="A30" s="339"/>
      <c r="B30" s="336"/>
      <c r="C30" s="336"/>
      <c r="D30" s="336"/>
      <c r="E30" s="98"/>
      <c r="F30" s="110" t="s">
        <v>73</v>
      </c>
      <c r="G30" s="111"/>
      <c r="H30" s="128">
        <f>H25+H28+H29</f>
        <v>0</v>
      </c>
    </row>
    <row r="31" spans="1:8">
      <c r="A31" s="129"/>
      <c r="B31" s="130"/>
      <c r="C31" s="130"/>
      <c r="D31" s="130"/>
      <c r="E31" s="130"/>
      <c r="F31" s="130"/>
      <c r="G31" s="130"/>
      <c r="H31" s="131"/>
    </row>
    <row r="32" spans="1:8">
      <c r="A32" s="129"/>
      <c r="B32" s="130"/>
      <c r="C32" s="130"/>
      <c r="D32" s="130"/>
      <c r="E32" s="130"/>
      <c r="F32" s="130"/>
      <c r="G32" s="130"/>
      <c r="H32" s="131"/>
    </row>
    <row r="33" spans="1:8">
      <c r="A33" s="129"/>
      <c r="B33" s="130"/>
      <c r="C33" s="130"/>
      <c r="D33" s="130"/>
      <c r="E33" s="130"/>
      <c r="F33" s="130"/>
      <c r="G33" s="130"/>
      <c r="H33" s="131"/>
    </row>
    <row r="34" spans="1:8">
      <c r="A34" s="129"/>
      <c r="B34" s="130"/>
      <c r="C34" s="130"/>
      <c r="D34" s="130"/>
      <c r="E34" s="130"/>
      <c r="F34" s="130"/>
      <c r="G34" s="130"/>
      <c r="H34" s="131"/>
    </row>
    <row r="35" spans="1:8">
      <c r="A35" s="129"/>
      <c r="B35" s="130"/>
      <c r="C35" s="130"/>
      <c r="D35" s="130"/>
      <c r="E35" s="130"/>
      <c r="F35" s="130"/>
      <c r="G35" s="130"/>
      <c r="H35" s="131"/>
    </row>
    <row r="36" spans="1:8">
      <c r="A36" s="129"/>
      <c r="B36" s="130"/>
      <c r="C36" s="130"/>
      <c r="D36" s="130"/>
      <c r="E36" s="130"/>
      <c r="F36" s="130"/>
      <c r="G36" s="130"/>
      <c r="H36" s="131"/>
    </row>
    <row r="37" spans="1:8">
      <c r="A37" s="129"/>
      <c r="B37" s="130"/>
      <c r="C37" s="130"/>
      <c r="D37" s="130"/>
      <c r="E37" s="130"/>
      <c r="F37" s="130"/>
      <c r="G37" s="130"/>
      <c r="H37" s="131"/>
    </row>
    <row r="38" spans="1:8">
      <c r="A38" s="129"/>
      <c r="B38" s="130"/>
      <c r="C38" s="130"/>
      <c r="D38" s="130"/>
      <c r="E38" s="130"/>
      <c r="F38" s="130"/>
      <c r="G38" s="130"/>
      <c r="H38" s="131"/>
    </row>
    <row r="39" spans="1:8">
      <c r="A39" s="129"/>
      <c r="B39" s="130"/>
      <c r="C39" s="130"/>
      <c r="D39" s="130"/>
      <c r="E39" s="130"/>
      <c r="F39" s="130"/>
      <c r="G39" s="130"/>
      <c r="H39" s="131"/>
    </row>
    <row r="40" spans="1:8">
      <c r="A40" s="129"/>
      <c r="B40" s="130"/>
      <c r="C40" s="130"/>
      <c r="D40" s="130"/>
      <c r="E40" s="130"/>
      <c r="F40" s="130"/>
      <c r="G40" s="130"/>
      <c r="H40" s="131"/>
    </row>
    <row r="41" spans="1:8">
      <c r="A41" s="132"/>
      <c r="B41" s="133"/>
      <c r="C41" s="133"/>
      <c r="D41" s="133"/>
      <c r="E41" s="133"/>
      <c r="F41" s="133"/>
      <c r="G41" s="133"/>
      <c r="H41" s="134"/>
    </row>
    <row r="137" spans="2:2" ht="13.5" thickBot="1"/>
    <row r="138" spans="2:2" ht="17.25" thickBot="1">
      <c r="B138" s="4" t="str">
        <f>'انواع الفلاتر'!B2</f>
        <v>فلتر 5 عادي</v>
      </c>
    </row>
    <row r="139" spans="2:2" ht="17.25" thickBot="1">
      <c r="B139" s="4" t="str">
        <f>'انواع الفلاتر'!B3</f>
        <v>فلتر 7 عادي</v>
      </c>
    </row>
    <row r="140" spans="2:2" ht="17.25" thickBot="1">
      <c r="B140" s="4" t="str">
        <f>'انواع الفلاتر'!B4</f>
        <v>فلتر 5 RO</v>
      </c>
    </row>
    <row r="141" spans="2:2" ht="17.25" thickBot="1">
      <c r="B141" s="4" t="str">
        <f>'انواع الفلاتر'!B5</f>
        <v>فلتر 7 RO</v>
      </c>
    </row>
    <row r="142" spans="2:2" ht="17.25" thickBot="1">
      <c r="B142" s="4" t="str">
        <f>'انواع الفلاتر'!B6</f>
        <v>شمعة ممبرين</v>
      </c>
    </row>
    <row r="143" spans="2:2" ht="17.25" thickBot="1">
      <c r="B143" s="4" t="str">
        <f>'انواع الفلاتر'!B7</f>
        <v>شمعة أولى</v>
      </c>
    </row>
    <row r="144" spans="2:2" ht="17.25" thickBot="1">
      <c r="B144" s="4" t="str">
        <f>'انواع الفلاتر'!B8</f>
        <v>شمعة ثانية</v>
      </c>
    </row>
    <row r="145" spans="2:2" ht="17.25" thickBot="1">
      <c r="B145" s="4" t="str">
        <f>'انواع الفلاتر'!B9</f>
        <v>شمعة ثالثة</v>
      </c>
    </row>
    <row r="146" spans="2:2" ht="17.25" thickBot="1">
      <c r="B146" s="4" t="str">
        <f>'انواع الفلاتر'!B10</f>
        <v>شمعة جوز هند</v>
      </c>
    </row>
    <row r="147" spans="2:2" ht="17.25" thickBot="1">
      <c r="B147" s="4" t="str">
        <f>'انواع الفلاتر'!B11</f>
        <v>شمعة كلسيدة</v>
      </c>
    </row>
    <row r="148" spans="2:2" ht="17.25" thickBot="1">
      <c r="B148" s="4" t="str">
        <f>'انواع الفلاتر'!B12</f>
        <v>شمعة انفرا</v>
      </c>
    </row>
    <row r="149" spans="2:2" ht="17.25" thickBot="1">
      <c r="B149" s="4" t="str">
        <f>'انواع الفلاتر'!B13</f>
        <v>شمعة UV</v>
      </c>
    </row>
    <row r="150" spans="2:2" ht="17.25" thickBot="1">
      <c r="B150" s="4" t="str">
        <f>'انواع الفلاتر'!B14</f>
        <v>شاسيه خماسي</v>
      </c>
    </row>
    <row r="151" spans="2:2" ht="17.25" thickBot="1">
      <c r="B151" s="4" t="str">
        <f>'انواع الفلاتر'!B15</f>
        <v>شاسيه RO</v>
      </c>
    </row>
    <row r="152" spans="2:2" ht="17.25" thickBot="1">
      <c r="B152" s="4" t="str">
        <f>'انواع الفلاتر'!B16</f>
        <v>كريمب 2x1</v>
      </c>
    </row>
    <row r="153" spans="2:2" ht="17.25" thickBot="1">
      <c r="B153" s="4" t="str">
        <f>'انواع الفلاتر'!B17</f>
        <v>كريمب قاعدة</v>
      </c>
    </row>
    <row r="154" spans="2:2" ht="17.25" thickBot="1">
      <c r="B154" s="4" t="str">
        <f>'انواع الفلاتر'!B18</f>
        <v>لوبرشير</v>
      </c>
    </row>
    <row r="155" spans="2:2" ht="17.25" thickBot="1">
      <c r="B155" s="4" t="str">
        <f>'انواع الفلاتر'!B19</f>
        <v>هاي برشير</v>
      </c>
    </row>
    <row r="156" spans="2:2" ht="17.25" thickBot="1">
      <c r="B156" s="4" t="str">
        <f>'انواع الفلاتر'!B20</f>
        <v>رباعي</v>
      </c>
    </row>
    <row r="157" spans="2:2" ht="17.25" thickBot="1">
      <c r="B157" s="4" t="str">
        <f>'انواع الفلاتر'!B21</f>
        <v>كوع</v>
      </c>
    </row>
    <row r="158" spans="2:2" ht="17.25" thickBot="1">
      <c r="B158" s="4" t="str">
        <f>'انواع الفلاتر'!B22</f>
        <v>خرطوم</v>
      </c>
    </row>
    <row r="159" spans="2:2" ht="17.25" thickBot="1">
      <c r="B159" s="4" t="str">
        <f>'انواع الفلاتر'!B23</f>
        <v>هاوزينج</v>
      </c>
    </row>
    <row r="160" spans="2:2" ht="17.25" thickBot="1">
      <c r="B160" s="4" t="str">
        <f>'انواع الفلاتر'!B24</f>
        <v>ناطرة  نصف</v>
      </c>
    </row>
    <row r="161" spans="2:2" ht="17.25" thickBot="1">
      <c r="B161" s="4" t="str">
        <f>'انواع الفلاتر'!B25</f>
        <v>ناطرة ثلاثة ارباع</v>
      </c>
    </row>
    <row r="162" spans="2:2" ht="17.25" thickBot="1">
      <c r="B162" s="4" t="str">
        <f>'انواع الفلاتر'!B26</f>
        <v>محبس نصف</v>
      </c>
    </row>
    <row r="163" spans="2:2" ht="17.25" thickBot="1">
      <c r="B163" s="4" t="str">
        <f>'انواع الفلاتر'!B27</f>
        <v>جوانات</v>
      </c>
    </row>
    <row r="164" spans="2:2" ht="17.25" thickBot="1">
      <c r="B164" s="4" t="str">
        <f>'انواع الفلاتر'!B28</f>
        <v>خزان</v>
      </c>
    </row>
    <row r="165" spans="2:2" ht="17.25" thickBot="1">
      <c r="B165" s="4" t="str">
        <f>'انواع الفلاتر'!B29</f>
        <v>مسامير</v>
      </c>
    </row>
    <row r="166" spans="2:2" ht="17.25" thickBot="1">
      <c r="B166" s="4">
        <f>'انواع الفلاتر'!B30</f>
        <v>0</v>
      </c>
    </row>
    <row r="167" spans="2:2" ht="17.25" thickBot="1">
      <c r="B167" s="4">
        <f>'انواع الفلاتر'!B31</f>
        <v>0</v>
      </c>
    </row>
    <row r="168" spans="2:2" ht="17.25" thickBot="1">
      <c r="B168" s="4">
        <f>'انواع الفلاتر'!B32</f>
        <v>0</v>
      </c>
    </row>
    <row r="169" spans="2:2" ht="17.25" thickBot="1">
      <c r="B169" s="4">
        <f>'انواع الفلاتر'!B33</f>
        <v>0</v>
      </c>
    </row>
    <row r="170" spans="2:2" ht="17.25" thickBot="1">
      <c r="B170" s="4">
        <f>'انواع الفلاتر'!B34</f>
        <v>0</v>
      </c>
    </row>
    <row r="171" spans="2:2" ht="17.25" thickBot="1">
      <c r="B171" s="4">
        <f>'انواع الفلاتر'!B35</f>
        <v>0</v>
      </c>
    </row>
    <row r="172" spans="2:2" ht="17.25" thickBot="1">
      <c r="B172" s="4">
        <f>'انواع الفلاتر'!B36</f>
        <v>0</v>
      </c>
    </row>
    <row r="173" spans="2:2" ht="17.25" thickBot="1">
      <c r="B173" s="4">
        <f>'انواع الفلاتر'!B37</f>
        <v>0</v>
      </c>
    </row>
    <row r="174" spans="2:2" ht="17.25" thickBot="1">
      <c r="B174" s="4">
        <f>'انواع الفلاتر'!B38</f>
        <v>0</v>
      </c>
    </row>
    <row r="175" spans="2:2" ht="17.25" thickBot="1">
      <c r="B175" s="4">
        <f>'انواع الفلاتر'!B39</f>
        <v>0</v>
      </c>
    </row>
    <row r="176" spans="2:2" ht="17.25" thickBot="1">
      <c r="B176" s="4">
        <f>'انواع الفلاتر'!B40</f>
        <v>0</v>
      </c>
    </row>
    <row r="177" spans="2:2" ht="17.25" thickBot="1">
      <c r="B177" s="4">
        <f>'انواع الفلاتر'!B41</f>
        <v>0</v>
      </c>
    </row>
    <row r="178" spans="2:2" ht="17.25" thickBot="1">
      <c r="B178" s="4">
        <f>'انواع الفلاتر'!B42</f>
        <v>0</v>
      </c>
    </row>
    <row r="179" spans="2:2" ht="17.25" thickBot="1">
      <c r="B179" s="4">
        <f>'انواع الفلاتر'!B43</f>
        <v>0</v>
      </c>
    </row>
    <row r="180" spans="2:2" ht="17.25" thickBot="1">
      <c r="B180" s="4">
        <f>'انواع الفلاتر'!B44</f>
        <v>0</v>
      </c>
    </row>
    <row r="181" spans="2:2" ht="17.25" thickBot="1">
      <c r="B181" s="4">
        <f>'انواع الفلاتر'!B45</f>
        <v>0</v>
      </c>
    </row>
    <row r="182" spans="2:2" ht="17.25" thickBot="1">
      <c r="B182" s="4">
        <f>'انواع الفلاتر'!B46</f>
        <v>0</v>
      </c>
    </row>
    <row r="183" spans="2:2" ht="17.25" thickBot="1">
      <c r="B183" s="4">
        <f>'انواع الفلاتر'!B47</f>
        <v>0</v>
      </c>
    </row>
    <row r="184" spans="2:2" ht="17.25" thickBot="1">
      <c r="B184" s="4">
        <f>'انواع الفلاتر'!B48</f>
        <v>0</v>
      </c>
    </row>
    <row r="185" spans="2:2" ht="17.25" thickBot="1">
      <c r="B185" s="4">
        <f>'انواع الفلاتر'!B49</f>
        <v>0</v>
      </c>
    </row>
    <row r="186" spans="2:2" ht="17.25" thickBot="1">
      <c r="B186" s="4">
        <f>'انواع الفلاتر'!B50</f>
        <v>0</v>
      </c>
    </row>
    <row r="187" spans="2:2" ht="17.25" thickBot="1">
      <c r="B187" s="4">
        <f>'انواع الفلاتر'!B51</f>
        <v>0</v>
      </c>
    </row>
    <row r="188" spans="2:2" ht="16.5">
      <c r="B188" s="4">
        <f>'انواع الفلاتر'!B52</f>
        <v>0</v>
      </c>
    </row>
  </sheetData>
  <mergeCells count="24"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  <mergeCell ref="A1:H1"/>
    <mergeCell ref="B3:D3"/>
    <mergeCell ref="B4:D4"/>
    <mergeCell ref="B19:D19"/>
    <mergeCell ref="B8:D8"/>
    <mergeCell ref="B9:D9"/>
    <mergeCell ref="B10:D10"/>
    <mergeCell ref="B13:D13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H264"/>
  <sheetViews>
    <sheetView showGridLines="0" rightToLeft="1" workbookViewId="0">
      <selection activeCell="N15" sqref="N15"/>
    </sheetView>
  </sheetViews>
  <sheetFormatPr defaultRowHeight="15"/>
  <cols>
    <col min="1" max="1" width="12.5703125" style="95" bestFit="1" customWidth="1"/>
    <col min="2" max="2" width="22.7109375" style="95" bestFit="1" customWidth="1"/>
    <col min="3" max="3" width="11.28515625" style="95" customWidth="1"/>
    <col min="4" max="4" width="11" style="95" customWidth="1"/>
    <col min="5" max="5" width="12.5703125" style="95" customWidth="1"/>
    <col min="6" max="6" width="13.5703125" style="95" customWidth="1"/>
    <col min="7" max="7" width="7.140625" style="95" customWidth="1"/>
    <col min="8" max="8" width="14.140625" style="95" customWidth="1"/>
  </cols>
  <sheetData>
    <row r="1" spans="1:8" ht="30">
      <c r="A1" s="328" t="s">
        <v>160</v>
      </c>
      <c r="B1" s="329"/>
      <c r="C1" s="329"/>
      <c r="D1" s="329"/>
      <c r="E1" s="329"/>
      <c r="F1" s="329"/>
      <c r="G1" s="329"/>
      <c r="H1" s="330"/>
    </row>
    <row r="2" spans="1:8" ht="23.25">
      <c r="A2" s="340" t="s">
        <v>95</v>
      </c>
      <c r="B2" s="341"/>
      <c r="C2" s="341"/>
      <c r="D2" s="341"/>
      <c r="E2" s="341"/>
      <c r="F2" s="341"/>
      <c r="G2" s="341"/>
      <c r="H2" s="342"/>
    </row>
    <row r="3" spans="1:8" ht="15.75">
      <c r="A3" s="113" t="s">
        <v>70</v>
      </c>
      <c r="B3" s="357" t="s">
        <v>91</v>
      </c>
      <c r="C3" s="357"/>
      <c r="D3" s="357"/>
      <c r="E3" s="212"/>
      <c r="F3" s="171" t="s">
        <v>80</v>
      </c>
      <c r="G3" s="171"/>
      <c r="H3" s="114">
        <f ca="1">TODAY()</f>
        <v>43367</v>
      </c>
    </row>
    <row r="4" spans="1:8" ht="18">
      <c r="A4" s="113" t="s">
        <v>71</v>
      </c>
      <c r="B4" s="332" t="s">
        <v>93</v>
      </c>
      <c r="C4" s="332"/>
      <c r="D4" s="332"/>
      <c r="E4" s="212"/>
      <c r="F4" s="171" t="s">
        <v>161</v>
      </c>
      <c r="G4" s="171"/>
      <c r="H4" s="221"/>
    </row>
    <row r="5" spans="1:8" ht="15.75">
      <c r="A5" s="113" t="s">
        <v>92</v>
      </c>
      <c r="B5" s="213" t="s">
        <v>96</v>
      </c>
      <c r="C5" s="212"/>
      <c r="D5" s="212"/>
      <c r="E5" s="212"/>
      <c r="F5" s="171"/>
      <c r="G5" s="212"/>
      <c r="H5" s="116"/>
    </row>
    <row r="6" spans="1:8" ht="18">
      <c r="A6" s="113" t="s">
        <v>144</v>
      </c>
      <c r="B6" s="170" t="s">
        <v>145</v>
      </c>
      <c r="C6" s="212"/>
      <c r="D6" s="212"/>
      <c r="E6" s="212"/>
      <c r="F6" s="171" t="s">
        <v>133</v>
      </c>
      <c r="G6" s="212"/>
      <c r="H6" s="222" t="e">
        <f>+VLOOKUP(B8,'اسماء العملاء'!$A$2:$E$142,5,FALSE)</f>
        <v>#N/A</v>
      </c>
    </row>
    <row r="7" spans="1:8" ht="15.75">
      <c r="A7" s="118" t="s">
        <v>84</v>
      </c>
      <c r="B7" s="99"/>
      <c r="C7" s="99"/>
      <c r="D7" s="99"/>
      <c r="E7" s="99"/>
      <c r="F7" s="212"/>
      <c r="G7" s="212"/>
      <c r="H7" s="116"/>
    </row>
    <row r="8" spans="1:8" ht="21">
      <c r="A8" s="113" t="s">
        <v>82</v>
      </c>
      <c r="B8" s="358"/>
      <c r="C8" s="358"/>
      <c r="D8" s="358"/>
      <c r="E8" s="97"/>
      <c r="F8" s="212"/>
      <c r="G8" s="212"/>
      <c r="H8" s="116"/>
    </row>
    <row r="9" spans="1:8" ht="21">
      <c r="A9" s="113" t="s">
        <v>83</v>
      </c>
      <c r="B9" s="358" t="e">
        <f>+VLOOKUP(B8,'اسماء العملاء'!$A$2:$E$142,2,FALSE)</f>
        <v>#N/A</v>
      </c>
      <c r="C9" s="358"/>
      <c r="D9" s="358"/>
      <c r="E9" s="97"/>
      <c r="F9" s="212"/>
      <c r="G9" s="212"/>
      <c r="H9" s="116"/>
    </row>
    <row r="10" spans="1:8" ht="18.75">
      <c r="A10" s="113" t="s">
        <v>71</v>
      </c>
      <c r="B10" s="356" t="e">
        <f>+VLOOKUP(B8,'اسماء العملاء'!$A$2:$E$142,3,FALSE)</f>
        <v>#N/A</v>
      </c>
      <c r="C10" s="356"/>
      <c r="D10" s="356"/>
      <c r="E10" s="97"/>
      <c r="F10" s="212"/>
      <c r="G10" s="212"/>
      <c r="H10" s="116"/>
    </row>
    <row r="11" spans="1:8" ht="18.75">
      <c r="A11" s="113" t="s">
        <v>162</v>
      </c>
      <c r="B11" s="356"/>
      <c r="C11" s="356"/>
      <c r="D11" s="356"/>
      <c r="E11" s="97"/>
      <c r="F11" s="212"/>
      <c r="G11" s="212"/>
      <c r="H11" s="116"/>
    </row>
    <row r="12" spans="1:8" ht="19.5" thickBot="1">
      <c r="A12" s="113" t="s">
        <v>164</v>
      </c>
      <c r="B12" s="356">
        <v>200</v>
      </c>
      <c r="C12" s="356"/>
      <c r="D12" s="356"/>
      <c r="E12" s="97"/>
      <c r="F12" s="212"/>
      <c r="G12" s="212"/>
      <c r="H12" s="116"/>
    </row>
    <row r="13" spans="1:8" ht="24" thickBot="1">
      <c r="A13" s="353" t="s">
        <v>163</v>
      </c>
      <c r="B13" s="354"/>
      <c r="C13" s="354"/>
      <c r="D13" s="354"/>
      <c r="E13" s="354"/>
      <c r="F13" s="354"/>
      <c r="G13" s="354"/>
      <c r="H13" s="355"/>
    </row>
    <row r="14" spans="1:8">
      <c r="A14" s="129"/>
      <c r="B14" s="130"/>
      <c r="C14" s="130"/>
      <c r="D14" s="130"/>
      <c r="E14" s="223"/>
      <c r="F14" s="224"/>
      <c r="G14" s="225"/>
      <c r="H14" s="126"/>
    </row>
    <row r="15" spans="1:8" ht="30">
      <c r="A15" s="328" t="s">
        <v>160</v>
      </c>
      <c r="B15" s="329"/>
      <c r="C15" s="329"/>
      <c r="D15" s="329"/>
      <c r="E15" s="329"/>
      <c r="F15" s="329"/>
      <c r="G15" s="329"/>
      <c r="H15" s="330"/>
    </row>
    <row r="16" spans="1:8" ht="23.25">
      <c r="A16" s="340" t="s">
        <v>95</v>
      </c>
      <c r="B16" s="341"/>
      <c r="C16" s="341"/>
      <c r="D16" s="341"/>
      <c r="E16" s="341"/>
      <c r="F16" s="341"/>
      <c r="G16" s="341"/>
      <c r="H16" s="342"/>
    </row>
    <row r="17" spans="1:8" ht="15.75">
      <c r="A17" s="113" t="s">
        <v>70</v>
      </c>
      <c r="B17" s="357" t="s">
        <v>91</v>
      </c>
      <c r="C17" s="357"/>
      <c r="D17" s="357"/>
      <c r="E17" s="212"/>
      <c r="F17" s="171" t="s">
        <v>80</v>
      </c>
      <c r="G17" s="171"/>
      <c r="H17" s="114">
        <f ca="1">TODAY()</f>
        <v>43367</v>
      </c>
    </row>
    <row r="18" spans="1:8" ht="18">
      <c r="A18" s="113" t="s">
        <v>71</v>
      </c>
      <c r="B18" s="332" t="s">
        <v>93</v>
      </c>
      <c r="C18" s="332"/>
      <c r="D18" s="332"/>
      <c r="E18" s="212"/>
      <c r="F18" s="171" t="s">
        <v>161</v>
      </c>
      <c r="G18" s="171"/>
      <c r="H18" s="221"/>
    </row>
    <row r="19" spans="1:8" ht="15.75">
      <c r="A19" s="113" t="s">
        <v>92</v>
      </c>
      <c r="B19" s="213" t="s">
        <v>96</v>
      </c>
      <c r="C19" s="212"/>
      <c r="D19" s="212"/>
      <c r="E19" s="212"/>
      <c r="F19" s="171"/>
      <c r="G19" s="212"/>
      <c r="H19" s="116"/>
    </row>
    <row r="20" spans="1:8" ht="18">
      <c r="A20" s="113" t="s">
        <v>144</v>
      </c>
      <c r="B20" s="170" t="s">
        <v>145</v>
      </c>
      <c r="C20" s="212"/>
      <c r="D20" s="212"/>
      <c r="E20" s="212"/>
      <c r="F20" s="171" t="s">
        <v>133</v>
      </c>
      <c r="G20" s="212"/>
      <c r="H20" s="222" t="e">
        <f>+VLOOKUP(B22,'اسماء العملاء'!$A$2:$E$142,5,FALSE)</f>
        <v>#N/A</v>
      </c>
    </row>
    <row r="21" spans="1:8" ht="15.75">
      <c r="A21" s="118" t="s">
        <v>84</v>
      </c>
      <c r="B21" s="99"/>
      <c r="C21" s="99"/>
      <c r="D21" s="99"/>
      <c r="E21" s="99"/>
      <c r="F21" s="212"/>
      <c r="G21" s="212"/>
      <c r="H21" s="116"/>
    </row>
    <row r="22" spans="1:8" ht="21">
      <c r="A22" s="113" t="s">
        <v>82</v>
      </c>
      <c r="B22" s="358"/>
      <c r="C22" s="358"/>
      <c r="D22" s="358"/>
      <c r="E22" s="97"/>
      <c r="F22" s="212"/>
      <c r="G22" s="212"/>
      <c r="H22" s="116"/>
    </row>
    <row r="23" spans="1:8" ht="21">
      <c r="A23" s="113" t="s">
        <v>83</v>
      </c>
      <c r="B23" s="358" t="e">
        <f>+VLOOKUP(B22,'اسماء العملاء'!$A$2:$E$142,2,FALSE)</f>
        <v>#N/A</v>
      </c>
      <c r="C23" s="358"/>
      <c r="D23" s="358"/>
      <c r="E23" s="97"/>
      <c r="F23" s="212"/>
      <c r="G23" s="212"/>
      <c r="H23" s="116"/>
    </row>
    <row r="24" spans="1:8" ht="18.75">
      <c r="A24" s="113" t="s">
        <v>71</v>
      </c>
      <c r="B24" s="356" t="e">
        <f>+VLOOKUP(B22,'اسماء العملاء'!$A$2:$E$142,3,FALSE)</f>
        <v>#N/A</v>
      </c>
      <c r="C24" s="356"/>
      <c r="D24" s="356"/>
      <c r="E24" s="97"/>
      <c r="F24" s="212"/>
      <c r="G24" s="212"/>
      <c r="H24" s="116"/>
    </row>
    <row r="25" spans="1:8" ht="18.75">
      <c r="A25" s="113" t="s">
        <v>162</v>
      </c>
      <c r="B25" s="356"/>
      <c r="C25" s="356"/>
      <c r="D25" s="356"/>
      <c r="E25" s="97"/>
      <c r="F25" s="212"/>
      <c r="G25" s="212"/>
      <c r="H25" s="116"/>
    </row>
    <row r="26" spans="1:8" ht="19.5" thickBot="1">
      <c r="A26" s="113" t="s">
        <v>164</v>
      </c>
      <c r="B26" s="356">
        <v>150</v>
      </c>
      <c r="C26" s="356"/>
      <c r="D26" s="356"/>
      <c r="E26" s="97"/>
      <c r="F26" s="212"/>
      <c r="G26" s="212"/>
      <c r="H26" s="116"/>
    </row>
    <row r="27" spans="1:8" ht="24" thickBot="1">
      <c r="A27" s="353" t="s">
        <v>163</v>
      </c>
      <c r="B27" s="354"/>
      <c r="C27" s="354"/>
      <c r="D27" s="354"/>
      <c r="E27" s="354"/>
      <c r="F27" s="354"/>
      <c r="G27" s="354"/>
      <c r="H27" s="355"/>
    </row>
    <row r="121" spans="1:8" ht="15.75" thickBot="1"/>
    <row r="122" spans="1:8" ht="24" thickBot="1">
      <c r="A122" s="8" t="s">
        <v>30</v>
      </c>
      <c r="B122" s="8" t="s">
        <v>43</v>
      </c>
      <c r="C122" s="13" t="s">
        <v>31</v>
      </c>
      <c r="D122" s="13" t="s">
        <v>149</v>
      </c>
      <c r="E122" s="8" t="s">
        <v>133</v>
      </c>
      <c r="H122" s="259" t="s">
        <v>170</v>
      </c>
    </row>
    <row r="123" spans="1:8" ht="19.5" thickBot="1">
      <c r="A123" s="10" t="s">
        <v>32</v>
      </c>
      <c r="B123" s="10" t="s">
        <v>33</v>
      </c>
      <c r="C123" s="143" t="s">
        <v>146</v>
      </c>
      <c r="D123" s="143" t="s">
        <v>150</v>
      </c>
      <c r="E123" s="9">
        <v>1</v>
      </c>
      <c r="H123" s="256" t="str">
        <f>المحصل!A2</f>
        <v>أحمد</v>
      </c>
    </row>
    <row r="124" spans="1:8" ht="19.5" thickBot="1">
      <c r="A124" s="11" t="s">
        <v>34</v>
      </c>
      <c r="B124" s="11" t="s">
        <v>35</v>
      </c>
      <c r="C124" s="14" t="s">
        <v>36</v>
      </c>
      <c r="D124" s="138"/>
      <c r="E124" s="136">
        <v>2</v>
      </c>
      <c r="H124" s="256" t="str">
        <f>المحصل!A3</f>
        <v>محمد</v>
      </c>
    </row>
    <row r="125" spans="1:8" ht="19.5" thickBot="1">
      <c r="A125" s="11" t="s">
        <v>45</v>
      </c>
      <c r="B125" s="11" t="s">
        <v>46</v>
      </c>
      <c r="C125" s="14" t="s">
        <v>47</v>
      </c>
      <c r="D125" s="138"/>
      <c r="E125" s="136">
        <v>3</v>
      </c>
      <c r="H125" s="256" t="str">
        <f>المحصل!A4</f>
        <v>وليد</v>
      </c>
    </row>
    <row r="126" spans="1:8" ht="19.5" thickBot="1">
      <c r="A126" s="11" t="s">
        <v>48</v>
      </c>
      <c r="B126" s="11" t="s">
        <v>49</v>
      </c>
      <c r="C126" s="14" t="s">
        <v>154</v>
      </c>
      <c r="D126" s="138"/>
      <c r="E126" s="136">
        <v>4</v>
      </c>
      <c r="H126" s="256" t="str">
        <f>المحصل!A5</f>
        <v>علي</v>
      </c>
    </row>
    <row r="127" spans="1:8" ht="19.5" thickBot="1">
      <c r="A127" s="11" t="s">
        <v>57</v>
      </c>
      <c r="B127" s="11" t="s">
        <v>58</v>
      </c>
      <c r="C127" s="14" t="s">
        <v>59</v>
      </c>
      <c r="D127" s="138"/>
      <c r="E127" s="136">
        <v>5</v>
      </c>
      <c r="H127" s="256">
        <f>المحصل!A6</f>
        <v>0</v>
      </c>
    </row>
    <row r="128" spans="1:8" ht="19.5" thickBot="1">
      <c r="A128" s="11" t="s">
        <v>60</v>
      </c>
      <c r="B128" s="11" t="s">
        <v>61</v>
      </c>
      <c r="C128" s="14" t="s">
        <v>62</v>
      </c>
      <c r="D128" s="138"/>
      <c r="E128" s="136">
        <v>6</v>
      </c>
      <c r="H128" s="256">
        <f>المحصل!A7</f>
        <v>0</v>
      </c>
    </row>
    <row r="129" spans="1:8" ht="19.5" thickBot="1">
      <c r="A129" s="11" t="s">
        <v>63</v>
      </c>
      <c r="B129" s="11" t="s">
        <v>64</v>
      </c>
      <c r="C129" s="14" t="s">
        <v>65</v>
      </c>
      <c r="D129" s="138"/>
      <c r="E129" s="136">
        <v>7</v>
      </c>
      <c r="H129" s="256">
        <f>المحصل!A8</f>
        <v>0</v>
      </c>
    </row>
    <row r="130" spans="1:8" ht="19.5" thickBot="1">
      <c r="A130" s="11" t="s">
        <v>89</v>
      </c>
      <c r="B130" s="11" t="s">
        <v>33</v>
      </c>
      <c r="C130" s="14" t="s">
        <v>90</v>
      </c>
      <c r="D130" s="138"/>
      <c r="E130" s="136">
        <v>8</v>
      </c>
      <c r="H130" s="256">
        <f>المحصل!A9</f>
        <v>0</v>
      </c>
    </row>
    <row r="131" spans="1:8" ht="19.5" thickBot="1">
      <c r="A131" s="11" t="s">
        <v>134</v>
      </c>
      <c r="B131" s="11" t="s">
        <v>135</v>
      </c>
      <c r="C131" s="14" t="s">
        <v>136</v>
      </c>
      <c r="D131" s="138"/>
      <c r="E131" s="136">
        <v>9</v>
      </c>
      <c r="H131" s="256">
        <f>المحصل!A10</f>
        <v>0</v>
      </c>
    </row>
    <row r="132" spans="1:8" ht="18.75">
      <c r="A132" s="11"/>
      <c r="B132" s="11"/>
      <c r="C132" s="14"/>
      <c r="D132" s="138"/>
      <c r="E132" s="136">
        <v>10</v>
      </c>
      <c r="H132" s="256">
        <f>المحصل!A11</f>
        <v>0</v>
      </c>
    </row>
    <row r="133" spans="1:8" ht="18.75">
      <c r="A133" s="11"/>
      <c r="B133" s="11"/>
      <c r="C133" s="14"/>
      <c r="D133" s="138"/>
      <c r="E133" s="136">
        <v>11</v>
      </c>
    </row>
    <row r="134" spans="1:8" ht="18.75">
      <c r="A134" s="11"/>
      <c r="B134" s="11"/>
      <c r="C134" s="14"/>
      <c r="D134" s="138"/>
      <c r="E134" s="136">
        <v>12</v>
      </c>
    </row>
    <row r="135" spans="1:8" ht="18.75">
      <c r="A135" s="11"/>
      <c r="B135" s="11"/>
      <c r="C135" s="14"/>
      <c r="D135" s="138"/>
      <c r="E135" s="136">
        <v>13</v>
      </c>
    </row>
    <row r="136" spans="1:8" ht="18.75">
      <c r="A136" s="11"/>
      <c r="B136" s="11"/>
      <c r="C136" s="14"/>
      <c r="D136" s="138"/>
      <c r="E136" s="136">
        <v>14</v>
      </c>
    </row>
    <row r="137" spans="1:8" ht="18.75">
      <c r="A137" s="11"/>
      <c r="B137" s="11"/>
      <c r="C137" s="14"/>
      <c r="D137" s="138"/>
      <c r="E137" s="136">
        <v>15</v>
      </c>
    </row>
    <row r="138" spans="1:8" ht="18.75">
      <c r="A138" s="11"/>
      <c r="B138" s="11"/>
      <c r="C138" s="14"/>
      <c r="D138" s="138"/>
      <c r="E138" s="136">
        <v>16</v>
      </c>
    </row>
    <row r="139" spans="1:8" ht="18.75">
      <c r="A139" s="11"/>
      <c r="B139" s="11"/>
      <c r="C139" s="14"/>
      <c r="D139" s="138"/>
      <c r="E139" s="136">
        <v>17</v>
      </c>
    </row>
    <row r="140" spans="1:8" ht="18.75">
      <c r="A140" s="11"/>
      <c r="B140" s="11"/>
      <c r="C140" s="14"/>
      <c r="D140" s="138"/>
      <c r="E140" s="136">
        <v>18</v>
      </c>
    </row>
    <row r="141" spans="1:8" ht="18.75">
      <c r="A141" s="11"/>
      <c r="B141" s="11"/>
      <c r="C141" s="14"/>
      <c r="D141" s="138"/>
      <c r="E141" s="136">
        <v>19</v>
      </c>
    </row>
    <row r="142" spans="1:8" ht="18.75">
      <c r="A142" s="11"/>
      <c r="B142" s="11"/>
      <c r="C142" s="14"/>
      <c r="D142" s="138"/>
      <c r="E142" s="136">
        <v>20</v>
      </c>
    </row>
    <row r="143" spans="1:8" ht="18.75">
      <c r="A143" s="11"/>
      <c r="B143" s="11"/>
      <c r="C143" s="14"/>
      <c r="D143" s="138"/>
      <c r="E143" s="136">
        <v>21</v>
      </c>
    </row>
    <row r="144" spans="1:8" ht="18.75">
      <c r="A144" s="11"/>
      <c r="B144" s="11"/>
      <c r="C144" s="14"/>
      <c r="D144" s="138"/>
      <c r="E144" s="136">
        <v>22</v>
      </c>
    </row>
    <row r="145" spans="1:5" ht="18.75">
      <c r="A145" s="11"/>
      <c r="B145" s="11"/>
      <c r="C145" s="14"/>
      <c r="D145" s="138"/>
      <c r="E145" s="136">
        <v>23</v>
      </c>
    </row>
    <row r="146" spans="1:5" ht="18.75">
      <c r="A146" s="11"/>
      <c r="B146" s="11"/>
      <c r="C146" s="14"/>
      <c r="D146" s="138"/>
      <c r="E146" s="136">
        <v>24</v>
      </c>
    </row>
    <row r="147" spans="1:5" ht="18.75">
      <c r="A147" s="11"/>
      <c r="B147" s="11"/>
      <c r="C147" s="14"/>
      <c r="D147" s="138"/>
      <c r="E147" s="136">
        <v>25</v>
      </c>
    </row>
    <row r="148" spans="1:5" ht="18.75">
      <c r="A148" s="11"/>
      <c r="B148" s="11"/>
      <c r="C148" s="14"/>
      <c r="D148" s="138"/>
      <c r="E148" s="136">
        <v>26</v>
      </c>
    </row>
    <row r="149" spans="1:5" ht="18.75">
      <c r="A149" s="11"/>
      <c r="B149" s="11"/>
      <c r="C149" s="14"/>
      <c r="D149" s="138"/>
      <c r="E149" s="136">
        <v>27</v>
      </c>
    </row>
    <row r="150" spans="1:5" ht="18.75">
      <c r="A150" s="11"/>
      <c r="B150" s="11"/>
      <c r="C150" s="14"/>
      <c r="D150" s="138"/>
      <c r="E150" s="136">
        <v>28</v>
      </c>
    </row>
    <row r="151" spans="1:5" ht="18.75">
      <c r="A151" s="11"/>
      <c r="B151" s="11"/>
      <c r="C151" s="14"/>
      <c r="D151" s="138"/>
      <c r="E151" s="136">
        <v>29</v>
      </c>
    </row>
    <row r="152" spans="1:5" ht="18.75">
      <c r="A152" s="11"/>
      <c r="B152" s="11"/>
      <c r="C152" s="14"/>
      <c r="D152" s="138"/>
      <c r="E152" s="136">
        <v>30</v>
      </c>
    </row>
    <row r="153" spans="1:5" ht="18.75">
      <c r="A153" s="11"/>
      <c r="B153" s="11"/>
      <c r="C153" s="14"/>
      <c r="D153" s="138"/>
      <c r="E153" s="136">
        <v>31</v>
      </c>
    </row>
    <row r="154" spans="1:5" ht="18.75">
      <c r="A154" s="11"/>
      <c r="B154" s="11"/>
      <c r="C154" s="14"/>
      <c r="D154" s="138"/>
      <c r="E154" s="136">
        <v>32</v>
      </c>
    </row>
    <row r="155" spans="1:5" ht="18.75">
      <c r="A155" s="11"/>
      <c r="B155" s="11"/>
      <c r="C155" s="14"/>
      <c r="D155" s="138"/>
      <c r="E155" s="136">
        <v>33</v>
      </c>
    </row>
    <row r="156" spans="1:5" ht="18.75">
      <c r="A156" s="11"/>
      <c r="B156" s="11"/>
      <c r="C156" s="14"/>
      <c r="D156" s="138"/>
      <c r="E156" s="136">
        <v>34</v>
      </c>
    </row>
    <row r="157" spans="1:5" ht="18.75">
      <c r="A157" s="11"/>
      <c r="B157" s="11"/>
      <c r="C157" s="14"/>
      <c r="D157" s="138"/>
      <c r="E157" s="136">
        <v>35</v>
      </c>
    </row>
    <row r="158" spans="1:5" ht="18.75">
      <c r="A158" s="11"/>
      <c r="B158" s="11"/>
      <c r="C158" s="14"/>
      <c r="D158" s="138"/>
      <c r="E158" s="136">
        <v>36</v>
      </c>
    </row>
    <row r="159" spans="1:5" ht="18.75">
      <c r="A159" s="11"/>
      <c r="B159" s="11"/>
      <c r="C159" s="14"/>
      <c r="D159" s="138"/>
      <c r="E159" s="136">
        <v>37</v>
      </c>
    </row>
    <row r="160" spans="1:5" ht="18.75">
      <c r="A160" s="11"/>
      <c r="B160" s="11"/>
      <c r="C160" s="14"/>
      <c r="D160" s="138"/>
      <c r="E160" s="136">
        <v>38</v>
      </c>
    </row>
    <row r="161" spans="1:5" ht="18.75">
      <c r="A161" s="11"/>
      <c r="B161" s="11"/>
      <c r="C161" s="14"/>
      <c r="D161" s="138"/>
      <c r="E161" s="136">
        <v>39</v>
      </c>
    </row>
    <row r="162" spans="1:5" ht="18.75">
      <c r="A162" s="11"/>
      <c r="B162" s="11"/>
      <c r="C162" s="14"/>
      <c r="D162" s="138"/>
      <c r="E162" s="136">
        <v>40</v>
      </c>
    </row>
    <row r="163" spans="1:5" ht="18.75">
      <c r="A163" s="11"/>
      <c r="B163" s="11"/>
      <c r="C163" s="14"/>
      <c r="D163" s="138"/>
      <c r="E163" s="136">
        <v>41</v>
      </c>
    </row>
    <row r="164" spans="1:5" ht="18.75">
      <c r="A164" s="11"/>
      <c r="B164" s="11"/>
      <c r="C164" s="14"/>
      <c r="D164" s="138"/>
      <c r="E164" s="136">
        <v>42</v>
      </c>
    </row>
    <row r="165" spans="1:5" ht="18.75">
      <c r="A165" s="11"/>
      <c r="B165" s="11"/>
      <c r="C165" s="14"/>
      <c r="D165" s="138"/>
      <c r="E165" s="136">
        <v>43</v>
      </c>
    </row>
    <row r="166" spans="1:5" ht="18.75">
      <c r="A166" s="11"/>
      <c r="B166" s="11"/>
      <c r="C166" s="14"/>
      <c r="D166" s="138"/>
      <c r="E166" s="136">
        <v>44</v>
      </c>
    </row>
    <row r="167" spans="1:5" ht="18.75">
      <c r="A167" s="11"/>
      <c r="B167" s="11"/>
      <c r="C167" s="14"/>
      <c r="D167" s="138"/>
      <c r="E167" s="136">
        <v>45</v>
      </c>
    </row>
    <row r="168" spans="1:5" ht="18.75">
      <c r="A168" s="11"/>
      <c r="B168" s="11"/>
      <c r="C168" s="14"/>
      <c r="D168" s="138"/>
      <c r="E168" s="136">
        <v>46</v>
      </c>
    </row>
    <row r="169" spans="1:5" ht="18.75">
      <c r="A169" s="11"/>
      <c r="B169" s="11"/>
      <c r="C169" s="14"/>
      <c r="D169" s="138"/>
      <c r="E169" s="136">
        <v>47</v>
      </c>
    </row>
    <row r="170" spans="1:5" ht="18.75">
      <c r="A170" s="11"/>
      <c r="B170" s="11"/>
      <c r="C170" s="14"/>
      <c r="D170" s="138"/>
      <c r="E170" s="136">
        <v>48</v>
      </c>
    </row>
    <row r="171" spans="1:5" ht="18.75">
      <c r="A171" s="11"/>
      <c r="B171" s="11"/>
      <c r="C171" s="14"/>
      <c r="D171" s="138"/>
      <c r="E171" s="136">
        <v>49</v>
      </c>
    </row>
    <row r="172" spans="1:5" ht="18.75">
      <c r="A172" s="11"/>
      <c r="B172" s="11"/>
      <c r="C172" s="14"/>
      <c r="D172" s="138"/>
      <c r="E172" s="136">
        <v>50</v>
      </c>
    </row>
    <row r="173" spans="1:5" ht="18.75">
      <c r="A173" s="11"/>
      <c r="B173" s="11"/>
      <c r="C173" s="14"/>
      <c r="D173" s="138"/>
      <c r="E173" s="136">
        <v>51</v>
      </c>
    </row>
    <row r="174" spans="1:5" ht="18.75">
      <c r="A174" s="11"/>
      <c r="B174" s="11"/>
      <c r="C174" s="14"/>
      <c r="D174" s="138"/>
      <c r="E174" s="136">
        <v>52</v>
      </c>
    </row>
    <row r="175" spans="1:5" ht="18.75">
      <c r="A175" s="11"/>
      <c r="B175" s="11"/>
      <c r="C175" s="14"/>
      <c r="D175" s="138"/>
      <c r="E175" s="136">
        <v>53</v>
      </c>
    </row>
    <row r="176" spans="1:5" ht="18.75">
      <c r="A176" s="11"/>
      <c r="B176" s="11"/>
      <c r="C176" s="14"/>
      <c r="D176" s="138"/>
      <c r="E176" s="136">
        <v>54</v>
      </c>
    </row>
    <row r="177" spans="1:5" ht="18.75">
      <c r="A177" s="11"/>
      <c r="B177" s="11"/>
      <c r="C177" s="14"/>
      <c r="D177" s="138"/>
      <c r="E177" s="136">
        <v>55</v>
      </c>
    </row>
    <row r="178" spans="1:5" ht="18.75">
      <c r="A178" s="11"/>
      <c r="B178" s="11"/>
      <c r="C178" s="14"/>
      <c r="D178" s="138"/>
      <c r="E178" s="136">
        <v>56</v>
      </c>
    </row>
    <row r="179" spans="1:5" ht="18.75">
      <c r="A179" s="11"/>
      <c r="B179" s="11"/>
      <c r="C179" s="14"/>
      <c r="D179" s="138"/>
      <c r="E179" s="136">
        <v>57</v>
      </c>
    </row>
    <row r="180" spans="1:5" ht="18.75">
      <c r="A180" s="11"/>
      <c r="B180" s="11"/>
      <c r="C180" s="14"/>
      <c r="D180" s="138"/>
      <c r="E180" s="136">
        <v>58</v>
      </c>
    </row>
    <row r="181" spans="1:5" ht="18.75">
      <c r="A181" s="11"/>
      <c r="B181" s="11"/>
      <c r="C181" s="14"/>
      <c r="D181" s="138"/>
      <c r="E181" s="136">
        <v>59</v>
      </c>
    </row>
    <row r="182" spans="1:5" ht="18.75">
      <c r="A182" s="137"/>
      <c r="B182" s="137"/>
      <c r="C182" s="138"/>
      <c r="D182" s="138"/>
      <c r="E182" s="136">
        <v>60</v>
      </c>
    </row>
    <row r="183" spans="1:5" ht="18.75">
      <c r="A183" s="137"/>
      <c r="B183" s="137"/>
      <c r="C183" s="138"/>
      <c r="D183" s="138"/>
      <c r="E183" s="136">
        <v>61</v>
      </c>
    </row>
    <row r="184" spans="1:5" ht="18.75">
      <c r="A184" s="137"/>
      <c r="B184" s="137"/>
      <c r="C184" s="138"/>
      <c r="D184" s="138"/>
      <c r="E184" s="136">
        <v>62</v>
      </c>
    </row>
    <row r="185" spans="1:5" ht="18.75">
      <c r="A185" s="137"/>
      <c r="B185" s="137"/>
      <c r="C185" s="138"/>
      <c r="D185" s="138"/>
      <c r="E185" s="136">
        <v>63</v>
      </c>
    </row>
    <row r="186" spans="1:5" ht="18.75">
      <c r="A186" s="137"/>
      <c r="B186" s="137"/>
      <c r="C186" s="138"/>
      <c r="D186" s="138"/>
      <c r="E186" s="136">
        <v>64</v>
      </c>
    </row>
    <row r="187" spans="1:5" ht="18.75">
      <c r="A187" s="137"/>
      <c r="B187" s="137"/>
      <c r="C187" s="138"/>
      <c r="D187" s="138"/>
      <c r="E187" s="136">
        <v>65</v>
      </c>
    </row>
    <row r="188" spans="1:5" ht="18.75">
      <c r="A188" s="137"/>
      <c r="B188" s="137"/>
      <c r="C188" s="138"/>
      <c r="D188" s="138"/>
      <c r="E188" s="136">
        <v>66</v>
      </c>
    </row>
    <row r="189" spans="1:5" ht="18.75">
      <c r="A189" s="137"/>
      <c r="B189" s="137"/>
      <c r="C189" s="138"/>
      <c r="D189" s="138"/>
      <c r="E189" s="136">
        <v>67</v>
      </c>
    </row>
    <row r="190" spans="1:5" ht="18.75">
      <c r="A190" s="137"/>
      <c r="B190" s="137"/>
      <c r="C190" s="138"/>
      <c r="D190" s="138"/>
      <c r="E190" s="136">
        <v>68</v>
      </c>
    </row>
    <row r="191" spans="1:5" ht="18.75">
      <c r="A191" s="137"/>
      <c r="B191" s="137"/>
      <c r="C191" s="138"/>
      <c r="D191" s="138"/>
      <c r="E191" s="136">
        <v>69</v>
      </c>
    </row>
    <row r="192" spans="1:5" ht="18.75">
      <c r="A192" s="137"/>
      <c r="B192" s="137"/>
      <c r="C192" s="138"/>
      <c r="D192" s="138"/>
      <c r="E192" s="136">
        <v>70</v>
      </c>
    </row>
    <row r="193" spans="1:5" ht="18.75">
      <c r="A193" s="137"/>
      <c r="B193" s="137"/>
      <c r="C193" s="138"/>
      <c r="D193" s="138"/>
      <c r="E193" s="136">
        <v>71</v>
      </c>
    </row>
    <row r="194" spans="1:5" ht="18.75">
      <c r="A194" s="137"/>
      <c r="B194" s="137"/>
      <c r="C194" s="138"/>
      <c r="D194" s="138"/>
      <c r="E194" s="136">
        <v>72</v>
      </c>
    </row>
    <row r="195" spans="1:5" ht="18.75">
      <c r="A195" s="137"/>
      <c r="B195" s="137"/>
      <c r="C195" s="138"/>
      <c r="D195" s="138"/>
      <c r="E195" s="136">
        <v>73</v>
      </c>
    </row>
    <row r="196" spans="1:5" ht="18.75">
      <c r="A196" s="137"/>
      <c r="B196" s="137"/>
      <c r="C196" s="138"/>
      <c r="D196" s="138"/>
      <c r="E196" s="136">
        <v>74</v>
      </c>
    </row>
    <row r="197" spans="1:5" ht="18.75">
      <c r="A197" s="137"/>
      <c r="B197" s="137"/>
      <c r="C197" s="138"/>
      <c r="D197" s="138"/>
      <c r="E197" s="136">
        <v>75</v>
      </c>
    </row>
    <row r="198" spans="1:5" ht="18.75">
      <c r="A198" s="137"/>
      <c r="B198" s="137"/>
      <c r="C198" s="138"/>
      <c r="D198" s="138"/>
      <c r="E198" s="136">
        <v>76</v>
      </c>
    </row>
    <row r="199" spans="1:5" ht="18.75">
      <c r="A199" s="137"/>
      <c r="B199" s="137"/>
      <c r="C199" s="138"/>
      <c r="D199" s="138"/>
      <c r="E199" s="136">
        <v>77</v>
      </c>
    </row>
    <row r="200" spans="1:5" ht="18.75">
      <c r="A200" s="137"/>
      <c r="B200" s="137"/>
      <c r="C200" s="138"/>
      <c r="D200" s="138"/>
      <c r="E200" s="136">
        <v>78</v>
      </c>
    </row>
    <row r="201" spans="1:5" ht="18.75">
      <c r="A201" s="137"/>
      <c r="B201" s="137"/>
      <c r="C201" s="138"/>
      <c r="D201" s="138"/>
      <c r="E201" s="136">
        <v>79</v>
      </c>
    </row>
    <row r="202" spans="1:5" ht="18.75">
      <c r="A202" s="137"/>
      <c r="B202" s="137"/>
      <c r="C202" s="138"/>
      <c r="D202" s="138"/>
      <c r="E202" s="136">
        <v>80</v>
      </c>
    </row>
    <row r="203" spans="1:5" ht="18.75">
      <c r="A203" s="137"/>
      <c r="B203" s="137"/>
      <c r="C203" s="138"/>
      <c r="D203" s="138"/>
      <c r="E203" s="136">
        <v>81</v>
      </c>
    </row>
    <row r="204" spans="1:5" ht="18.75">
      <c r="A204" s="137"/>
      <c r="B204" s="137"/>
      <c r="C204" s="138"/>
      <c r="D204" s="138"/>
      <c r="E204" s="136">
        <v>82</v>
      </c>
    </row>
    <row r="205" spans="1:5" ht="18.75">
      <c r="A205" s="137"/>
      <c r="B205" s="137"/>
      <c r="C205" s="138"/>
      <c r="D205" s="138"/>
      <c r="E205" s="136">
        <v>83</v>
      </c>
    </row>
    <row r="206" spans="1:5" ht="18.75">
      <c r="A206" s="137"/>
      <c r="B206" s="137"/>
      <c r="C206" s="138"/>
      <c r="D206" s="138"/>
      <c r="E206" s="136">
        <v>84</v>
      </c>
    </row>
    <row r="207" spans="1:5" ht="18.75">
      <c r="A207" s="137"/>
      <c r="B207" s="137"/>
      <c r="C207" s="138"/>
      <c r="D207" s="138"/>
      <c r="E207" s="136">
        <v>85</v>
      </c>
    </row>
    <row r="208" spans="1:5" ht="18.75">
      <c r="A208" s="137"/>
      <c r="B208" s="137"/>
      <c r="C208" s="138"/>
      <c r="D208" s="138"/>
      <c r="E208" s="136">
        <v>86</v>
      </c>
    </row>
    <row r="209" spans="1:5" ht="18.75">
      <c r="A209" s="137"/>
      <c r="B209" s="137"/>
      <c r="C209" s="138"/>
      <c r="D209" s="138"/>
      <c r="E209" s="136">
        <v>87</v>
      </c>
    </row>
    <row r="210" spans="1:5" ht="18.75">
      <c r="A210" s="137"/>
      <c r="B210" s="137"/>
      <c r="C210" s="138"/>
      <c r="D210" s="138"/>
      <c r="E210" s="136">
        <v>88</v>
      </c>
    </row>
    <row r="211" spans="1:5" ht="18.75">
      <c r="A211" s="137"/>
      <c r="B211" s="137"/>
      <c r="C211" s="138"/>
      <c r="D211" s="138"/>
      <c r="E211" s="136">
        <v>89</v>
      </c>
    </row>
    <row r="212" spans="1:5" ht="18.75">
      <c r="A212" s="137"/>
      <c r="B212" s="137"/>
      <c r="C212" s="138"/>
      <c r="D212" s="138"/>
      <c r="E212" s="136">
        <v>90</v>
      </c>
    </row>
    <row r="213" spans="1:5" ht="18.75">
      <c r="A213" s="137"/>
      <c r="B213" s="137"/>
      <c r="C213" s="138"/>
      <c r="D213" s="138"/>
      <c r="E213" s="136">
        <v>91</v>
      </c>
    </row>
    <row r="214" spans="1:5" ht="18.75">
      <c r="A214" s="137"/>
      <c r="B214" s="137"/>
      <c r="C214" s="138"/>
      <c r="D214" s="138"/>
      <c r="E214" s="136">
        <v>92</v>
      </c>
    </row>
    <row r="215" spans="1:5" ht="18.75">
      <c r="A215" s="137"/>
      <c r="B215" s="137"/>
      <c r="C215" s="138"/>
      <c r="D215" s="138"/>
      <c r="E215" s="136">
        <v>93</v>
      </c>
    </row>
    <row r="216" spans="1:5" ht="18.75">
      <c r="A216" s="137"/>
      <c r="B216" s="137"/>
      <c r="C216" s="138"/>
      <c r="D216" s="138"/>
      <c r="E216" s="136">
        <v>94</v>
      </c>
    </row>
    <row r="217" spans="1:5" ht="18.75">
      <c r="A217" s="137"/>
      <c r="B217" s="137"/>
      <c r="C217" s="138"/>
      <c r="D217" s="138"/>
      <c r="E217" s="136">
        <v>95</v>
      </c>
    </row>
    <row r="218" spans="1:5" ht="18.75">
      <c r="A218" s="137"/>
      <c r="B218" s="137"/>
      <c r="C218" s="138"/>
      <c r="D218" s="138"/>
      <c r="E218" s="136">
        <v>96</v>
      </c>
    </row>
    <row r="219" spans="1:5" ht="18.75">
      <c r="A219" s="137"/>
      <c r="B219" s="137"/>
      <c r="C219" s="138"/>
      <c r="D219" s="138"/>
      <c r="E219" s="136">
        <v>97</v>
      </c>
    </row>
    <row r="220" spans="1:5" ht="18.75">
      <c r="A220" s="137"/>
      <c r="B220" s="137"/>
      <c r="C220" s="138"/>
      <c r="D220" s="138"/>
      <c r="E220" s="136">
        <v>98</v>
      </c>
    </row>
    <row r="221" spans="1:5" ht="18.75">
      <c r="A221" s="137"/>
      <c r="B221" s="137"/>
      <c r="C221" s="138"/>
      <c r="D221" s="138"/>
      <c r="E221" s="136">
        <v>99</v>
      </c>
    </row>
    <row r="222" spans="1:5" ht="18.75">
      <c r="A222" s="11"/>
      <c r="B222" s="11"/>
      <c r="C222" s="14"/>
      <c r="D222" s="138"/>
      <c r="E222" s="136">
        <v>100</v>
      </c>
    </row>
    <row r="223" spans="1:5" ht="18.75">
      <c r="A223" s="11"/>
      <c r="B223" s="11"/>
      <c r="C223" s="14"/>
      <c r="D223" s="138"/>
      <c r="E223" s="136">
        <v>101</v>
      </c>
    </row>
    <row r="224" spans="1:5" ht="18.75">
      <c r="A224" s="11"/>
      <c r="B224" s="11"/>
      <c r="C224" s="14"/>
      <c r="D224" s="138"/>
      <c r="E224" s="136">
        <v>102</v>
      </c>
    </row>
    <row r="225" spans="1:5" ht="18.75">
      <c r="A225" s="11"/>
      <c r="B225" s="11"/>
      <c r="C225" s="14"/>
      <c r="D225" s="138"/>
      <c r="E225" s="136">
        <v>103</v>
      </c>
    </row>
    <row r="226" spans="1:5" ht="18.75">
      <c r="A226" s="11"/>
      <c r="B226" s="11"/>
      <c r="C226" s="14"/>
      <c r="D226" s="138"/>
      <c r="E226" s="136">
        <v>104</v>
      </c>
    </row>
    <row r="227" spans="1:5" ht="18.75">
      <c r="A227" s="11"/>
      <c r="B227" s="11"/>
      <c r="C227" s="14"/>
      <c r="D227" s="138"/>
      <c r="E227" s="136">
        <v>105</v>
      </c>
    </row>
    <row r="228" spans="1:5" ht="18.75">
      <c r="A228" s="11"/>
      <c r="B228" s="11"/>
      <c r="C228" s="14"/>
      <c r="D228" s="138"/>
      <c r="E228" s="136">
        <v>106</v>
      </c>
    </row>
    <row r="229" spans="1:5" ht="18.75">
      <c r="A229" s="11"/>
      <c r="B229" s="11"/>
      <c r="C229" s="14"/>
      <c r="D229" s="138"/>
      <c r="E229" s="136">
        <v>107</v>
      </c>
    </row>
    <row r="230" spans="1:5" ht="18.75">
      <c r="A230" s="11"/>
      <c r="B230" s="11"/>
      <c r="C230" s="14"/>
      <c r="D230" s="138"/>
      <c r="E230" s="136">
        <v>108</v>
      </c>
    </row>
    <row r="231" spans="1:5" ht="18.75">
      <c r="A231" s="11"/>
      <c r="B231" s="11"/>
      <c r="C231" s="14"/>
      <c r="D231" s="138"/>
      <c r="E231" s="136">
        <v>109</v>
      </c>
    </row>
    <row r="232" spans="1:5" ht="18.75">
      <c r="A232" s="11"/>
      <c r="B232" s="11"/>
      <c r="C232" s="14"/>
      <c r="D232" s="138"/>
      <c r="E232" s="136">
        <v>110</v>
      </c>
    </row>
    <row r="233" spans="1:5" ht="18.75">
      <c r="A233" s="11"/>
      <c r="B233" s="11"/>
      <c r="C233" s="14"/>
      <c r="D233" s="138"/>
      <c r="E233" s="136">
        <v>111</v>
      </c>
    </row>
    <row r="234" spans="1:5" ht="18.75">
      <c r="A234" s="11"/>
      <c r="B234" s="11"/>
      <c r="C234" s="14"/>
      <c r="D234" s="138"/>
      <c r="E234" s="136">
        <v>112</v>
      </c>
    </row>
    <row r="235" spans="1:5" ht="18.75">
      <c r="A235" s="11"/>
      <c r="B235" s="11"/>
      <c r="C235" s="14"/>
      <c r="D235" s="138"/>
      <c r="E235" s="136">
        <v>113</v>
      </c>
    </row>
    <row r="236" spans="1:5" ht="18.75">
      <c r="A236" s="11"/>
      <c r="B236" s="11"/>
      <c r="C236" s="14"/>
      <c r="D236" s="138"/>
      <c r="E236" s="136">
        <v>114</v>
      </c>
    </row>
    <row r="237" spans="1:5" ht="18.75">
      <c r="A237" s="11"/>
      <c r="B237" s="11"/>
      <c r="C237" s="14"/>
      <c r="D237" s="138"/>
      <c r="E237" s="136">
        <v>115</v>
      </c>
    </row>
    <row r="238" spans="1:5" ht="18.75">
      <c r="A238" s="11"/>
      <c r="B238" s="11"/>
      <c r="C238" s="14"/>
      <c r="D238" s="138"/>
      <c r="E238" s="136">
        <v>116</v>
      </c>
    </row>
    <row r="239" spans="1:5" ht="18.75">
      <c r="A239" s="11"/>
      <c r="B239" s="11"/>
      <c r="C239" s="14"/>
      <c r="D239" s="138"/>
      <c r="E239" s="136">
        <v>117</v>
      </c>
    </row>
    <row r="240" spans="1:5" ht="18.75">
      <c r="A240" s="11"/>
      <c r="B240" s="11"/>
      <c r="C240" s="14"/>
      <c r="D240" s="138"/>
      <c r="E240" s="136">
        <v>118</v>
      </c>
    </row>
    <row r="241" spans="1:5" ht="18.75">
      <c r="A241" s="11"/>
      <c r="B241" s="11"/>
      <c r="C241" s="14"/>
      <c r="D241" s="138"/>
      <c r="E241" s="136">
        <v>119</v>
      </c>
    </row>
    <row r="242" spans="1:5" ht="18.75">
      <c r="A242" s="11"/>
      <c r="B242" s="11"/>
      <c r="C242" s="14"/>
      <c r="D242" s="138"/>
      <c r="E242" s="136">
        <v>120</v>
      </c>
    </row>
    <row r="243" spans="1:5" ht="18.75">
      <c r="A243" s="11"/>
      <c r="B243" s="11"/>
      <c r="C243" s="14"/>
      <c r="D243" s="138"/>
      <c r="E243" s="136">
        <v>121</v>
      </c>
    </row>
    <row r="244" spans="1:5" ht="18.75">
      <c r="A244" s="11"/>
      <c r="B244" s="11"/>
      <c r="C244" s="14"/>
      <c r="D244" s="138"/>
      <c r="E244" s="136">
        <v>122</v>
      </c>
    </row>
    <row r="245" spans="1:5" ht="18.75">
      <c r="A245" s="11"/>
      <c r="B245" s="11"/>
      <c r="C245" s="14"/>
      <c r="D245" s="138"/>
      <c r="E245" s="136">
        <v>123</v>
      </c>
    </row>
    <row r="246" spans="1:5" ht="18.75">
      <c r="A246" s="11"/>
      <c r="B246" s="11"/>
      <c r="C246" s="14"/>
      <c r="D246" s="138"/>
      <c r="E246" s="136">
        <v>124</v>
      </c>
    </row>
    <row r="247" spans="1:5" ht="18.75">
      <c r="A247" s="11"/>
      <c r="B247" s="11"/>
      <c r="C247" s="14"/>
      <c r="D247" s="138"/>
      <c r="E247" s="136">
        <v>125</v>
      </c>
    </row>
    <row r="248" spans="1:5" ht="18.75">
      <c r="A248" s="11"/>
      <c r="B248" s="11"/>
      <c r="C248" s="14"/>
      <c r="D248" s="138"/>
      <c r="E248" s="136">
        <v>126</v>
      </c>
    </row>
    <row r="249" spans="1:5" ht="18.75">
      <c r="A249" s="11"/>
      <c r="B249" s="11"/>
      <c r="C249" s="14"/>
      <c r="D249" s="138"/>
      <c r="E249" s="136">
        <v>127</v>
      </c>
    </row>
    <row r="250" spans="1:5" ht="18.75">
      <c r="A250" s="11"/>
      <c r="B250" s="11"/>
      <c r="C250" s="14"/>
      <c r="D250" s="138"/>
      <c r="E250" s="136">
        <v>128</v>
      </c>
    </row>
    <row r="251" spans="1:5" ht="18.75">
      <c r="A251" s="11"/>
      <c r="B251" s="11"/>
      <c r="C251" s="14"/>
      <c r="D251" s="138"/>
      <c r="E251" s="136">
        <v>129</v>
      </c>
    </row>
    <row r="252" spans="1:5" ht="18.75">
      <c r="A252" s="11"/>
      <c r="B252" s="11"/>
      <c r="C252" s="14"/>
      <c r="D252" s="138"/>
      <c r="E252" s="136">
        <v>130</v>
      </c>
    </row>
    <row r="253" spans="1:5" ht="18.75">
      <c r="A253" s="11"/>
      <c r="B253" s="11"/>
      <c r="C253" s="14"/>
      <c r="D253" s="138"/>
      <c r="E253" s="136">
        <v>131</v>
      </c>
    </row>
    <row r="254" spans="1:5" ht="18.75">
      <c r="A254" s="11"/>
      <c r="B254" s="11"/>
      <c r="C254" s="14"/>
      <c r="D254" s="138"/>
      <c r="E254" s="136">
        <v>132</v>
      </c>
    </row>
    <row r="255" spans="1:5" ht="18.75">
      <c r="A255" s="11"/>
      <c r="B255" s="11"/>
      <c r="C255" s="14"/>
      <c r="D255" s="138"/>
      <c r="E255" s="136">
        <v>133</v>
      </c>
    </row>
    <row r="256" spans="1:5" ht="18.75">
      <c r="A256" s="11"/>
      <c r="B256" s="11"/>
      <c r="C256" s="14"/>
      <c r="D256" s="138"/>
      <c r="E256" s="136">
        <v>134</v>
      </c>
    </row>
    <row r="257" spans="1:5" ht="18.75">
      <c r="A257" s="11"/>
      <c r="B257" s="11"/>
      <c r="C257" s="14"/>
      <c r="D257" s="138"/>
      <c r="E257" s="136">
        <v>135</v>
      </c>
    </row>
    <row r="258" spans="1:5" ht="18.75">
      <c r="A258" s="11"/>
      <c r="B258" s="11"/>
      <c r="C258" s="14"/>
      <c r="D258" s="138"/>
      <c r="E258" s="136">
        <v>136</v>
      </c>
    </row>
    <row r="259" spans="1:5" ht="18.75">
      <c r="A259" s="11"/>
      <c r="B259" s="11"/>
      <c r="C259" s="14"/>
      <c r="D259" s="138"/>
      <c r="E259" s="136">
        <v>137</v>
      </c>
    </row>
    <row r="260" spans="1:5" ht="18.75">
      <c r="A260" s="11"/>
      <c r="B260" s="11"/>
      <c r="C260" s="14"/>
      <c r="D260" s="138"/>
      <c r="E260" s="136">
        <v>138</v>
      </c>
    </row>
    <row r="261" spans="1:5" ht="18.75">
      <c r="A261" s="11"/>
      <c r="B261" s="11"/>
      <c r="C261" s="14"/>
      <c r="D261" s="138"/>
      <c r="E261" s="136">
        <v>139</v>
      </c>
    </row>
    <row r="262" spans="1:5" ht="18.75">
      <c r="A262" s="140"/>
      <c r="B262" s="140"/>
      <c r="C262" s="138"/>
      <c r="D262" s="138"/>
      <c r="E262" s="136">
        <v>140</v>
      </c>
    </row>
    <row r="263" spans="1:5" ht="19.5" thickBot="1">
      <c r="A263" s="12"/>
      <c r="B263" s="12"/>
      <c r="C263" s="14"/>
      <c r="D263" s="188"/>
      <c r="E263" s="139">
        <v>141</v>
      </c>
    </row>
    <row r="264" spans="1:5" ht="15.75" thickBot="1">
      <c r="E264" s="139">
        <f>'[2]اسماء العملاء'!E142</f>
        <v>141</v>
      </c>
    </row>
  </sheetData>
  <mergeCells count="20">
    <mergeCell ref="B9:D9"/>
    <mergeCell ref="A1:H1"/>
    <mergeCell ref="A2:H2"/>
    <mergeCell ref="B3:D3"/>
    <mergeCell ref="B4:D4"/>
    <mergeCell ref="B8:D8"/>
    <mergeCell ref="A27:H27"/>
    <mergeCell ref="B10:D10"/>
    <mergeCell ref="B11:D11"/>
    <mergeCell ref="A13:H13"/>
    <mergeCell ref="A15:H15"/>
    <mergeCell ref="A16:H16"/>
    <mergeCell ref="B17:D17"/>
    <mergeCell ref="B18:D18"/>
    <mergeCell ref="B22:D22"/>
    <mergeCell ref="B23:D23"/>
    <mergeCell ref="B24:D24"/>
    <mergeCell ref="B25:D25"/>
    <mergeCell ref="B12:D12"/>
    <mergeCell ref="B26:D26"/>
  </mergeCells>
  <dataValidations count="2">
    <dataValidation type="list" allowBlank="1" showInputMessage="1" showErrorMessage="1" sqref="B8:D8 B22:D22">
      <formula1>$A$123:$A$263</formula1>
    </dataValidation>
    <dataValidation type="list" allowBlank="1" showInputMessage="1" showErrorMessage="1" sqref="B11:D11 B25:D25">
      <formula1>$H$123:$H$126</formula1>
    </dataValidation>
  </dataValidations>
  <hyperlinks>
    <hyperlink ref="B6" r:id="rId1"/>
    <hyperlink ref="B20" r:id="rId2"/>
  </hyperlinks>
  <pageMargins left="0.5" right="0.5" top="0.74803149606299202" bottom="0.74803149606299202" header="0" footer="0"/>
  <pageSetup paperSize="9" scale="94" orientation="landscape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/>
  <dimension ref="A1:A12"/>
  <sheetViews>
    <sheetView rightToLeft="1" workbookViewId="0">
      <selection activeCell="I8" sqref="I8"/>
    </sheetView>
  </sheetViews>
  <sheetFormatPr defaultRowHeight="21.95" customHeight="1"/>
  <cols>
    <col min="1" max="1" width="22.28515625" customWidth="1"/>
  </cols>
  <sheetData>
    <row r="1" spans="1:1" ht="21.95" customHeight="1" thickBot="1">
      <c r="A1" s="303" t="s">
        <v>170</v>
      </c>
    </row>
    <row r="2" spans="1:1" ht="21.95" customHeight="1">
      <c r="A2" s="256" t="s">
        <v>171</v>
      </c>
    </row>
    <row r="3" spans="1:1" ht="21.95" customHeight="1">
      <c r="A3" s="257" t="s">
        <v>172</v>
      </c>
    </row>
    <row r="4" spans="1:1" ht="21.95" customHeight="1">
      <c r="A4" s="257" t="s">
        <v>173</v>
      </c>
    </row>
    <row r="5" spans="1:1" ht="21.95" customHeight="1">
      <c r="A5" s="257" t="s">
        <v>174</v>
      </c>
    </row>
    <row r="6" spans="1:1" ht="21.95" customHeight="1">
      <c r="A6" s="257"/>
    </row>
    <row r="7" spans="1:1" ht="21.95" customHeight="1">
      <c r="A7" s="257"/>
    </row>
    <row r="8" spans="1:1" ht="21.95" customHeight="1">
      <c r="A8" s="257"/>
    </row>
    <row r="9" spans="1:1" ht="21.95" customHeight="1">
      <c r="A9" s="257"/>
    </row>
    <row r="10" spans="1:1" ht="21.95" customHeight="1">
      <c r="A10" s="257"/>
    </row>
    <row r="11" spans="1:1" ht="21.95" customHeight="1" thickBot="1">
      <c r="A11" s="258"/>
    </row>
    <row r="12" spans="1:1" ht="21.95" customHeight="1">
      <c r="A12" s="25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8"/>
  <dimension ref="A1:B120"/>
  <sheetViews>
    <sheetView rightToLeft="1" workbookViewId="0">
      <selection activeCell="B5" sqref="B5"/>
    </sheetView>
  </sheetViews>
  <sheetFormatPr defaultColWidth="9.140625" defaultRowHeight="26.1" customHeight="1"/>
  <cols>
    <col min="1" max="1" width="9.140625" style="162"/>
    <col min="2" max="2" width="25.85546875" style="161" customWidth="1"/>
    <col min="3" max="16384" width="9.140625" style="161"/>
  </cols>
  <sheetData>
    <row r="1" spans="1:2" ht="26.1" customHeight="1" thickBot="1">
      <c r="A1" s="160" t="s">
        <v>0</v>
      </c>
      <c r="B1" s="160" t="s">
        <v>141</v>
      </c>
    </row>
    <row r="2" spans="1:2" ht="26.1" customHeight="1">
      <c r="A2" s="9">
        <v>1</v>
      </c>
      <c r="B2" s="163" t="s">
        <v>142</v>
      </c>
    </row>
    <row r="3" spans="1:2" ht="26.1" customHeight="1">
      <c r="A3" s="136">
        <v>2</v>
      </c>
      <c r="B3" s="164" t="s">
        <v>147</v>
      </c>
    </row>
    <row r="4" spans="1:2" ht="26.1" customHeight="1">
      <c r="A4" s="136">
        <v>3</v>
      </c>
      <c r="B4" s="164" t="s">
        <v>148</v>
      </c>
    </row>
    <row r="5" spans="1:2" ht="26.1" customHeight="1">
      <c r="A5" s="136">
        <v>4</v>
      </c>
      <c r="B5" s="164"/>
    </row>
    <row r="6" spans="1:2" ht="26.1" customHeight="1">
      <c r="A6" s="136">
        <v>5</v>
      </c>
      <c r="B6" s="164"/>
    </row>
    <row r="7" spans="1:2" ht="26.1" customHeight="1">
      <c r="A7" s="136">
        <v>6</v>
      </c>
      <c r="B7" s="164"/>
    </row>
    <row r="8" spans="1:2" ht="26.1" customHeight="1">
      <c r="A8" s="136">
        <v>7</v>
      </c>
      <c r="B8" s="164"/>
    </row>
    <row r="9" spans="1:2" ht="26.1" customHeight="1">
      <c r="A9" s="136">
        <v>8</v>
      </c>
      <c r="B9" s="164"/>
    </row>
    <row r="10" spans="1:2" ht="26.1" customHeight="1">
      <c r="A10" s="136">
        <v>9</v>
      </c>
      <c r="B10" s="164"/>
    </row>
    <row r="11" spans="1:2" ht="26.1" customHeight="1">
      <c r="A11" s="136">
        <v>10</v>
      </c>
      <c r="B11" s="164"/>
    </row>
    <row r="12" spans="1:2" ht="26.1" customHeight="1">
      <c r="A12" s="136">
        <v>11</v>
      </c>
      <c r="B12" s="164"/>
    </row>
    <row r="13" spans="1:2" ht="26.1" customHeight="1">
      <c r="A13" s="136">
        <v>12</v>
      </c>
      <c r="B13" s="164"/>
    </row>
    <row r="14" spans="1:2" ht="26.1" customHeight="1">
      <c r="A14" s="136">
        <v>13</v>
      </c>
      <c r="B14" s="164"/>
    </row>
    <row r="15" spans="1:2" ht="26.1" customHeight="1">
      <c r="A15" s="136">
        <v>14</v>
      </c>
      <c r="B15" s="164"/>
    </row>
    <row r="16" spans="1:2" ht="26.1" customHeight="1">
      <c r="A16" s="136">
        <v>15</v>
      </c>
      <c r="B16" s="164"/>
    </row>
    <row r="17" spans="1:2" ht="26.1" customHeight="1">
      <c r="A17" s="136">
        <v>16</v>
      </c>
      <c r="B17" s="164"/>
    </row>
    <row r="18" spans="1:2" ht="26.1" customHeight="1">
      <c r="A18" s="136">
        <v>17</v>
      </c>
      <c r="B18" s="164"/>
    </row>
    <row r="19" spans="1:2" ht="26.1" customHeight="1">
      <c r="A19" s="136">
        <v>18</v>
      </c>
      <c r="B19" s="164"/>
    </row>
    <row r="20" spans="1:2" ht="26.1" customHeight="1">
      <c r="A20" s="136">
        <v>19</v>
      </c>
      <c r="B20" s="164"/>
    </row>
    <row r="21" spans="1:2" ht="26.1" customHeight="1">
      <c r="A21" s="136">
        <v>20</v>
      </c>
      <c r="B21" s="164"/>
    </row>
    <row r="22" spans="1:2" ht="26.1" customHeight="1">
      <c r="A22" s="136">
        <v>21</v>
      </c>
      <c r="B22" s="164"/>
    </row>
    <row r="23" spans="1:2" ht="26.1" customHeight="1">
      <c r="A23" s="136">
        <v>22</v>
      </c>
      <c r="B23" s="164"/>
    </row>
    <row r="24" spans="1:2" ht="26.1" customHeight="1">
      <c r="A24" s="136">
        <v>23</v>
      </c>
      <c r="B24" s="164"/>
    </row>
    <row r="25" spans="1:2" ht="26.1" customHeight="1">
      <c r="A25" s="136">
        <v>24</v>
      </c>
      <c r="B25" s="164"/>
    </row>
    <row r="26" spans="1:2" ht="26.1" customHeight="1">
      <c r="A26" s="136">
        <v>25</v>
      </c>
      <c r="B26" s="164"/>
    </row>
    <row r="27" spans="1:2" ht="26.1" customHeight="1">
      <c r="A27" s="136">
        <v>26</v>
      </c>
      <c r="B27" s="164"/>
    </row>
    <row r="28" spans="1:2" ht="26.1" customHeight="1">
      <c r="A28" s="136">
        <v>27</v>
      </c>
      <c r="B28" s="164"/>
    </row>
    <row r="29" spans="1:2" ht="26.1" customHeight="1">
      <c r="A29" s="136">
        <v>28</v>
      </c>
      <c r="B29" s="164"/>
    </row>
    <row r="30" spans="1:2" ht="26.1" customHeight="1">
      <c r="A30" s="136">
        <v>29</v>
      </c>
      <c r="B30" s="164"/>
    </row>
    <row r="31" spans="1:2" ht="26.1" customHeight="1">
      <c r="A31" s="136">
        <v>30</v>
      </c>
      <c r="B31" s="164"/>
    </row>
    <row r="32" spans="1:2" ht="26.1" customHeight="1">
      <c r="A32" s="136">
        <v>31</v>
      </c>
      <c r="B32" s="164"/>
    </row>
    <row r="33" spans="1:2" ht="26.1" customHeight="1">
      <c r="A33" s="136">
        <v>32</v>
      </c>
      <c r="B33" s="164"/>
    </row>
    <row r="34" spans="1:2" ht="26.1" customHeight="1">
      <c r="A34" s="136">
        <v>33</v>
      </c>
      <c r="B34" s="164"/>
    </row>
    <row r="35" spans="1:2" ht="26.1" customHeight="1">
      <c r="A35" s="136">
        <v>34</v>
      </c>
      <c r="B35" s="164"/>
    </row>
    <row r="36" spans="1:2" ht="26.1" customHeight="1">
      <c r="A36" s="136">
        <v>35</v>
      </c>
      <c r="B36" s="164"/>
    </row>
    <row r="37" spans="1:2" ht="26.1" customHeight="1">
      <c r="A37" s="136">
        <v>36</v>
      </c>
      <c r="B37" s="164"/>
    </row>
    <row r="38" spans="1:2" ht="26.1" customHeight="1">
      <c r="A38" s="136">
        <v>37</v>
      </c>
      <c r="B38" s="164"/>
    </row>
    <row r="39" spans="1:2" ht="26.1" customHeight="1">
      <c r="A39" s="136">
        <v>38</v>
      </c>
      <c r="B39" s="164"/>
    </row>
    <row r="40" spans="1:2" ht="26.1" customHeight="1">
      <c r="A40" s="136">
        <v>39</v>
      </c>
      <c r="B40" s="164"/>
    </row>
    <row r="41" spans="1:2" ht="26.1" customHeight="1">
      <c r="A41" s="136">
        <v>40</v>
      </c>
      <c r="B41" s="164"/>
    </row>
    <row r="42" spans="1:2" ht="26.1" customHeight="1">
      <c r="A42" s="136">
        <v>41</v>
      </c>
      <c r="B42" s="164"/>
    </row>
    <row r="43" spans="1:2" ht="26.1" customHeight="1">
      <c r="A43" s="136">
        <v>42</v>
      </c>
      <c r="B43" s="164"/>
    </row>
    <row r="44" spans="1:2" ht="26.1" customHeight="1">
      <c r="A44" s="136">
        <v>43</v>
      </c>
      <c r="B44" s="164"/>
    </row>
    <row r="45" spans="1:2" ht="26.1" customHeight="1">
      <c r="A45" s="136">
        <v>44</v>
      </c>
      <c r="B45" s="164"/>
    </row>
    <row r="46" spans="1:2" ht="26.1" customHeight="1">
      <c r="A46" s="136">
        <v>45</v>
      </c>
      <c r="B46" s="164"/>
    </row>
    <row r="47" spans="1:2" ht="26.1" customHeight="1">
      <c r="A47" s="136">
        <v>46</v>
      </c>
      <c r="B47" s="164"/>
    </row>
    <row r="48" spans="1:2" ht="26.1" customHeight="1">
      <c r="A48" s="136">
        <v>47</v>
      </c>
      <c r="B48" s="164"/>
    </row>
    <row r="49" spans="1:2" ht="26.1" customHeight="1">
      <c r="A49" s="136">
        <v>48</v>
      </c>
      <c r="B49" s="164"/>
    </row>
    <row r="50" spans="1:2" ht="26.1" customHeight="1">
      <c r="A50" s="136">
        <v>49</v>
      </c>
      <c r="B50" s="164"/>
    </row>
    <row r="51" spans="1:2" ht="26.1" customHeight="1">
      <c r="A51" s="136">
        <v>50</v>
      </c>
      <c r="B51" s="164"/>
    </row>
    <row r="52" spans="1:2" ht="26.1" customHeight="1">
      <c r="A52" s="136">
        <v>51</v>
      </c>
      <c r="B52" s="164"/>
    </row>
    <row r="53" spans="1:2" ht="26.1" customHeight="1">
      <c r="A53" s="136">
        <v>52</v>
      </c>
      <c r="B53" s="164"/>
    </row>
    <row r="54" spans="1:2" ht="26.1" customHeight="1">
      <c r="A54" s="136">
        <v>53</v>
      </c>
      <c r="B54" s="164"/>
    </row>
    <row r="55" spans="1:2" ht="26.1" customHeight="1">
      <c r="A55" s="136">
        <v>54</v>
      </c>
      <c r="B55" s="164"/>
    </row>
    <row r="56" spans="1:2" ht="26.1" customHeight="1">
      <c r="A56" s="136">
        <v>55</v>
      </c>
      <c r="B56" s="164"/>
    </row>
    <row r="57" spans="1:2" ht="26.1" customHeight="1">
      <c r="A57" s="136">
        <v>56</v>
      </c>
      <c r="B57" s="164"/>
    </row>
    <row r="58" spans="1:2" ht="26.1" customHeight="1">
      <c r="A58" s="136">
        <v>57</v>
      </c>
      <c r="B58" s="164"/>
    </row>
    <row r="59" spans="1:2" ht="26.1" customHeight="1">
      <c r="A59" s="136">
        <v>58</v>
      </c>
      <c r="B59" s="164"/>
    </row>
    <row r="60" spans="1:2" ht="26.1" customHeight="1">
      <c r="A60" s="136">
        <v>59</v>
      </c>
      <c r="B60" s="164"/>
    </row>
    <row r="61" spans="1:2" ht="26.1" customHeight="1">
      <c r="A61" s="136">
        <v>60</v>
      </c>
      <c r="B61" s="164"/>
    </row>
    <row r="62" spans="1:2" ht="26.1" customHeight="1">
      <c r="A62" s="136">
        <v>61</v>
      </c>
      <c r="B62" s="164"/>
    </row>
    <row r="63" spans="1:2" ht="26.1" customHeight="1">
      <c r="A63" s="136">
        <v>62</v>
      </c>
      <c r="B63" s="164"/>
    </row>
    <row r="64" spans="1:2" ht="26.1" customHeight="1">
      <c r="A64" s="136">
        <v>63</v>
      </c>
      <c r="B64" s="164"/>
    </row>
    <row r="65" spans="1:2" ht="26.1" customHeight="1">
      <c r="A65" s="136">
        <v>64</v>
      </c>
      <c r="B65" s="164"/>
    </row>
    <row r="66" spans="1:2" ht="26.1" customHeight="1">
      <c r="A66" s="136">
        <v>65</v>
      </c>
      <c r="B66" s="164"/>
    </row>
    <row r="67" spans="1:2" ht="26.1" customHeight="1">
      <c r="A67" s="136">
        <v>66</v>
      </c>
      <c r="B67" s="164"/>
    </row>
    <row r="68" spans="1:2" ht="26.1" customHeight="1">
      <c r="A68" s="136">
        <v>67</v>
      </c>
      <c r="B68" s="164"/>
    </row>
    <row r="69" spans="1:2" ht="26.1" customHeight="1">
      <c r="A69" s="136">
        <v>68</v>
      </c>
      <c r="B69" s="164"/>
    </row>
    <row r="70" spans="1:2" ht="26.1" customHeight="1">
      <c r="A70" s="136">
        <v>69</v>
      </c>
      <c r="B70" s="164"/>
    </row>
    <row r="71" spans="1:2" ht="26.1" customHeight="1">
      <c r="A71" s="136">
        <v>70</v>
      </c>
      <c r="B71" s="164"/>
    </row>
    <row r="72" spans="1:2" ht="26.1" customHeight="1">
      <c r="A72" s="136">
        <v>71</v>
      </c>
      <c r="B72" s="164"/>
    </row>
    <row r="73" spans="1:2" ht="26.1" customHeight="1">
      <c r="A73" s="136">
        <v>72</v>
      </c>
      <c r="B73" s="164"/>
    </row>
    <row r="74" spans="1:2" ht="26.1" customHeight="1">
      <c r="A74" s="136">
        <v>73</v>
      </c>
      <c r="B74" s="164"/>
    </row>
    <row r="75" spans="1:2" ht="26.1" customHeight="1">
      <c r="A75" s="136">
        <v>74</v>
      </c>
      <c r="B75" s="164"/>
    </row>
    <row r="76" spans="1:2" ht="26.1" customHeight="1">
      <c r="A76" s="136">
        <v>75</v>
      </c>
      <c r="B76" s="164"/>
    </row>
    <row r="77" spans="1:2" ht="26.1" customHeight="1">
      <c r="A77" s="136">
        <v>76</v>
      </c>
      <c r="B77" s="164"/>
    </row>
    <row r="78" spans="1:2" ht="26.1" customHeight="1">
      <c r="A78" s="136">
        <v>77</v>
      </c>
      <c r="B78" s="164"/>
    </row>
    <row r="79" spans="1:2" ht="26.1" customHeight="1">
      <c r="A79" s="136">
        <v>78</v>
      </c>
      <c r="B79" s="164"/>
    </row>
    <row r="80" spans="1:2" ht="26.1" customHeight="1">
      <c r="A80" s="136">
        <v>79</v>
      </c>
      <c r="B80" s="164"/>
    </row>
    <row r="81" spans="1:2" ht="26.1" customHeight="1">
      <c r="A81" s="136">
        <v>80</v>
      </c>
      <c r="B81" s="164"/>
    </row>
    <row r="82" spans="1:2" ht="26.1" customHeight="1">
      <c r="A82" s="136">
        <v>81</v>
      </c>
      <c r="B82" s="164"/>
    </row>
    <row r="83" spans="1:2" ht="26.1" customHeight="1">
      <c r="A83" s="136">
        <v>82</v>
      </c>
      <c r="B83" s="164"/>
    </row>
    <row r="84" spans="1:2" ht="26.1" customHeight="1">
      <c r="A84" s="136">
        <v>83</v>
      </c>
      <c r="B84" s="164"/>
    </row>
    <row r="85" spans="1:2" ht="26.1" customHeight="1">
      <c r="A85" s="136">
        <v>84</v>
      </c>
      <c r="B85" s="164"/>
    </row>
    <row r="86" spans="1:2" ht="26.1" customHeight="1">
      <c r="A86" s="136">
        <v>85</v>
      </c>
      <c r="B86" s="164"/>
    </row>
    <row r="87" spans="1:2" ht="26.1" customHeight="1">
      <c r="A87" s="136">
        <v>86</v>
      </c>
      <c r="B87" s="164"/>
    </row>
    <row r="88" spans="1:2" ht="26.1" customHeight="1">
      <c r="A88" s="136">
        <v>87</v>
      </c>
      <c r="B88" s="164"/>
    </row>
    <row r="89" spans="1:2" ht="26.1" customHeight="1">
      <c r="A89" s="136">
        <v>88</v>
      </c>
      <c r="B89" s="164"/>
    </row>
    <row r="90" spans="1:2" ht="26.1" customHeight="1">
      <c r="A90" s="136">
        <v>89</v>
      </c>
      <c r="B90" s="164"/>
    </row>
    <row r="91" spans="1:2" ht="26.1" customHeight="1">
      <c r="A91" s="136">
        <v>90</v>
      </c>
      <c r="B91" s="164"/>
    </row>
    <row r="92" spans="1:2" ht="26.1" customHeight="1">
      <c r="A92" s="136">
        <v>91</v>
      </c>
      <c r="B92" s="164"/>
    </row>
    <row r="93" spans="1:2" ht="26.1" customHeight="1">
      <c r="A93" s="136">
        <v>92</v>
      </c>
      <c r="B93" s="164"/>
    </row>
    <row r="94" spans="1:2" ht="26.1" customHeight="1">
      <c r="A94" s="136">
        <v>93</v>
      </c>
      <c r="B94" s="164"/>
    </row>
    <row r="95" spans="1:2" ht="26.1" customHeight="1">
      <c r="A95" s="136">
        <v>94</v>
      </c>
      <c r="B95" s="164"/>
    </row>
    <row r="96" spans="1:2" ht="26.1" customHeight="1">
      <c r="A96" s="136">
        <v>95</v>
      </c>
      <c r="B96" s="164"/>
    </row>
    <row r="97" spans="1:2" ht="26.1" customHeight="1">
      <c r="A97" s="136">
        <v>96</v>
      </c>
      <c r="B97" s="164"/>
    </row>
    <row r="98" spans="1:2" ht="26.1" customHeight="1">
      <c r="A98" s="136">
        <v>97</v>
      </c>
      <c r="B98" s="164"/>
    </row>
    <row r="99" spans="1:2" ht="26.1" customHeight="1">
      <c r="A99" s="136">
        <v>98</v>
      </c>
      <c r="B99" s="164"/>
    </row>
    <row r="100" spans="1:2" ht="26.1" customHeight="1">
      <c r="A100" s="136">
        <v>99</v>
      </c>
      <c r="B100" s="164"/>
    </row>
    <row r="101" spans="1:2" ht="26.1" customHeight="1">
      <c r="A101" s="136">
        <v>100</v>
      </c>
      <c r="B101" s="164"/>
    </row>
    <row r="102" spans="1:2" ht="26.1" customHeight="1">
      <c r="A102" s="136">
        <v>101</v>
      </c>
      <c r="B102" s="164"/>
    </row>
    <row r="103" spans="1:2" ht="26.1" customHeight="1">
      <c r="A103" s="136">
        <v>102</v>
      </c>
      <c r="B103" s="164"/>
    </row>
    <row r="104" spans="1:2" ht="26.1" customHeight="1">
      <c r="A104" s="136">
        <v>103</v>
      </c>
      <c r="B104" s="164"/>
    </row>
    <row r="105" spans="1:2" ht="26.1" customHeight="1">
      <c r="A105" s="136">
        <v>104</v>
      </c>
      <c r="B105" s="164"/>
    </row>
    <row r="106" spans="1:2" ht="26.1" customHeight="1">
      <c r="A106" s="136">
        <v>105</v>
      </c>
      <c r="B106" s="164"/>
    </row>
    <row r="107" spans="1:2" ht="26.1" customHeight="1">
      <c r="A107" s="136">
        <v>106</v>
      </c>
      <c r="B107" s="164"/>
    </row>
    <row r="108" spans="1:2" ht="26.1" customHeight="1">
      <c r="A108" s="136">
        <v>107</v>
      </c>
      <c r="B108" s="164"/>
    </row>
    <row r="109" spans="1:2" ht="26.1" customHeight="1">
      <c r="A109" s="136">
        <v>108</v>
      </c>
      <c r="B109" s="164"/>
    </row>
    <row r="110" spans="1:2" ht="26.1" customHeight="1">
      <c r="A110" s="136">
        <v>109</v>
      </c>
      <c r="B110" s="164"/>
    </row>
    <row r="111" spans="1:2" ht="26.1" customHeight="1">
      <c r="A111" s="136">
        <v>110</v>
      </c>
      <c r="B111" s="164"/>
    </row>
    <row r="112" spans="1:2" ht="26.1" customHeight="1">
      <c r="A112" s="136">
        <v>111</v>
      </c>
      <c r="B112" s="164"/>
    </row>
    <row r="113" spans="1:2" ht="26.1" customHeight="1">
      <c r="A113" s="136">
        <v>112</v>
      </c>
      <c r="B113" s="164"/>
    </row>
    <row r="114" spans="1:2" ht="26.1" customHeight="1">
      <c r="A114" s="136">
        <v>113</v>
      </c>
      <c r="B114" s="164"/>
    </row>
    <row r="115" spans="1:2" ht="26.1" customHeight="1">
      <c r="A115" s="136">
        <v>114</v>
      </c>
      <c r="B115" s="164"/>
    </row>
    <row r="116" spans="1:2" ht="26.1" customHeight="1">
      <c r="A116" s="136">
        <v>115</v>
      </c>
      <c r="B116" s="164"/>
    </row>
    <row r="117" spans="1:2" ht="26.1" customHeight="1">
      <c r="A117" s="136">
        <v>116</v>
      </c>
      <c r="B117" s="164"/>
    </row>
    <row r="118" spans="1:2" ht="26.1" customHeight="1">
      <c r="A118" s="136">
        <v>117</v>
      </c>
      <c r="B118" s="164"/>
    </row>
    <row r="119" spans="1:2" ht="26.1" customHeight="1">
      <c r="A119" s="136">
        <v>118</v>
      </c>
      <c r="B119" s="164"/>
    </row>
    <row r="120" spans="1:2" ht="26.1" customHeight="1" thickBot="1">
      <c r="A120" s="136">
        <v>119</v>
      </c>
      <c r="B120" s="16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 activeCell="A2" sqref="A2"/>
    </sheetView>
  </sheetViews>
  <sheetFormatPr defaultColWidth="9.140625" defaultRowHeight="23.1" customHeight="1"/>
  <cols>
    <col min="1" max="1" width="24.28515625" style="18" customWidth="1"/>
    <col min="2" max="2" width="24.28515625" style="17" customWidth="1"/>
    <col min="3" max="3" width="24.28515625" style="148" customWidth="1"/>
    <col min="4" max="16384" width="9.140625" style="17"/>
  </cols>
  <sheetData>
    <row r="1" spans="1:3" ht="23.1" customHeight="1" thickBot="1">
      <c r="A1" s="15" t="s">
        <v>1</v>
      </c>
      <c r="B1" s="147" t="s">
        <v>138</v>
      </c>
      <c r="C1" s="15" t="s">
        <v>139</v>
      </c>
    </row>
    <row r="2" spans="1:3" ht="23.1" customHeight="1">
      <c r="A2" s="155" t="s">
        <v>2</v>
      </c>
      <c r="B2" s="154">
        <v>1000</v>
      </c>
      <c r="C2" s="16">
        <f>IF(B2="","",SUMIF(الدخول!$B$3:$B$296,A2,الدخول!$E$3:$E$296)+SUMIF(الدخول!$B$3:$B$296,A2,الدخول!$I$3:$I$296)+B2-SUMIF(الدخول!$B$3:$B$296,A2,الدخول!$F$3:$F$296))</f>
        <v>1000</v>
      </c>
    </row>
    <row r="3" spans="1:3" ht="23.1" customHeight="1">
      <c r="A3" s="156" t="s">
        <v>3</v>
      </c>
      <c r="B3" s="157">
        <v>200</v>
      </c>
      <c r="C3" s="146">
        <f>IF(B3="","",SUMIF(الدخول!$B$3:$B$296,A3,الدخول!$E$3:$E$296)+SUMIF(الدخول!$B$3:$B$296,A3,الدخول!$I$3:$I$296)+B3-SUMIF(الدخول!$B$3:$B$296,A3,الدخول!$F$3:$F$296))</f>
        <v>200</v>
      </c>
    </row>
    <row r="4" spans="1:3" ht="23.1" customHeight="1">
      <c r="A4" s="156" t="s">
        <v>4</v>
      </c>
      <c r="B4" s="157">
        <v>600</v>
      </c>
      <c r="C4" s="146">
        <f>IF(B4="","",SUMIF(الدخول!$B$3:$B$296,A4,الدخول!$E$3:$E$296)+SUMIF(الدخول!$B$3:$B$296,A4,الدخول!$I$3:$I$296)+B4-SUMIF(الدخول!$B$3:$B$296,A4,الدخول!$F$3:$F$296))</f>
        <v>600</v>
      </c>
    </row>
    <row r="5" spans="1:3" ht="23.1" customHeight="1">
      <c r="A5" s="156" t="s">
        <v>5</v>
      </c>
      <c r="B5" s="157">
        <v>500</v>
      </c>
      <c r="C5" s="146">
        <f>IF(B5="","",SUMIF(الدخول!$B$3:$B$296,A5,الدخول!$E$3:$E$296)+SUMIF(الدخول!$B$3:$B$296,A5,الدخول!$I$3:$I$296)+B5-SUMIF(الدخول!$B$3:$B$296,A5,الدخول!$F$3:$F$296))</f>
        <v>500</v>
      </c>
    </row>
    <row r="6" spans="1:3" ht="23.1" customHeight="1">
      <c r="A6" s="156" t="s">
        <v>6</v>
      </c>
      <c r="B6" s="157">
        <v>500</v>
      </c>
      <c r="C6" s="146">
        <f>IF(B6="","",SUMIF(الدخول!$B$3:$B$296,A6,الدخول!$E$3:$E$296)+SUMIF(الدخول!$B$3:$B$296,A6,الدخول!$I$3:$I$296)+B6-SUMIF(الدخول!$B$3:$B$296,A6,الدخول!$F$3:$F$296))</f>
        <v>500</v>
      </c>
    </row>
    <row r="7" spans="1:3" ht="23.1" customHeight="1">
      <c r="A7" s="156" t="s">
        <v>7</v>
      </c>
      <c r="B7" s="157">
        <v>700</v>
      </c>
      <c r="C7" s="146">
        <f>IF(B7="","",SUMIF(الدخول!$B$3:$B$296,A7,الدخول!$E$3:$E$296)+SUMIF(الدخول!$B$3:$B$296,A7,الدخول!$I$3:$I$296)+B7-SUMIF(الدخول!$B$3:$B$296,A7,الدخول!$F$3:$F$296))</f>
        <v>700</v>
      </c>
    </row>
    <row r="8" spans="1:3" ht="23.1" customHeight="1">
      <c r="A8" s="156" t="s">
        <v>8</v>
      </c>
      <c r="B8" s="157">
        <v>300</v>
      </c>
      <c r="C8" s="146">
        <f>IF(B8="","",SUMIF(الدخول!$B$3:$B$296,A8,الدخول!$E$3:$E$296)+SUMIF(الدخول!$B$3:$B$296,A8,الدخول!$I$3:$I$296)+B8-SUMIF(الدخول!$B$3:$B$296,A8,الدخول!$F$3:$F$296))</f>
        <v>300</v>
      </c>
    </row>
    <row r="9" spans="1:3" ht="23.1" customHeight="1">
      <c r="A9" s="156" t="s">
        <v>9</v>
      </c>
      <c r="B9" s="157">
        <v>400</v>
      </c>
      <c r="C9" s="146">
        <f>IF(B9="","",SUMIF(الدخول!$B$3:$B$296,A9,الدخول!$E$3:$E$296)+SUMIF(الدخول!$B$3:$B$296,A9,الدخول!$I$3:$I$296)+B9-SUMIF(الدخول!$B$3:$B$296,A9,الدخول!$F$3:$F$296))</f>
        <v>400</v>
      </c>
    </row>
    <row r="10" spans="1:3" ht="23.1" customHeight="1">
      <c r="A10" s="156" t="s">
        <v>10</v>
      </c>
      <c r="B10" s="157">
        <v>100</v>
      </c>
      <c r="C10" s="146">
        <f>IF(B10="","",SUMIF(الدخول!$B$3:$B$296,A10,الدخول!$E$3:$E$296)+SUMIF(الدخول!$B$3:$B$296,A10,الدخول!$I$3:$I$296)+B10-SUMIF(الدخول!$B$3:$B$296,A10,الدخول!$F$3:$F$296))</f>
        <v>100</v>
      </c>
    </row>
    <row r="11" spans="1:3" ht="23.1" customHeight="1">
      <c r="A11" s="156" t="s">
        <v>11</v>
      </c>
      <c r="B11" s="157">
        <v>200</v>
      </c>
      <c r="C11" s="146">
        <f>IF(B11="","",SUMIF(الدخول!$B$3:$B$296,A11,الدخول!$E$3:$E$296)+SUMIF(الدخول!$B$3:$B$296,A11,الدخول!$I$3:$I$296)+B11-SUMIF(الدخول!$B$3:$B$296,A11,الدخول!$F$3:$F$296))</f>
        <v>200</v>
      </c>
    </row>
    <row r="12" spans="1:3" ht="23.1" customHeight="1">
      <c r="A12" s="156" t="s">
        <v>12</v>
      </c>
      <c r="B12" s="157">
        <v>250</v>
      </c>
      <c r="C12" s="146">
        <f>IF(B12="","",SUMIF(الدخول!$B$3:$B$296,A12,الدخول!$E$3:$E$296)+SUMIF(الدخول!$B$3:$B$296,A12,الدخول!$I$3:$I$296)+B12-SUMIF(الدخول!$B$3:$B$296,A12,الدخول!$F$3:$F$296))</f>
        <v>250</v>
      </c>
    </row>
    <row r="13" spans="1:3" ht="23.1" customHeight="1">
      <c r="A13" s="156" t="s">
        <v>23</v>
      </c>
      <c r="B13" s="157">
        <v>350</v>
      </c>
      <c r="C13" s="146">
        <f>IF(B13="","",SUMIF(الدخول!$B$3:$B$296,A13,الدخول!$E$3:$E$296)+SUMIF(الدخول!$B$3:$B$296,A13,الدخول!$I$3:$I$296)+B13-SUMIF(الدخول!$B$3:$B$296,A13,الدخول!$F$3:$F$296))</f>
        <v>350</v>
      </c>
    </row>
    <row r="14" spans="1:3" ht="23.1" customHeight="1">
      <c r="A14" s="156" t="s">
        <v>13</v>
      </c>
      <c r="B14" s="157">
        <v>400</v>
      </c>
      <c r="C14" s="146">
        <f>IF(B14="","",SUMIF(الدخول!$B$3:$B$296,A14,الدخول!$E$3:$E$296)+SUMIF(الدخول!$B$3:$B$296,A14,الدخول!$I$3:$I$296)+B14-SUMIF(الدخول!$B$3:$B$296,A14,الدخول!$F$3:$F$296))</f>
        <v>400</v>
      </c>
    </row>
    <row r="15" spans="1:3" ht="23.1" customHeight="1">
      <c r="A15" s="156" t="s">
        <v>14</v>
      </c>
      <c r="B15" s="157">
        <v>500</v>
      </c>
      <c r="C15" s="146">
        <f>IF(B15="","",SUMIF(الدخول!$B$3:$B$296,A15,الدخول!$E$3:$E$296)+SUMIF(الدخول!$B$3:$B$296,A15,الدخول!$I$3:$I$296)+B15-SUMIF(الدخول!$B$3:$B$296,A15,الدخول!$F$3:$F$296))</f>
        <v>500</v>
      </c>
    </row>
    <row r="16" spans="1:3" ht="23.1" customHeight="1">
      <c r="A16" s="156" t="s">
        <v>15</v>
      </c>
      <c r="B16" s="157">
        <v>800</v>
      </c>
      <c r="C16" s="146">
        <f>IF(B16="","",SUMIF(الدخول!$B$3:$B$296,A16,الدخول!$E$3:$E$296)+SUMIF(الدخول!$B$3:$B$296,A16,الدخول!$I$3:$I$296)+B16-SUMIF(الدخول!$B$3:$B$296,A16,الدخول!$F$3:$F$296))</f>
        <v>800</v>
      </c>
    </row>
    <row r="17" spans="1:3" ht="23.1" customHeight="1">
      <c r="A17" s="156" t="s">
        <v>16</v>
      </c>
      <c r="B17" s="157">
        <v>300</v>
      </c>
      <c r="C17" s="146">
        <f>IF(B17="","",SUMIF(الدخول!$B$3:$B$296,A17,الدخول!$E$3:$E$296)+SUMIF(الدخول!$B$3:$B$296,A17,الدخول!$I$3:$I$296)+B17-SUMIF(الدخول!$B$3:$B$296,A17,الدخول!$F$3:$F$296))</f>
        <v>300</v>
      </c>
    </row>
    <row r="18" spans="1:3" ht="23.1" customHeight="1">
      <c r="A18" s="156" t="s">
        <v>17</v>
      </c>
      <c r="B18" s="157">
        <v>100</v>
      </c>
      <c r="C18" s="146">
        <f>IF(B18="","",SUMIF(الدخول!$B$3:$B$296,A18,الدخول!$E$3:$E$296)+SUMIF(الدخول!$B$3:$B$296,A18,الدخول!$I$3:$I$296)+B18-SUMIF(الدخول!$B$3:$B$296,A18,الدخول!$F$3:$F$296))</f>
        <v>100</v>
      </c>
    </row>
    <row r="19" spans="1:3" ht="23.1" customHeight="1">
      <c r="A19" s="156" t="s">
        <v>18</v>
      </c>
      <c r="B19" s="157">
        <v>250</v>
      </c>
      <c r="C19" s="146">
        <f>IF(B19="","",SUMIF(الدخول!$B$3:$B$296,A19,الدخول!$E$3:$E$296)+SUMIF(الدخول!$B$3:$B$296,A19,الدخول!$I$3:$I$296)+B19-SUMIF(الدخول!$B$3:$B$296,A19,الدخول!$F$3:$F$296))</f>
        <v>250</v>
      </c>
    </row>
    <row r="20" spans="1:3" ht="23.1" customHeight="1">
      <c r="A20" s="156" t="s">
        <v>19</v>
      </c>
      <c r="B20" s="157">
        <v>350</v>
      </c>
      <c r="C20" s="146">
        <f>IF(B20="","",SUMIF(الدخول!$B$3:$B$296,A20,الدخول!$E$3:$E$296)+SUMIF(الدخول!$B$3:$B$296,A20,الدخول!$I$3:$I$296)+B20-SUMIF(الدخول!$B$3:$B$296,A20,الدخول!$F$3:$F$296))</f>
        <v>350</v>
      </c>
    </row>
    <row r="21" spans="1:3" ht="23.1" customHeight="1">
      <c r="A21" s="156" t="s">
        <v>20</v>
      </c>
      <c r="B21" s="157">
        <v>750</v>
      </c>
      <c r="C21" s="146">
        <f>IF(B21="","",SUMIF(الدخول!$B$3:$B$296,A21,الدخول!$E$3:$E$296)+SUMIF(الدخول!$B$3:$B$296,A21,الدخول!$I$3:$I$296)+B21-SUMIF(الدخول!$B$3:$B$296,A21,الدخول!$F$3:$F$296))</f>
        <v>750</v>
      </c>
    </row>
    <row r="22" spans="1:3" ht="23.1" customHeight="1">
      <c r="A22" s="156" t="s">
        <v>21</v>
      </c>
      <c r="B22" s="157">
        <v>600</v>
      </c>
      <c r="C22" s="146">
        <f>IF(B22="","",SUMIF(الدخول!$B$3:$B$296,A22,الدخول!$E$3:$E$296)+SUMIF(الدخول!$B$3:$B$296,A22,الدخول!$I$3:$I$296)+B22-SUMIF(الدخول!$B$3:$B$296,A22,الدخول!$F$3:$F$296))</f>
        <v>600</v>
      </c>
    </row>
    <row r="23" spans="1:3" ht="23.1" customHeight="1">
      <c r="A23" s="156" t="s">
        <v>22</v>
      </c>
      <c r="B23" s="157">
        <v>100</v>
      </c>
      <c r="C23" s="146">
        <f>IF(B23="","",SUMIF(الدخول!$B$3:$B$296,A23,الدخول!$E$3:$E$296)+SUMIF(الدخول!$B$3:$B$296,A23,الدخول!$I$3:$I$296)+B23-SUMIF(الدخول!$B$3:$B$296,A23,الدخول!$F$3:$F$296))</f>
        <v>100</v>
      </c>
    </row>
    <row r="24" spans="1:3" ht="23.1" customHeight="1">
      <c r="A24" s="156" t="s">
        <v>24</v>
      </c>
      <c r="B24" s="157">
        <v>200</v>
      </c>
      <c r="C24" s="146">
        <f>IF(B24="","",SUMIF(الدخول!$B$3:$B$296,A24,الدخول!$E$3:$E$296)+SUMIF(الدخول!$B$3:$B$296,A24,الدخول!$I$3:$I$296)+B24-SUMIF(الدخول!$B$3:$B$296,A24,الدخول!$F$3:$F$296))</f>
        <v>200</v>
      </c>
    </row>
    <row r="25" spans="1:3" ht="23.1" customHeight="1">
      <c r="A25" s="156" t="s">
        <v>25</v>
      </c>
      <c r="B25" s="157">
        <v>200</v>
      </c>
      <c r="C25" s="146">
        <f>IF(B25="","",SUMIF(الدخول!$B$3:$B$296,A25,الدخول!$E$3:$E$296)+SUMIF(الدخول!$B$3:$B$296,A25,الدخول!$I$3:$I$296)+B25-SUMIF(الدخول!$B$3:$B$296,A25,الدخول!$F$3:$F$296))</f>
        <v>200</v>
      </c>
    </row>
    <row r="26" spans="1:3" ht="23.1" customHeight="1">
      <c r="A26" s="156" t="s">
        <v>26</v>
      </c>
      <c r="B26" s="157">
        <v>100</v>
      </c>
      <c r="C26" s="146">
        <f>IF(B26="","",SUMIF(الدخول!$B$3:$B$296,A26,الدخول!$E$3:$E$296)+SUMIF(الدخول!$B$3:$B$296,A26,الدخول!$I$3:$I$296)+B26-SUMIF(الدخول!$B$3:$B$296,A26,الدخول!$F$3:$F$296))</f>
        <v>100</v>
      </c>
    </row>
    <row r="27" spans="1:3" ht="23.1" customHeight="1">
      <c r="A27" s="156" t="s">
        <v>27</v>
      </c>
      <c r="B27" s="157">
        <v>120</v>
      </c>
      <c r="C27" s="146">
        <f>IF(B27="","",SUMIF(الدخول!$B$3:$B$296,A27,الدخول!$E$3:$E$296)+SUMIF(الدخول!$B$3:$B$296,A27,الدخول!$I$3:$I$296)+B27-SUMIF(الدخول!$B$3:$B$296,A27,الدخول!$F$3:$F$296))</f>
        <v>120</v>
      </c>
    </row>
    <row r="28" spans="1:3" ht="23.1" customHeight="1">
      <c r="A28" s="156" t="s">
        <v>28</v>
      </c>
      <c r="B28" s="157">
        <v>150</v>
      </c>
      <c r="C28" s="146">
        <f>IF(B28="","",SUMIF(الدخول!$B$3:$B$296,A28,الدخول!$E$3:$E$296)+SUMIF(الدخول!$B$3:$B$296,A28,الدخول!$I$3:$I$296)+B28-SUMIF(الدخول!$B$3:$B$296,A28,الدخول!$F$3:$F$296))</f>
        <v>150</v>
      </c>
    </row>
    <row r="29" spans="1:3" ht="23.1" customHeight="1">
      <c r="A29" s="156" t="s">
        <v>29</v>
      </c>
      <c r="B29" s="157">
        <v>900</v>
      </c>
      <c r="C29" s="146">
        <f>IF(B29="","",SUMIF(الدخول!$B$3:$B$296,A29,الدخول!$E$3:$E$296)+SUMIF(الدخول!$B$3:$B$296,A29,الدخول!$I$3:$I$296)+B29-SUMIF(الدخول!$B$3:$B$296,A29,الدخول!$F$3:$F$296))</f>
        <v>900</v>
      </c>
    </row>
    <row r="30" spans="1:3" ht="23.1" customHeight="1">
      <c r="A30" s="156"/>
      <c r="B30" s="157"/>
      <c r="C30" s="146" t="str">
        <f>IF(B30="","",SUMIF(الدخول!$B$3:$B$296,A30,الدخول!$E$3:$E$296)+SUMIF(الدخول!$B$3:$B$296,A30,الدخول!$I$3:$I$296)+B30-SUMIF(الدخول!$B$3:$B$296,A30,الدخول!$F$3:$F$296))</f>
        <v/>
      </c>
    </row>
    <row r="31" spans="1:3" ht="23.1" customHeight="1">
      <c r="A31" s="156"/>
      <c r="B31" s="157"/>
      <c r="C31" s="146" t="str">
        <f>IF(B31="","",SUMIF(الدخول!$B$3:$B$296,A31,الدخول!$E$3:$E$296)+SUMIF(الدخول!$B$3:$B$296,A31,الدخول!$I$3:$I$296)+B31-SUMIF(الدخول!$B$3:$B$296,A31,الدخول!$F$3:$F$296))</f>
        <v/>
      </c>
    </row>
    <row r="32" spans="1:3" ht="23.1" customHeight="1">
      <c r="A32" s="156"/>
      <c r="B32" s="157"/>
      <c r="C32" s="146" t="str">
        <f>IF(B32="","",SUMIF(الدخول!$B$3:$B$296,A32,الدخول!$E$3:$E$296)+SUMIF(الدخول!$B$3:$B$296,A32,الدخول!$I$3:$I$296)+B32-SUMIF(الدخول!$B$3:$B$296,A32,الدخول!$F$3:$F$296))</f>
        <v/>
      </c>
    </row>
    <row r="33" spans="1:3" ht="23.1" customHeight="1">
      <c r="A33" s="156"/>
      <c r="B33" s="157"/>
      <c r="C33" s="146" t="str">
        <f>IF(B33="","",SUMIF(الدخول!$B$3:$B$296,A33,الدخول!$E$3:$E$296)+SUMIF(الدخول!$B$3:$B$296,A33,الدخول!$I$3:$I$296)+B33-SUMIF(الدخول!$B$3:$B$296,A33,الدخول!$F$3:$F$296))</f>
        <v/>
      </c>
    </row>
    <row r="34" spans="1:3" ht="23.1" customHeight="1">
      <c r="A34" s="156"/>
      <c r="B34" s="157"/>
      <c r="C34" s="146" t="str">
        <f>IF(B34="","",SUMIF(الدخول!$B$3:$B$296,A34,الدخول!$E$3:$E$296)+SUMIF(الدخول!$B$3:$B$296,A34,الدخول!$I$3:$I$296)+B34-SUMIF(الدخول!$B$3:$B$296,A34,الدخول!$F$3:$F$296))</f>
        <v/>
      </c>
    </row>
    <row r="35" spans="1:3" ht="23.1" customHeight="1">
      <c r="A35" s="156"/>
      <c r="B35" s="157"/>
      <c r="C35" s="146" t="str">
        <f>IF(B35="","",SUMIF(الدخول!$B$3:$B$296,A35,الدخول!$E$3:$E$296)+SUMIF(الدخول!$B$3:$B$296,A35,الدخول!$I$3:$I$296)+B35-SUMIF(الدخول!$B$3:$B$296,A35,الدخول!$F$3:$F$296))</f>
        <v/>
      </c>
    </row>
    <row r="36" spans="1:3" ht="23.1" customHeight="1">
      <c r="A36" s="156"/>
      <c r="B36" s="157"/>
      <c r="C36" s="146" t="str">
        <f>IF(B36="","",SUMIF(الدخول!$B$3:$B$296,A36,الدخول!$E$3:$E$296)+SUMIF(الدخول!$B$3:$B$296,A36,الدخول!$I$3:$I$296)+B36-SUMIF(الدخول!$B$3:$B$296,A36,الدخول!$F$3:$F$296))</f>
        <v/>
      </c>
    </row>
    <row r="37" spans="1:3" ht="23.1" customHeight="1">
      <c r="A37" s="156"/>
      <c r="B37" s="157"/>
      <c r="C37" s="146" t="str">
        <f>IF(B37="","",SUMIF(الدخول!$B$3:$B$296,A37,الدخول!$E$3:$E$296)+SUMIF(الدخول!$B$3:$B$296,A37,الدخول!$I$3:$I$296)+B37-SUMIF(الدخول!$B$3:$B$296,A37,الدخول!$F$3:$F$296))</f>
        <v/>
      </c>
    </row>
    <row r="38" spans="1:3" ht="23.1" customHeight="1">
      <c r="A38" s="156"/>
      <c r="B38" s="157"/>
      <c r="C38" s="146" t="str">
        <f>IF(B38="","",SUMIF(الدخول!$B$3:$B$296,A38,الدخول!$E$3:$E$296)+SUMIF(الدخول!$B$3:$B$296,A38,الدخول!$I$3:$I$296)+B38-SUMIF(الدخول!$B$3:$B$296,A38,الدخول!$F$3:$F$296))</f>
        <v/>
      </c>
    </row>
    <row r="39" spans="1:3" ht="23.1" customHeight="1">
      <c r="A39" s="156"/>
      <c r="B39" s="157"/>
      <c r="C39" s="146" t="str">
        <f>IF(B39="","",SUMIF(الدخول!$B$3:$B$296,A39,الدخول!$E$3:$E$296)+SUMIF(الدخول!$B$3:$B$296,A39,الدخول!$I$3:$I$296)+B39-SUMIF(الدخول!$B$3:$B$296,A39,الدخول!$F$3:$F$296))</f>
        <v/>
      </c>
    </row>
    <row r="40" spans="1:3" ht="23.1" customHeight="1">
      <c r="A40" s="156"/>
      <c r="B40" s="157"/>
      <c r="C40" s="146" t="str">
        <f>IF(B40="","",SUMIF(الدخول!$B$3:$B$296,A40,الدخول!$E$3:$E$296)+SUMIF(الدخول!$B$3:$B$296,A40,الدخول!$I$3:$I$296)+B40-SUMIF(الدخول!$B$3:$B$296,A40,الدخول!$F$3:$F$296))</f>
        <v/>
      </c>
    </row>
    <row r="41" spans="1:3" ht="23.1" customHeight="1">
      <c r="A41" s="156"/>
      <c r="B41" s="157"/>
      <c r="C41" s="146" t="str">
        <f>IF(B41="","",SUMIF(الدخول!$B$3:$B$296,A41,الدخول!$E$3:$E$296)+SUMIF(الدخول!$B$3:$B$296,A41,الدخول!$I$3:$I$296)+B41-SUMIF(الدخول!$B$3:$B$296,A41,الدخول!$F$3:$F$296))</f>
        <v/>
      </c>
    </row>
    <row r="42" spans="1:3" ht="23.1" customHeight="1">
      <c r="A42" s="156"/>
      <c r="B42" s="157"/>
      <c r="C42" s="146" t="str">
        <f>IF(B42="","",SUMIF(الدخول!$B$3:$B$296,A42,الدخول!$E$3:$E$296)+SUMIF(الدخول!$B$3:$B$296,A42,الدخول!$I$3:$I$296)+B42-SUMIF(الدخول!$B$3:$B$296,A42,الدخول!$F$3:$F$296))</f>
        <v/>
      </c>
    </row>
    <row r="43" spans="1:3" ht="23.1" customHeight="1">
      <c r="A43" s="156"/>
      <c r="B43" s="157"/>
      <c r="C43" s="146" t="str">
        <f>IF(B43="","",SUMIF(الدخول!$B$3:$B$296,A43,الدخول!$E$3:$E$296)+SUMIF(الدخول!$B$3:$B$296,A43,الدخول!$I$3:$I$296)+B43-SUMIF(الدخول!$B$3:$B$296,A43,الدخول!$F$3:$F$296))</f>
        <v/>
      </c>
    </row>
    <row r="44" spans="1:3" ht="23.1" customHeight="1">
      <c r="A44" s="156"/>
      <c r="B44" s="157"/>
      <c r="C44" s="146" t="str">
        <f>IF(B44="","",SUMIF(الدخول!$B$3:$B$296,A44,الدخول!$E$3:$E$296)+SUMIF(الدخول!$B$3:$B$296,A44,الدخول!$I$3:$I$296)+B44-SUMIF(الدخول!$B$3:$B$296,A44,الدخول!$F$3:$F$296))</f>
        <v/>
      </c>
    </row>
    <row r="45" spans="1:3" ht="23.1" customHeight="1">
      <c r="A45" s="156"/>
      <c r="B45" s="157"/>
      <c r="C45" s="146" t="str">
        <f>IF(B45="","",SUMIF(الدخول!$B$3:$B$296,A45,الدخول!$E$3:$E$296)+SUMIF(الدخول!$B$3:$B$296,A45,الدخول!$I$3:$I$296)+B45-SUMIF(الدخول!$B$3:$B$296,A45,الدخول!$F$3:$F$296))</f>
        <v/>
      </c>
    </row>
    <row r="46" spans="1:3" ht="23.1" customHeight="1">
      <c r="A46" s="156"/>
      <c r="B46" s="157"/>
      <c r="C46" s="146" t="str">
        <f>IF(B46="","",SUMIF(الدخول!$B$3:$B$296,A46,الدخول!$E$3:$E$296)+SUMIF(الدخول!$B$3:$B$296,A46,الدخول!$I$3:$I$296)+B46-SUMIF(الدخول!$B$3:$B$296,A46,الدخول!$F$3:$F$296))</f>
        <v/>
      </c>
    </row>
    <row r="47" spans="1:3" ht="23.1" customHeight="1">
      <c r="A47" s="156"/>
      <c r="B47" s="157"/>
      <c r="C47" s="146" t="str">
        <f>IF(B47="","",SUMIF(الدخول!$B$3:$B$296,A47,الدخول!$E$3:$E$296)+SUMIF(الدخول!$B$3:$B$296,A47,الدخول!$I$3:$I$296)+B47-SUMIF(الدخول!$B$3:$B$296,A47,الدخول!$F$3:$F$296))</f>
        <v/>
      </c>
    </row>
    <row r="48" spans="1:3" ht="23.1" customHeight="1">
      <c r="A48" s="156"/>
      <c r="B48" s="157"/>
      <c r="C48" s="146" t="str">
        <f>IF(B48="","",SUMIF(الدخول!$B$3:$B$296,A48,الدخول!$E$3:$E$296)+SUMIF(الدخول!$B$3:$B$296,A48,الدخول!$I$3:$I$296)+B48-SUMIF(الدخول!$B$3:$B$296,A48,الدخول!$F$3:$F$296))</f>
        <v/>
      </c>
    </row>
    <row r="49" spans="1:3" ht="23.1" customHeight="1">
      <c r="A49" s="156"/>
      <c r="B49" s="157"/>
      <c r="C49" s="146" t="str">
        <f>IF(B49="","",SUMIF(الدخول!$B$3:$B$296,A49,الدخول!$E$3:$E$296)+SUMIF(الدخول!$B$3:$B$296,A49,الدخول!$I$3:$I$296)+B49-SUMIF(الدخول!$B$3:$B$296,A49,الدخول!$F$3:$F$296))</f>
        <v/>
      </c>
    </row>
    <row r="50" spans="1:3" ht="23.1" customHeight="1">
      <c r="A50" s="156"/>
      <c r="B50" s="157"/>
      <c r="C50" s="146" t="str">
        <f>IF(B50="","",SUMIF(الدخول!$B$3:$B$296,A50,الدخول!$E$3:$E$296)+SUMIF(الدخول!$B$3:$B$296,A50,الدخول!$I$3:$I$296)+B50-SUMIF(الدخول!$B$3:$B$296,A50,الدخول!$F$3:$F$296))</f>
        <v/>
      </c>
    </row>
    <row r="51" spans="1:3" ht="23.1" customHeight="1">
      <c r="A51" s="156"/>
      <c r="B51" s="157"/>
      <c r="C51" s="146" t="str">
        <f>IF(B51="","",SUMIF(الدخول!$B$3:$B$296,A51,الدخول!$E$3:$E$296)+SUMIF(الدخول!$B$3:$B$296,A51,الدخول!$I$3:$I$296)+B51-SUMIF(الدخول!$B$3:$B$296,A51,الدخول!$F$3:$F$296))</f>
        <v/>
      </c>
    </row>
    <row r="52" spans="1:3" ht="23.1" customHeight="1" thickBot="1">
      <c r="A52" s="158"/>
      <c r="B52" s="159"/>
      <c r="C52" s="146" t="str">
        <f>IF(B52="","",SUMIF(الدخول!$B$3:$B$296,A52,الدخول!$E$3:$E$296)+SUMIF(الدخول!$B$3:$B$296,A52,الدخول!$I$3:$I$296)+B52-SUMIF(الدخول!$B$3:$B$296,A52,الدخول!$F$3:$F$296))</f>
        <v/>
      </c>
    </row>
    <row r="53" spans="1:3" ht="23.1" customHeight="1">
      <c r="C53" s="15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B2" sqref="B2:B5"/>
    </sheetView>
  </sheetViews>
  <sheetFormatPr defaultColWidth="9.140625" defaultRowHeight="15"/>
  <cols>
    <col min="1" max="1" width="9.140625" style="21"/>
    <col min="2" max="2" width="24.28515625" style="20" customWidth="1"/>
    <col min="3" max="3" width="10.7109375" style="82" customWidth="1"/>
    <col min="4" max="16384" width="9.140625" style="20"/>
  </cols>
  <sheetData>
    <row r="1" spans="1:3" ht="21.75" thickBot="1">
      <c r="A1" s="1" t="s">
        <v>0</v>
      </c>
      <c r="B1" s="1" t="s">
        <v>1</v>
      </c>
      <c r="C1" s="78" t="s">
        <v>68</v>
      </c>
    </row>
    <row r="2" spans="1:3" ht="16.5">
      <c r="A2" s="2">
        <v>1</v>
      </c>
      <c r="B2" s="4" t="s">
        <v>2</v>
      </c>
      <c r="C2" s="79">
        <v>1000</v>
      </c>
    </row>
    <row r="3" spans="1:3" ht="16.5">
      <c r="A3" s="3">
        <v>2</v>
      </c>
      <c r="B3" s="5" t="s">
        <v>3</v>
      </c>
      <c r="C3" s="80">
        <v>100</v>
      </c>
    </row>
    <row r="4" spans="1:3" ht="16.5">
      <c r="A4" s="3">
        <v>3</v>
      </c>
      <c r="B4" s="5" t="s">
        <v>4</v>
      </c>
      <c r="C4" s="80"/>
    </row>
    <row r="5" spans="1:3" ht="16.5">
      <c r="A5" s="3">
        <v>4</v>
      </c>
      <c r="B5" s="5" t="s">
        <v>5</v>
      </c>
      <c r="C5" s="80">
        <v>250</v>
      </c>
    </row>
    <row r="6" spans="1:3" ht="16.5">
      <c r="A6" s="3">
        <v>5</v>
      </c>
      <c r="B6" s="5" t="s">
        <v>6</v>
      </c>
      <c r="C6" s="80"/>
    </row>
    <row r="7" spans="1:3" ht="16.5">
      <c r="A7" s="3">
        <v>6</v>
      </c>
      <c r="B7" s="5" t="s">
        <v>7</v>
      </c>
      <c r="C7" s="80"/>
    </row>
    <row r="8" spans="1:3" ht="16.5">
      <c r="A8" s="3">
        <v>7</v>
      </c>
      <c r="B8" s="5" t="s">
        <v>8</v>
      </c>
      <c r="C8" s="80"/>
    </row>
    <row r="9" spans="1:3" ht="16.5">
      <c r="A9" s="3">
        <v>8</v>
      </c>
      <c r="B9" s="5" t="s">
        <v>9</v>
      </c>
      <c r="C9" s="80"/>
    </row>
    <row r="10" spans="1:3" ht="16.5">
      <c r="A10" s="3">
        <v>9</v>
      </c>
      <c r="B10" s="5" t="s">
        <v>10</v>
      </c>
      <c r="C10" s="80"/>
    </row>
    <row r="11" spans="1:3" ht="16.5">
      <c r="A11" s="3">
        <v>10</v>
      </c>
      <c r="B11" s="5" t="s">
        <v>11</v>
      </c>
      <c r="C11" s="80"/>
    </row>
    <row r="12" spans="1:3" ht="16.5">
      <c r="A12" s="3">
        <v>11</v>
      </c>
      <c r="B12" s="5" t="s">
        <v>12</v>
      </c>
      <c r="C12" s="80"/>
    </row>
    <row r="13" spans="1:3" ht="16.5">
      <c r="A13" s="3">
        <v>12</v>
      </c>
      <c r="B13" s="5" t="s">
        <v>23</v>
      </c>
      <c r="C13" s="80"/>
    </row>
    <row r="14" spans="1:3" ht="16.5">
      <c r="A14" s="3">
        <v>13</v>
      </c>
      <c r="B14" s="5" t="s">
        <v>13</v>
      </c>
      <c r="C14" s="80"/>
    </row>
    <row r="15" spans="1:3" ht="16.5">
      <c r="A15" s="3">
        <v>14</v>
      </c>
      <c r="B15" s="5" t="s">
        <v>14</v>
      </c>
      <c r="C15" s="80"/>
    </row>
    <row r="16" spans="1:3" ht="16.5">
      <c r="A16" s="3">
        <v>15</v>
      </c>
      <c r="B16" s="5" t="s">
        <v>15</v>
      </c>
      <c r="C16" s="80"/>
    </row>
    <row r="17" spans="1:3" ht="16.5">
      <c r="A17" s="3">
        <v>16</v>
      </c>
      <c r="B17" s="5" t="s">
        <v>16</v>
      </c>
      <c r="C17" s="80"/>
    </row>
    <row r="18" spans="1:3" ht="16.5">
      <c r="A18" s="3">
        <v>17</v>
      </c>
      <c r="B18" s="5" t="s">
        <v>17</v>
      </c>
      <c r="C18" s="80"/>
    </row>
    <row r="19" spans="1:3" ht="16.5">
      <c r="A19" s="3">
        <v>18</v>
      </c>
      <c r="B19" s="5" t="s">
        <v>18</v>
      </c>
      <c r="C19" s="80"/>
    </row>
    <row r="20" spans="1:3" ht="16.5">
      <c r="A20" s="3">
        <v>19</v>
      </c>
      <c r="B20" s="5" t="s">
        <v>19</v>
      </c>
      <c r="C20" s="80"/>
    </row>
    <row r="21" spans="1:3" ht="16.5">
      <c r="A21" s="3">
        <v>20</v>
      </c>
      <c r="B21" s="5" t="s">
        <v>20</v>
      </c>
      <c r="C21" s="80"/>
    </row>
    <row r="22" spans="1:3" ht="16.5">
      <c r="A22" s="3">
        <v>21</v>
      </c>
      <c r="B22" s="5" t="s">
        <v>21</v>
      </c>
      <c r="C22" s="80"/>
    </row>
    <row r="23" spans="1:3" ht="16.5">
      <c r="A23" s="3">
        <v>22</v>
      </c>
      <c r="B23" s="5" t="s">
        <v>22</v>
      </c>
      <c r="C23" s="80"/>
    </row>
    <row r="24" spans="1:3" ht="16.5">
      <c r="A24" s="3">
        <v>23</v>
      </c>
      <c r="B24" s="5" t="s">
        <v>24</v>
      </c>
      <c r="C24" s="80"/>
    </row>
    <row r="25" spans="1:3" ht="16.5">
      <c r="A25" s="3">
        <v>24</v>
      </c>
      <c r="B25" s="5" t="s">
        <v>25</v>
      </c>
      <c r="C25" s="80"/>
    </row>
    <row r="26" spans="1:3" ht="16.5">
      <c r="A26" s="3">
        <v>25</v>
      </c>
      <c r="B26" s="5" t="s">
        <v>26</v>
      </c>
      <c r="C26" s="80"/>
    </row>
    <row r="27" spans="1:3" ht="16.5">
      <c r="A27" s="3">
        <v>26</v>
      </c>
      <c r="B27" s="5" t="s">
        <v>27</v>
      </c>
      <c r="C27" s="80"/>
    </row>
    <row r="28" spans="1:3" ht="16.5">
      <c r="A28" s="3">
        <v>27</v>
      </c>
      <c r="B28" s="5" t="s">
        <v>28</v>
      </c>
      <c r="C28" s="80"/>
    </row>
    <row r="29" spans="1:3" ht="16.5">
      <c r="A29" s="3">
        <v>28</v>
      </c>
      <c r="B29" s="5" t="s">
        <v>29</v>
      </c>
      <c r="C29" s="80"/>
    </row>
    <row r="30" spans="1:3" ht="16.5">
      <c r="A30" s="3">
        <v>29</v>
      </c>
      <c r="B30" s="5"/>
      <c r="C30" s="80"/>
    </row>
    <row r="31" spans="1:3" ht="16.5">
      <c r="A31" s="3">
        <v>30</v>
      </c>
      <c r="B31" s="5"/>
      <c r="C31" s="80"/>
    </row>
    <row r="32" spans="1:3" ht="16.5">
      <c r="A32" s="3">
        <v>31</v>
      </c>
      <c r="B32" s="5"/>
      <c r="C32" s="80"/>
    </row>
    <row r="33" spans="1:3" ht="16.5">
      <c r="A33" s="3">
        <v>32</v>
      </c>
      <c r="B33" s="5"/>
      <c r="C33" s="80"/>
    </row>
    <row r="34" spans="1:3" ht="16.5">
      <c r="A34" s="3">
        <v>33</v>
      </c>
      <c r="B34" s="5"/>
      <c r="C34" s="80"/>
    </row>
    <row r="35" spans="1:3" ht="16.5">
      <c r="A35" s="3">
        <v>34</v>
      </c>
      <c r="B35" s="5"/>
      <c r="C35" s="80"/>
    </row>
    <row r="36" spans="1:3" ht="16.5">
      <c r="A36" s="3">
        <v>35</v>
      </c>
      <c r="B36" s="5"/>
      <c r="C36" s="80"/>
    </row>
    <row r="37" spans="1:3" ht="16.5">
      <c r="A37" s="3">
        <v>36</v>
      </c>
      <c r="B37" s="5"/>
      <c r="C37" s="80"/>
    </row>
    <row r="38" spans="1:3" ht="16.5">
      <c r="A38" s="3">
        <v>37</v>
      </c>
      <c r="B38" s="5"/>
      <c r="C38" s="80"/>
    </row>
    <row r="39" spans="1:3" ht="16.5">
      <c r="A39" s="3">
        <v>38</v>
      </c>
      <c r="B39" s="5"/>
      <c r="C39" s="80"/>
    </row>
    <row r="40" spans="1:3" ht="16.5">
      <c r="A40" s="3">
        <v>39</v>
      </c>
      <c r="B40" s="5"/>
      <c r="C40" s="80"/>
    </row>
    <row r="41" spans="1:3" ht="16.5">
      <c r="A41" s="3">
        <v>40</v>
      </c>
      <c r="B41" s="5"/>
      <c r="C41" s="80"/>
    </row>
    <row r="42" spans="1:3" ht="16.5">
      <c r="A42" s="3">
        <v>41</v>
      </c>
      <c r="B42" s="5"/>
      <c r="C42" s="80"/>
    </row>
    <row r="43" spans="1:3" ht="16.5">
      <c r="A43" s="3">
        <v>42</v>
      </c>
      <c r="B43" s="5"/>
      <c r="C43" s="80"/>
    </row>
    <row r="44" spans="1:3" ht="16.5">
      <c r="A44" s="3">
        <v>43</v>
      </c>
      <c r="B44" s="5"/>
      <c r="C44" s="80"/>
    </row>
    <row r="45" spans="1:3" ht="16.5">
      <c r="A45" s="3">
        <v>44</v>
      </c>
      <c r="B45" s="5"/>
      <c r="C45" s="80"/>
    </row>
    <row r="46" spans="1:3" ht="16.5">
      <c r="A46" s="3">
        <v>45</v>
      </c>
      <c r="B46" s="5"/>
      <c r="C46" s="80"/>
    </row>
    <row r="47" spans="1:3" ht="16.5">
      <c r="A47" s="3">
        <v>46</v>
      </c>
      <c r="B47" s="5"/>
      <c r="C47" s="80"/>
    </row>
    <row r="48" spans="1:3" ht="16.5">
      <c r="A48" s="3">
        <v>47</v>
      </c>
      <c r="B48" s="5"/>
      <c r="C48" s="80"/>
    </row>
    <row r="49" spans="1:3" ht="16.5">
      <c r="A49" s="3">
        <v>48</v>
      </c>
      <c r="B49" s="5"/>
      <c r="C49" s="80"/>
    </row>
    <row r="50" spans="1:3" ht="16.5">
      <c r="A50" s="3">
        <v>49</v>
      </c>
      <c r="B50" s="5"/>
      <c r="C50" s="80"/>
    </row>
    <row r="51" spans="1:3" ht="16.5">
      <c r="A51" s="3">
        <v>50</v>
      </c>
      <c r="B51" s="5"/>
      <c r="C51" s="80"/>
    </row>
    <row r="52" spans="1:3" ht="17.25" thickBot="1">
      <c r="A52" s="7">
        <v>51</v>
      </c>
      <c r="B52" s="6"/>
      <c r="C52" s="8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F211"/>
  <sheetViews>
    <sheetView showGridLines="0" rightToLeft="1" workbookViewId="0">
      <pane ySplit="1" topLeftCell="A2" activePane="bottomLeft" state="frozen"/>
      <selection pane="bottomLeft" activeCell="H6" sqref="H6"/>
    </sheetView>
  </sheetViews>
  <sheetFormatPr defaultColWidth="9.140625" defaultRowHeight="27.95" customHeight="1"/>
  <cols>
    <col min="1" max="1" width="41" style="17" customWidth="1"/>
    <col min="2" max="2" width="14" style="17" bestFit="1" customWidth="1"/>
    <col min="3" max="3" width="28.5703125" style="19" bestFit="1" customWidth="1"/>
    <col min="4" max="4" width="28.5703125" style="19" customWidth="1"/>
    <col min="5" max="5" width="12.7109375" style="18" bestFit="1" customWidth="1"/>
    <col min="6" max="6" width="12.7109375" style="18" customWidth="1"/>
    <col min="7" max="16384" width="9.140625" style="17"/>
  </cols>
  <sheetData>
    <row r="1" spans="1:6" ht="27.95" customHeight="1" thickBot="1">
      <c r="A1" s="8" t="s">
        <v>30</v>
      </c>
      <c r="B1" s="8" t="s">
        <v>43</v>
      </c>
      <c r="C1" s="13" t="s">
        <v>31</v>
      </c>
      <c r="D1" s="13" t="s">
        <v>149</v>
      </c>
      <c r="E1" s="8" t="s">
        <v>133</v>
      </c>
      <c r="F1" s="8" t="s">
        <v>166</v>
      </c>
    </row>
    <row r="2" spans="1:6" ht="27.95" customHeight="1">
      <c r="A2" s="10" t="s">
        <v>32</v>
      </c>
      <c r="B2" s="10" t="s">
        <v>33</v>
      </c>
      <c r="C2" s="143" t="s">
        <v>146</v>
      </c>
      <c r="D2" s="143" t="s">
        <v>150</v>
      </c>
      <c r="E2" s="9">
        <v>1</v>
      </c>
      <c r="F2" s="9" t="s">
        <v>2</v>
      </c>
    </row>
    <row r="3" spans="1:6" ht="27.95" customHeight="1">
      <c r="A3" s="11" t="s">
        <v>34</v>
      </c>
      <c r="B3" s="11" t="s">
        <v>35</v>
      </c>
      <c r="C3" s="14" t="s">
        <v>36</v>
      </c>
      <c r="D3" s="138"/>
      <c r="E3" s="136">
        <v>2</v>
      </c>
      <c r="F3" s="136" t="s">
        <v>5</v>
      </c>
    </row>
    <row r="4" spans="1:6" ht="27.95" customHeight="1">
      <c r="A4" s="11" t="s">
        <v>45</v>
      </c>
      <c r="B4" s="11" t="s">
        <v>46</v>
      </c>
      <c r="C4" s="14" t="s">
        <v>47</v>
      </c>
      <c r="D4" s="138"/>
      <c r="E4" s="136">
        <v>3</v>
      </c>
      <c r="F4" s="136"/>
    </row>
    <row r="5" spans="1:6" ht="27.95" customHeight="1">
      <c r="A5" s="11" t="s">
        <v>48</v>
      </c>
      <c r="B5" s="11" t="s">
        <v>49</v>
      </c>
      <c r="C5" s="14" t="s">
        <v>154</v>
      </c>
      <c r="D5" s="138"/>
      <c r="E5" s="136">
        <v>4</v>
      </c>
      <c r="F5" s="136"/>
    </row>
    <row r="6" spans="1:6" ht="27.95" customHeight="1">
      <c r="A6" s="11" t="s">
        <v>57</v>
      </c>
      <c r="B6" s="11" t="s">
        <v>58</v>
      </c>
      <c r="C6" s="14" t="s">
        <v>59</v>
      </c>
      <c r="D6" s="138"/>
      <c r="E6" s="136">
        <v>5</v>
      </c>
      <c r="F6" s="136"/>
    </row>
    <row r="7" spans="1:6" ht="27.95" customHeight="1">
      <c r="A7" s="11" t="s">
        <v>60</v>
      </c>
      <c r="B7" s="11" t="s">
        <v>61</v>
      </c>
      <c r="C7" s="14" t="s">
        <v>62</v>
      </c>
      <c r="D7" s="138"/>
      <c r="E7" s="136">
        <v>6</v>
      </c>
      <c r="F7" s="136"/>
    </row>
    <row r="8" spans="1:6" ht="27.95" customHeight="1">
      <c r="A8" s="11" t="s">
        <v>63</v>
      </c>
      <c r="B8" s="11" t="s">
        <v>64</v>
      </c>
      <c r="C8" s="14" t="s">
        <v>65</v>
      </c>
      <c r="D8" s="138"/>
      <c r="E8" s="136">
        <v>7</v>
      </c>
      <c r="F8" s="136"/>
    </row>
    <row r="9" spans="1:6" ht="27.95" customHeight="1">
      <c r="A9" s="11" t="s">
        <v>89</v>
      </c>
      <c r="B9" s="11" t="s">
        <v>33</v>
      </c>
      <c r="C9" s="14" t="s">
        <v>90</v>
      </c>
      <c r="D9" s="138"/>
      <c r="E9" s="136">
        <v>8</v>
      </c>
      <c r="F9" s="136"/>
    </row>
    <row r="10" spans="1:6" ht="27.95" customHeight="1">
      <c r="A10" s="11" t="s">
        <v>134</v>
      </c>
      <c r="B10" s="11" t="s">
        <v>135</v>
      </c>
      <c r="C10" s="14" t="s">
        <v>136</v>
      </c>
      <c r="D10" s="138"/>
      <c r="E10" s="136">
        <v>9</v>
      </c>
      <c r="F10" s="136"/>
    </row>
    <row r="11" spans="1:6" ht="27.95" customHeight="1">
      <c r="A11" s="11"/>
      <c r="B11" s="11"/>
      <c r="C11" s="14"/>
      <c r="D11" s="138"/>
      <c r="E11" s="136">
        <v>10</v>
      </c>
      <c r="F11" s="136"/>
    </row>
    <row r="12" spans="1:6" ht="27.95" customHeight="1">
      <c r="A12" s="11"/>
      <c r="B12" s="11"/>
      <c r="C12" s="14"/>
      <c r="D12" s="138"/>
      <c r="E12" s="136">
        <v>11</v>
      </c>
      <c r="F12" s="136"/>
    </row>
    <row r="13" spans="1:6" ht="27.95" customHeight="1">
      <c r="A13" s="11"/>
      <c r="B13" s="11"/>
      <c r="C13" s="14"/>
      <c r="D13" s="138"/>
      <c r="E13" s="136">
        <v>12</v>
      </c>
      <c r="F13" s="136"/>
    </row>
    <row r="14" spans="1:6" ht="27.95" customHeight="1">
      <c r="A14" s="11"/>
      <c r="B14" s="11"/>
      <c r="C14" s="14"/>
      <c r="D14" s="138"/>
      <c r="E14" s="136">
        <v>13</v>
      </c>
      <c r="F14" s="136"/>
    </row>
    <row r="15" spans="1:6" ht="27.95" customHeight="1">
      <c r="A15" s="11"/>
      <c r="B15" s="11"/>
      <c r="C15" s="14"/>
      <c r="D15" s="138"/>
      <c r="E15" s="136">
        <v>14</v>
      </c>
      <c r="F15" s="136"/>
    </row>
    <row r="16" spans="1:6" ht="27.95" customHeight="1">
      <c r="A16" s="11"/>
      <c r="B16" s="11"/>
      <c r="C16" s="14"/>
      <c r="D16" s="138"/>
      <c r="E16" s="136">
        <v>15</v>
      </c>
      <c r="F16" s="136"/>
    </row>
    <row r="17" spans="1:6" ht="27.95" customHeight="1">
      <c r="A17" s="11"/>
      <c r="B17" s="11"/>
      <c r="C17" s="14"/>
      <c r="D17" s="138"/>
      <c r="E17" s="136">
        <v>16</v>
      </c>
      <c r="F17" s="136"/>
    </row>
    <row r="18" spans="1:6" ht="27.95" customHeight="1">
      <c r="A18" s="11"/>
      <c r="B18" s="11"/>
      <c r="C18" s="14"/>
      <c r="D18" s="138"/>
      <c r="E18" s="136">
        <v>17</v>
      </c>
      <c r="F18" s="136"/>
    </row>
    <row r="19" spans="1:6" ht="27.95" customHeight="1">
      <c r="A19" s="11"/>
      <c r="B19" s="11"/>
      <c r="C19" s="14"/>
      <c r="D19" s="138"/>
      <c r="E19" s="136">
        <v>18</v>
      </c>
      <c r="F19" s="136"/>
    </row>
    <row r="20" spans="1:6" ht="27.95" customHeight="1">
      <c r="A20" s="11"/>
      <c r="B20" s="11"/>
      <c r="C20" s="14"/>
      <c r="D20" s="138"/>
      <c r="E20" s="136">
        <v>19</v>
      </c>
      <c r="F20" s="136"/>
    </row>
    <row r="21" spans="1:6" ht="27.95" customHeight="1">
      <c r="A21" s="11"/>
      <c r="B21" s="11"/>
      <c r="C21" s="14"/>
      <c r="D21" s="138"/>
      <c r="E21" s="136">
        <v>20</v>
      </c>
      <c r="F21" s="136"/>
    </row>
    <row r="22" spans="1:6" ht="27.95" customHeight="1">
      <c r="A22" s="11"/>
      <c r="B22" s="11"/>
      <c r="C22" s="14"/>
      <c r="D22" s="138"/>
      <c r="E22" s="136">
        <v>21</v>
      </c>
      <c r="F22" s="136"/>
    </row>
    <row r="23" spans="1:6" ht="27.95" customHeight="1">
      <c r="A23" s="11"/>
      <c r="B23" s="11"/>
      <c r="C23" s="14"/>
      <c r="D23" s="138"/>
      <c r="E23" s="136">
        <v>22</v>
      </c>
      <c r="F23" s="136"/>
    </row>
    <row r="24" spans="1:6" ht="27.95" customHeight="1">
      <c r="A24" s="11"/>
      <c r="B24" s="11"/>
      <c r="C24" s="14"/>
      <c r="D24" s="138"/>
      <c r="E24" s="136">
        <v>23</v>
      </c>
      <c r="F24" s="136"/>
    </row>
    <row r="25" spans="1:6" ht="27.95" customHeight="1">
      <c r="A25" s="11"/>
      <c r="B25" s="11"/>
      <c r="C25" s="14"/>
      <c r="D25" s="138"/>
      <c r="E25" s="136">
        <v>24</v>
      </c>
      <c r="F25" s="136"/>
    </row>
    <row r="26" spans="1:6" ht="27.95" customHeight="1">
      <c r="A26" s="11"/>
      <c r="B26" s="11"/>
      <c r="C26" s="14"/>
      <c r="D26" s="138"/>
      <c r="E26" s="136">
        <v>25</v>
      </c>
      <c r="F26" s="136"/>
    </row>
    <row r="27" spans="1:6" ht="27.95" customHeight="1">
      <c r="A27" s="11"/>
      <c r="B27" s="11"/>
      <c r="C27" s="14"/>
      <c r="D27" s="138"/>
      <c r="E27" s="136">
        <v>26</v>
      </c>
      <c r="F27" s="136"/>
    </row>
    <row r="28" spans="1:6" ht="27.95" customHeight="1">
      <c r="A28" s="11"/>
      <c r="B28" s="11"/>
      <c r="C28" s="14"/>
      <c r="D28" s="138"/>
      <c r="E28" s="136">
        <v>27</v>
      </c>
      <c r="F28" s="136"/>
    </row>
    <row r="29" spans="1:6" ht="27.95" customHeight="1">
      <c r="A29" s="11"/>
      <c r="B29" s="11"/>
      <c r="C29" s="14"/>
      <c r="D29" s="138"/>
      <c r="E29" s="136">
        <v>28</v>
      </c>
      <c r="F29" s="136"/>
    </row>
    <row r="30" spans="1:6" ht="27.95" customHeight="1">
      <c r="A30" s="11"/>
      <c r="B30" s="11"/>
      <c r="C30" s="14"/>
      <c r="D30" s="138"/>
      <c r="E30" s="136">
        <v>29</v>
      </c>
      <c r="F30" s="136"/>
    </row>
    <row r="31" spans="1:6" ht="27.95" customHeight="1">
      <c r="A31" s="11"/>
      <c r="B31" s="11"/>
      <c r="C31" s="14"/>
      <c r="D31" s="138"/>
      <c r="E31" s="136">
        <v>30</v>
      </c>
      <c r="F31" s="136"/>
    </row>
    <row r="32" spans="1:6" ht="27.95" customHeight="1">
      <c r="A32" s="11"/>
      <c r="B32" s="11"/>
      <c r="C32" s="14"/>
      <c r="D32" s="138"/>
      <c r="E32" s="136">
        <v>31</v>
      </c>
      <c r="F32" s="136"/>
    </row>
    <row r="33" spans="1:6" ht="27.95" customHeight="1">
      <c r="A33" s="11"/>
      <c r="B33" s="11"/>
      <c r="C33" s="14"/>
      <c r="D33" s="138"/>
      <c r="E33" s="136">
        <v>32</v>
      </c>
      <c r="F33" s="136"/>
    </row>
    <row r="34" spans="1:6" ht="27.95" customHeight="1">
      <c r="A34" s="11"/>
      <c r="B34" s="11"/>
      <c r="C34" s="14"/>
      <c r="D34" s="138"/>
      <c r="E34" s="136">
        <v>33</v>
      </c>
      <c r="F34" s="136"/>
    </row>
    <row r="35" spans="1:6" ht="27.95" customHeight="1">
      <c r="A35" s="11"/>
      <c r="B35" s="11"/>
      <c r="C35" s="14"/>
      <c r="D35" s="138"/>
      <c r="E35" s="136">
        <v>34</v>
      </c>
      <c r="F35" s="136"/>
    </row>
    <row r="36" spans="1:6" ht="27.95" customHeight="1">
      <c r="A36" s="11"/>
      <c r="B36" s="11"/>
      <c r="C36" s="14"/>
      <c r="D36" s="138"/>
      <c r="E36" s="136">
        <v>35</v>
      </c>
      <c r="F36" s="136"/>
    </row>
    <row r="37" spans="1:6" ht="27.95" customHeight="1">
      <c r="A37" s="11"/>
      <c r="B37" s="11"/>
      <c r="C37" s="14"/>
      <c r="D37" s="138"/>
      <c r="E37" s="136">
        <v>36</v>
      </c>
      <c r="F37" s="136"/>
    </row>
    <row r="38" spans="1:6" ht="27.95" customHeight="1">
      <c r="A38" s="11"/>
      <c r="B38" s="11"/>
      <c r="C38" s="14"/>
      <c r="D38" s="138"/>
      <c r="E38" s="136">
        <v>37</v>
      </c>
      <c r="F38" s="136"/>
    </row>
    <row r="39" spans="1:6" ht="27.95" customHeight="1">
      <c r="A39" s="11"/>
      <c r="B39" s="11"/>
      <c r="C39" s="14"/>
      <c r="D39" s="138"/>
      <c r="E39" s="136">
        <v>38</v>
      </c>
      <c r="F39" s="136"/>
    </row>
    <row r="40" spans="1:6" ht="27.95" customHeight="1">
      <c r="A40" s="11"/>
      <c r="B40" s="11"/>
      <c r="C40" s="14"/>
      <c r="D40" s="138"/>
      <c r="E40" s="136">
        <v>39</v>
      </c>
      <c r="F40" s="136"/>
    </row>
    <row r="41" spans="1:6" ht="27.95" customHeight="1">
      <c r="A41" s="11"/>
      <c r="B41" s="11"/>
      <c r="C41" s="14"/>
      <c r="D41" s="138"/>
      <c r="E41" s="136">
        <v>40</v>
      </c>
      <c r="F41" s="136"/>
    </row>
    <row r="42" spans="1:6" ht="27.95" customHeight="1">
      <c r="A42" s="11"/>
      <c r="B42" s="11"/>
      <c r="C42" s="14"/>
      <c r="D42" s="138"/>
      <c r="E42" s="136">
        <v>41</v>
      </c>
      <c r="F42" s="136"/>
    </row>
    <row r="43" spans="1:6" ht="27.95" customHeight="1">
      <c r="A43" s="11"/>
      <c r="B43" s="11"/>
      <c r="C43" s="14"/>
      <c r="D43" s="138"/>
      <c r="E43" s="136">
        <v>42</v>
      </c>
      <c r="F43" s="136"/>
    </row>
    <row r="44" spans="1:6" ht="27.95" customHeight="1">
      <c r="A44" s="11"/>
      <c r="B44" s="11"/>
      <c r="C44" s="14"/>
      <c r="D44" s="138"/>
      <c r="E44" s="136">
        <v>43</v>
      </c>
      <c r="F44" s="136"/>
    </row>
    <row r="45" spans="1:6" ht="27.95" customHeight="1">
      <c r="A45" s="11"/>
      <c r="B45" s="11"/>
      <c r="C45" s="14"/>
      <c r="D45" s="138"/>
      <c r="E45" s="136">
        <v>44</v>
      </c>
      <c r="F45" s="136"/>
    </row>
    <row r="46" spans="1:6" ht="27.95" customHeight="1">
      <c r="A46" s="11"/>
      <c r="B46" s="11"/>
      <c r="C46" s="14"/>
      <c r="D46" s="138"/>
      <c r="E46" s="136">
        <v>45</v>
      </c>
      <c r="F46" s="136"/>
    </row>
    <row r="47" spans="1:6" ht="27.95" customHeight="1">
      <c r="A47" s="11"/>
      <c r="B47" s="11"/>
      <c r="C47" s="14"/>
      <c r="D47" s="138"/>
      <c r="E47" s="136">
        <v>46</v>
      </c>
      <c r="F47" s="136"/>
    </row>
    <row r="48" spans="1:6" ht="27.95" customHeight="1">
      <c r="A48" s="11"/>
      <c r="B48" s="11"/>
      <c r="C48" s="14"/>
      <c r="D48" s="138"/>
      <c r="E48" s="136">
        <v>47</v>
      </c>
      <c r="F48" s="136"/>
    </row>
    <row r="49" spans="1:6" ht="27.95" customHeight="1">
      <c r="A49" s="11"/>
      <c r="B49" s="11"/>
      <c r="C49" s="14"/>
      <c r="D49" s="138"/>
      <c r="E49" s="136">
        <v>48</v>
      </c>
      <c r="F49" s="136"/>
    </row>
    <row r="50" spans="1:6" ht="27.95" customHeight="1">
      <c r="A50" s="11"/>
      <c r="B50" s="11"/>
      <c r="C50" s="14"/>
      <c r="D50" s="138"/>
      <c r="E50" s="136">
        <v>49</v>
      </c>
      <c r="F50" s="136"/>
    </row>
    <row r="51" spans="1:6" ht="27.95" customHeight="1">
      <c r="A51" s="11"/>
      <c r="B51" s="11"/>
      <c r="C51" s="14"/>
      <c r="D51" s="138"/>
      <c r="E51" s="136">
        <v>50</v>
      </c>
      <c r="F51" s="136"/>
    </row>
    <row r="52" spans="1:6" ht="27.95" customHeight="1">
      <c r="A52" s="11"/>
      <c r="B52" s="11"/>
      <c r="C52" s="14"/>
      <c r="D52" s="138"/>
      <c r="E52" s="136">
        <v>51</v>
      </c>
      <c r="F52" s="136"/>
    </row>
    <row r="53" spans="1:6" ht="27.95" customHeight="1">
      <c r="A53" s="11"/>
      <c r="B53" s="11"/>
      <c r="C53" s="14"/>
      <c r="D53" s="138"/>
      <c r="E53" s="136">
        <v>52</v>
      </c>
      <c r="F53" s="136"/>
    </row>
    <row r="54" spans="1:6" ht="27.95" customHeight="1">
      <c r="A54" s="11"/>
      <c r="B54" s="11"/>
      <c r="C54" s="14"/>
      <c r="D54" s="138"/>
      <c r="E54" s="136">
        <v>53</v>
      </c>
      <c r="F54" s="136"/>
    </row>
    <row r="55" spans="1:6" ht="27.95" customHeight="1">
      <c r="A55" s="11"/>
      <c r="B55" s="11"/>
      <c r="C55" s="14"/>
      <c r="D55" s="138"/>
      <c r="E55" s="136">
        <v>54</v>
      </c>
      <c r="F55" s="136"/>
    </row>
    <row r="56" spans="1:6" ht="27.95" customHeight="1">
      <c r="A56" s="11"/>
      <c r="B56" s="11"/>
      <c r="C56" s="14"/>
      <c r="D56" s="138"/>
      <c r="E56" s="136">
        <v>55</v>
      </c>
      <c r="F56" s="136"/>
    </row>
    <row r="57" spans="1:6" ht="27.95" customHeight="1">
      <c r="A57" s="11"/>
      <c r="B57" s="11"/>
      <c r="C57" s="14"/>
      <c r="D57" s="138"/>
      <c r="E57" s="136">
        <v>56</v>
      </c>
      <c r="F57" s="136"/>
    </row>
    <row r="58" spans="1:6" ht="27.95" customHeight="1">
      <c r="A58" s="11"/>
      <c r="B58" s="11"/>
      <c r="C58" s="14"/>
      <c r="D58" s="138"/>
      <c r="E58" s="136">
        <v>57</v>
      </c>
      <c r="F58" s="136"/>
    </row>
    <row r="59" spans="1:6" ht="27.95" customHeight="1">
      <c r="A59" s="11"/>
      <c r="B59" s="11"/>
      <c r="C59" s="14"/>
      <c r="D59" s="138"/>
      <c r="E59" s="136">
        <v>58</v>
      </c>
      <c r="F59" s="136"/>
    </row>
    <row r="60" spans="1:6" ht="27.95" customHeight="1">
      <c r="A60" s="11"/>
      <c r="B60" s="11"/>
      <c r="C60" s="14"/>
      <c r="D60" s="138"/>
      <c r="E60" s="136">
        <v>59</v>
      </c>
      <c r="F60" s="136"/>
    </row>
    <row r="61" spans="1:6" ht="27.95" customHeight="1">
      <c r="A61" s="137"/>
      <c r="B61" s="137"/>
      <c r="C61" s="138"/>
      <c r="D61" s="138"/>
      <c r="E61" s="136">
        <v>60</v>
      </c>
      <c r="F61" s="136"/>
    </row>
    <row r="62" spans="1:6" ht="27.95" customHeight="1">
      <c r="A62" s="137"/>
      <c r="B62" s="137"/>
      <c r="C62" s="138"/>
      <c r="D62" s="138"/>
      <c r="E62" s="136">
        <v>61</v>
      </c>
      <c r="F62" s="136"/>
    </row>
    <row r="63" spans="1:6" ht="27.95" customHeight="1">
      <c r="A63" s="137"/>
      <c r="B63" s="137"/>
      <c r="C63" s="138"/>
      <c r="D63" s="138"/>
      <c r="E63" s="136">
        <v>62</v>
      </c>
      <c r="F63" s="136"/>
    </row>
    <row r="64" spans="1:6" ht="27.95" customHeight="1">
      <c r="A64" s="137"/>
      <c r="B64" s="137"/>
      <c r="C64" s="138"/>
      <c r="D64" s="138"/>
      <c r="E64" s="136">
        <v>63</v>
      </c>
      <c r="F64" s="136"/>
    </row>
    <row r="65" spans="1:6" ht="27.95" customHeight="1">
      <c r="A65" s="137"/>
      <c r="B65" s="137"/>
      <c r="C65" s="138"/>
      <c r="D65" s="138"/>
      <c r="E65" s="136">
        <v>64</v>
      </c>
      <c r="F65" s="136"/>
    </row>
    <row r="66" spans="1:6" ht="27.95" customHeight="1">
      <c r="A66" s="137"/>
      <c r="B66" s="137"/>
      <c r="C66" s="138"/>
      <c r="D66" s="138"/>
      <c r="E66" s="136">
        <v>65</v>
      </c>
      <c r="F66" s="136"/>
    </row>
    <row r="67" spans="1:6" ht="27.95" customHeight="1">
      <c r="A67" s="137"/>
      <c r="B67" s="137"/>
      <c r="C67" s="138"/>
      <c r="D67" s="138"/>
      <c r="E67" s="136">
        <v>66</v>
      </c>
      <c r="F67" s="136"/>
    </row>
    <row r="68" spans="1:6" ht="27.95" customHeight="1">
      <c r="A68" s="137"/>
      <c r="B68" s="137"/>
      <c r="C68" s="138"/>
      <c r="D68" s="138"/>
      <c r="E68" s="136">
        <v>67</v>
      </c>
      <c r="F68" s="136"/>
    </row>
    <row r="69" spans="1:6" ht="27.95" customHeight="1">
      <c r="A69" s="137"/>
      <c r="B69" s="137"/>
      <c r="C69" s="138"/>
      <c r="D69" s="138"/>
      <c r="E69" s="136">
        <v>68</v>
      </c>
      <c r="F69" s="136"/>
    </row>
    <row r="70" spans="1:6" ht="27.95" customHeight="1">
      <c r="A70" s="137"/>
      <c r="B70" s="137"/>
      <c r="C70" s="138"/>
      <c r="D70" s="138"/>
      <c r="E70" s="136">
        <v>69</v>
      </c>
      <c r="F70" s="136"/>
    </row>
    <row r="71" spans="1:6" ht="27.95" customHeight="1">
      <c r="A71" s="137"/>
      <c r="B71" s="137"/>
      <c r="C71" s="138"/>
      <c r="D71" s="138"/>
      <c r="E71" s="136">
        <v>70</v>
      </c>
      <c r="F71" s="136"/>
    </row>
    <row r="72" spans="1:6" ht="27.95" customHeight="1">
      <c r="A72" s="137"/>
      <c r="B72" s="137"/>
      <c r="C72" s="138"/>
      <c r="D72" s="138"/>
      <c r="E72" s="136">
        <v>71</v>
      </c>
      <c r="F72" s="136"/>
    </row>
    <row r="73" spans="1:6" ht="27.95" customHeight="1">
      <c r="A73" s="137"/>
      <c r="B73" s="137"/>
      <c r="C73" s="138"/>
      <c r="D73" s="138"/>
      <c r="E73" s="136">
        <v>72</v>
      </c>
      <c r="F73" s="136"/>
    </row>
    <row r="74" spans="1:6" ht="27.95" customHeight="1">
      <c r="A74" s="137"/>
      <c r="B74" s="137"/>
      <c r="C74" s="138"/>
      <c r="D74" s="138"/>
      <c r="E74" s="136">
        <v>73</v>
      </c>
      <c r="F74" s="136"/>
    </row>
    <row r="75" spans="1:6" ht="27.95" customHeight="1">
      <c r="A75" s="137"/>
      <c r="B75" s="137"/>
      <c r="C75" s="138"/>
      <c r="D75" s="138"/>
      <c r="E75" s="136">
        <v>74</v>
      </c>
      <c r="F75" s="136"/>
    </row>
    <row r="76" spans="1:6" ht="27.95" customHeight="1">
      <c r="A76" s="137"/>
      <c r="B76" s="137"/>
      <c r="C76" s="138"/>
      <c r="D76" s="138"/>
      <c r="E76" s="136">
        <v>75</v>
      </c>
      <c r="F76" s="136"/>
    </row>
    <row r="77" spans="1:6" ht="27.95" customHeight="1">
      <c r="A77" s="137"/>
      <c r="B77" s="137"/>
      <c r="C77" s="138"/>
      <c r="D77" s="138"/>
      <c r="E77" s="136">
        <v>76</v>
      </c>
      <c r="F77" s="136"/>
    </row>
    <row r="78" spans="1:6" ht="27.95" customHeight="1">
      <c r="A78" s="137"/>
      <c r="B78" s="137"/>
      <c r="C78" s="138"/>
      <c r="D78" s="138"/>
      <c r="E78" s="136">
        <v>77</v>
      </c>
      <c r="F78" s="136"/>
    </row>
    <row r="79" spans="1:6" ht="27.95" customHeight="1">
      <c r="A79" s="137"/>
      <c r="B79" s="137"/>
      <c r="C79" s="138"/>
      <c r="D79" s="138"/>
      <c r="E79" s="136">
        <v>78</v>
      </c>
      <c r="F79" s="136"/>
    </row>
    <row r="80" spans="1:6" ht="27.95" customHeight="1">
      <c r="A80" s="137"/>
      <c r="B80" s="137"/>
      <c r="C80" s="138"/>
      <c r="D80" s="138"/>
      <c r="E80" s="136">
        <v>79</v>
      </c>
      <c r="F80" s="136"/>
    </row>
    <row r="81" spans="1:6" ht="27.95" customHeight="1">
      <c r="A81" s="137"/>
      <c r="B81" s="137"/>
      <c r="C81" s="138"/>
      <c r="D81" s="138"/>
      <c r="E81" s="136">
        <v>80</v>
      </c>
      <c r="F81" s="136"/>
    </row>
    <row r="82" spans="1:6" ht="27.95" customHeight="1">
      <c r="A82" s="137"/>
      <c r="B82" s="137"/>
      <c r="C82" s="138"/>
      <c r="D82" s="138"/>
      <c r="E82" s="136">
        <v>81</v>
      </c>
      <c r="F82" s="136"/>
    </row>
    <row r="83" spans="1:6" ht="27.95" customHeight="1">
      <c r="A83" s="137"/>
      <c r="B83" s="137"/>
      <c r="C83" s="138"/>
      <c r="D83" s="138"/>
      <c r="E83" s="136">
        <v>82</v>
      </c>
      <c r="F83" s="136"/>
    </row>
    <row r="84" spans="1:6" ht="27.95" customHeight="1">
      <c r="A84" s="137"/>
      <c r="B84" s="137"/>
      <c r="C84" s="138"/>
      <c r="D84" s="138"/>
      <c r="E84" s="136">
        <v>83</v>
      </c>
      <c r="F84" s="136"/>
    </row>
    <row r="85" spans="1:6" ht="27.95" customHeight="1">
      <c r="A85" s="137"/>
      <c r="B85" s="137"/>
      <c r="C85" s="138"/>
      <c r="D85" s="138"/>
      <c r="E85" s="136">
        <v>84</v>
      </c>
      <c r="F85" s="136"/>
    </row>
    <row r="86" spans="1:6" ht="27.95" customHeight="1">
      <c r="A86" s="137"/>
      <c r="B86" s="137"/>
      <c r="C86" s="138"/>
      <c r="D86" s="138"/>
      <c r="E86" s="136">
        <v>85</v>
      </c>
      <c r="F86" s="136"/>
    </row>
    <row r="87" spans="1:6" ht="27.95" customHeight="1">
      <c r="A87" s="137"/>
      <c r="B87" s="137"/>
      <c r="C87" s="138"/>
      <c r="D87" s="138"/>
      <c r="E87" s="136">
        <v>86</v>
      </c>
      <c r="F87" s="136"/>
    </row>
    <row r="88" spans="1:6" ht="27.95" customHeight="1">
      <c r="A88" s="137"/>
      <c r="B88" s="137"/>
      <c r="C88" s="138"/>
      <c r="D88" s="138"/>
      <c r="E88" s="136">
        <v>87</v>
      </c>
      <c r="F88" s="136"/>
    </row>
    <row r="89" spans="1:6" ht="27.95" customHeight="1">
      <c r="A89" s="137"/>
      <c r="B89" s="137"/>
      <c r="C89" s="138"/>
      <c r="D89" s="138"/>
      <c r="E89" s="136">
        <v>88</v>
      </c>
      <c r="F89" s="136"/>
    </row>
    <row r="90" spans="1:6" ht="27.95" customHeight="1">
      <c r="A90" s="137"/>
      <c r="B90" s="137"/>
      <c r="C90" s="138"/>
      <c r="D90" s="138"/>
      <c r="E90" s="136">
        <v>89</v>
      </c>
      <c r="F90" s="136"/>
    </row>
    <row r="91" spans="1:6" ht="27.95" customHeight="1">
      <c r="A91" s="137"/>
      <c r="B91" s="137"/>
      <c r="C91" s="138"/>
      <c r="D91" s="138"/>
      <c r="E91" s="136">
        <v>90</v>
      </c>
      <c r="F91" s="136"/>
    </row>
    <row r="92" spans="1:6" ht="27.95" customHeight="1">
      <c r="A92" s="137"/>
      <c r="B92" s="137"/>
      <c r="C92" s="138"/>
      <c r="D92" s="138"/>
      <c r="E92" s="136">
        <v>91</v>
      </c>
      <c r="F92" s="136"/>
    </row>
    <row r="93" spans="1:6" ht="27.95" customHeight="1">
      <c r="A93" s="137"/>
      <c r="B93" s="137"/>
      <c r="C93" s="138"/>
      <c r="D93" s="138"/>
      <c r="E93" s="136">
        <v>92</v>
      </c>
      <c r="F93" s="136"/>
    </row>
    <row r="94" spans="1:6" ht="27.95" customHeight="1">
      <c r="A94" s="137"/>
      <c r="B94" s="137"/>
      <c r="C94" s="138"/>
      <c r="D94" s="138"/>
      <c r="E94" s="136">
        <v>93</v>
      </c>
      <c r="F94" s="136"/>
    </row>
    <row r="95" spans="1:6" ht="27.95" customHeight="1">
      <c r="A95" s="137"/>
      <c r="B95" s="137"/>
      <c r="C95" s="138"/>
      <c r="D95" s="138"/>
      <c r="E95" s="136">
        <v>94</v>
      </c>
      <c r="F95" s="136"/>
    </row>
    <row r="96" spans="1:6" ht="27.95" customHeight="1">
      <c r="A96" s="137"/>
      <c r="B96" s="137"/>
      <c r="C96" s="138"/>
      <c r="D96" s="138"/>
      <c r="E96" s="136">
        <v>95</v>
      </c>
      <c r="F96" s="136"/>
    </row>
    <row r="97" spans="1:6" ht="27.95" customHeight="1">
      <c r="A97" s="137"/>
      <c r="B97" s="137"/>
      <c r="C97" s="138"/>
      <c r="D97" s="138"/>
      <c r="E97" s="136">
        <v>96</v>
      </c>
      <c r="F97" s="136"/>
    </row>
    <row r="98" spans="1:6" ht="27.95" customHeight="1">
      <c r="A98" s="137"/>
      <c r="B98" s="137"/>
      <c r="C98" s="138"/>
      <c r="D98" s="138"/>
      <c r="E98" s="136">
        <v>97</v>
      </c>
      <c r="F98" s="136"/>
    </row>
    <row r="99" spans="1:6" ht="27.95" customHeight="1">
      <c r="A99" s="137"/>
      <c r="B99" s="137"/>
      <c r="C99" s="138"/>
      <c r="D99" s="138"/>
      <c r="E99" s="136">
        <v>98</v>
      </c>
      <c r="F99" s="136"/>
    </row>
    <row r="100" spans="1:6" ht="27.95" customHeight="1">
      <c r="A100" s="137"/>
      <c r="B100" s="137"/>
      <c r="C100" s="138"/>
      <c r="D100" s="138"/>
      <c r="E100" s="136">
        <v>99</v>
      </c>
      <c r="F100" s="136"/>
    </row>
    <row r="101" spans="1:6" ht="27.95" customHeight="1">
      <c r="A101" s="11"/>
      <c r="B101" s="11"/>
      <c r="C101" s="14"/>
      <c r="D101" s="138"/>
      <c r="E101" s="136">
        <v>100</v>
      </c>
      <c r="F101" s="136"/>
    </row>
    <row r="102" spans="1:6" ht="27.95" customHeight="1">
      <c r="A102" s="11"/>
      <c r="B102" s="11"/>
      <c r="C102" s="14"/>
      <c r="D102" s="138"/>
      <c r="E102" s="136">
        <v>101</v>
      </c>
      <c r="F102" s="136"/>
    </row>
    <row r="103" spans="1:6" ht="27.95" customHeight="1">
      <c r="A103" s="11"/>
      <c r="B103" s="11"/>
      <c r="C103" s="14"/>
      <c r="D103" s="138"/>
      <c r="E103" s="136">
        <v>102</v>
      </c>
      <c r="F103" s="136"/>
    </row>
    <row r="104" spans="1:6" ht="27.95" customHeight="1">
      <c r="A104" s="11"/>
      <c r="B104" s="11"/>
      <c r="C104" s="14"/>
      <c r="D104" s="138"/>
      <c r="E104" s="136">
        <v>103</v>
      </c>
      <c r="F104" s="136"/>
    </row>
    <row r="105" spans="1:6" ht="27.95" customHeight="1">
      <c r="A105" s="11"/>
      <c r="B105" s="11"/>
      <c r="C105" s="14"/>
      <c r="D105" s="138"/>
      <c r="E105" s="136">
        <v>104</v>
      </c>
      <c r="F105" s="136"/>
    </row>
    <row r="106" spans="1:6" ht="27.95" customHeight="1">
      <c r="A106" s="11"/>
      <c r="B106" s="11"/>
      <c r="C106" s="14"/>
      <c r="D106" s="138"/>
      <c r="E106" s="136">
        <v>105</v>
      </c>
      <c r="F106" s="136"/>
    </row>
    <row r="107" spans="1:6" ht="27.95" customHeight="1">
      <c r="A107" s="11"/>
      <c r="B107" s="11"/>
      <c r="C107" s="14"/>
      <c r="D107" s="138"/>
      <c r="E107" s="136">
        <v>106</v>
      </c>
      <c r="F107" s="136"/>
    </row>
    <row r="108" spans="1:6" ht="27.95" customHeight="1">
      <c r="A108" s="11"/>
      <c r="B108" s="11"/>
      <c r="C108" s="14"/>
      <c r="D108" s="138"/>
      <c r="E108" s="136">
        <v>107</v>
      </c>
      <c r="F108" s="136"/>
    </row>
    <row r="109" spans="1:6" ht="27.95" customHeight="1">
      <c r="A109" s="11"/>
      <c r="B109" s="11"/>
      <c r="C109" s="14"/>
      <c r="D109" s="138"/>
      <c r="E109" s="136">
        <v>108</v>
      </c>
      <c r="F109" s="136"/>
    </row>
    <row r="110" spans="1:6" ht="27.95" customHeight="1">
      <c r="A110" s="11"/>
      <c r="B110" s="11"/>
      <c r="C110" s="14"/>
      <c r="D110" s="138"/>
      <c r="E110" s="136">
        <v>109</v>
      </c>
      <c r="F110" s="136"/>
    </row>
    <row r="111" spans="1:6" ht="27.95" customHeight="1">
      <c r="A111" s="11"/>
      <c r="B111" s="11"/>
      <c r="C111" s="14"/>
      <c r="D111" s="138"/>
      <c r="E111" s="136">
        <v>110</v>
      </c>
      <c r="F111" s="136"/>
    </row>
    <row r="112" spans="1:6" ht="27.95" customHeight="1">
      <c r="A112" s="11"/>
      <c r="B112" s="11"/>
      <c r="C112" s="14"/>
      <c r="D112" s="138"/>
      <c r="E112" s="136">
        <v>111</v>
      </c>
      <c r="F112" s="136"/>
    </row>
    <row r="113" spans="1:6" ht="27.95" customHeight="1">
      <c r="A113" s="11"/>
      <c r="B113" s="11"/>
      <c r="C113" s="14"/>
      <c r="D113" s="138"/>
      <c r="E113" s="136">
        <v>112</v>
      </c>
      <c r="F113" s="136"/>
    </row>
    <row r="114" spans="1:6" ht="27.95" customHeight="1">
      <c r="A114" s="11"/>
      <c r="B114" s="11"/>
      <c r="C114" s="14"/>
      <c r="D114" s="138"/>
      <c r="E114" s="136">
        <v>113</v>
      </c>
      <c r="F114" s="136"/>
    </row>
    <row r="115" spans="1:6" ht="27.95" customHeight="1">
      <c r="A115" s="11"/>
      <c r="B115" s="11"/>
      <c r="C115" s="14"/>
      <c r="D115" s="138"/>
      <c r="E115" s="136">
        <v>114</v>
      </c>
      <c r="F115" s="136"/>
    </row>
    <row r="116" spans="1:6" ht="27.95" customHeight="1">
      <c r="A116" s="11"/>
      <c r="B116" s="11"/>
      <c r="C116" s="14"/>
      <c r="D116" s="138"/>
      <c r="E116" s="136">
        <v>115</v>
      </c>
      <c r="F116" s="136"/>
    </row>
    <row r="117" spans="1:6" ht="27.95" customHeight="1">
      <c r="A117" s="11"/>
      <c r="B117" s="11"/>
      <c r="C117" s="14"/>
      <c r="D117" s="138"/>
      <c r="E117" s="136">
        <v>116</v>
      </c>
      <c r="F117" s="136"/>
    </row>
    <row r="118" spans="1:6" ht="27.95" customHeight="1">
      <c r="A118" s="11"/>
      <c r="B118" s="11"/>
      <c r="C118" s="14"/>
      <c r="D118" s="138"/>
      <c r="E118" s="136">
        <v>117</v>
      </c>
      <c r="F118" s="136"/>
    </row>
    <row r="119" spans="1:6" ht="27.95" customHeight="1">
      <c r="A119" s="11"/>
      <c r="B119" s="11"/>
      <c r="C119" s="14"/>
      <c r="D119" s="138"/>
      <c r="E119" s="136">
        <v>118</v>
      </c>
      <c r="F119" s="136"/>
    </row>
    <row r="120" spans="1:6" ht="27.95" customHeight="1">
      <c r="A120" s="11"/>
      <c r="B120" s="11"/>
      <c r="C120" s="14"/>
      <c r="D120" s="138"/>
      <c r="E120" s="136">
        <v>119</v>
      </c>
      <c r="F120" s="136"/>
    </row>
    <row r="121" spans="1:6" ht="27.95" customHeight="1">
      <c r="A121" s="11"/>
      <c r="B121" s="11"/>
      <c r="C121" s="14"/>
      <c r="D121" s="138"/>
      <c r="E121" s="136">
        <v>120</v>
      </c>
      <c r="F121" s="136"/>
    </row>
    <row r="122" spans="1:6" ht="27.95" customHeight="1">
      <c r="A122" s="11"/>
      <c r="B122" s="11"/>
      <c r="C122" s="14"/>
      <c r="D122" s="138"/>
      <c r="E122" s="136">
        <v>121</v>
      </c>
      <c r="F122" s="136"/>
    </row>
    <row r="123" spans="1:6" ht="27.95" customHeight="1">
      <c r="A123" s="11"/>
      <c r="B123" s="11"/>
      <c r="C123" s="14"/>
      <c r="D123" s="138"/>
      <c r="E123" s="136">
        <v>122</v>
      </c>
      <c r="F123" s="136"/>
    </row>
    <row r="124" spans="1:6" ht="27.95" customHeight="1">
      <c r="A124" s="11"/>
      <c r="B124" s="11"/>
      <c r="C124" s="14"/>
      <c r="D124" s="138"/>
      <c r="E124" s="136">
        <v>123</v>
      </c>
      <c r="F124" s="136"/>
    </row>
    <row r="125" spans="1:6" ht="27.95" customHeight="1">
      <c r="A125" s="11"/>
      <c r="B125" s="11"/>
      <c r="C125" s="14"/>
      <c r="D125" s="138"/>
      <c r="E125" s="136">
        <v>124</v>
      </c>
      <c r="F125" s="136"/>
    </row>
    <row r="126" spans="1:6" ht="27.95" customHeight="1">
      <c r="A126" s="11"/>
      <c r="B126" s="11"/>
      <c r="C126" s="14"/>
      <c r="D126" s="138"/>
      <c r="E126" s="136">
        <v>125</v>
      </c>
      <c r="F126" s="136"/>
    </row>
    <row r="127" spans="1:6" ht="27.95" customHeight="1">
      <c r="A127" s="11"/>
      <c r="B127" s="11"/>
      <c r="C127" s="14"/>
      <c r="D127" s="138"/>
      <c r="E127" s="136">
        <v>126</v>
      </c>
      <c r="F127" s="136"/>
    </row>
    <row r="128" spans="1:6" ht="27.95" customHeight="1">
      <c r="A128" s="11"/>
      <c r="B128" s="11"/>
      <c r="C128" s="14"/>
      <c r="D128" s="138"/>
      <c r="E128" s="136">
        <v>127</v>
      </c>
      <c r="F128" s="136"/>
    </row>
    <row r="129" spans="1:6" ht="27.95" customHeight="1">
      <c r="A129" s="11"/>
      <c r="B129" s="11"/>
      <c r="C129" s="14"/>
      <c r="D129" s="138"/>
      <c r="E129" s="136">
        <v>128</v>
      </c>
      <c r="F129" s="136"/>
    </row>
    <row r="130" spans="1:6" ht="27.95" customHeight="1">
      <c r="A130" s="11"/>
      <c r="B130" s="11"/>
      <c r="C130" s="14"/>
      <c r="D130" s="138"/>
      <c r="E130" s="136">
        <v>129</v>
      </c>
      <c r="F130" s="136"/>
    </row>
    <row r="131" spans="1:6" ht="27.95" customHeight="1">
      <c r="A131" s="11"/>
      <c r="B131" s="11"/>
      <c r="C131" s="14"/>
      <c r="D131" s="138"/>
      <c r="E131" s="136">
        <v>130</v>
      </c>
      <c r="F131" s="136"/>
    </row>
    <row r="132" spans="1:6" ht="27.95" customHeight="1">
      <c r="A132" s="11"/>
      <c r="B132" s="11"/>
      <c r="C132" s="14"/>
      <c r="D132" s="138"/>
      <c r="E132" s="136">
        <v>131</v>
      </c>
      <c r="F132" s="136"/>
    </row>
    <row r="133" spans="1:6" ht="27.95" customHeight="1">
      <c r="A133" s="11"/>
      <c r="B133" s="11"/>
      <c r="C133" s="14"/>
      <c r="D133" s="138"/>
      <c r="E133" s="136">
        <v>132</v>
      </c>
      <c r="F133" s="136"/>
    </row>
    <row r="134" spans="1:6" ht="27.95" customHeight="1">
      <c r="A134" s="11"/>
      <c r="B134" s="11"/>
      <c r="C134" s="14"/>
      <c r="D134" s="138"/>
      <c r="E134" s="136">
        <v>133</v>
      </c>
      <c r="F134" s="136"/>
    </row>
    <row r="135" spans="1:6" ht="27.95" customHeight="1">
      <c r="A135" s="11"/>
      <c r="B135" s="11"/>
      <c r="C135" s="14"/>
      <c r="D135" s="138"/>
      <c r="E135" s="136">
        <v>134</v>
      </c>
      <c r="F135" s="136"/>
    </row>
    <row r="136" spans="1:6" ht="27.95" customHeight="1">
      <c r="A136" s="11"/>
      <c r="B136" s="11"/>
      <c r="C136" s="14"/>
      <c r="D136" s="138"/>
      <c r="E136" s="136">
        <v>135</v>
      </c>
      <c r="F136" s="136"/>
    </row>
    <row r="137" spans="1:6" ht="27.95" customHeight="1">
      <c r="A137" s="11"/>
      <c r="B137" s="11"/>
      <c r="C137" s="14"/>
      <c r="D137" s="138"/>
      <c r="E137" s="136">
        <v>136</v>
      </c>
      <c r="F137" s="136"/>
    </row>
    <row r="138" spans="1:6" ht="27.95" customHeight="1">
      <c r="A138" s="11"/>
      <c r="B138" s="11"/>
      <c r="C138" s="14"/>
      <c r="D138" s="138"/>
      <c r="E138" s="136">
        <v>137</v>
      </c>
      <c r="F138" s="136"/>
    </row>
    <row r="139" spans="1:6" ht="27.95" customHeight="1">
      <c r="A139" s="11"/>
      <c r="B139" s="11"/>
      <c r="C139" s="14"/>
      <c r="D139" s="138"/>
      <c r="E139" s="136">
        <v>138</v>
      </c>
      <c r="F139" s="136"/>
    </row>
    <row r="140" spans="1:6" ht="27.95" customHeight="1">
      <c r="A140" s="11"/>
      <c r="B140" s="11"/>
      <c r="C140" s="14"/>
      <c r="D140" s="138"/>
      <c r="E140" s="136">
        <v>139</v>
      </c>
      <c r="F140" s="136"/>
    </row>
    <row r="141" spans="1:6" ht="27.95" customHeight="1">
      <c r="A141" s="140"/>
      <c r="B141" s="140"/>
      <c r="C141" s="138"/>
      <c r="D141" s="138"/>
      <c r="E141" s="136">
        <v>140</v>
      </c>
      <c r="F141" s="136"/>
    </row>
    <row r="142" spans="1:6" ht="27.95" customHeight="1" thickBot="1">
      <c r="A142" s="12"/>
      <c r="B142" s="12"/>
      <c r="C142" s="14"/>
      <c r="D142" s="188"/>
      <c r="E142" s="139">
        <v>141</v>
      </c>
      <c r="F142" s="139"/>
    </row>
    <row r="207" spans="2:2" ht="27.95" customHeight="1" thickBot="1"/>
    <row r="208" spans="2:2" ht="27.95" customHeight="1">
      <c r="B208" s="4" t="s">
        <v>2</v>
      </c>
    </row>
    <row r="209" spans="2:2" ht="27.95" customHeight="1">
      <c r="B209" s="5" t="s">
        <v>3</v>
      </c>
    </row>
    <row r="210" spans="2:2" ht="27.95" customHeight="1">
      <c r="B210" s="5" t="s">
        <v>4</v>
      </c>
    </row>
    <row r="211" spans="2:2" ht="27.95" customHeight="1">
      <c r="B211" s="5" t="s">
        <v>5</v>
      </c>
    </row>
  </sheetData>
  <dataValidations count="1">
    <dataValidation type="list" allowBlank="1" showInputMessage="1" showErrorMessage="1" sqref="F2:F142">
      <formula1>$B$208:$B$211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1680"/>
  <sheetViews>
    <sheetView showGridLines="0" rightToLeft="1" workbookViewId="0">
      <pane ySplit="2" topLeftCell="A3" activePane="bottomLeft" state="frozen"/>
      <selection pane="bottomLeft" activeCell="J3" sqref="J3"/>
    </sheetView>
  </sheetViews>
  <sheetFormatPr defaultColWidth="9.140625" defaultRowHeight="23.1" customHeight="1"/>
  <cols>
    <col min="1" max="1" width="10.28515625" style="24" customWidth="1"/>
    <col min="2" max="2" width="14.140625" style="24" bestFit="1" customWidth="1"/>
    <col min="3" max="3" width="11" style="31" customWidth="1"/>
    <col min="4" max="4" width="10.140625" style="31" customWidth="1"/>
    <col min="5" max="7" width="6.7109375" style="31" customWidth="1"/>
    <col min="8" max="8" width="13.7109375" style="42" customWidth="1"/>
    <col min="9" max="9" width="6" style="31" customWidth="1"/>
    <col min="10" max="10" width="12" style="24" customWidth="1"/>
    <col min="11" max="11" width="8.28515625" style="31" customWidth="1"/>
    <col min="12" max="12" width="18.5703125" style="42" customWidth="1"/>
    <col min="13" max="13" width="14" style="31" customWidth="1"/>
    <col min="14" max="14" width="19.7109375" style="24" customWidth="1"/>
    <col min="15" max="16384" width="9.140625" style="24"/>
  </cols>
  <sheetData>
    <row r="1" spans="1:14" ht="23.1" customHeight="1" thickBot="1">
      <c r="A1" s="306" t="s">
        <v>140</v>
      </c>
      <c r="B1" s="307"/>
      <c r="C1" s="307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</row>
    <row r="2" spans="1:14" ht="23.1" customHeight="1" thickBot="1">
      <c r="A2" s="174" t="s">
        <v>38</v>
      </c>
      <c r="B2" s="174" t="s">
        <v>37</v>
      </c>
      <c r="C2" s="174" t="s">
        <v>137</v>
      </c>
      <c r="D2" s="174" t="s">
        <v>139</v>
      </c>
      <c r="E2" s="174" t="s">
        <v>39</v>
      </c>
      <c r="F2" s="174" t="s">
        <v>40</v>
      </c>
      <c r="G2" s="174" t="s">
        <v>88</v>
      </c>
      <c r="H2" s="174" t="s">
        <v>42</v>
      </c>
      <c r="I2" s="174" t="s">
        <v>41</v>
      </c>
      <c r="J2" s="174" t="s">
        <v>30</v>
      </c>
      <c r="K2" s="174" t="s">
        <v>153</v>
      </c>
      <c r="L2" s="174" t="s">
        <v>43</v>
      </c>
      <c r="M2" s="174" t="s">
        <v>31</v>
      </c>
      <c r="N2" s="174" t="s">
        <v>44</v>
      </c>
    </row>
    <row r="3" spans="1:14" ht="23.1" customHeight="1">
      <c r="A3" s="33" t="str">
        <f ca="1">IF(B3="","",TODAY())</f>
        <v/>
      </c>
      <c r="B3" s="26"/>
      <c r="C3" s="41" t="str">
        <f>IF(B3="","",SUMIF('الرصيد الثابت'!$A$2:$A$52,B3,'الرصيد الثابت'!$B$2:$B$52))</f>
        <v/>
      </c>
      <c r="D3" s="41" t="str">
        <f>IF(B3="","",SUMIF('الرصيد الثابت'!$A$2:$A$52,B3,'الرصيد الثابت'!$C$2:$C$52))</f>
        <v/>
      </c>
      <c r="E3" s="32"/>
      <c r="F3" s="32"/>
      <c r="G3" s="41">
        <f>SUM(E3-F3)</f>
        <v>0</v>
      </c>
      <c r="H3" s="34"/>
      <c r="I3" s="39"/>
      <c r="J3" s="34"/>
      <c r="K3" s="203" t="str">
        <f>IFERROR(VLOOKUP(J3,'اسماء العملاء'!$A$2:$E$142,5,FALSE),"")</f>
        <v/>
      </c>
      <c r="L3" s="200" t="str">
        <f>IFERROR(VLOOKUP(J3,'اسماء العملاء'!$A$2:$C$142,2,FALSE),"")</f>
        <v/>
      </c>
      <c r="M3" s="41" t="str">
        <f>IFERROR(VLOOKUP(J3,'اسماء العملاء'!$A$2:$C$142,3,FALSE),"")</f>
        <v/>
      </c>
      <c r="N3" s="27"/>
    </row>
    <row r="4" spans="1:14" ht="23.1" customHeight="1">
      <c r="A4" s="173" t="str">
        <f t="shared" ref="A4:A67" ca="1" si="0">IF(B4="","",TODAY())</f>
        <v/>
      </c>
      <c r="B4" s="151"/>
      <c r="C4" s="149" t="str">
        <f>IF(B4="","",SUMIF('الرصيد الثابت'!$A$2:$A$52,B4,'الرصيد الثابت'!$B$2:$B$52))</f>
        <v/>
      </c>
      <c r="D4" s="149" t="str">
        <f>IF(B4="","",SUMIF('الرصيد الثابت'!$A$2:$A$52,B4,'الرصيد الثابت'!$C$2:$C$52))</f>
        <v/>
      </c>
      <c r="E4" s="231"/>
      <c r="F4" s="231"/>
      <c r="G4" s="149">
        <f t="shared" ref="G4:G67" si="1">SUM(E4-F4)</f>
        <v>0</v>
      </c>
      <c r="H4" s="232"/>
      <c r="I4" s="144"/>
      <c r="J4" s="232"/>
      <c r="K4" s="204" t="str">
        <f>IFERROR(VLOOKUP(J4,'اسماء العملاء'!$A$2:$E$142,5,FALSE),"")</f>
        <v/>
      </c>
      <c r="L4" s="201" t="str">
        <f>IFERROR(VLOOKUP(J4,'اسماء العملاء'!$A$2:$C$142,2,FALSE),"")</f>
        <v/>
      </c>
      <c r="M4" s="149" t="str">
        <f>IFERROR(VLOOKUP(J4,'اسماء العملاء'!$A$2:$C$142,3,FALSE),"")</f>
        <v/>
      </c>
      <c r="N4" s="28"/>
    </row>
    <row r="5" spans="1:14" ht="23.1" customHeight="1">
      <c r="A5" s="173" t="str">
        <f t="shared" ca="1" si="0"/>
        <v/>
      </c>
      <c r="B5" s="151"/>
      <c r="C5" s="149" t="str">
        <f>IF(B5="","",SUMIF('الرصيد الثابت'!$A$2:$A$52,B5,'الرصيد الثابت'!$B$2:$B$52))</f>
        <v/>
      </c>
      <c r="D5" s="149" t="str">
        <f>IF(B5="","",SUMIF('الرصيد الثابت'!$A$2:$A$52,B5,'الرصيد الثابت'!$C$2:$C$52))</f>
        <v/>
      </c>
      <c r="E5" s="231"/>
      <c r="F5" s="231"/>
      <c r="G5" s="149">
        <f t="shared" si="1"/>
        <v>0</v>
      </c>
      <c r="H5" s="232"/>
      <c r="I5" s="144"/>
      <c r="J5" s="232"/>
      <c r="K5" s="204" t="str">
        <f>IFERROR(VLOOKUP(J5,'اسماء العملاء'!$A$2:$E$142,5,FALSE),"")</f>
        <v/>
      </c>
      <c r="L5" s="201" t="str">
        <f>IFERROR(VLOOKUP(J5,'اسماء العملاء'!$A$2:$C$142,2,FALSE),"")</f>
        <v/>
      </c>
      <c r="M5" s="149" t="str">
        <f>IFERROR(VLOOKUP(J5,'اسماء العملاء'!$A$2:$C$142,3,FALSE),"")</f>
        <v/>
      </c>
      <c r="N5" s="28"/>
    </row>
    <row r="6" spans="1:14" ht="23.1" customHeight="1">
      <c r="A6" s="173" t="str">
        <f t="shared" ca="1" si="0"/>
        <v/>
      </c>
      <c r="B6" s="151"/>
      <c r="C6" s="149" t="str">
        <f>IF(B6="","",SUMIF('الرصيد الثابت'!$A$2:$A$52,B6,'الرصيد الثابت'!$B$2:$B$52))</f>
        <v/>
      </c>
      <c r="D6" s="149" t="str">
        <f>IF(B6="","",SUMIF('الرصيد الثابت'!$A$2:$A$52,B6,'الرصيد الثابت'!$C$2:$C$52))</f>
        <v/>
      </c>
      <c r="E6" s="231"/>
      <c r="F6" s="231"/>
      <c r="G6" s="149">
        <f t="shared" si="1"/>
        <v>0</v>
      </c>
      <c r="H6" s="232"/>
      <c r="I6" s="144"/>
      <c r="J6" s="232"/>
      <c r="K6" s="204" t="str">
        <f>IFERROR(VLOOKUP(J6,'اسماء العملاء'!$A$2:$E$142,5,FALSE),"")</f>
        <v/>
      </c>
      <c r="L6" s="201" t="str">
        <f>IFERROR(VLOOKUP(J6,'اسماء العملاء'!$A$2:$C$142,2,FALSE),"")</f>
        <v/>
      </c>
      <c r="M6" s="149" t="str">
        <f>IFERROR(VLOOKUP(J6,'اسماء العملاء'!$A$2:$C$142,3,FALSE),"")</f>
        <v/>
      </c>
      <c r="N6" s="28"/>
    </row>
    <row r="7" spans="1:14" ht="23.1" customHeight="1">
      <c r="A7" s="173" t="str">
        <f t="shared" ca="1" si="0"/>
        <v/>
      </c>
      <c r="B7" s="151"/>
      <c r="C7" s="149" t="str">
        <f>IF(B7="","",SUMIF('الرصيد الثابت'!$A$2:$A$52,B7,'الرصيد الثابت'!$B$2:$B$52))</f>
        <v/>
      </c>
      <c r="D7" s="149" t="str">
        <f>IF(B7="","",SUMIF('الرصيد الثابت'!$A$2:$A$52,B7,'الرصيد الثابت'!$C$2:$C$52))</f>
        <v/>
      </c>
      <c r="E7" s="231"/>
      <c r="F7" s="231"/>
      <c r="G7" s="149">
        <f t="shared" si="1"/>
        <v>0</v>
      </c>
      <c r="H7" s="232"/>
      <c r="I7" s="144"/>
      <c r="J7" s="232"/>
      <c r="K7" s="204" t="str">
        <f>IFERROR(VLOOKUP(J7,'اسماء العملاء'!$A$2:$E$142,5,FALSE),"")</f>
        <v/>
      </c>
      <c r="L7" s="201" t="str">
        <f>IFERROR(VLOOKUP(J7,'اسماء العملاء'!$A$2:$C$142,2,FALSE),"")</f>
        <v/>
      </c>
      <c r="M7" s="149" t="str">
        <f>IFERROR(VLOOKUP(J7,'اسماء العملاء'!$A$2:$C$142,3,FALSE),"")</f>
        <v/>
      </c>
      <c r="N7" s="28"/>
    </row>
    <row r="8" spans="1:14" ht="23.1" customHeight="1">
      <c r="A8" s="173" t="str">
        <f t="shared" ca="1" si="0"/>
        <v/>
      </c>
      <c r="B8" s="151"/>
      <c r="C8" s="149" t="str">
        <f>IF(B8="","",SUMIF('الرصيد الثابت'!$A$2:$A$52,B8,'الرصيد الثابت'!$B$2:$B$52))</f>
        <v/>
      </c>
      <c r="D8" s="149" t="str">
        <f>IF(B8="","",SUMIF('الرصيد الثابت'!$A$2:$A$52,B8,'الرصيد الثابت'!$C$2:$C$52))</f>
        <v/>
      </c>
      <c r="E8" s="231"/>
      <c r="F8" s="231"/>
      <c r="G8" s="149">
        <f t="shared" si="1"/>
        <v>0</v>
      </c>
      <c r="H8" s="232"/>
      <c r="I8" s="144"/>
      <c r="J8" s="232"/>
      <c r="K8" s="204" t="str">
        <f>IFERROR(VLOOKUP(J8,'اسماء العملاء'!$A$2:$E$142,5,FALSE),"")</f>
        <v/>
      </c>
      <c r="L8" s="201" t="str">
        <f>IFERROR(VLOOKUP(J8,'اسماء العملاء'!$A$2:$C$142,2,FALSE),"")</f>
        <v/>
      </c>
      <c r="M8" s="149" t="str">
        <f>IFERROR(VLOOKUP(J8,'اسماء العملاء'!$A$2:$C$142,3,FALSE),"")</f>
        <v/>
      </c>
      <c r="N8" s="28"/>
    </row>
    <row r="9" spans="1:14" ht="23.1" customHeight="1">
      <c r="A9" s="173" t="str">
        <f t="shared" ca="1" si="0"/>
        <v/>
      </c>
      <c r="B9" s="151"/>
      <c r="C9" s="149" t="str">
        <f>IF(B9="","",SUMIF('الرصيد الثابت'!$A$2:$A$52,B9,'الرصيد الثابت'!$B$2:$B$52))</f>
        <v/>
      </c>
      <c r="D9" s="149" t="str">
        <f>IF(B9="","",SUMIF('الرصيد الثابت'!$A$2:$A$52,B9,'الرصيد الثابت'!$C$2:$C$52))</f>
        <v/>
      </c>
      <c r="E9" s="231"/>
      <c r="F9" s="231"/>
      <c r="G9" s="149">
        <f t="shared" si="1"/>
        <v>0</v>
      </c>
      <c r="H9" s="232"/>
      <c r="I9" s="144"/>
      <c r="J9" s="232"/>
      <c r="K9" s="204" t="str">
        <f>IFERROR(VLOOKUP(J9,'اسماء العملاء'!$A$2:$E$142,5,FALSE),"")</f>
        <v/>
      </c>
      <c r="L9" s="201" t="str">
        <f>IFERROR(VLOOKUP(J9,'اسماء العملاء'!$A$2:$C$142,2,FALSE),"")</f>
        <v/>
      </c>
      <c r="M9" s="149" t="str">
        <f>IFERROR(VLOOKUP(J9,'اسماء العملاء'!$A$2:$C$142,3,FALSE),"")</f>
        <v/>
      </c>
      <c r="N9" s="28"/>
    </row>
    <row r="10" spans="1:14" ht="23.1" customHeight="1">
      <c r="A10" s="173" t="str">
        <f t="shared" ca="1" si="0"/>
        <v/>
      </c>
      <c r="B10" s="151"/>
      <c r="C10" s="149" t="str">
        <f>IF(B10="","",SUMIF('الرصيد الثابت'!$A$2:$A$52,B10,'الرصيد الثابت'!$B$2:$B$52))</f>
        <v/>
      </c>
      <c r="D10" s="149" t="str">
        <f>IF(B10="","",SUMIF('الرصيد الثابت'!$A$2:$A$52,B10,'الرصيد الثابت'!$C$2:$C$52))</f>
        <v/>
      </c>
      <c r="E10" s="231"/>
      <c r="F10" s="231"/>
      <c r="G10" s="149">
        <f t="shared" si="1"/>
        <v>0</v>
      </c>
      <c r="H10" s="232"/>
      <c r="I10" s="144"/>
      <c r="J10" s="232"/>
      <c r="K10" s="204" t="str">
        <f>IFERROR(VLOOKUP(J10,'اسماء العملاء'!$A$2:$E$142,5,FALSE),"")</f>
        <v/>
      </c>
      <c r="L10" s="201" t="str">
        <f>IFERROR(VLOOKUP(J10,'اسماء العملاء'!$A$2:$C$142,2,FALSE),"")</f>
        <v/>
      </c>
      <c r="M10" s="149" t="str">
        <f>IFERROR(VLOOKUP(J10,'اسماء العملاء'!$A$2:$C$142,3,FALSE),"")</f>
        <v/>
      </c>
      <c r="N10" s="28"/>
    </row>
    <row r="11" spans="1:14" ht="23.1" customHeight="1">
      <c r="A11" s="173" t="str">
        <f t="shared" ca="1" si="0"/>
        <v/>
      </c>
      <c r="B11" s="151"/>
      <c r="C11" s="149" t="str">
        <f>IF(B11="","",SUMIF('الرصيد الثابت'!$A$2:$A$52,B11,'الرصيد الثابت'!$B$2:$B$52))</f>
        <v/>
      </c>
      <c r="D11" s="149" t="str">
        <f>IF(B11="","",SUMIF('الرصيد الثابت'!$A$2:$A$52,B11,'الرصيد الثابت'!$C$2:$C$52))</f>
        <v/>
      </c>
      <c r="E11" s="231"/>
      <c r="F11" s="231"/>
      <c r="G11" s="149">
        <f t="shared" si="1"/>
        <v>0</v>
      </c>
      <c r="H11" s="232"/>
      <c r="I11" s="144"/>
      <c r="J11" s="232"/>
      <c r="K11" s="204" t="str">
        <f>IFERROR(VLOOKUP(J11,'اسماء العملاء'!$A$2:$E$142,5,FALSE),"")</f>
        <v/>
      </c>
      <c r="L11" s="201" t="str">
        <f>IFERROR(VLOOKUP(J11,'اسماء العملاء'!$A$2:$C$142,2,FALSE),"")</f>
        <v/>
      </c>
      <c r="M11" s="149" t="str">
        <f>IFERROR(VLOOKUP(J11,'اسماء العملاء'!$A$2:$C$142,3,FALSE),"")</f>
        <v/>
      </c>
      <c r="N11" s="28"/>
    </row>
    <row r="12" spans="1:14" ht="23.1" customHeight="1">
      <c r="A12" s="173" t="str">
        <f t="shared" ca="1" si="0"/>
        <v/>
      </c>
      <c r="B12" s="151"/>
      <c r="C12" s="149" t="str">
        <f>IF(B12="","",SUMIF('الرصيد الثابت'!$A$2:$A$52,B12,'الرصيد الثابت'!$B$2:$B$52))</f>
        <v/>
      </c>
      <c r="D12" s="149" t="str">
        <f>IF(B12="","",SUMIF('الرصيد الثابت'!$A$2:$A$52,B12,'الرصيد الثابت'!$C$2:$C$52))</f>
        <v/>
      </c>
      <c r="E12" s="231"/>
      <c r="F12" s="231"/>
      <c r="G12" s="149">
        <f t="shared" si="1"/>
        <v>0</v>
      </c>
      <c r="H12" s="232"/>
      <c r="I12" s="144"/>
      <c r="J12" s="232"/>
      <c r="K12" s="204" t="str">
        <f>IFERROR(VLOOKUP(J12,'اسماء العملاء'!$A$2:$E$142,5,FALSE),"")</f>
        <v/>
      </c>
      <c r="L12" s="201" t="str">
        <f>IFERROR(VLOOKUP(J12,'اسماء العملاء'!$A$2:$C$142,2,FALSE),"")</f>
        <v/>
      </c>
      <c r="M12" s="149" t="str">
        <f>IFERROR(VLOOKUP(J12,'اسماء العملاء'!$A$2:$C$142,3,FALSE),"")</f>
        <v/>
      </c>
      <c r="N12" s="28"/>
    </row>
    <row r="13" spans="1:14" ht="23.1" customHeight="1">
      <c r="A13" s="173" t="str">
        <f t="shared" ca="1" si="0"/>
        <v/>
      </c>
      <c r="B13" s="151"/>
      <c r="C13" s="149" t="str">
        <f>IF(B13="","",SUMIF('الرصيد الثابت'!$A$2:$A$52,B13,'الرصيد الثابت'!$B$2:$B$52))</f>
        <v/>
      </c>
      <c r="D13" s="149" t="str">
        <f>IF(B13="","",SUMIF('الرصيد الثابت'!$A$2:$A$52,B13,'الرصيد الثابت'!$C$2:$C$52))</f>
        <v/>
      </c>
      <c r="E13" s="231"/>
      <c r="F13" s="231"/>
      <c r="G13" s="149">
        <f t="shared" si="1"/>
        <v>0</v>
      </c>
      <c r="H13" s="232"/>
      <c r="I13" s="144"/>
      <c r="J13" s="232"/>
      <c r="K13" s="204" t="str">
        <f>IFERROR(VLOOKUP(J13,'اسماء العملاء'!$A$2:$E$142,5,FALSE),"")</f>
        <v/>
      </c>
      <c r="L13" s="201" t="str">
        <f>IFERROR(VLOOKUP(J13,'اسماء العملاء'!$A$2:$C$142,2,FALSE),"")</f>
        <v/>
      </c>
      <c r="M13" s="149" t="str">
        <f>IFERROR(VLOOKUP(J13,'اسماء العملاء'!$A$2:$C$142,3,FALSE),"")</f>
        <v/>
      </c>
      <c r="N13" s="28"/>
    </row>
    <row r="14" spans="1:14" ht="23.1" customHeight="1">
      <c r="A14" s="173" t="str">
        <f t="shared" ca="1" si="0"/>
        <v/>
      </c>
      <c r="B14" s="151"/>
      <c r="C14" s="149" t="str">
        <f>IF(B14="","",SUMIF('الرصيد الثابت'!$A$2:$A$52,B14,'الرصيد الثابت'!$B$2:$B$52))</f>
        <v/>
      </c>
      <c r="D14" s="149" t="str">
        <f>IF(B14="","",SUMIF('الرصيد الثابت'!$A$2:$A$52,B14,'الرصيد الثابت'!$C$2:$C$52))</f>
        <v/>
      </c>
      <c r="E14" s="231"/>
      <c r="F14" s="231"/>
      <c r="G14" s="149">
        <f t="shared" si="1"/>
        <v>0</v>
      </c>
      <c r="H14" s="232"/>
      <c r="I14" s="144"/>
      <c r="J14" s="232"/>
      <c r="K14" s="204" t="str">
        <f>IFERROR(VLOOKUP(J14,'اسماء العملاء'!$A$2:$E$142,5,FALSE),"")</f>
        <v/>
      </c>
      <c r="L14" s="201" t="str">
        <f>IFERROR(VLOOKUP(J14,'اسماء العملاء'!$A$2:$C$142,2,FALSE),"")</f>
        <v/>
      </c>
      <c r="M14" s="149" t="str">
        <f>IFERROR(VLOOKUP(J14,'اسماء العملاء'!$A$2:$C$142,3,FALSE),"")</f>
        <v/>
      </c>
      <c r="N14" s="28"/>
    </row>
    <row r="15" spans="1:14" ht="23.1" customHeight="1">
      <c r="A15" s="173" t="str">
        <f t="shared" ca="1" si="0"/>
        <v/>
      </c>
      <c r="B15" s="151"/>
      <c r="C15" s="149" t="str">
        <f>IF(B15="","",SUMIF('الرصيد الثابت'!$A$2:$A$52,B15,'الرصيد الثابت'!$B$2:$B$52))</f>
        <v/>
      </c>
      <c r="D15" s="149" t="str">
        <f>IF(B15="","",SUMIF('الرصيد الثابت'!$A$2:$A$52,B15,'الرصيد الثابت'!$C$2:$C$52))</f>
        <v/>
      </c>
      <c r="E15" s="231"/>
      <c r="F15" s="231"/>
      <c r="G15" s="149">
        <f t="shared" si="1"/>
        <v>0</v>
      </c>
      <c r="H15" s="232"/>
      <c r="I15" s="144"/>
      <c r="J15" s="232"/>
      <c r="K15" s="204" t="str">
        <f>IFERROR(VLOOKUP(J15,'اسماء العملاء'!$A$2:$E$142,5,FALSE),"")</f>
        <v/>
      </c>
      <c r="L15" s="201" t="str">
        <f>IFERROR(VLOOKUP(J15,'اسماء العملاء'!$A$2:$C$142,2,FALSE),"")</f>
        <v/>
      </c>
      <c r="M15" s="149" t="str">
        <f>IFERROR(VLOOKUP(J15,'اسماء العملاء'!$A$2:$C$142,3,FALSE),"")</f>
        <v/>
      </c>
      <c r="N15" s="28"/>
    </row>
    <row r="16" spans="1:14" ht="23.1" customHeight="1">
      <c r="A16" s="173" t="str">
        <f t="shared" ca="1" si="0"/>
        <v/>
      </c>
      <c r="B16" s="151"/>
      <c r="C16" s="149" t="str">
        <f>IF(B16="","",SUMIF('الرصيد الثابت'!$A$2:$A$52,B16,'الرصيد الثابت'!$B$2:$B$52))</f>
        <v/>
      </c>
      <c r="D16" s="149" t="str">
        <f>IF(B16="","",SUMIF('الرصيد الثابت'!$A$2:$A$52,B16,'الرصيد الثابت'!$C$2:$C$52))</f>
        <v/>
      </c>
      <c r="E16" s="231"/>
      <c r="F16" s="231"/>
      <c r="G16" s="149">
        <f t="shared" si="1"/>
        <v>0</v>
      </c>
      <c r="H16" s="232"/>
      <c r="I16" s="144"/>
      <c r="J16" s="232"/>
      <c r="K16" s="204" t="str">
        <f>IFERROR(VLOOKUP(J16,'اسماء العملاء'!$A$2:$E$142,5,FALSE),"")</f>
        <v/>
      </c>
      <c r="L16" s="201" t="str">
        <f>IFERROR(VLOOKUP(J16,'اسماء العملاء'!$A$2:$C$142,2,FALSE),"")</f>
        <v/>
      </c>
      <c r="M16" s="149" t="str">
        <f>IFERROR(VLOOKUP(J16,'اسماء العملاء'!$A$2:$C$142,3,FALSE),"")</f>
        <v/>
      </c>
      <c r="N16" s="28"/>
    </row>
    <row r="17" spans="1:14" ht="23.1" customHeight="1">
      <c r="A17" s="173" t="str">
        <f t="shared" ca="1" si="0"/>
        <v/>
      </c>
      <c r="B17" s="151"/>
      <c r="C17" s="149" t="str">
        <f>IF(B17="","",SUMIF('الرصيد الثابت'!$A$2:$A$52,B17,'الرصيد الثابت'!$B$2:$B$52))</f>
        <v/>
      </c>
      <c r="D17" s="149" t="str">
        <f>IF(B17="","",SUMIF('الرصيد الثابت'!$A$2:$A$52,B17,'الرصيد الثابت'!$C$2:$C$52))</f>
        <v/>
      </c>
      <c r="E17" s="231"/>
      <c r="F17" s="231"/>
      <c r="G17" s="149">
        <f t="shared" si="1"/>
        <v>0</v>
      </c>
      <c r="H17" s="232"/>
      <c r="I17" s="144"/>
      <c r="J17" s="232"/>
      <c r="K17" s="204" t="str">
        <f>IFERROR(VLOOKUP(J17,'اسماء العملاء'!$A$2:$E$142,5,FALSE),"")</f>
        <v/>
      </c>
      <c r="L17" s="201" t="str">
        <f>IFERROR(VLOOKUP(J17,'اسماء العملاء'!$A$2:$C$142,2,FALSE),"")</f>
        <v/>
      </c>
      <c r="M17" s="149" t="str">
        <f>IFERROR(VLOOKUP(J17,'اسماء العملاء'!$A$2:$C$142,3,FALSE),"")</f>
        <v/>
      </c>
      <c r="N17" s="28"/>
    </row>
    <row r="18" spans="1:14" ht="23.1" customHeight="1">
      <c r="A18" s="173" t="str">
        <f t="shared" ca="1" si="0"/>
        <v/>
      </c>
      <c r="B18" s="151"/>
      <c r="C18" s="149" t="str">
        <f>IF(B18="","",SUMIF('الرصيد الثابت'!$A$2:$A$52,B18,'الرصيد الثابت'!$B$2:$B$52))</f>
        <v/>
      </c>
      <c r="D18" s="149" t="str">
        <f>IF(B18="","",SUMIF('الرصيد الثابت'!$A$2:$A$52,B18,'الرصيد الثابت'!$C$2:$C$52))</f>
        <v/>
      </c>
      <c r="E18" s="231"/>
      <c r="F18" s="231"/>
      <c r="G18" s="149">
        <f t="shared" si="1"/>
        <v>0</v>
      </c>
      <c r="H18" s="232"/>
      <c r="I18" s="144"/>
      <c r="J18" s="232"/>
      <c r="K18" s="204" t="str">
        <f>IFERROR(VLOOKUP(J18,'اسماء العملاء'!$A$2:$E$142,5,FALSE),"")</f>
        <v/>
      </c>
      <c r="L18" s="201" t="str">
        <f>IFERROR(VLOOKUP(J18,'اسماء العملاء'!$A$2:$C$142,2,FALSE),"")</f>
        <v/>
      </c>
      <c r="M18" s="149" t="str">
        <f>IFERROR(VLOOKUP(J18,'اسماء العملاء'!$A$2:$C$142,3,FALSE),"")</f>
        <v/>
      </c>
      <c r="N18" s="28"/>
    </row>
    <row r="19" spans="1:14" ht="23.1" customHeight="1">
      <c r="A19" s="173" t="str">
        <f t="shared" ca="1" si="0"/>
        <v/>
      </c>
      <c r="B19" s="151"/>
      <c r="C19" s="149" t="str">
        <f>IF(B19="","",SUMIF('الرصيد الثابت'!$A$2:$A$52,B19,'الرصيد الثابت'!$B$2:$B$52))</f>
        <v/>
      </c>
      <c r="D19" s="149" t="str">
        <f>IF(B19="","",SUMIF('الرصيد الثابت'!$A$2:$A$52,B19,'الرصيد الثابت'!$C$2:$C$52))</f>
        <v/>
      </c>
      <c r="E19" s="231"/>
      <c r="F19" s="231"/>
      <c r="G19" s="149">
        <f t="shared" si="1"/>
        <v>0</v>
      </c>
      <c r="H19" s="232"/>
      <c r="I19" s="144"/>
      <c r="J19" s="232"/>
      <c r="K19" s="204" t="str">
        <f>IFERROR(VLOOKUP(J19,'اسماء العملاء'!$A$2:$E$142,5,FALSE),"")</f>
        <v/>
      </c>
      <c r="L19" s="201" t="str">
        <f>IFERROR(VLOOKUP(J19,'اسماء العملاء'!$A$2:$C$142,2,FALSE),"")</f>
        <v/>
      </c>
      <c r="M19" s="149" t="str">
        <f>IFERROR(VLOOKUP(J19,'اسماء العملاء'!$A$2:$C$142,3,FALSE),"")</f>
        <v/>
      </c>
      <c r="N19" s="28"/>
    </row>
    <row r="20" spans="1:14" ht="23.1" customHeight="1">
      <c r="A20" s="173" t="str">
        <f t="shared" ca="1" si="0"/>
        <v/>
      </c>
      <c r="B20" s="151"/>
      <c r="C20" s="149" t="str">
        <f>IF(B20="","",SUMIF('الرصيد الثابت'!$A$2:$A$52,B20,'الرصيد الثابت'!$B$2:$B$52))</f>
        <v/>
      </c>
      <c r="D20" s="149" t="str">
        <f>IF(B20="","",SUMIF('الرصيد الثابت'!$A$2:$A$52,B20,'الرصيد الثابت'!$C$2:$C$52))</f>
        <v/>
      </c>
      <c r="E20" s="231"/>
      <c r="F20" s="231"/>
      <c r="G20" s="149">
        <f t="shared" si="1"/>
        <v>0</v>
      </c>
      <c r="H20" s="232"/>
      <c r="I20" s="144"/>
      <c r="J20" s="232"/>
      <c r="K20" s="204" t="str">
        <f>IFERROR(VLOOKUP(J20,'اسماء العملاء'!$A$2:$E$142,5,FALSE),"")</f>
        <v/>
      </c>
      <c r="L20" s="201" t="str">
        <f>IFERROR(VLOOKUP(J20,'اسماء العملاء'!$A$2:$C$142,2,FALSE),"")</f>
        <v/>
      </c>
      <c r="M20" s="149" t="str">
        <f>IFERROR(VLOOKUP(J20,'اسماء العملاء'!$A$2:$C$142,3,FALSE),"")</f>
        <v/>
      </c>
      <c r="N20" s="28"/>
    </row>
    <row r="21" spans="1:14" ht="23.1" customHeight="1">
      <c r="A21" s="173" t="str">
        <f t="shared" ca="1" si="0"/>
        <v/>
      </c>
      <c r="B21" s="151"/>
      <c r="C21" s="149" t="str">
        <f>IF(B21="","",SUMIF('الرصيد الثابت'!$A$2:$A$52,B21,'الرصيد الثابت'!$B$2:$B$52))</f>
        <v/>
      </c>
      <c r="D21" s="149" t="str">
        <f>IF(B21="","",SUMIF('الرصيد الثابت'!$A$2:$A$52,B21,'الرصيد الثابت'!$C$2:$C$52))</f>
        <v/>
      </c>
      <c r="E21" s="231"/>
      <c r="F21" s="231"/>
      <c r="G21" s="149">
        <f t="shared" si="1"/>
        <v>0</v>
      </c>
      <c r="H21" s="232"/>
      <c r="I21" s="144"/>
      <c r="J21" s="232"/>
      <c r="K21" s="204" t="str">
        <f>IFERROR(VLOOKUP(J21,'اسماء العملاء'!$A$2:$E$142,5,FALSE),"")</f>
        <v/>
      </c>
      <c r="L21" s="201" t="str">
        <f>IFERROR(VLOOKUP(J21,'اسماء العملاء'!$A$2:$C$142,2,FALSE),"")</f>
        <v/>
      </c>
      <c r="M21" s="149" t="str">
        <f>IFERROR(VLOOKUP(J21,'اسماء العملاء'!$A$2:$C$142,3,FALSE),"")</f>
        <v/>
      </c>
      <c r="N21" s="28"/>
    </row>
    <row r="22" spans="1:14" ht="23.1" customHeight="1">
      <c r="A22" s="173" t="str">
        <f t="shared" ca="1" si="0"/>
        <v/>
      </c>
      <c r="B22" s="151"/>
      <c r="C22" s="149" t="str">
        <f>IF(B22="","",SUMIF('الرصيد الثابت'!$A$2:$A$52,B22,'الرصيد الثابت'!$B$2:$B$52))</f>
        <v/>
      </c>
      <c r="D22" s="149" t="str">
        <f>IF(B22="","",SUMIF('الرصيد الثابت'!$A$2:$A$52,B22,'الرصيد الثابت'!$C$2:$C$52))</f>
        <v/>
      </c>
      <c r="E22" s="231"/>
      <c r="F22" s="231"/>
      <c r="G22" s="149">
        <f t="shared" si="1"/>
        <v>0</v>
      </c>
      <c r="H22" s="232"/>
      <c r="I22" s="144"/>
      <c r="J22" s="232"/>
      <c r="K22" s="204" t="str">
        <f>IFERROR(VLOOKUP(J22,'اسماء العملاء'!$A$2:$E$142,5,FALSE),"")</f>
        <v/>
      </c>
      <c r="L22" s="201" t="str">
        <f>IFERROR(VLOOKUP(J22,'اسماء العملاء'!$A$2:$C$142,2,FALSE),"")</f>
        <v/>
      </c>
      <c r="M22" s="149" t="str">
        <f>IFERROR(VLOOKUP(J22,'اسماء العملاء'!$A$2:$C$142,3,FALSE),"")</f>
        <v/>
      </c>
      <c r="N22" s="28"/>
    </row>
    <row r="23" spans="1:14" ht="23.1" customHeight="1">
      <c r="A23" s="173" t="str">
        <f t="shared" ca="1" si="0"/>
        <v/>
      </c>
      <c r="B23" s="151"/>
      <c r="C23" s="149" t="str">
        <f>IF(B23="","",SUMIF('الرصيد الثابت'!$A$2:$A$52,B23,'الرصيد الثابت'!$B$2:$B$52))</f>
        <v/>
      </c>
      <c r="D23" s="149" t="str">
        <f>IF(B23="","",SUMIF('الرصيد الثابت'!$A$2:$A$52,B23,'الرصيد الثابت'!$C$2:$C$52))</f>
        <v/>
      </c>
      <c r="E23" s="231"/>
      <c r="F23" s="231"/>
      <c r="G23" s="149">
        <f t="shared" si="1"/>
        <v>0</v>
      </c>
      <c r="H23" s="232"/>
      <c r="I23" s="144"/>
      <c r="J23" s="232"/>
      <c r="K23" s="204" t="str">
        <f>IFERROR(VLOOKUP(J23,'اسماء العملاء'!$A$2:$E$142,5,FALSE),"")</f>
        <v/>
      </c>
      <c r="L23" s="201" t="str">
        <f>IFERROR(VLOOKUP(J23,'اسماء العملاء'!$A$2:$C$142,2,FALSE),"")</f>
        <v/>
      </c>
      <c r="M23" s="149" t="str">
        <f>IFERROR(VLOOKUP(J23,'اسماء العملاء'!$A$2:$C$142,3,FALSE),"")</f>
        <v/>
      </c>
      <c r="N23" s="28"/>
    </row>
    <row r="24" spans="1:14" ht="23.1" customHeight="1">
      <c r="A24" s="173" t="str">
        <f t="shared" ca="1" si="0"/>
        <v/>
      </c>
      <c r="B24" s="151"/>
      <c r="C24" s="149" t="str">
        <f>IF(B24="","",SUMIF('الرصيد الثابت'!$A$2:$A$52,B24,'الرصيد الثابت'!$B$2:$B$52))</f>
        <v/>
      </c>
      <c r="D24" s="149" t="str">
        <f>IF(B24="","",SUMIF('الرصيد الثابت'!$A$2:$A$52,B24,'الرصيد الثابت'!$C$2:$C$52))</f>
        <v/>
      </c>
      <c r="E24" s="231"/>
      <c r="F24" s="231"/>
      <c r="G24" s="149">
        <f t="shared" si="1"/>
        <v>0</v>
      </c>
      <c r="H24" s="232"/>
      <c r="I24" s="144"/>
      <c r="J24" s="232"/>
      <c r="K24" s="204" t="str">
        <f>IFERROR(VLOOKUP(J24,'اسماء العملاء'!$A$2:$E$142,5,FALSE),"")</f>
        <v/>
      </c>
      <c r="L24" s="201" t="str">
        <f>IFERROR(VLOOKUP(J24,'اسماء العملاء'!$A$2:$C$142,2,FALSE),"")</f>
        <v/>
      </c>
      <c r="M24" s="149" t="str">
        <f>IFERROR(VLOOKUP(J24,'اسماء العملاء'!$A$2:$C$142,3,FALSE),"")</f>
        <v/>
      </c>
      <c r="N24" s="28"/>
    </row>
    <row r="25" spans="1:14" ht="23.1" customHeight="1">
      <c r="A25" s="173" t="str">
        <f t="shared" ca="1" si="0"/>
        <v/>
      </c>
      <c r="B25" s="151"/>
      <c r="C25" s="149" t="str">
        <f>IF(B25="","",SUMIF('الرصيد الثابت'!$A$2:$A$52,B25,'الرصيد الثابت'!$B$2:$B$52))</f>
        <v/>
      </c>
      <c r="D25" s="149" t="str">
        <f>IF(B25="","",SUMIF('الرصيد الثابت'!$A$2:$A$52,B25,'الرصيد الثابت'!$C$2:$C$52))</f>
        <v/>
      </c>
      <c r="E25" s="231"/>
      <c r="F25" s="231"/>
      <c r="G25" s="149">
        <f t="shared" si="1"/>
        <v>0</v>
      </c>
      <c r="H25" s="232"/>
      <c r="I25" s="144"/>
      <c r="J25" s="232"/>
      <c r="K25" s="204" t="str">
        <f>IFERROR(VLOOKUP(J25,'اسماء العملاء'!$A$2:$E$142,5,FALSE),"")</f>
        <v/>
      </c>
      <c r="L25" s="201" t="str">
        <f>IFERROR(VLOOKUP(J25,'اسماء العملاء'!$A$2:$C$142,2,FALSE),"")</f>
        <v/>
      </c>
      <c r="M25" s="149" t="str">
        <f>IFERROR(VLOOKUP(J25,'اسماء العملاء'!$A$2:$C$142,3,FALSE),"")</f>
        <v/>
      </c>
      <c r="N25" s="28"/>
    </row>
    <row r="26" spans="1:14" ht="23.1" customHeight="1">
      <c r="A26" s="173" t="str">
        <f t="shared" ca="1" si="0"/>
        <v/>
      </c>
      <c r="B26" s="151"/>
      <c r="C26" s="149" t="str">
        <f>IF(B26="","",SUMIF('الرصيد الثابت'!$A$2:$A$52,B26,'الرصيد الثابت'!$B$2:$B$52))</f>
        <v/>
      </c>
      <c r="D26" s="149" t="str">
        <f>IF(B26="","",SUMIF('الرصيد الثابت'!$A$2:$A$52,B26,'الرصيد الثابت'!$C$2:$C$52))</f>
        <v/>
      </c>
      <c r="E26" s="231"/>
      <c r="F26" s="231"/>
      <c r="G26" s="149">
        <f t="shared" si="1"/>
        <v>0</v>
      </c>
      <c r="H26" s="232"/>
      <c r="I26" s="144"/>
      <c r="J26" s="232"/>
      <c r="K26" s="204" t="str">
        <f>IFERROR(VLOOKUP(J26,'اسماء العملاء'!$A$2:$E$142,5,FALSE),"")</f>
        <v/>
      </c>
      <c r="L26" s="201" t="str">
        <f>IFERROR(VLOOKUP(J26,'اسماء العملاء'!$A$2:$C$142,2,FALSE),"")</f>
        <v/>
      </c>
      <c r="M26" s="149" t="str">
        <f>IFERROR(VLOOKUP(J26,'اسماء العملاء'!$A$2:$C$142,3,FALSE),"")</f>
        <v/>
      </c>
      <c r="N26" s="28"/>
    </row>
    <row r="27" spans="1:14" ht="23.1" customHeight="1">
      <c r="A27" s="173" t="str">
        <f t="shared" ca="1" si="0"/>
        <v/>
      </c>
      <c r="B27" s="151"/>
      <c r="C27" s="149" t="str">
        <f>IF(B27="","",SUMIF('الرصيد الثابت'!$A$2:$A$52,B27,'الرصيد الثابت'!$B$2:$B$52))</f>
        <v/>
      </c>
      <c r="D27" s="149" t="str">
        <f>IF(B27="","",SUMIF('الرصيد الثابت'!$A$2:$A$52,B27,'الرصيد الثابت'!$C$2:$C$52))</f>
        <v/>
      </c>
      <c r="E27" s="231"/>
      <c r="F27" s="231"/>
      <c r="G27" s="149">
        <f t="shared" si="1"/>
        <v>0</v>
      </c>
      <c r="H27" s="232"/>
      <c r="I27" s="144"/>
      <c r="J27" s="232"/>
      <c r="K27" s="204" t="str">
        <f>IFERROR(VLOOKUP(J27,'اسماء العملاء'!$A$2:$E$142,5,FALSE),"")</f>
        <v/>
      </c>
      <c r="L27" s="201" t="str">
        <f>IFERROR(VLOOKUP(J27,'اسماء العملاء'!$A$2:$C$142,2,FALSE),"")</f>
        <v/>
      </c>
      <c r="M27" s="149" t="str">
        <f>IFERROR(VLOOKUP(J27,'اسماء العملاء'!$A$2:$C$142,3,FALSE),"")</f>
        <v/>
      </c>
      <c r="N27" s="28"/>
    </row>
    <row r="28" spans="1:14" ht="23.1" customHeight="1">
      <c r="A28" s="173" t="str">
        <f t="shared" ca="1" si="0"/>
        <v/>
      </c>
      <c r="B28" s="151"/>
      <c r="C28" s="149" t="str">
        <f>IF(B28="","",SUMIF('الرصيد الثابت'!$A$2:$A$52,B28,'الرصيد الثابت'!$B$2:$B$52))</f>
        <v/>
      </c>
      <c r="D28" s="149" t="str">
        <f>IF(B28="","",SUMIF('الرصيد الثابت'!$A$2:$A$52,B28,'الرصيد الثابت'!$C$2:$C$52))</f>
        <v/>
      </c>
      <c r="E28" s="231"/>
      <c r="F28" s="231"/>
      <c r="G28" s="149">
        <f t="shared" si="1"/>
        <v>0</v>
      </c>
      <c r="H28" s="232"/>
      <c r="I28" s="144"/>
      <c r="J28" s="232"/>
      <c r="K28" s="204" t="str">
        <f>IFERROR(VLOOKUP(J28,'اسماء العملاء'!$A$2:$E$142,5,FALSE),"")</f>
        <v/>
      </c>
      <c r="L28" s="201" t="str">
        <f>IFERROR(VLOOKUP(J28,'اسماء العملاء'!$A$2:$C$142,2,FALSE),"")</f>
        <v/>
      </c>
      <c r="M28" s="149" t="str">
        <f>IFERROR(VLOOKUP(J28,'اسماء العملاء'!$A$2:$C$142,3,FALSE),"")</f>
        <v/>
      </c>
      <c r="N28" s="28"/>
    </row>
    <row r="29" spans="1:14" ht="23.1" customHeight="1">
      <c r="A29" s="173" t="str">
        <f t="shared" ca="1" si="0"/>
        <v/>
      </c>
      <c r="B29" s="151"/>
      <c r="C29" s="149" t="str">
        <f>IF(B29="","",SUMIF('الرصيد الثابت'!$A$2:$A$52,B29,'الرصيد الثابت'!$B$2:$B$52))</f>
        <v/>
      </c>
      <c r="D29" s="149" t="str">
        <f>IF(B29="","",SUMIF('الرصيد الثابت'!$A$2:$A$52,B29,'الرصيد الثابت'!$C$2:$C$52))</f>
        <v/>
      </c>
      <c r="E29" s="231"/>
      <c r="F29" s="231"/>
      <c r="G29" s="149">
        <f t="shared" si="1"/>
        <v>0</v>
      </c>
      <c r="H29" s="232"/>
      <c r="I29" s="144"/>
      <c r="J29" s="232"/>
      <c r="K29" s="204" t="str">
        <f>IFERROR(VLOOKUP(J29,'اسماء العملاء'!$A$2:$E$142,5,FALSE),"")</f>
        <v/>
      </c>
      <c r="L29" s="201" t="str">
        <f>IFERROR(VLOOKUP(J29,'اسماء العملاء'!$A$2:$C$142,2,FALSE),"")</f>
        <v/>
      </c>
      <c r="M29" s="149" t="str">
        <f>IFERROR(VLOOKUP(J29,'اسماء العملاء'!$A$2:$C$142,3,FALSE),"")</f>
        <v/>
      </c>
      <c r="N29" s="28"/>
    </row>
    <row r="30" spans="1:14" ht="23.1" customHeight="1">
      <c r="A30" s="173" t="str">
        <f t="shared" ca="1" si="0"/>
        <v/>
      </c>
      <c r="B30" s="151"/>
      <c r="C30" s="149" t="str">
        <f>IF(B30="","",SUMIF('الرصيد الثابت'!$A$2:$A$52,B30,'الرصيد الثابت'!$B$2:$B$52))</f>
        <v/>
      </c>
      <c r="D30" s="149" t="str">
        <f>IF(B30="","",SUMIF('الرصيد الثابت'!$A$2:$A$52,B30,'الرصيد الثابت'!$C$2:$C$52))</f>
        <v/>
      </c>
      <c r="E30" s="231"/>
      <c r="F30" s="231"/>
      <c r="G30" s="149">
        <f t="shared" si="1"/>
        <v>0</v>
      </c>
      <c r="H30" s="232"/>
      <c r="I30" s="144"/>
      <c r="J30" s="232"/>
      <c r="K30" s="204" t="str">
        <f>IFERROR(VLOOKUP(J30,'اسماء العملاء'!$A$2:$E$142,5,FALSE),"")</f>
        <v/>
      </c>
      <c r="L30" s="201" t="str">
        <f>IFERROR(VLOOKUP(J30,'اسماء العملاء'!$A$2:$C$142,2,FALSE),"")</f>
        <v/>
      </c>
      <c r="M30" s="149" t="str">
        <f>IFERROR(VLOOKUP(J30,'اسماء العملاء'!$A$2:$C$142,3,FALSE),"")</f>
        <v/>
      </c>
      <c r="N30" s="28"/>
    </row>
    <row r="31" spans="1:14" ht="23.1" customHeight="1">
      <c r="A31" s="173" t="str">
        <f t="shared" ca="1" si="0"/>
        <v/>
      </c>
      <c r="B31" s="151"/>
      <c r="C31" s="149" t="str">
        <f>IF(B31="","",SUMIF('الرصيد الثابت'!$A$2:$A$52,B31,'الرصيد الثابت'!$B$2:$B$52))</f>
        <v/>
      </c>
      <c r="D31" s="149" t="str">
        <f>IF(B31="","",SUMIF('الرصيد الثابت'!$A$2:$A$52,B31,'الرصيد الثابت'!$C$2:$C$52))</f>
        <v/>
      </c>
      <c r="E31" s="231"/>
      <c r="F31" s="231"/>
      <c r="G31" s="149">
        <f t="shared" si="1"/>
        <v>0</v>
      </c>
      <c r="H31" s="232"/>
      <c r="I31" s="144"/>
      <c r="J31" s="232"/>
      <c r="K31" s="204" t="str">
        <f>IFERROR(VLOOKUP(J31,'اسماء العملاء'!$A$2:$E$142,5,FALSE),"")</f>
        <v/>
      </c>
      <c r="L31" s="201" t="str">
        <f>IFERROR(VLOOKUP(J31,'اسماء العملاء'!$A$2:$C$142,2,FALSE),"")</f>
        <v/>
      </c>
      <c r="M31" s="149" t="str">
        <f>IFERROR(VLOOKUP(J31,'اسماء العملاء'!$A$2:$C$142,3,FALSE),"")</f>
        <v/>
      </c>
      <c r="N31" s="28"/>
    </row>
    <row r="32" spans="1:14" ht="23.1" customHeight="1">
      <c r="A32" s="173" t="str">
        <f t="shared" ca="1" si="0"/>
        <v/>
      </c>
      <c r="B32" s="151"/>
      <c r="C32" s="149" t="str">
        <f>IF(B32="","",SUMIF('الرصيد الثابت'!$A$2:$A$52,B32,'الرصيد الثابت'!$B$2:$B$52))</f>
        <v/>
      </c>
      <c r="D32" s="149" t="str">
        <f>IF(B32="","",SUMIF('الرصيد الثابت'!$A$2:$A$52,B32,'الرصيد الثابت'!$C$2:$C$52))</f>
        <v/>
      </c>
      <c r="E32" s="231"/>
      <c r="F32" s="231"/>
      <c r="G32" s="149">
        <f t="shared" si="1"/>
        <v>0</v>
      </c>
      <c r="H32" s="232"/>
      <c r="I32" s="144"/>
      <c r="J32" s="232"/>
      <c r="K32" s="204" t="str">
        <f>IFERROR(VLOOKUP(J32,'اسماء العملاء'!$A$2:$E$142,5,FALSE),"")</f>
        <v/>
      </c>
      <c r="L32" s="201" t="str">
        <f>IFERROR(VLOOKUP(J32,'اسماء العملاء'!$A$2:$C$142,2,FALSE),"")</f>
        <v/>
      </c>
      <c r="M32" s="149" t="str">
        <f>IFERROR(VLOOKUP(J32,'اسماء العملاء'!$A$2:$C$142,3,FALSE),"")</f>
        <v/>
      </c>
      <c r="N32" s="28"/>
    </row>
    <row r="33" spans="1:14" ht="23.1" customHeight="1">
      <c r="A33" s="173" t="str">
        <f t="shared" ca="1" si="0"/>
        <v/>
      </c>
      <c r="B33" s="151"/>
      <c r="C33" s="149" t="str">
        <f>IF(B33="","",SUMIF('الرصيد الثابت'!$A$2:$A$52,B33,'الرصيد الثابت'!$B$2:$B$52))</f>
        <v/>
      </c>
      <c r="D33" s="149" t="str">
        <f>IF(B33="","",SUMIF('الرصيد الثابت'!$A$2:$A$52,B33,'الرصيد الثابت'!$C$2:$C$52))</f>
        <v/>
      </c>
      <c r="E33" s="231"/>
      <c r="F33" s="231"/>
      <c r="G33" s="149">
        <f t="shared" si="1"/>
        <v>0</v>
      </c>
      <c r="H33" s="232"/>
      <c r="I33" s="144"/>
      <c r="J33" s="232"/>
      <c r="K33" s="204" t="str">
        <f>IFERROR(VLOOKUP(J33,'اسماء العملاء'!$A$2:$E$142,5,FALSE),"")</f>
        <v/>
      </c>
      <c r="L33" s="201" t="str">
        <f>IFERROR(VLOOKUP(J33,'اسماء العملاء'!$A$2:$C$142,2,FALSE),"")</f>
        <v/>
      </c>
      <c r="M33" s="149" t="str">
        <f>IFERROR(VLOOKUP(J33,'اسماء العملاء'!$A$2:$C$142,3,FALSE),"")</f>
        <v/>
      </c>
      <c r="N33" s="28"/>
    </row>
    <row r="34" spans="1:14" ht="23.1" customHeight="1">
      <c r="A34" s="173" t="str">
        <f t="shared" ca="1" si="0"/>
        <v/>
      </c>
      <c r="B34" s="151"/>
      <c r="C34" s="149" t="str">
        <f>IF(B34="","",SUMIF('الرصيد الثابت'!$A$2:$A$52,B34,'الرصيد الثابت'!$B$2:$B$52))</f>
        <v/>
      </c>
      <c r="D34" s="149" t="str">
        <f>IF(B34="","",SUMIF('الرصيد الثابت'!$A$2:$A$52,B34,'الرصيد الثابت'!$C$2:$C$52))</f>
        <v/>
      </c>
      <c r="E34" s="231"/>
      <c r="F34" s="231"/>
      <c r="G34" s="149">
        <f t="shared" si="1"/>
        <v>0</v>
      </c>
      <c r="H34" s="232"/>
      <c r="I34" s="144"/>
      <c r="J34" s="232"/>
      <c r="K34" s="204" t="str">
        <f>IFERROR(VLOOKUP(J34,'اسماء العملاء'!$A$2:$E$142,5,FALSE),"")</f>
        <v/>
      </c>
      <c r="L34" s="201" t="str">
        <f>IFERROR(VLOOKUP(J34,'اسماء العملاء'!$A$2:$C$142,2,FALSE),"")</f>
        <v/>
      </c>
      <c r="M34" s="149" t="str">
        <f>IFERROR(VLOOKUP(J34,'اسماء العملاء'!$A$2:$C$142,3,FALSE),"")</f>
        <v/>
      </c>
      <c r="N34" s="28"/>
    </row>
    <row r="35" spans="1:14" ht="23.1" customHeight="1">
      <c r="A35" s="173" t="str">
        <f t="shared" ca="1" si="0"/>
        <v/>
      </c>
      <c r="B35" s="151"/>
      <c r="C35" s="149" t="str">
        <f>IF(B35="","",SUMIF('الرصيد الثابت'!$A$2:$A$52,B35,'الرصيد الثابت'!$B$2:$B$52))</f>
        <v/>
      </c>
      <c r="D35" s="149" t="str">
        <f>IF(B35="","",SUMIF('الرصيد الثابت'!$A$2:$A$52,B35,'الرصيد الثابت'!$C$2:$C$52))</f>
        <v/>
      </c>
      <c r="E35" s="231"/>
      <c r="F35" s="231"/>
      <c r="G35" s="149">
        <f t="shared" si="1"/>
        <v>0</v>
      </c>
      <c r="H35" s="232"/>
      <c r="I35" s="144"/>
      <c r="J35" s="232"/>
      <c r="K35" s="204" t="str">
        <f>IFERROR(VLOOKUP(J35,'اسماء العملاء'!$A$2:$E$142,5,FALSE),"")</f>
        <v/>
      </c>
      <c r="L35" s="201" t="str">
        <f>IFERROR(VLOOKUP(J35,'اسماء العملاء'!$A$2:$C$142,2,FALSE),"")</f>
        <v/>
      </c>
      <c r="M35" s="149" t="str">
        <f>IFERROR(VLOOKUP(J35,'اسماء العملاء'!$A$2:$C$142,3,FALSE),"")</f>
        <v/>
      </c>
      <c r="N35" s="28"/>
    </row>
    <row r="36" spans="1:14" ht="23.1" customHeight="1">
      <c r="A36" s="173" t="str">
        <f t="shared" ca="1" si="0"/>
        <v/>
      </c>
      <c r="B36" s="151"/>
      <c r="C36" s="149" t="str">
        <f>IF(B36="","",SUMIF('الرصيد الثابت'!$A$2:$A$52,B36,'الرصيد الثابت'!$B$2:$B$52))</f>
        <v/>
      </c>
      <c r="D36" s="149" t="str">
        <f>IF(B36="","",SUMIF('الرصيد الثابت'!$A$2:$A$52,B36,'الرصيد الثابت'!$C$2:$C$52))</f>
        <v/>
      </c>
      <c r="E36" s="231"/>
      <c r="F36" s="231"/>
      <c r="G36" s="149">
        <f t="shared" si="1"/>
        <v>0</v>
      </c>
      <c r="H36" s="232"/>
      <c r="I36" s="144"/>
      <c r="J36" s="232"/>
      <c r="K36" s="204" t="str">
        <f>IFERROR(VLOOKUP(J36,'اسماء العملاء'!$A$2:$E$142,5,FALSE),"")</f>
        <v/>
      </c>
      <c r="L36" s="201" t="str">
        <f>IFERROR(VLOOKUP(J36,'اسماء العملاء'!$A$2:$C$142,2,FALSE),"")</f>
        <v/>
      </c>
      <c r="M36" s="149" t="str">
        <f>IFERROR(VLOOKUP(J36,'اسماء العملاء'!$A$2:$C$142,3,FALSE),"")</f>
        <v/>
      </c>
      <c r="N36" s="28"/>
    </row>
    <row r="37" spans="1:14" ht="23.1" customHeight="1">
      <c r="A37" s="173" t="str">
        <f t="shared" ca="1" si="0"/>
        <v/>
      </c>
      <c r="B37" s="151"/>
      <c r="C37" s="149" t="str">
        <f>IF(B37="","",SUMIF('الرصيد الثابت'!$A$2:$A$52,B37,'الرصيد الثابت'!$B$2:$B$52))</f>
        <v/>
      </c>
      <c r="D37" s="149" t="str">
        <f>IF(B37="","",SUMIF('الرصيد الثابت'!$A$2:$A$52,B37,'الرصيد الثابت'!$C$2:$C$52))</f>
        <v/>
      </c>
      <c r="E37" s="231"/>
      <c r="F37" s="231"/>
      <c r="G37" s="149">
        <f t="shared" si="1"/>
        <v>0</v>
      </c>
      <c r="H37" s="232"/>
      <c r="I37" s="144"/>
      <c r="J37" s="232"/>
      <c r="K37" s="204" t="str">
        <f>IFERROR(VLOOKUP(J37,'اسماء العملاء'!$A$2:$E$142,5,FALSE),"")</f>
        <v/>
      </c>
      <c r="L37" s="201" t="str">
        <f>IFERROR(VLOOKUP(J37,'اسماء العملاء'!$A$2:$C$142,2,FALSE),"")</f>
        <v/>
      </c>
      <c r="M37" s="149" t="str">
        <f>IFERROR(VLOOKUP(J37,'اسماء العملاء'!$A$2:$C$142,3,FALSE),"")</f>
        <v/>
      </c>
      <c r="N37" s="28"/>
    </row>
    <row r="38" spans="1:14" ht="23.1" customHeight="1">
      <c r="A38" s="173" t="str">
        <f t="shared" ca="1" si="0"/>
        <v/>
      </c>
      <c r="B38" s="151"/>
      <c r="C38" s="149" t="str">
        <f>IF(B38="","",SUMIF('الرصيد الثابت'!$A$2:$A$52,B38,'الرصيد الثابت'!$B$2:$B$52))</f>
        <v/>
      </c>
      <c r="D38" s="149" t="str">
        <f>IF(B38="","",SUMIF('الرصيد الثابت'!$A$2:$A$52,B38,'الرصيد الثابت'!$C$2:$C$52))</f>
        <v/>
      </c>
      <c r="E38" s="231"/>
      <c r="F38" s="231"/>
      <c r="G38" s="149">
        <f t="shared" si="1"/>
        <v>0</v>
      </c>
      <c r="H38" s="232"/>
      <c r="I38" s="144"/>
      <c r="J38" s="232"/>
      <c r="K38" s="204" t="str">
        <f>IFERROR(VLOOKUP(J38,'اسماء العملاء'!$A$2:$E$142,5,FALSE),"")</f>
        <v/>
      </c>
      <c r="L38" s="201" t="str">
        <f>IFERROR(VLOOKUP(J38,'اسماء العملاء'!$A$2:$C$142,2,FALSE),"")</f>
        <v/>
      </c>
      <c r="M38" s="149" t="str">
        <f>IFERROR(VLOOKUP(J38,'اسماء العملاء'!$A$2:$C$142,3,FALSE),"")</f>
        <v/>
      </c>
      <c r="N38" s="28"/>
    </row>
    <row r="39" spans="1:14" ht="23.1" customHeight="1">
      <c r="A39" s="173" t="str">
        <f t="shared" ca="1" si="0"/>
        <v/>
      </c>
      <c r="B39" s="151"/>
      <c r="C39" s="149" t="str">
        <f>IF(B39="","",SUMIF('الرصيد الثابت'!$A$2:$A$52,B39,'الرصيد الثابت'!$B$2:$B$52))</f>
        <v/>
      </c>
      <c r="D39" s="149" t="str">
        <f>IF(B39="","",SUMIF('الرصيد الثابت'!$A$2:$A$52,B39,'الرصيد الثابت'!$C$2:$C$52))</f>
        <v/>
      </c>
      <c r="E39" s="231"/>
      <c r="F39" s="231"/>
      <c r="G39" s="149">
        <f t="shared" si="1"/>
        <v>0</v>
      </c>
      <c r="H39" s="232"/>
      <c r="I39" s="144"/>
      <c r="J39" s="232"/>
      <c r="K39" s="204" t="str">
        <f>IFERROR(VLOOKUP(J39,'اسماء العملاء'!$A$2:$E$142,5,FALSE),"")</f>
        <v/>
      </c>
      <c r="L39" s="201" t="str">
        <f>IFERROR(VLOOKUP(J39,'اسماء العملاء'!$A$2:$C$142,2,FALSE),"")</f>
        <v/>
      </c>
      <c r="M39" s="149" t="str">
        <f>IFERROR(VLOOKUP(J39,'اسماء العملاء'!$A$2:$C$142,3,FALSE),"")</f>
        <v/>
      </c>
      <c r="N39" s="28"/>
    </row>
    <row r="40" spans="1:14" ht="23.1" customHeight="1">
      <c r="A40" s="173" t="str">
        <f t="shared" ca="1" si="0"/>
        <v/>
      </c>
      <c r="B40" s="151"/>
      <c r="C40" s="149" t="str">
        <f>IF(B40="","",SUMIF('الرصيد الثابت'!$A$2:$A$52,B40,'الرصيد الثابت'!$B$2:$B$52))</f>
        <v/>
      </c>
      <c r="D40" s="149" t="str">
        <f>IF(B40="","",SUMIF('الرصيد الثابت'!$A$2:$A$52,B40,'الرصيد الثابت'!$C$2:$C$52))</f>
        <v/>
      </c>
      <c r="E40" s="231"/>
      <c r="F40" s="231"/>
      <c r="G40" s="149">
        <f t="shared" si="1"/>
        <v>0</v>
      </c>
      <c r="H40" s="232"/>
      <c r="I40" s="144"/>
      <c r="J40" s="232"/>
      <c r="K40" s="204" t="str">
        <f>IFERROR(VLOOKUP(J40,'اسماء العملاء'!$A$2:$E$142,5,FALSE),"")</f>
        <v/>
      </c>
      <c r="L40" s="201" t="str">
        <f>IFERROR(VLOOKUP(J40,'اسماء العملاء'!$A$2:$C$142,2,FALSE),"")</f>
        <v/>
      </c>
      <c r="M40" s="149" t="str">
        <f>IFERROR(VLOOKUP(J40,'اسماء العملاء'!$A$2:$C$142,3,FALSE),"")</f>
        <v/>
      </c>
      <c r="N40" s="28"/>
    </row>
    <row r="41" spans="1:14" ht="23.1" customHeight="1">
      <c r="A41" s="173" t="str">
        <f t="shared" ca="1" si="0"/>
        <v/>
      </c>
      <c r="B41" s="151"/>
      <c r="C41" s="149" t="str">
        <f>IF(B41="","",SUMIF('الرصيد الثابت'!$A$2:$A$52,B41,'الرصيد الثابت'!$B$2:$B$52))</f>
        <v/>
      </c>
      <c r="D41" s="149" t="str">
        <f>IF(B41="","",SUMIF('الرصيد الثابت'!$A$2:$A$52,B41,'الرصيد الثابت'!$C$2:$C$52))</f>
        <v/>
      </c>
      <c r="E41" s="231"/>
      <c r="F41" s="231"/>
      <c r="G41" s="149">
        <f t="shared" si="1"/>
        <v>0</v>
      </c>
      <c r="H41" s="232"/>
      <c r="I41" s="144"/>
      <c r="J41" s="232"/>
      <c r="K41" s="204" t="str">
        <f>IFERROR(VLOOKUP(J41,'اسماء العملاء'!$A$2:$E$142,5,FALSE),"")</f>
        <v/>
      </c>
      <c r="L41" s="201" t="str">
        <f>IFERROR(VLOOKUP(J41,'اسماء العملاء'!$A$2:$C$142,2,FALSE),"")</f>
        <v/>
      </c>
      <c r="M41" s="149" t="str">
        <f>IFERROR(VLOOKUP(J41,'اسماء العملاء'!$A$2:$C$142,3,FALSE),"")</f>
        <v/>
      </c>
      <c r="N41" s="28"/>
    </row>
    <row r="42" spans="1:14" ht="23.1" customHeight="1">
      <c r="A42" s="173" t="str">
        <f t="shared" ca="1" si="0"/>
        <v/>
      </c>
      <c r="B42" s="151"/>
      <c r="C42" s="149" t="str">
        <f>IF(B42="","",SUMIF('الرصيد الثابت'!$A$2:$A$52,B42,'الرصيد الثابت'!$B$2:$B$52))</f>
        <v/>
      </c>
      <c r="D42" s="149" t="str">
        <f>IF(B42="","",SUMIF('الرصيد الثابت'!$A$2:$A$52,B42,'الرصيد الثابت'!$C$2:$C$52))</f>
        <v/>
      </c>
      <c r="E42" s="231"/>
      <c r="F42" s="231"/>
      <c r="G42" s="149">
        <f t="shared" si="1"/>
        <v>0</v>
      </c>
      <c r="H42" s="232"/>
      <c r="I42" s="144"/>
      <c r="J42" s="232"/>
      <c r="K42" s="204" t="str">
        <f>IFERROR(VLOOKUP(J42,'اسماء العملاء'!$A$2:$E$142,5,FALSE),"")</f>
        <v/>
      </c>
      <c r="L42" s="201" t="str">
        <f>IFERROR(VLOOKUP(J42,'اسماء العملاء'!$A$2:$C$142,2,FALSE),"")</f>
        <v/>
      </c>
      <c r="M42" s="149" t="str">
        <f>IFERROR(VLOOKUP(J42,'اسماء العملاء'!$A$2:$C$142,3,FALSE),"")</f>
        <v/>
      </c>
      <c r="N42" s="28"/>
    </row>
    <row r="43" spans="1:14" ht="23.1" customHeight="1">
      <c r="A43" s="173" t="str">
        <f t="shared" ca="1" si="0"/>
        <v/>
      </c>
      <c r="B43" s="151"/>
      <c r="C43" s="149" t="str">
        <f>IF(B43="","",SUMIF('الرصيد الثابت'!$A$2:$A$52,B43,'الرصيد الثابت'!$B$2:$B$52))</f>
        <v/>
      </c>
      <c r="D43" s="149" t="str">
        <f>IF(B43="","",SUMIF('الرصيد الثابت'!$A$2:$A$52,B43,'الرصيد الثابت'!$C$2:$C$52))</f>
        <v/>
      </c>
      <c r="E43" s="231"/>
      <c r="F43" s="231"/>
      <c r="G43" s="149">
        <f t="shared" si="1"/>
        <v>0</v>
      </c>
      <c r="H43" s="232"/>
      <c r="I43" s="144"/>
      <c r="J43" s="232"/>
      <c r="K43" s="204" t="str">
        <f>IFERROR(VLOOKUP(J43,'اسماء العملاء'!$A$2:$E$142,5,FALSE),"")</f>
        <v/>
      </c>
      <c r="L43" s="201" t="str">
        <f>IFERROR(VLOOKUP(J43,'اسماء العملاء'!$A$2:$C$142,2,FALSE),"")</f>
        <v/>
      </c>
      <c r="M43" s="149" t="str">
        <f>IFERROR(VLOOKUP(J43,'اسماء العملاء'!$A$2:$C$142,3,FALSE),"")</f>
        <v/>
      </c>
      <c r="N43" s="28"/>
    </row>
    <row r="44" spans="1:14" ht="23.1" customHeight="1">
      <c r="A44" s="173" t="str">
        <f t="shared" ca="1" si="0"/>
        <v/>
      </c>
      <c r="B44" s="151"/>
      <c r="C44" s="149" t="str">
        <f>IF(B44="","",SUMIF('الرصيد الثابت'!$A$2:$A$52,B44,'الرصيد الثابت'!$B$2:$B$52))</f>
        <v/>
      </c>
      <c r="D44" s="149" t="str">
        <f>IF(B44="","",SUMIF('الرصيد الثابت'!$A$2:$A$52,B44,'الرصيد الثابت'!$C$2:$C$52))</f>
        <v/>
      </c>
      <c r="E44" s="231"/>
      <c r="F44" s="231"/>
      <c r="G44" s="149">
        <f t="shared" si="1"/>
        <v>0</v>
      </c>
      <c r="H44" s="232"/>
      <c r="I44" s="144"/>
      <c r="J44" s="232"/>
      <c r="K44" s="204" t="str">
        <f>IFERROR(VLOOKUP(J44,'اسماء العملاء'!$A$2:$E$142,5,FALSE),"")</f>
        <v/>
      </c>
      <c r="L44" s="201" t="str">
        <f>IFERROR(VLOOKUP(J44,'اسماء العملاء'!$A$2:$C$142,2,FALSE),"")</f>
        <v/>
      </c>
      <c r="M44" s="149" t="str">
        <f>IFERROR(VLOOKUP(J44,'اسماء العملاء'!$A$2:$C$142,3,FALSE),"")</f>
        <v/>
      </c>
      <c r="N44" s="28"/>
    </row>
    <row r="45" spans="1:14" ht="23.1" customHeight="1">
      <c r="A45" s="173" t="str">
        <f t="shared" ca="1" si="0"/>
        <v/>
      </c>
      <c r="B45" s="151"/>
      <c r="C45" s="149" t="str">
        <f>IF(B45="","",SUMIF('الرصيد الثابت'!$A$2:$A$52,B45,'الرصيد الثابت'!$B$2:$B$52))</f>
        <v/>
      </c>
      <c r="D45" s="149" t="str">
        <f>IF(B45="","",SUMIF('الرصيد الثابت'!$A$2:$A$52,B45,'الرصيد الثابت'!$C$2:$C$52))</f>
        <v/>
      </c>
      <c r="E45" s="231"/>
      <c r="F45" s="231"/>
      <c r="G45" s="149">
        <f t="shared" si="1"/>
        <v>0</v>
      </c>
      <c r="H45" s="232"/>
      <c r="I45" s="144"/>
      <c r="J45" s="232"/>
      <c r="K45" s="204" t="str">
        <f>IFERROR(VLOOKUP(J45,'اسماء العملاء'!$A$2:$E$142,5,FALSE),"")</f>
        <v/>
      </c>
      <c r="L45" s="201" t="str">
        <f>IFERROR(VLOOKUP(J45,'اسماء العملاء'!$A$2:$C$142,2,FALSE),"")</f>
        <v/>
      </c>
      <c r="M45" s="149" t="str">
        <f>IFERROR(VLOOKUP(J45,'اسماء العملاء'!$A$2:$C$142,3,FALSE),"")</f>
        <v/>
      </c>
      <c r="N45" s="28"/>
    </row>
    <row r="46" spans="1:14" ht="23.1" customHeight="1">
      <c r="A46" s="173" t="str">
        <f t="shared" ca="1" si="0"/>
        <v/>
      </c>
      <c r="B46" s="151"/>
      <c r="C46" s="149" t="str">
        <f>IF(B46="","",SUMIF('الرصيد الثابت'!$A$2:$A$52,B46,'الرصيد الثابت'!$B$2:$B$52))</f>
        <v/>
      </c>
      <c r="D46" s="149" t="str">
        <f>IF(B46="","",SUMIF('الرصيد الثابت'!$A$2:$A$52,B46,'الرصيد الثابت'!$C$2:$C$52))</f>
        <v/>
      </c>
      <c r="E46" s="231"/>
      <c r="F46" s="231"/>
      <c r="G46" s="149">
        <f t="shared" si="1"/>
        <v>0</v>
      </c>
      <c r="H46" s="232"/>
      <c r="I46" s="144"/>
      <c r="J46" s="232"/>
      <c r="K46" s="204" t="str">
        <f>IFERROR(VLOOKUP(J46,'اسماء العملاء'!$A$2:$E$142,5,FALSE),"")</f>
        <v/>
      </c>
      <c r="L46" s="201" t="str">
        <f>IFERROR(VLOOKUP(J46,'اسماء العملاء'!$A$2:$C$142,2,FALSE),"")</f>
        <v/>
      </c>
      <c r="M46" s="149" t="str">
        <f>IFERROR(VLOOKUP(J46,'اسماء العملاء'!$A$2:$C$142,3,FALSE),"")</f>
        <v/>
      </c>
      <c r="N46" s="28"/>
    </row>
    <row r="47" spans="1:14" ht="23.1" customHeight="1">
      <c r="A47" s="173" t="str">
        <f t="shared" ca="1" si="0"/>
        <v/>
      </c>
      <c r="B47" s="151"/>
      <c r="C47" s="149" t="str">
        <f>IF(B47="","",SUMIF('الرصيد الثابت'!$A$2:$A$52,B47,'الرصيد الثابت'!$B$2:$B$52))</f>
        <v/>
      </c>
      <c r="D47" s="149" t="str">
        <f>IF(B47="","",SUMIF('الرصيد الثابت'!$A$2:$A$52,B47,'الرصيد الثابت'!$C$2:$C$52))</f>
        <v/>
      </c>
      <c r="E47" s="231"/>
      <c r="F47" s="231"/>
      <c r="G47" s="149">
        <f t="shared" si="1"/>
        <v>0</v>
      </c>
      <c r="H47" s="232"/>
      <c r="I47" s="144"/>
      <c r="J47" s="232"/>
      <c r="K47" s="204" t="str">
        <f>IFERROR(VLOOKUP(J47,'اسماء العملاء'!$A$2:$E$142,5,FALSE),"")</f>
        <v/>
      </c>
      <c r="L47" s="201" t="str">
        <f>IFERROR(VLOOKUP(J47,'اسماء العملاء'!$A$2:$C$142,2,FALSE),"")</f>
        <v/>
      </c>
      <c r="M47" s="149" t="str">
        <f>IFERROR(VLOOKUP(J47,'اسماء العملاء'!$A$2:$C$142,3,FALSE),"")</f>
        <v/>
      </c>
      <c r="N47" s="28"/>
    </row>
    <row r="48" spans="1:14" ht="23.1" customHeight="1">
      <c r="A48" s="173" t="str">
        <f t="shared" ca="1" si="0"/>
        <v/>
      </c>
      <c r="B48" s="151"/>
      <c r="C48" s="149" t="str">
        <f>IF(B48="","",SUMIF('الرصيد الثابت'!$A$2:$A$52,B48,'الرصيد الثابت'!$B$2:$B$52))</f>
        <v/>
      </c>
      <c r="D48" s="149" t="str">
        <f>IF(B48="","",SUMIF('الرصيد الثابت'!$A$2:$A$52,B48,'الرصيد الثابت'!$C$2:$C$52))</f>
        <v/>
      </c>
      <c r="E48" s="231"/>
      <c r="F48" s="231"/>
      <c r="G48" s="149">
        <f t="shared" si="1"/>
        <v>0</v>
      </c>
      <c r="H48" s="232"/>
      <c r="I48" s="144"/>
      <c r="J48" s="232"/>
      <c r="K48" s="204" t="str">
        <f>IFERROR(VLOOKUP(J48,'اسماء العملاء'!$A$2:$E$142,5,FALSE),"")</f>
        <v/>
      </c>
      <c r="L48" s="201" t="str">
        <f>IFERROR(VLOOKUP(J48,'اسماء العملاء'!$A$2:$C$142,2,FALSE),"")</f>
        <v/>
      </c>
      <c r="M48" s="149" t="str">
        <f>IFERROR(VLOOKUP(J48,'اسماء العملاء'!$A$2:$C$142,3,FALSE),"")</f>
        <v/>
      </c>
      <c r="N48" s="28"/>
    </row>
    <row r="49" spans="1:14" ht="23.1" customHeight="1">
      <c r="A49" s="173" t="str">
        <f t="shared" ca="1" si="0"/>
        <v/>
      </c>
      <c r="B49" s="151"/>
      <c r="C49" s="149" t="str">
        <f>IF(B49="","",SUMIF('الرصيد الثابت'!$A$2:$A$52,B49,'الرصيد الثابت'!$B$2:$B$52))</f>
        <v/>
      </c>
      <c r="D49" s="149" t="str">
        <f>IF(B49="","",SUMIF('الرصيد الثابت'!$A$2:$A$52,B49,'الرصيد الثابت'!$C$2:$C$52))</f>
        <v/>
      </c>
      <c r="E49" s="231"/>
      <c r="F49" s="231"/>
      <c r="G49" s="149">
        <f t="shared" si="1"/>
        <v>0</v>
      </c>
      <c r="H49" s="232"/>
      <c r="I49" s="144"/>
      <c r="J49" s="232"/>
      <c r="K49" s="204" t="str">
        <f>IFERROR(VLOOKUP(J49,'اسماء العملاء'!$A$2:$E$142,5,FALSE),"")</f>
        <v/>
      </c>
      <c r="L49" s="201" t="str">
        <f>IFERROR(VLOOKUP(J49,'اسماء العملاء'!$A$2:$C$142,2,FALSE),"")</f>
        <v/>
      </c>
      <c r="M49" s="149" t="str">
        <f>IFERROR(VLOOKUP(J49,'اسماء العملاء'!$A$2:$C$142,3,FALSE),"")</f>
        <v/>
      </c>
      <c r="N49" s="28"/>
    </row>
    <row r="50" spans="1:14" ht="23.1" customHeight="1">
      <c r="A50" s="173" t="str">
        <f t="shared" ca="1" si="0"/>
        <v/>
      </c>
      <c r="B50" s="151"/>
      <c r="C50" s="149" t="str">
        <f>IF(B50="","",SUMIF('الرصيد الثابت'!$A$2:$A$52,B50,'الرصيد الثابت'!$B$2:$B$52))</f>
        <v/>
      </c>
      <c r="D50" s="149" t="str">
        <f>IF(B50="","",SUMIF('الرصيد الثابت'!$A$2:$A$52,B50,'الرصيد الثابت'!$C$2:$C$52))</f>
        <v/>
      </c>
      <c r="E50" s="231"/>
      <c r="F50" s="231"/>
      <c r="G50" s="149">
        <f t="shared" si="1"/>
        <v>0</v>
      </c>
      <c r="H50" s="232"/>
      <c r="I50" s="144"/>
      <c r="J50" s="232"/>
      <c r="K50" s="204" t="str">
        <f>IFERROR(VLOOKUP(J50,'اسماء العملاء'!$A$2:$E$142,5,FALSE),"")</f>
        <v/>
      </c>
      <c r="L50" s="201" t="str">
        <f>IFERROR(VLOOKUP(J50,'اسماء العملاء'!$A$2:$C$142,2,FALSE),"")</f>
        <v/>
      </c>
      <c r="M50" s="149" t="str">
        <f>IFERROR(VLOOKUP(J50,'اسماء العملاء'!$A$2:$C$142,3,FALSE),"")</f>
        <v/>
      </c>
      <c r="N50" s="28"/>
    </row>
    <row r="51" spans="1:14" ht="23.1" customHeight="1">
      <c r="A51" s="173" t="str">
        <f t="shared" ca="1" si="0"/>
        <v/>
      </c>
      <c r="B51" s="151"/>
      <c r="C51" s="149" t="str">
        <f>IF(B51="","",SUMIF('الرصيد الثابت'!$A$2:$A$52,B51,'الرصيد الثابت'!$B$2:$B$52))</f>
        <v/>
      </c>
      <c r="D51" s="149" t="str">
        <f>IF(B51="","",SUMIF('الرصيد الثابت'!$A$2:$A$52,B51,'الرصيد الثابت'!$C$2:$C$52))</f>
        <v/>
      </c>
      <c r="E51" s="231"/>
      <c r="F51" s="231"/>
      <c r="G51" s="149">
        <f t="shared" si="1"/>
        <v>0</v>
      </c>
      <c r="H51" s="232"/>
      <c r="I51" s="144"/>
      <c r="J51" s="232"/>
      <c r="K51" s="204" t="str">
        <f>IFERROR(VLOOKUP(J51,'اسماء العملاء'!$A$2:$E$142,5,FALSE),"")</f>
        <v/>
      </c>
      <c r="L51" s="201" t="str">
        <f>IFERROR(VLOOKUP(J51,'اسماء العملاء'!$A$2:$C$142,2,FALSE),"")</f>
        <v/>
      </c>
      <c r="M51" s="149" t="str">
        <f>IFERROR(VLOOKUP(J51,'اسماء العملاء'!$A$2:$C$142,3,FALSE),"")</f>
        <v/>
      </c>
      <c r="N51" s="28"/>
    </row>
    <row r="52" spans="1:14" ht="23.1" customHeight="1">
      <c r="A52" s="173" t="str">
        <f t="shared" ca="1" si="0"/>
        <v/>
      </c>
      <c r="B52" s="151"/>
      <c r="C52" s="149" t="str">
        <f>IF(B52="","",SUMIF('الرصيد الثابت'!$A$2:$A$52,B52,'الرصيد الثابت'!$B$2:$B$52))</f>
        <v/>
      </c>
      <c r="D52" s="149" t="str">
        <f>IF(B52="","",SUMIF('الرصيد الثابت'!$A$2:$A$52,B52,'الرصيد الثابت'!$C$2:$C$52))</f>
        <v/>
      </c>
      <c r="E52" s="231"/>
      <c r="F52" s="231"/>
      <c r="G52" s="149">
        <f t="shared" si="1"/>
        <v>0</v>
      </c>
      <c r="H52" s="232"/>
      <c r="I52" s="144"/>
      <c r="J52" s="232"/>
      <c r="K52" s="204" t="str">
        <f>IFERROR(VLOOKUP(J52,'اسماء العملاء'!$A$2:$E$142,5,FALSE),"")</f>
        <v/>
      </c>
      <c r="L52" s="201" t="str">
        <f>IFERROR(VLOOKUP(J52,'اسماء العملاء'!$A$2:$C$142,2,FALSE),"")</f>
        <v/>
      </c>
      <c r="M52" s="149" t="str">
        <f>IFERROR(VLOOKUP(J52,'اسماء العملاء'!$A$2:$C$142,3,FALSE),"")</f>
        <v/>
      </c>
      <c r="N52" s="28"/>
    </row>
    <row r="53" spans="1:14" ht="23.1" customHeight="1">
      <c r="A53" s="173" t="str">
        <f t="shared" ca="1" si="0"/>
        <v/>
      </c>
      <c r="B53" s="151"/>
      <c r="C53" s="149" t="str">
        <f>IF(B53="","",SUMIF('الرصيد الثابت'!$A$2:$A$52,B53,'الرصيد الثابت'!$B$2:$B$52))</f>
        <v/>
      </c>
      <c r="D53" s="149" t="str">
        <f>IF(B53="","",SUMIF('الرصيد الثابت'!$A$2:$A$52,B53,'الرصيد الثابت'!$C$2:$C$52))</f>
        <v/>
      </c>
      <c r="E53" s="231"/>
      <c r="F53" s="231"/>
      <c r="G53" s="149">
        <f t="shared" si="1"/>
        <v>0</v>
      </c>
      <c r="H53" s="232"/>
      <c r="I53" s="144"/>
      <c r="J53" s="232"/>
      <c r="K53" s="204" t="str">
        <f>IFERROR(VLOOKUP(J53,'اسماء العملاء'!$A$2:$E$142,5,FALSE),"")</f>
        <v/>
      </c>
      <c r="L53" s="201" t="str">
        <f>IFERROR(VLOOKUP(J53,'اسماء العملاء'!$A$2:$C$142,2,FALSE),"")</f>
        <v/>
      </c>
      <c r="M53" s="149" t="str">
        <f>IFERROR(VLOOKUP(J53,'اسماء العملاء'!$A$2:$C$142,3,FALSE),"")</f>
        <v/>
      </c>
      <c r="N53" s="28"/>
    </row>
    <row r="54" spans="1:14" ht="23.1" customHeight="1">
      <c r="A54" s="173" t="str">
        <f t="shared" ca="1" si="0"/>
        <v/>
      </c>
      <c r="B54" s="151"/>
      <c r="C54" s="149" t="str">
        <f>IF(B54="","",SUMIF('الرصيد الثابت'!$A$2:$A$52,B54,'الرصيد الثابت'!$B$2:$B$52))</f>
        <v/>
      </c>
      <c r="D54" s="149" t="str">
        <f>IF(B54="","",SUMIF('الرصيد الثابت'!$A$2:$A$52,B54,'الرصيد الثابت'!$C$2:$C$52))</f>
        <v/>
      </c>
      <c r="E54" s="231"/>
      <c r="F54" s="231"/>
      <c r="G54" s="149">
        <f t="shared" si="1"/>
        <v>0</v>
      </c>
      <c r="H54" s="232"/>
      <c r="I54" s="144"/>
      <c r="J54" s="232"/>
      <c r="K54" s="204" t="str">
        <f>IFERROR(VLOOKUP(J54,'اسماء العملاء'!$A$2:$E$142,5,FALSE),"")</f>
        <v/>
      </c>
      <c r="L54" s="201" t="str">
        <f>IFERROR(VLOOKUP(J54,'اسماء العملاء'!$A$2:$C$142,2,FALSE),"")</f>
        <v/>
      </c>
      <c r="M54" s="149" t="str">
        <f>IFERROR(VLOOKUP(J54,'اسماء العملاء'!$A$2:$C$142,3,FALSE),"")</f>
        <v/>
      </c>
      <c r="N54" s="28"/>
    </row>
    <row r="55" spans="1:14" ht="23.1" customHeight="1">
      <c r="A55" s="173" t="str">
        <f t="shared" ca="1" si="0"/>
        <v/>
      </c>
      <c r="B55" s="151"/>
      <c r="C55" s="149" t="str">
        <f>IF(B55="","",SUMIF('الرصيد الثابت'!$A$2:$A$52,B55,'الرصيد الثابت'!$B$2:$B$52))</f>
        <v/>
      </c>
      <c r="D55" s="149" t="str">
        <f>IF(B55="","",SUMIF('الرصيد الثابت'!$A$2:$A$52,B55,'الرصيد الثابت'!$C$2:$C$52))</f>
        <v/>
      </c>
      <c r="E55" s="231"/>
      <c r="F55" s="231"/>
      <c r="G55" s="149">
        <f t="shared" si="1"/>
        <v>0</v>
      </c>
      <c r="H55" s="232"/>
      <c r="I55" s="144"/>
      <c r="J55" s="232"/>
      <c r="K55" s="204" t="str">
        <f>IFERROR(VLOOKUP(J55,'اسماء العملاء'!$A$2:$E$142,5,FALSE),"")</f>
        <v/>
      </c>
      <c r="L55" s="201" t="str">
        <f>IFERROR(VLOOKUP(J55,'اسماء العملاء'!$A$2:$C$142,2,FALSE),"")</f>
        <v/>
      </c>
      <c r="M55" s="149" t="str">
        <f>IFERROR(VLOOKUP(J55,'اسماء العملاء'!$A$2:$C$142,3,FALSE),"")</f>
        <v/>
      </c>
      <c r="N55" s="28"/>
    </row>
    <row r="56" spans="1:14" ht="23.1" customHeight="1">
      <c r="A56" s="173" t="str">
        <f t="shared" ca="1" si="0"/>
        <v/>
      </c>
      <c r="B56" s="151"/>
      <c r="C56" s="149" t="str">
        <f>IF(B56="","",SUMIF('الرصيد الثابت'!$A$2:$A$52,B56,'الرصيد الثابت'!$B$2:$B$52))</f>
        <v/>
      </c>
      <c r="D56" s="149" t="str">
        <f>IF(B56="","",SUMIF('الرصيد الثابت'!$A$2:$A$52,B56,'الرصيد الثابت'!$C$2:$C$52))</f>
        <v/>
      </c>
      <c r="E56" s="231"/>
      <c r="F56" s="231"/>
      <c r="G56" s="149">
        <f t="shared" si="1"/>
        <v>0</v>
      </c>
      <c r="H56" s="232"/>
      <c r="I56" s="144"/>
      <c r="J56" s="232"/>
      <c r="K56" s="204" t="str">
        <f>IFERROR(VLOOKUP(J56,'اسماء العملاء'!$A$2:$E$142,5,FALSE),"")</f>
        <v/>
      </c>
      <c r="L56" s="201" t="str">
        <f>IFERROR(VLOOKUP(J56,'اسماء العملاء'!$A$2:$C$142,2,FALSE),"")</f>
        <v/>
      </c>
      <c r="M56" s="149" t="str">
        <f>IFERROR(VLOOKUP(J56,'اسماء العملاء'!$A$2:$C$142,3,FALSE),"")</f>
        <v/>
      </c>
      <c r="N56" s="28"/>
    </row>
    <row r="57" spans="1:14" ht="23.1" customHeight="1">
      <c r="A57" s="173" t="str">
        <f t="shared" ca="1" si="0"/>
        <v/>
      </c>
      <c r="B57" s="151"/>
      <c r="C57" s="149" t="str">
        <f>IF(B57="","",SUMIF('الرصيد الثابت'!$A$2:$A$52,B57,'الرصيد الثابت'!$B$2:$B$52))</f>
        <v/>
      </c>
      <c r="D57" s="149" t="str">
        <f>IF(B57="","",SUMIF('الرصيد الثابت'!$A$2:$A$52,B57,'الرصيد الثابت'!$C$2:$C$52))</f>
        <v/>
      </c>
      <c r="E57" s="231"/>
      <c r="F57" s="231"/>
      <c r="G57" s="149">
        <f t="shared" si="1"/>
        <v>0</v>
      </c>
      <c r="H57" s="232"/>
      <c r="I57" s="144"/>
      <c r="J57" s="232"/>
      <c r="K57" s="204" t="str">
        <f>IFERROR(VLOOKUP(J57,'اسماء العملاء'!$A$2:$E$142,5,FALSE),"")</f>
        <v/>
      </c>
      <c r="L57" s="201" t="str">
        <f>IFERROR(VLOOKUP(J57,'اسماء العملاء'!$A$2:$C$142,2,FALSE),"")</f>
        <v/>
      </c>
      <c r="M57" s="149" t="str">
        <f>IFERROR(VLOOKUP(J57,'اسماء العملاء'!$A$2:$C$142,3,FALSE),"")</f>
        <v/>
      </c>
      <c r="N57" s="28"/>
    </row>
    <row r="58" spans="1:14" ht="23.1" customHeight="1">
      <c r="A58" s="173" t="str">
        <f t="shared" ca="1" si="0"/>
        <v/>
      </c>
      <c r="B58" s="151"/>
      <c r="C58" s="149" t="str">
        <f>IF(B58="","",SUMIF('الرصيد الثابت'!$A$2:$A$52,B58,'الرصيد الثابت'!$B$2:$B$52))</f>
        <v/>
      </c>
      <c r="D58" s="149" t="str">
        <f>IF(B58="","",SUMIF('الرصيد الثابت'!$A$2:$A$52,B58,'الرصيد الثابت'!$C$2:$C$52))</f>
        <v/>
      </c>
      <c r="E58" s="231"/>
      <c r="F58" s="231"/>
      <c r="G58" s="149">
        <f t="shared" si="1"/>
        <v>0</v>
      </c>
      <c r="H58" s="232"/>
      <c r="I58" s="144"/>
      <c r="J58" s="232"/>
      <c r="K58" s="204" t="str">
        <f>IFERROR(VLOOKUP(J58,'اسماء العملاء'!$A$2:$E$142,5,FALSE),"")</f>
        <v/>
      </c>
      <c r="L58" s="201" t="str">
        <f>IFERROR(VLOOKUP(J58,'اسماء العملاء'!$A$2:$C$142,2,FALSE),"")</f>
        <v/>
      </c>
      <c r="M58" s="149" t="str">
        <f>IFERROR(VLOOKUP(J58,'اسماء العملاء'!$A$2:$C$142,3,FALSE),"")</f>
        <v/>
      </c>
      <c r="N58" s="28"/>
    </row>
    <row r="59" spans="1:14" ht="23.1" customHeight="1">
      <c r="A59" s="173" t="str">
        <f t="shared" ca="1" si="0"/>
        <v/>
      </c>
      <c r="B59" s="151"/>
      <c r="C59" s="149" t="str">
        <f>IF(B59="","",SUMIF('الرصيد الثابت'!$A$2:$A$52,B59,'الرصيد الثابت'!$B$2:$B$52))</f>
        <v/>
      </c>
      <c r="D59" s="149" t="str">
        <f>IF(B59="","",SUMIF('الرصيد الثابت'!$A$2:$A$52,B59,'الرصيد الثابت'!$C$2:$C$52))</f>
        <v/>
      </c>
      <c r="E59" s="231"/>
      <c r="F59" s="231"/>
      <c r="G59" s="149">
        <f t="shared" si="1"/>
        <v>0</v>
      </c>
      <c r="H59" s="232"/>
      <c r="I59" s="144"/>
      <c r="J59" s="232"/>
      <c r="K59" s="204" t="str">
        <f>IFERROR(VLOOKUP(J59,'اسماء العملاء'!$A$2:$E$142,5,FALSE),"")</f>
        <v/>
      </c>
      <c r="L59" s="201" t="str">
        <f>IFERROR(VLOOKUP(J59,'اسماء العملاء'!$A$2:$C$142,2,FALSE),"")</f>
        <v/>
      </c>
      <c r="M59" s="149" t="str">
        <f>IFERROR(VLOOKUP(J59,'اسماء العملاء'!$A$2:$C$142,3,FALSE),"")</f>
        <v/>
      </c>
      <c r="N59" s="28"/>
    </row>
    <row r="60" spans="1:14" ht="23.1" customHeight="1">
      <c r="A60" s="173" t="str">
        <f t="shared" ca="1" si="0"/>
        <v/>
      </c>
      <c r="B60" s="151"/>
      <c r="C60" s="149" t="str">
        <f>IF(B60="","",SUMIF('الرصيد الثابت'!$A$2:$A$52,B60,'الرصيد الثابت'!$B$2:$B$52))</f>
        <v/>
      </c>
      <c r="D60" s="149" t="str">
        <f>IF(B60="","",SUMIF('الرصيد الثابت'!$A$2:$A$52,B60,'الرصيد الثابت'!$C$2:$C$52))</f>
        <v/>
      </c>
      <c r="E60" s="231"/>
      <c r="F60" s="231"/>
      <c r="G60" s="149">
        <f t="shared" si="1"/>
        <v>0</v>
      </c>
      <c r="H60" s="232"/>
      <c r="I60" s="144"/>
      <c r="J60" s="232"/>
      <c r="K60" s="204" t="str">
        <f>IFERROR(VLOOKUP(J60,'اسماء العملاء'!$A$2:$E$142,5,FALSE),"")</f>
        <v/>
      </c>
      <c r="L60" s="201" t="str">
        <f>IFERROR(VLOOKUP(J60,'اسماء العملاء'!$A$2:$C$142,2,FALSE),"")</f>
        <v/>
      </c>
      <c r="M60" s="149" t="str">
        <f>IFERROR(VLOOKUP(J60,'اسماء العملاء'!$A$2:$C$142,3,FALSE),"")</f>
        <v/>
      </c>
      <c r="N60" s="28"/>
    </row>
    <row r="61" spans="1:14" ht="23.1" customHeight="1">
      <c r="A61" s="173" t="str">
        <f t="shared" ca="1" si="0"/>
        <v/>
      </c>
      <c r="B61" s="151"/>
      <c r="C61" s="149" t="str">
        <f>IF(B61="","",SUMIF('الرصيد الثابت'!$A$2:$A$52,B61,'الرصيد الثابت'!$B$2:$B$52))</f>
        <v/>
      </c>
      <c r="D61" s="149" t="str">
        <f>IF(B61="","",SUMIF('الرصيد الثابت'!$A$2:$A$52,B61,'الرصيد الثابت'!$C$2:$C$52))</f>
        <v/>
      </c>
      <c r="E61" s="231"/>
      <c r="F61" s="231"/>
      <c r="G61" s="149">
        <f t="shared" si="1"/>
        <v>0</v>
      </c>
      <c r="H61" s="232"/>
      <c r="I61" s="144"/>
      <c r="J61" s="232"/>
      <c r="K61" s="204" t="str">
        <f>IFERROR(VLOOKUP(J61,'اسماء العملاء'!$A$2:$E$142,5,FALSE),"")</f>
        <v/>
      </c>
      <c r="L61" s="201" t="str">
        <f>IFERROR(VLOOKUP(J61,'اسماء العملاء'!$A$2:$C$142,2,FALSE),"")</f>
        <v/>
      </c>
      <c r="M61" s="149" t="str">
        <f>IFERROR(VLOOKUP(J61,'اسماء العملاء'!$A$2:$C$142,3,FALSE),"")</f>
        <v/>
      </c>
      <c r="N61" s="28"/>
    </row>
    <row r="62" spans="1:14" ht="23.1" customHeight="1">
      <c r="A62" s="173" t="str">
        <f t="shared" ca="1" si="0"/>
        <v/>
      </c>
      <c r="B62" s="151"/>
      <c r="C62" s="149" t="str">
        <f>IF(B62="","",SUMIF('الرصيد الثابت'!$A$2:$A$52,B62,'الرصيد الثابت'!$B$2:$B$52))</f>
        <v/>
      </c>
      <c r="D62" s="149" t="str">
        <f>IF(B62="","",SUMIF('الرصيد الثابت'!$A$2:$A$52,B62,'الرصيد الثابت'!$C$2:$C$52))</f>
        <v/>
      </c>
      <c r="E62" s="231"/>
      <c r="F62" s="231"/>
      <c r="G62" s="149">
        <f t="shared" si="1"/>
        <v>0</v>
      </c>
      <c r="H62" s="232"/>
      <c r="I62" s="144"/>
      <c r="J62" s="232"/>
      <c r="K62" s="204" t="str">
        <f>IFERROR(VLOOKUP(J62,'اسماء العملاء'!$A$2:$E$142,5,FALSE),"")</f>
        <v/>
      </c>
      <c r="L62" s="201" t="str">
        <f>IFERROR(VLOOKUP(J62,'اسماء العملاء'!$A$2:$C$142,2,FALSE),"")</f>
        <v/>
      </c>
      <c r="M62" s="149" t="str">
        <f>IFERROR(VLOOKUP(J62,'اسماء العملاء'!$A$2:$C$142,3,FALSE),"")</f>
        <v/>
      </c>
      <c r="N62" s="28"/>
    </row>
    <row r="63" spans="1:14" ht="23.1" customHeight="1">
      <c r="A63" s="173" t="str">
        <f t="shared" ca="1" si="0"/>
        <v/>
      </c>
      <c r="B63" s="151"/>
      <c r="C63" s="149" t="str">
        <f>IF(B63="","",SUMIF('الرصيد الثابت'!$A$2:$A$52,B63,'الرصيد الثابت'!$B$2:$B$52))</f>
        <v/>
      </c>
      <c r="D63" s="149" t="str">
        <f>IF(B63="","",SUMIF('الرصيد الثابت'!$A$2:$A$52,B63,'الرصيد الثابت'!$C$2:$C$52))</f>
        <v/>
      </c>
      <c r="E63" s="231"/>
      <c r="F63" s="231"/>
      <c r="G63" s="149">
        <f t="shared" si="1"/>
        <v>0</v>
      </c>
      <c r="H63" s="232"/>
      <c r="I63" s="144"/>
      <c r="J63" s="232"/>
      <c r="K63" s="204" t="str">
        <f>IFERROR(VLOOKUP(J63,'اسماء العملاء'!$A$2:$E$142,5,FALSE),"")</f>
        <v/>
      </c>
      <c r="L63" s="201" t="str">
        <f>IFERROR(VLOOKUP(J63,'اسماء العملاء'!$A$2:$C$142,2,FALSE),"")</f>
        <v/>
      </c>
      <c r="M63" s="149" t="str">
        <f>IFERROR(VLOOKUP(J63,'اسماء العملاء'!$A$2:$C$142,3,FALSE),"")</f>
        <v/>
      </c>
      <c r="N63" s="28"/>
    </row>
    <row r="64" spans="1:14" ht="23.1" customHeight="1">
      <c r="A64" s="173" t="str">
        <f t="shared" ca="1" si="0"/>
        <v/>
      </c>
      <c r="B64" s="151"/>
      <c r="C64" s="149" t="str">
        <f>IF(B64="","",SUMIF('الرصيد الثابت'!$A$2:$A$52,B64,'الرصيد الثابت'!$B$2:$B$52))</f>
        <v/>
      </c>
      <c r="D64" s="149" t="str">
        <f>IF(B64="","",SUMIF('الرصيد الثابت'!$A$2:$A$52,B64,'الرصيد الثابت'!$C$2:$C$52))</f>
        <v/>
      </c>
      <c r="E64" s="231"/>
      <c r="F64" s="231"/>
      <c r="G64" s="149">
        <f t="shared" si="1"/>
        <v>0</v>
      </c>
      <c r="H64" s="232"/>
      <c r="I64" s="144"/>
      <c r="J64" s="232"/>
      <c r="K64" s="204" t="str">
        <f>IFERROR(VLOOKUP(J64,'اسماء العملاء'!$A$2:$E$142,5,FALSE),"")</f>
        <v/>
      </c>
      <c r="L64" s="201" t="str">
        <f>IFERROR(VLOOKUP(J64,'اسماء العملاء'!$A$2:$C$142,2,FALSE),"")</f>
        <v/>
      </c>
      <c r="M64" s="149" t="str">
        <f>IFERROR(VLOOKUP(J64,'اسماء العملاء'!$A$2:$C$142,3,FALSE),"")</f>
        <v/>
      </c>
      <c r="N64" s="28"/>
    </row>
    <row r="65" spans="1:14" ht="23.1" customHeight="1">
      <c r="A65" s="173" t="str">
        <f t="shared" ca="1" si="0"/>
        <v/>
      </c>
      <c r="B65" s="151"/>
      <c r="C65" s="149" t="str">
        <f>IF(B65="","",SUMIF('الرصيد الثابت'!$A$2:$A$52,B65,'الرصيد الثابت'!$B$2:$B$52))</f>
        <v/>
      </c>
      <c r="D65" s="149" t="str">
        <f>IF(B65="","",SUMIF('الرصيد الثابت'!$A$2:$A$52,B65,'الرصيد الثابت'!$C$2:$C$52))</f>
        <v/>
      </c>
      <c r="E65" s="231"/>
      <c r="F65" s="231"/>
      <c r="G65" s="149">
        <f t="shared" si="1"/>
        <v>0</v>
      </c>
      <c r="H65" s="232"/>
      <c r="I65" s="144"/>
      <c r="J65" s="232"/>
      <c r="K65" s="204" t="str">
        <f>IFERROR(VLOOKUP(J65,'اسماء العملاء'!$A$2:$E$142,5,FALSE),"")</f>
        <v/>
      </c>
      <c r="L65" s="201" t="str">
        <f>IFERROR(VLOOKUP(J65,'اسماء العملاء'!$A$2:$C$142,2,FALSE),"")</f>
        <v/>
      </c>
      <c r="M65" s="149" t="str">
        <f>IFERROR(VLOOKUP(J65,'اسماء العملاء'!$A$2:$C$142,3,FALSE),"")</f>
        <v/>
      </c>
      <c r="N65" s="28"/>
    </row>
    <row r="66" spans="1:14" ht="23.1" customHeight="1">
      <c r="A66" s="173" t="str">
        <f t="shared" ca="1" si="0"/>
        <v/>
      </c>
      <c r="B66" s="151"/>
      <c r="C66" s="149" t="str">
        <f>IF(B66="","",SUMIF('الرصيد الثابت'!$A$2:$A$52,B66,'الرصيد الثابت'!$B$2:$B$52))</f>
        <v/>
      </c>
      <c r="D66" s="149" t="str">
        <f>IF(B66="","",SUMIF('الرصيد الثابت'!$A$2:$A$52,B66,'الرصيد الثابت'!$C$2:$C$52))</f>
        <v/>
      </c>
      <c r="E66" s="231"/>
      <c r="F66" s="231"/>
      <c r="G66" s="149">
        <f t="shared" si="1"/>
        <v>0</v>
      </c>
      <c r="H66" s="232"/>
      <c r="I66" s="144"/>
      <c r="J66" s="232"/>
      <c r="K66" s="204" t="str">
        <f>IFERROR(VLOOKUP(J66,'اسماء العملاء'!$A$2:$E$142,5,FALSE),"")</f>
        <v/>
      </c>
      <c r="L66" s="201" t="str">
        <f>IFERROR(VLOOKUP(J66,'اسماء العملاء'!$A$2:$C$142,2,FALSE),"")</f>
        <v/>
      </c>
      <c r="M66" s="149" t="str">
        <f>IFERROR(VLOOKUP(J66,'اسماء العملاء'!$A$2:$C$142,3,FALSE),"")</f>
        <v/>
      </c>
      <c r="N66" s="28"/>
    </row>
    <row r="67" spans="1:14" ht="23.1" customHeight="1">
      <c r="A67" s="173" t="str">
        <f t="shared" ca="1" si="0"/>
        <v/>
      </c>
      <c r="B67" s="151"/>
      <c r="C67" s="149" t="str">
        <f>IF(B67="","",SUMIF('الرصيد الثابت'!$A$2:$A$52,B67,'الرصيد الثابت'!$B$2:$B$52))</f>
        <v/>
      </c>
      <c r="D67" s="149" t="str">
        <f>IF(B67="","",SUMIF('الرصيد الثابت'!$A$2:$A$52,B67,'الرصيد الثابت'!$C$2:$C$52))</f>
        <v/>
      </c>
      <c r="E67" s="231"/>
      <c r="F67" s="231"/>
      <c r="G67" s="149">
        <f t="shared" si="1"/>
        <v>0</v>
      </c>
      <c r="H67" s="232"/>
      <c r="I67" s="144"/>
      <c r="J67" s="232"/>
      <c r="K67" s="204" t="str">
        <f>IFERROR(VLOOKUP(J67,'اسماء العملاء'!$A$2:$E$142,5,FALSE),"")</f>
        <v/>
      </c>
      <c r="L67" s="201" t="str">
        <f>IFERROR(VLOOKUP(J67,'اسماء العملاء'!$A$2:$C$142,2,FALSE),"")</f>
        <v/>
      </c>
      <c r="M67" s="149" t="str">
        <f>IFERROR(VLOOKUP(J67,'اسماء العملاء'!$A$2:$C$142,3,FALSE),"")</f>
        <v/>
      </c>
      <c r="N67" s="28"/>
    </row>
    <row r="68" spans="1:14" ht="23.1" customHeight="1">
      <c r="A68" s="173" t="str">
        <f t="shared" ref="A68:A131" ca="1" si="2">IF(B68="","",TODAY())</f>
        <v/>
      </c>
      <c r="B68" s="151"/>
      <c r="C68" s="149" t="str">
        <f>IF(B68="","",SUMIF('الرصيد الثابت'!$A$2:$A$52,B68,'الرصيد الثابت'!$B$2:$B$52))</f>
        <v/>
      </c>
      <c r="D68" s="149" t="str">
        <f>IF(B68="","",SUMIF('الرصيد الثابت'!$A$2:$A$52,B68,'الرصيد الثابت'!$C$2:$C$52))</f>
        <v/>
      </c>
      <c r="E68" s="231"/>
      <c r="F68" s="231"/>
      <c r="G68" s="149">
        <f t="shared" ref="G68:G131" si="3">SUM(E68-F68)</f>
        <v>0</v>
      </c>
      <c r="H68" s="232"/>
      <c r="I68" s="144"/>
      <c r="J68" s="232"/>
      <c r="K68" s="204" t="str">
        <f>IFERROR(VLOOKUP(J68,'اسماء العملاء'!$A$2:$E$142,5,FALSE),"")</f>
        <v/>
      </c>
      <c r="L68" s="201" t="str">
        <f>IFERROR(VLOOKUP(J68,'اسماء العملاء'!$A$2:$C$142,2,FALSE),"")</f>
        <v/>
      </c>
      <c r="M68" s="149" t="str">
        <f>IFERROR(VLOOKUP(J68,'اسماء العملاء'!$A$2:$C$142,3,FALSE),"")</f>
        <v/>
      </c>
      <c r="N68" s="28"/>
    </row>
    <row r="69" spans="1:14" ht="23.1" customHeight="1">
      <c r="A69" s="173" t="str">
        <f t="shared" ca="1" si="2"/>
        <v/>
      </c>
      <c r="B69" s="151"/>
      <c r="C69" s="149" t="str">
        <f>IF(B69="","",SUMIF('الرصيد الثابت'!$A$2:$A$52,B69,'الرصيد الثابت'!$B$2:$B$52))</f>
        <v/>
      </c>
      <c r="D69" s="149" t="str">
        <f>IF(B69="","",SUMIF('الرصيد الثابت'!$A$2:$A$52,B69,'الرصيد الثابت'!$C$2:$C$52))</f>
        <v/>
      </c>
      <c r="E69" s="231"/>
      <c r="F69" s="231"/>
      <c r="G69" s="149">
        <f t="shared" si="3"/>
        <v>0</v>
      </c>
      <c r="H69" s="232"/>
      <c r="I69" s="144"/>
      <c r="J69" s="232"/>
      <c r="K69" s="204" t="str">
        <f>IFERROR(VLOOKUP(J69,'اسماء العملاء'!$A$2:$E$142,5,FALSE),"")</f>
        <v/>
      </c>
      <c r="L69" s="201" t="str">
        <f>IFERROR(VLOOKUP(J69,'اسماء العملاء'!$A$2:$C$142,2,FALSE),"")</f>
        <v/>
      </c>
      <c r="M69" s="149" t="str">
        <f>IFERROR(VLOOKUP(J69,'اسماء العملاء'!$A$2:$C$142,3,FALSE),"")</f>
        <v/>
      </c>
      <c r="N69" s="28"/>
    </row>
    <row r="70" spans="1:14" ht="23.1" customHeight="1">
      <c r="A70" s="173" t="str">
        <f t="shared" ca="1" si="2"/>
        <v/>
      </c>
      <c r="B70" s="151"/>
      <c r="C70" s="149" t="str">
        <f>IF(B70="","",SUMIF('الرصيد الثابت'!$A$2:$A$52,B70,'الرصيد الثابت'!$B$2:$B$52))</f>
        <v/>
      </c>
      <c r="D70" s="149" t="str">
        <f>IF(B70="","",SUMIF('الرصيد الثابت'!$A$2:$A$52,B70,'الرصيد الثابت'!$C$2:$C$52))</f>
        <v/>
      </c>
      <c r="E70" s="231"/>
      <c r="F70" s="231"/>
      <c r="G70" s="149">
        <f t="shared" si="3"/>
        <v>0</v>
      </c>
      <c r="H70" s="232"/>
      <c r="I70" s="144"/>
      <c r="J70" s="232"/>
      <c r="K70" s="204" t="str">
        <f>IFERROR(VLOOKUP(J70,'اسماء العملاء'!$A$2:$E$142,5,FALSE),"")</f>
        <v/>
      </c>
      <c r="L70" s="201" t="str">
        <f>IFERROR(VLOOKUP(J70,'اسماء العملاء'!$A$2:$C$142,2,FALSE),"")</f>
        <v/>
      </c>
      <c r="M70" s="149" t="str">
        <f>IFERROR(VLOOKUP(J70,'اسماء العملاء'!$A$2:$C$142,3,FALSE),"")</f>
        <v/>
      </c>
      <c r="N70" s="28"/>
    </row>
    <row r="71" spans="1:14" ht="23.1" customHeight="1">
      <c r="A71" s="173" t="str">
        <f t="shared" ca="1" si="2"/>
        <v/>
      </c>
      <c r="B71" s="151"/>
      <c r="C71" s="149" t="str">
        <f>IF(B71="","",SUMIF('الرصيد الثابت'!$A$2:$A$52,B71,'الرصيد الثابت'!$B$2:$B$52))</f>
        <v/>
      </c>
      <c r="D71" s="149" t="str">
        <f>IF(B71="","",SUMIF('الرصيد الثابت'!$A$2:$A$52,B71,'الرصيد الثابت'!$C$2:$C$52))</f>
        <v/>
      </c>
      <c r="E71" s="231"/>
      <c r="F71" s="231"/>
      <c r="G71" s="149">
        <f t="shared" si="3"/>
        <v>0</v>
      </c>
      <c r="H71" s="232"/>
      <c r="I71" s="144"/>
      <c r="J71" s="232"/>
      <c r="K71" s="204" t="str">
        <f>IFERROR(VLOOKUP(J71,'اسماء العملاء'!$A$2:$E$142,5,FALSE),"")</f>
        <v/>
      </c>
      <c r="L71" s="201" t="str">
        <f>IFERROR(VLOOKUP(J71,'اسماء العملاء'!$A$2:$C$142,2,FALSE),"")</f>
        <v/>
      </c>
      <c r="M71" s="149" t="str">
        <f>IFERROR(VLOOKUP(J71,'اسماء العملاء'!$A$2:$C$142,3,FALSE),"")</f>
        <v/>
      </c>
      <c r="N71" s="28"/>
    </row>
    <row r="72" spans="1:14" ht="23.1" customHeight="1">
      <c r="A72" s="173" t="str">
        <f t="shared" ca="1" si="2"/>
        <v/>
      </c>
      <c r="B72" s="151"/>
      <c r="C72" s="149" t="str">
        <f>IF(B72="","",SUMIF('الرصيد الثابت'!$A$2:$A$52,B72,'الرصيد الثابت'!$B$2:$B$52))</f>
        <v/>
      </c>
      <c r="D72" s="149" t="str">
        <f>IF(B72="","",SUMIF('الرصيد الثابت'!$A$2:$A$52,B72,'الرصيد الثابت'!$C$2:$C$52))</f>
        <v/>
      </c>
      <c r="E72" s="231"/>
      <c r="F72" s="231"/>
      <c r="G72" s="149">
        <f t="shared" si="3"/>
        <v>0</v>
      </c>
      <c r="H72" s="232"/>
      <c r="I72" s="144"/>
      <c r="J72" s="232"/>
      <c r="K72" s="204" t="str">
        <f>IFERROR(VLOOKUP(J72,'اسماء العملاء'!$A$2:$E$142,5,FALSE),"")</f>
        <v/>
      </c>
      <c r="L72" s="201" t="str">
        <f>IFERROR(VLOOKUP(J72,'اسماء العملاء'!$A$2:$C$142,2,FALSE),"")</f>
        <v/>
      </c>
      <c r="M72" s="149" t="str">
        <f>IFERROR(VLOOKUP(J72,'اسماء العملاء'!$A$2:$C$142,3,FALSE),"")</f>
        <v/>
      </c>
      <c r="N72" s="28"/>
    </row>
    <row r="73" spans="1:14" ht="23.1" customHeight="1">
      <c r="A73" s="173" t="str">
        <f t="shared" ca="1" si="2"/>
        <v/>
      </c>
      <c r="B73" s="151"/>
      <c r="C73" s="149" t="str">
        <f>IF(B73="","",SUMIF('الرصيد الثابت'!$A$2:$A$52,B73,'الرصيد الثابت'!$B$2:$B$52))</f>
        <v/>
      </c>
      <c r="D73" s="149" t="str">
        <f>IF(B73="","",SUMIF('الرصيد الثابت'!$A$2:$A$52,B73,'الرصيد الثابت'!$C$2:$C$52))</f>
        <v/>
      </c>
      <c r="E73" s="231"/>
      <c r="F73" s="231"/>
      <c r="G73" s="149">
        <f t="shared" si="3"/>
        <v>0</v>
      </c>
      <c r="H73" s="232"/>
      <c r="I73" s="144"/>
      <c r="J73" s="232"/>
      <c r="K73" s="204" t="str">
        <f>IFERROR(VLOOKUP(J73,'اسماء العملاء'!$A$2:$E$142,5,FALSE),"")</f>
        <v/>
      </c>
      <c r="L73" s="201" t="str">
        <f>IFERROR(VLOOKUP(J73,'اسماء العملاء'!$A$2:$C$142,2,FALSE),"")</f>
        <v/>
      </c>
      <c r="M73" s="149" t="str">
        <f>IFERROR(VLOOKUP(J73,'اسماء العملاء'!$A$2:$C$142,3,FALSE),"")</f>
        <v/>
      </c>
      <c r="N73" s="28"/>
    </row>
    <row r="74" spans="1:14" ht="23.1" customHeight="1">
      <c r="A74" s="173" t="str">
        <f t="shared" ca="1" si="2"/>
        <v/>
      </c>
      <c r="B74" s="151"/>
      <c r="C74" s="149" t="str">
        <f>IF(B74="","",SUMIF('الرصيد الثابت'!$A$2:$A$52,B74,'الرصيد الثابت'!$B$2:$B$52))</f>
        <v/>
      </c>
      <c r="D74" s="149" t="str">
        <f>IF(B74="","",SUMIF('الرصيد الثابت'!$A$2:$A$52,B74,'الرصيد الثابت'!$C$2:$C$52))</f>
        <v/>
      </c>
      <c r="E74" s="231"/>
      <c r="F74" s="231"/>
      <c r="G74" s="149">
        <f t="shared" si="3"/>
        <v>0</v>
      </c>
      <c r="H74" s="232"/>
      <c r="I74" s="144"/>
      <c r="J74" s="232"/>
      <c r="K74" s="204" t="str">
        <f>IFERROR(VLOOKUP(J74,'اسماء العملاء'!$A$2:$E$142,5,FALSE),"")</f>
        <v/>
      </c>
      <c r="L74" s="201" t="str">
        <f>IFERROR(VLOOKUP(J74,'اسماء العملاء'!$A$2:$C$142,2,FALSE),"")</f>
        <v/>
      </c>
      <c r="M74" s="149" t="str">
        <f>IFERROR(VLOOKUP(J74,'اسماء العملاء'!$A$2:$C$142,3,FALSE),"")</f>
        <v/>
      </c>
      <c r="N74" s="28"/>
    </row>
    <row r="75" spans="1:14" ht="23.1" customHeight="1">
      <c r="A75" s="173" t="str">
        <f t="shared" ca="1" si="2"/>
        <v/>
      </c>
      <c r="B75" s="151"/>
      <c r="C75" s="149" t="str">
        <f>IF(B75="","",SUMIF('الرصيد الثابت'!$A$2:$A$52,B75,'الرصيد الثابت'!$B$2:$B$52))</f>
        <v/>
      </c>
      <c r="D75" s="149" t="str">
        <f>IF(B75="","",SUMIF('الرصيد الثابت'!$A$2:$A$52,B75,'الرصيد الثابت'!$C$2:$C$52))</f>
        <v/>
      </c>
      <c r="E75" s="231"/>
      <c r="F75" s="231"/>
      <c r="G75" s="149">
        <f t="shared" si="3"/>
        <v>0</v>
      </c>
      <c r="H75" s="232"/>
      <c r="I75" s="144"/>
      <c r="J75" s="232"/>
      <c r="K75" s="204" t="str">
        <f>IFERROR(VLOOKUP(J75,'اسماء العملاء'!$A$2:$E$142,5,FALSE),"")</f>
        <v/>
      </c>
      <c r="L75" s="201" t="str">
        <f>IFERROR(VLOOKUP(J75,'اسماء العملاء'!$A$2:$C$142,2,FALSE),"")</f>
        <v/>
      </c>
      <c r="M75" s="149" t="str">
        <f>IFERROR(VLOOKUP(J75,'اسماء العملاء'!$A$2:$C$142,3,FALSE),"")</f>
        <v/>
      </c>
      <c r="N75" s="28"/>
    </row>
    <row r="76" spans="1:14" ht="23.1" customHeight="1">
      <c r="A76" s="173" t="str">
        <f t="shared" ca="1" si="2"/>
        <v/>
      </c>
      <c r="B76" s="151"/>
      <c r="C76" s="149" t="str">
        <f>IF(B76="","",SUMIF('الرصيد الثابت'!$A$2:$A$52,B76,'الرصيد الثابت'!$B$2:$B$52))</f>
        <v/>
      </c>
      <c r="D76" s="149" t="str">
        <f>IF(B76="","",SUMIF('الرصيد الثابت'!$A$2:$A$52,B76,'الرصيد الثابت'!$C$2:$C$52))</f>
        <v/>
      </c>
      <c r="E76" s="231"/>
      <c r="F76" s="231"/>
      <c r="G76" s="149">
        <f t="shared" si="3"/>
        <v>0</v>
      </c>
      <c r="H76" s="232"/>
      <c r="I76" s="144"/>
      <c r="J76" s="232"/>
      <c r="K76" s="204" t="str">
        <f>IFERROR(VLOOKUP(J76,'اسماء العملاء'!$A$2:$E$142,5,FALSE),"")</f>
        <v/>
      </c>
      <c r="L76" s="201" t="str">
        <f>IFERROR(VLOOKUP(J76,'اسماء العملاء'!$A$2:$C$142,2,FALSE),"")</f>
        <v/>
      </c>
      <c r="M76" s="149" t="str">
        <f>IFERROR(VLOOKUP(J76,'اسماء العملاء'!$A$2:$C$142,3,FALSE),"")</f>
        <v/>
      </c>
      <c r="N76" s="28"/>
    </row>
    <row r="77" spans="1:14" ht="23.1" customHeight="1">
      <c r="A77" s="173" t="str">
        <f t="shared" ca="1" si="2"/>
        <v/>
      </c>
      <c r="B77" s="151"/>
      <c r="C77" s="149" t="str">
        <f>IF(B77="","",SUMIF('الرصيد الثابت'!$A$2:$A$52,B77,'الرصيد الثابت'!$B$2:$B$52))</f>
        <v/>
      </c>
      <c r="D77" s="149" t="str">
        <f>IF(B77="","",SUMIF('الرصيد الثابت'!$A$2:$A$52,B77,'الرصيد الثابت'!$C$2:$C$52))</f>
        <v/>
      </c>
      <c r="E77" s="231"/>
      <c r="F77" s="231"/>
      <c r="G77" s="149">
        <f t="shared" si="3"/>
        <v>0</v>
      </c>
      <c r="H77" s="232"/>
      <c r="I77" s="144"/>
      <c r="J77" s="232"/>
      <c r="K77" s="204" t="str">
        <f>IFERROR(VLOOKUP(J77,'اسماء العملاء'!$A$2:$E$142,5,FALSE),"")</f>
        <v/>
      </c>
      <c r="L77" s="201" t="str">
        <f>IFERROR(VLOOKUP(J77,'اسماء العملاء'!$A$2:$C$142,2,FALSE),"")</f>
        <v/>
      </c>
      <c r="M77" s="149" t="str">
        <f>IFERROR(VLOOKUP(J77,'اسماء العملاء'!$A$2:$C$142,3,FALSE),"")</f>
        <v/>
      </c>
      <c r="N77" s="28"/>
    </row>
    <row r="78" spans="1:14" ht="23.1" customHeight="1">
      <c r="A78" s="173" t="str">
        <f t="shared" ca="1" si="2"/>
        <v/>
      </c>
      <c r="B78" s="151"/>
      <c r="C78" s="149" t="str">
        <f>IF(B78="","",SUMIF('الرصيد الثابت'!$A$2:$A$52,B78,'الرصيد الثابت'!$B$2:$B$52))</f>
        <v/>
      </c>
      <c r="D78" s="149" t="str">
        <f>IF(B78="","",SUMIF('الرصيد الثابت'!$A$2:$A$52,B78,'الرصيد الثابت'!$C$2:$C$52))</f>
        <v/>
      </c>
      <c r="E78" s="231"/>
      <c r="F78" s="231"/>
      <c r="G78" s="149">
        <f t="shared" si="3"/>
        <v>0</v>
      </c>
      <c r="H78" s="232"/>
      <c r="I78" s="144"/>
      <c r="J78" s="232"/>
      <c r="K78" s="204" t="str">
        <f>IFERROR(VLOOKUP(J78,'اسماء العملاء'!$A$2:$E$142,5,FALSE),"")</f>
        <v/>
      </c>
      <c r="L78" s="201" t="str">
        <f>IFERROR(VLOOKUP(J78,'اسماء العملاء'!$A$2:$C$142,2,FALSE),"")</f>
        <v/>
      </c>
      <c r="M78" s="149" t="str">
        <f>IFERROR(VLOOKUP(J78,'اسماء العملاء'!$A$2:$C$142,3,FALSE),"")</f>
        <v/>
      </c>
      <c r="N78" s="28"/>
    </row>
    <row r="79" spans="1:14" ht="23.1" customHeight="1">
      <c r="A79" s="173" t="str">
        <f t="shared" ca="1" si="2"/>
        <v/>
      </c>
      <c r="B79" s="151"/>
      <c r="C79" s="149" t="str">
        <f>IF(B79="","",SUMIF('الرصيد الثابت'!$A$2:$A$52,B79,'الرصيد الثابت'!$B$2:$B$52))</f>
        <v/>
      </c>
      <c r="D79" s="149" t="str">
        <f>IF(B79="","",SUMIF('الرصيد الثابت'!$A$2:$A$52,B79,'الرصيد الثابت'!$C$2:$C$52))</f>
        <v/>
      </c>
      <c r="E79" s="231"/>
      <c r="F79" s="231"/>
      <c r="G79" s="149">
        <f t="shared" si="3"/>
        <v>0</v>
      </c>
      <c r="H79" s="232"/>
      <c r="I79" s="144"/>
      <c r="J79" s="232"/>
      <c r="K79" s="204" t="str">
        <f>IFERROR(VLOOKUP(J79,'اسماء العملاء'!$A$2:$E$142,5,FALSE),"")</f>
        <v/>
      </c>
      <c r="L79" s="201" t="str">
        <f>IFERROR(VLOOKUP(J79,'اسماء العملاء'!$A$2:$C$142,2,FALSE),"")</f>
        <v/>
      </c>
      <c r="M79" s="149" t="str">
        <f>IFERROR(VLOOKUP(J79,'اسماء العملاء'!$A$2:$C$142,3,FALSE),"")</f>
        <v/>
      </c>
      <c r="N79" s="28"/>
    </row>
    <row r="80" spans="1:14" ht="23.1" customHeight="1">
      <c r="A80" s="173" t="str">
        <f t="shared" ca="1" si="2"/>
        <v/>
      </c>
      <c r="B80" s="151"/>
      <c r="C80" s="149" t="str">
        <f>IF(B80="","",SUMIF('الرصيد الثابت'!$A$2:$A$52,B80,'الرصيد الثابت'!$B$2:$B$52))</f>
        <v/>
      </c>
      <c r="D80" s="149" t="str">
        <f>IF(B80="","",SUMIF('الرصيد الثابت'!$A$2:$A$52,B80,'الرصيد الثابت'!$C$2:$C$52))</f>
        <v/>
      </c>
      <c r="E80" s="231"/>
      <c r="F80" s="231"/>
      <c r="G80" s="149">
        <f t="shared" si="3"/>
        <v>0</v>
      </c>
      <c r="H80" s="232"/>
      <c r="I80" s="144"/>
      <c r="J80" s="232"/>
      <c r="K80" s="204" t="str">
        <f>IFERROR(VLOOKUP(J80,'اسماء العملاء'!$A$2:$E$142,5,FALSE),"")</f>
        <v/>
      </c>
      <c r="L80" s="201" t="str">
        <f>IFERROR(VLOOKUP(J80,'اسماء العملاء'!$A$2:$C$142,2,FALSE),"")</f>
        <v/>
      </c>
      <c r="M80" s="149" t="str">
        <f>IFERROR(VLOOKUP(J80,'اسماء العملاء'!$A$2:$C$142,3,FALSE),"")</f>
        <v/>
      </c>
      <c r="N80" s="28"/>
    </row>
    <row r="81" spans="1:14" ht="23.1" customHeight="1">
      <c r="A81" s="173" t="str">
        <f t="shared" ca="1" si="2"/>
        <v/>
      </c>
      <c r="B81" s="151"/>
      <c r="C81" s="149" t="str">
        <f>IF(B81="","",SUMIF('الرصيد الثابت'!$A$2:$A$52,B81,'الرصيد الثابت'!$B$2:$B$52))</f>
        <v/>
      </c>
      <c r="D81" s="149" t="str">
        <f>IF(B81="","",SUMIF('الرصيد الثابت'!$A$2:$A$52,B81,'الرصيد الثابت'!$C$2:$C$52))</f>
        <v/>
      </c>
      <c r="E81" s="231"/>
      <c r="F81" s="231"/>
      <c r="G81" s="149">
        <f t="shared" si="3"/>
        <v>0</v>
      </c>
      <c r="H81" s="232"/>
      <c r="I81" s="144"/>
      <c r="J81" s="232"/>
      <c r="K81" s="204" t="str">
        <f>IFERROR(VLOOKUP(J81,'اسماء العملاء'!$A$2:$E$142,5,FALSE),"")</f>
        <v/>
      </c>
      <c r="L81" s="201" t="str">
        <f>IFERROR(VLOOKUP(J81,'اسماء العملاء'!$A$2:$C$142,2,FALSE),"")</f>
        <v/>
      </c>
      <c r="M81" s="149" t="str">
        <f>IFERROR(VLOOKUP(J81,'اسماء العملاء'!$A$2:$C$142,3,FALSE),"")</f>
        <v/>
      </c>
      <c r="N81" s="28"/>
    </row>
    <row r="82" spans="1:14" ht="23.1" customHeight="1">
      <c r="A82" s="173" t="str">
        <f t="shared" ca="1" si="2"/>
        <v/>
      </c>
      <c r="B82" s="151"/>
      <c r="C82" s="149" t="str">
        <f>IF(B82="","",SUMIF('الرصيد الثابت'!$A$2:$A$52,B82,'الرصيد الثابت'!$B$2:$B$52))</f>
        <v/>
      </c>
      <c r="D82" s="149" t="str">
        <f>IF(B82="","",SUMIF('الرصيد الثابت'!$A$2:$A$52,B82,'الرصيد الثابت'!$C$2:$C$52))</f>
        <v/>
      </c>
      <c r="E82" s="231"/>
      <c r="F82" s="231"/>
      <c r="G82" s="149">
        <f t="shared" si="3"/>
        <v>0</v>
      </c>
      <c r="H82" s="232"/>
      <c r="I82" s="144"/>
      <c r="J82" s="232"/>
      <c r="K82" s="204" t="str">
        <f>IFERROR(VLOOKUP(J82,'اسماء العملاء'!$A$2:$E$142,5,FALSE),"")</f>
        <v/>
      </c>
      <c r="L82" s="201" t="str">
        <f>IFERROR(VLOOKUP(J82,'اسماء العملاء'!$A$2:$C$142,2,FALSE),"")</f>
        <v/>
      </c>
      <c r="M82" s="149" t="str">
        <f>IFERROR(VLOOKUP(J82,'اسماء العملاء'!$A$2:$C$142,3,FALSE),"")</f>
        <v/>
      </c>
      <c r="N82" s="28"/>
    </row>
    <row r="83" spans="1:14" ht="23.1" customHeight="1">
      <c r="A83" s="173" t="str">
        <f t="shared" ca="1" si="2"/>
        <v/>
      </c>
      <c r="B83" s="151"/>
      <c r="C83" s="149" t="str">
        <f>IF(B83="","",SUMIF('الرصيد الثابت'!$A$2:$A$52,B83,'الرصيد الثابت'!$B$2:$B$52))</f>
        <v/>
      </c>
      <c r="D83" s="149" t="str">
        <f>IF(B83="","",SUMIF('الرصيد الثابت'!$A$2:$A$52,B83,'الرصيد الثابت'!$C$2:$C$52))</f>
        <v/>
      </c>
      <c r="E83" s="231"/>
      <c r="F83" s="231"/>
      <c r="G83" s="149">
        <f t="shared" si="3"/>
        <v>0</v>
      </c>
      <c r="H83" s="232"/>
      <c r="I83" s="144"/>
      <c r="J83" s="232"/>
      <c r="K83" s="204" t="str">
        <f>IFERROR(VLOOKUP(J83,'اسماء العملاء'!$A$2:$E$142,5,FALSE),"")</f>
        <v/>
      </c>
      <c r="L83" s="201" t="str">
        <f>IFERROR(VLOOKUP(J83,'اسماء العملاء'!$A$2:$C$142,2,FALSE),"")</f>
        <v/>
      </c>
      <c r="M83" s="149" t="str">
        <f>IFERROR(VLOOKUP(J83,'اسماء العملاء'!$A$2:$C$142,3,FALSE),"")</f>
        <v/>
      </c>
      <c r="N83" s="28"/>
    </row>
    <row r="84" spans="1:14" ht="23.1" customHeight="1">
      <c r="A84" s="173" t="str">
        <f t="shared" ca="1" si="2"/>
        <v/>
      </c>
      <c r="B84" s="151"/>
      <c r="C84" s="149" t="str">
        <f>IF(B84="","",SUMIF('الرصيد الثابت'!$A$2:$A$52,B84,'الرصيد الثابت'!$B$2:$B$52))</f>
        <v/>
      </c>
      <c r="D84" s="149" t="str">
        <f>IF(B84="","",SUMIF('الرصيد الثابت'!$A$2:$A$52,B84,'الرصيد الثابت'!$C$2:$C$52))</f>
        <v/>
      </c>
      <c r="E84" s="231"/>
      <c r="F84" s="231"/>
      <c r="G84" s="149">
        <f t="shared" si="3"/>
        <v>0</v>
      </c>
      <c r="H84" s="232"/>
      <c r="I84" s="144"/>
      <c r="J84" s="232"/>
      <c r="K84" s="204" t="str">
        <f>IFERROR(VLOOKUP(J84,'اسماء العملاء'!$A$2:$E$142,5,FALSE),"")</f>
        <v/>
      </c>
      <c r="L84" s="201" t="str">
        <f>IFERROR(VLOOKUP(J84,'اسماء العملاء'!$A$2:$C$142,2,FALSE),"")</f>
        <v/>
      </c>
      <c r="M84" s="149" t="str">
        <f>IFERROR(VLOOKUP(J84,'اسماء العملاء'!$A$2:$C$142,3,FALSE),"")</f>
        <v/>
      </c>
      <c r="N84" s="28"/>
    </row>
    <row r="85" spans="1:14" ht="23.1" customHeight="1">
      <c r="A85" s="173" t="str">
        <f t="shared" ca="1" si="2"/>
        <v/>
      </c>
      <c r="B85" s="151"/>
      <c r="C85" s="149" t="str">
        <f>IF(B85="","",SUMIF('الرصيد الثابت'!$A$2:$A$52,B85,'الرصيد الثابت'!$B$2:$B$52))</f>
        <v/>
      </c>
      <c r="D85" s="149" t="str">
        <f>IF(B85="","",SUMIF('الرصيد الثابت'!$A$2:$A$52,B85,'الرصيد الثابت'!$C$2:$C$52))</f>
        <v/>
      </c>
      <c r="E85" s="231"/>
      <c r="F85" s="231"/>
      <c r="G85" s="149">
        <f t="shared" si="3"/>
        <v>0</v>
      </c>
      <c r="H85" s="232"/>
      <c r="I85" s="144"/>
      <c r="J85" s="232"/>
      <c r="K85" s="204" t="str">
        <f>IFERROR(VLOOKUP(J85,'اسماء العملاء'!$A$2:$E$142,5,FALSE),"")</f>
        <v/>
      </c>
      <c r="L85" s="201" t="str">
        <f>IFERROR(VLOOKUP(J85,'اسماء العملاء'!$A$2:$C$142,2,FALSE),"")</f>
        <v/>
      </c>
      <c r="M85" s="149" t="str">
        <f>IFERROR(VLOOKUP(J85,'اسماء العملاء'!$A$2:$C$142,3,FALSE),"")</f>
        <v/>
      </c>
      <c r="N85" s="28"/>
    </row>
    <row r="86" spans="1:14" ht="23.1" customHeight="1">
      <c r="A86" s="173" t="str">
        <f t="shared" ca="1" si="2"/>
        <v/>
      </c>
      <c r="B86" s="151"/>
      <c r="C86" s="149" t="str">
        <f>IF(B86="","",SUMIF('الرصيد الثابت'!$A$2:$A$52,B86,'الرصيد الثابت'!$B$2:$B$52))</f>
        <v/>
      </c>
      <c r="D86" s="149" t="str">
        <f>IF(B86="","",SUMIF('الرصيد الثابت'!$A$2:$A$52,B86,'الرصيد الثابت'!$C$2:$C$52))</f>
        <v/>
      </c>
      <c r="E86" s="231"/>
      <c r="F86" s="231"/>
      <c r="G86" s="149">
        <f t="shared" si="3"/>
        <v>0</v>
      </c>
      <c r="H86" s="232"/>
      <c r="I86" s="144"/>
      <c r="J86" s="232"/>
      <c r="K86" s="204" t="str">
        <f>IFERROR(VLOOKUP(J86,'اسماء العملاء'!$A$2:$E$142,5,FALSE),"")</f>
        <v/>
      </c>
      <c r="L86" s="201" t="str">
        <f>IFERROR(VLOOKUP(J86,'اسماء العملاء'!$A$2:$C$142,2,FALSE),"")</f>
        <v/>
      </c>
      <c r="M86" s="149" t="str">
        <f>IFERROR(VLOOKUP(J86,'اسماء العملاء'!$A$2:$C$142,3,FALSE),"")</f>
        <v/>
      </c>
      <c r="N86" s="28"/>
    </row>
    <row r="87" spans="1:14" ht="23.1" customHeight="1">
      <c r="A87" s="173" t="str">
        <f t="shared" ca="1" si="2"/>
        <v/>
      </c>
      <c r="B87" s="151"/>
      <c r="C87" s="149" t="str">
        <f>IF(B87="","",SUMIF('الرصيد الثابت'!$A$2:$A$52,B87,'الرصيد الثابت'!$B$2:$B$52))</f>
        <v/>
      </c>
      <c r="D87" s="149" t="str">
        <f>IF(B87="","",SUMIF('الرصيد الثابت'!$A$2:$A$52,B87,'الرصيد الثابت'!$C$2:$C$52))</f>
        <v/>
      </c>
      <c r="E87" s="231"/>
      <c r="F87" s="231"/>
      <c r="G87" s="149">
        <f t="shared" si="3"/>
        <v>0</v>
      </c>
      <c r="H87" s="232"/>
      <c r="I87" s="144"/>
      <c r="J87" s="232"/>
      <c r="K87" s="204" t="str">
        <f>IFERROR(VLOOKUP(J87,'اسماء العملاء'!$A$2:$E$142,5,FALSE),"")</f>
        <v/>
      </c>
      <c r="L87" s="201" t="str">
        <f>IFERROR(VLOOKUP(J87,'اسماء العملاء'!$A$2:$C$142,2,FALSE),"")</f>
        <v/>
      </c>
      <c r="M87" s="149" t="str">
        <f>IFERROR(VLOOKUP(J87,'اسماء العملاء'!$A$2:$C$142,3,FALSE),"")</f>
        <v/>
      </c>
      <c r="N87" s="28"/>
    </row>
    <row r="88" spans="1:14" ht="23.1" customHeight="1">
      <c r="A88" s="173" t="str">
        <f t="shared" ca="1" si="2"/>
        <v/>
      </c>
      <c r="B88" s="151"/>
      <c r="C88" s="149" t="str">
        <f>IF(B88="","",SUMIF('الرصيد الثابت'!$A$2:$A$52,B88,'الرصيد الثابت'!$B$2:$B$52))</f>
        <v/>
      </c>
      <c r="D88" s="149" t="str">
        <f>IF(B88="","",SUMIF('الرصيد الثابت'!$A$2:$A$52,B88,'الرصيد الثابت'!$C$2:$C$52))</f>
        <v/>
      </c>
      <c r="E88" s="231"/>
      <c r="F88" s="231"/>
      <c r="G88" s="149">
        <f t="shared" si="3"/>
        <v>0</v>
      </c>
      <c r="H88" s="232"/>
      <c r="I88" s="144"/>
      <c r="J88" s="232"/>
      <c r="K88" s="204" t="str">
        <f>IFERROR(VLOOKUP(J88,'اسماء العملاء'!$A$2:$E$142,5,FALSE),"")</f>
        <v/>
      </c>
      <c r="L88" s="201" t="str">
        <f>IFERROR(VLOOKUP(J88,'اسماء العملاء'!$A$2:$C$142,2,FALSE),"")</f>
        <v/>
      </c>
      <c r="M88" s="149" t="str">
        <f>IFERROR(VLOOKUP(J88,'اسماء العملاء'!$A$2:$C$142,3,FALSE),"")</f>
        <v/>
      </c>
      <c r="N88" s="28"/>
    </row>
    <row r="89" spans="1:14" ht="23.1" customHeight="1">
      <c r="A89" s="173" t="str">
        <f t="shared" ca="1" si="2"/>
        <v/>
      </c>
      <c r="B89" s="151"/>
      <c r="C89" s="149" t="str">
        <f>IF(B89="","",SUMIF('الرصيد الثابت'!$A$2:$A$52,B89,'الرصيد الثابت'!$B$2:$B$52))</f>
        <v/>
      </c>
      <c r="D89" s="149" t="str">
        <f>IF(B89="","",SUMIF('الرصيد الثابت'!$A$2:$A$52,B89,'الرصيد الثابت'!$C$2:$C$52))</f>
        <v/>
      </c>
      <c r="E89" s="231"/>
      <c r="F89" s="231"/>
      <c r="G89" s="149">
        <f t="shared" si="3"/>
        <v>0</v>
      </c>
      <c r="H89" s="232"/>
      <c r="I89" s="144"/>
      <c r="J89" s="232"/>
      <c r="K89" s="204" t="str">
        <f>IFERROR(VLOOKUP(J89,'اسماء العملاء'!$A$2:$E$142,5,FALSE),"")</f>
        <v/>
      </c>
      <c r="L89" s="201" t="str">
        <f>IFERROR(VLOOKUP(J89,'اسماء العملاء'!$A$2:$C$142,2,FALSE),"")</f>
        <v/>
      </c>
      <c r="M89" s="149" t="str">
        <f>IFERROR(VLOOKUP(J89,'اسماء العملاء'!$A$2:$C$142,3,FALSE),"")</f>
        <v/>
      </c>
      <c r="N89" s="28"/>
    </row>
    <row r="90" spans="1:14" ht="23.1" customHeight="1">
      <c r="A90" s="173" t="str">
        <f t="shared" ca="1" si="2"/>
        <v/>
      </c>
      <c r="B90" s="151"/>
      <c r="C90" s="149" t="str">
        <f>IF(B90="","",SUMIF('الرصيد الثابت'!$A$2:$A$52,B90,'الرصيد الثابت'!$B$2:$B$52))</f>
        <v/>
      </c>
      <c r="D90" s="149" t="str">
        <f>IF(B90="","",SUMIF('الرصيد الثابت'!$A$2:$A$52,B90,'الرصيد الثابت'!$C$2:$C$52))</f>
        <v/>
      </c>
      <c r="E90" s="231"/>
      <c r="F90" s="231"/>
      <c r="G90" s="149">
        <f t="shared" si="3"/>
        <v>0</v>
      </c>
      <c r="H90" s="232"/>
      <c r="I90" s="144"/>
      <c r="J90" s="232"/>
      <c r="K90" s="204" t="str">
        <f>IFERROR(VLOOKUP(J90,'اسماء العملاء'!$A$2:$E$142,5,FALSE),"")</f>
        <v/>
      </c>
      <c r="L90" s="201" t="str">
        <f>IFERROR(VLOOKUP(J90,'اسماء العملاء'!$A$2:$C$142,2,FALSE),"")</f>
        <v/>
      </c>
      <c r="M90" s="149" t="str">
        <f>IFERROR(VLOOKUP(J90,'اسماء العملاء'!$A$2:$C$142,3,FALSE),"")</f>
        <v/>
      </c>
      <c r="N90" s="28"/>
    </row>
    <row r="91" spans="1:14" ht="23.1" customHeight="1">
      <c r="A91" s="173" t="str">
        <f t="shared" ca="1" si="2"/>
        <v/>
      </c>
      <c r="B91" s="151"/>
      <c r="C91" s="149" t="str">
        <f>IF(B91="","",SUMIF('الرصيد الثابت'!$A$2:$A$52,B91,'الرصيد الثابت'!$B$2:$B$52))</f>
        <v/>
      </c>
      <c r="D91" s="149" t="str">
        <f>IF(B91="","",SUMIF('الرصيد الثابت'!$A$2:$A$52,B91,'الرصيد الثابت'!$C$2:$C$52))</f>
        <v/>
      </c>
      <c r="E91" s="231"/>
      <c r="F91" s="231"/>
      <c r="G91" s="149">
        <f t="shared" si="3"/>
        <v>0</v>
      </c>
      <c r="H91" s="232"/>
      <c r="I91" s="144"/>
      <c r="J91" s="232"/>
      <c r="K91" s="204" t="str">
        <f>IFERROR(VLOOKUP(J91,'اسماء العملاء'!$A$2:$E$142,5,FALSE),"")</f>
        <v/>
      </c>
      <c r="L91" s="201" t="str">
        <f>IFERROR(VLOOKUP(J91,'اسماء العملاء'!$A$2:$C$142,2,FALSE),"")</f>
        <v/>
      </c>
      <c r="M91" s="149" t="str">
        <f>IFERROR(VLOOKUP(J91,'اسماء العملاء'!$A$2:$C$142,3,FALSE),"")</f>
        <v/>
      </c>
      <c r="N91" s="28"/>
    </row>
    <row r="92" spans="1:14" ht="23.1" customHeight="1">
      <c r="A92" s="173" t="str">
        <f t="shared" ca="1" si="2"/>
        <v/>
      </c>
      <c r="B92" s="151"/>
      <c r="C92" s="149" t="str">
        <f>IF(B92="","",SUMIF('الرصيد الثابت'!$A$2:$A$52,B92,'الرصيد الثابت'!$B$2:$B$52))</f>
        <v/>
      </c>
      <c r="D92" s="149" t="str">
        <f>IF(B92="","",SUMIF('الرصيد الثابت'!$A$2:$A$52,B92,'الرصيد الثابت'!$C$2:$C$52))</f>
        <v/>
      </c>
      <c r="E92" s="231"/>
      <c r="F92" s="231"/>
      <c r="G92" s="149">
        <f t="shared" si="3"/>
        <v>0</v>
      </c>
      <c r="H92" s="232"/>
      <c r="I92" s="144"/>
      <c r="J92" s="232"/>
      <c r="K92" s="204" t="str">
        <f>IFERROR(VLOOKUP(J92,'اسماء العملاء'!$A$2:$E$142,5,FALSE),"")</f>
        <v/>
      </c>
      <c r="L92" s="201" t="str">
        <f>IFERROR(VLOOKUP(J92,'اسماء العملاء'!$A$2:$C$142,2,FALSE),"")</f>
        <v/>
      </c>
      <c r="M92" s="149" t="str">
        <f>IFERROR(VLOOKUP(J92,'اسماء العملاء'!$A$2:$C$142,3,FALSE),"")</f>
        <v/>
      </c>
      <c r="N92" s="28"/>
    </row>
    <row r="93" spans="1:14" ht="23.1" customHeight="1">
      <c r="A93" s="173" t="str">
        <f t="shared" ca="1" si="2"/>
        <v/>
      </c>
      <c r="B93" s="151"/>
      <c r="C93" s="149" t="str">
        <f>IF(B93="","",SUMIF('الرصيد الثابت'!$A$2:$A$52,B93,'الرصيد الثابت'!$B$2:$B$52))</f>
        <v/>
      </c>
      <c r="D93" s="149" t="str">
        <f>IF(B93="","",SUMIF('الرصيد الثابت'!$A$2:$A$52,B93,'الرصيد الثابت'!$C$2:$C$52))</f>
        <v/>
      </c>
      <c r="E93" s="231"/>
      <c r="F93" s="231"/>
      <c r="G93" s="149">
        <f t="shared" si="3"/>
        <v>0</v>
      </c>
      <c r="H93" s="232"/>
      <c r="I93" s="144"/>
      <c r="J93" s="232"/>
      <c r="K93" s="204" t="str">
        <f>IFERROR(VLOOKUP(J93,'اسماء العملاء'!$A$2:$E$142,5,FALSE),"")</f>
        <v/>
      </c>
      <c r="L93" s="201" t="str">
        <f>IFERROR(VLOOKUP(J93,'اسماء العملاء'!$A$2:$C$142,2,FALSE),"")</f>
        <v/>
      </c>
      <c r="M93" s="149" t="str">
        <f>IFERROR(VLOOKUP(J93,'اسماء العملاء'!$A$2:$C$142,3,FALSE),"")</f>
        <v/>
      </c>
      <c r="N93" s="28"/>
    </row>
    <row r="94" spans="1:14" ht="23.1" customHeight="1">
      <c r="A94" s="173" t="str">
        <f t="shared" ca="1" si="2"/>
        <v/>
      </c>
      <c r="B94" s="151"/>
      <c r="C94" s="149" t="str">
        <f>IF(B94="","",SUMIF('الرصيد الثابت'!$A$2:$A$52,B94,'الرصيد الثابت'!$B$2:$B$52))</f>
        <v/>
      </c>
      <c r="D94" s="149" t="str">
        <f>IF(B94="","",SUMIF('الرصيد الثابت'!$A$2:$A$52,B94,'الرصيد الثابت'!$C$2:$C$52))</f>
        <v/>
      </c>
      <c r="E94" s="231"/>
      <c r="F94" s="231"/>
      <c r="G94" s="149">
        <f t="shared" si="3"/>
        <v>0</v>
      </c>
      <c r="H94" s="232"/>
      <c r="I94" s="144"/>
      <c r="J94" s="232"/>
      <c r="K94" s="204" t="str">
        <f>IFERROR(VLOOKUP(J94,'اسماء العملاء'!$A$2:$E$142,5,FALSE),"")</f>
        <v/>
      </c>
      <c r="L94" s="201" t="str">
        <f>IFERROR(VLOOKUP(J94,'اسماء العملاء'!$A$2:$C$142,2,FALSE),"")</f>
        <v/>
      </c>
      <c r="M94" s="149" t="str">
        <f>IFERROR(VLOOKUP(J94,'اسماء العملاء'!$A$2:$C$142,3,FALSE),"")</f>
        <v/>
      </c>
      <c r="N94" s="28"/>
    </row>
    <row r="95" spans="1:14" ht="23.1" customHeight="1">
      <c r="A95" s="173" t="str">
        <f t="shared" ca="1" si="2"/>
        <v/>
      </c>
      <c r="B95" s="151"/>
      <c r="C95" s="149" t="str">
        <f>IF(B95="","",SUMIF('الرصيد الثابت'!$A$2:$A$52,B95,'الرصيد الثابت'!$B$2:$B$52))</f>
        <v/>
      </c>
      <c r="D95" s="149" t="str">
        <f>IF(B95="","",SUMIF('الرصيد الثابت'!$A$2:$A$52,B95,'الرصيد الثابت'!$C$2:$C$52))</f>
        <v/>
      </c>
      <c r="E95" s="231"/>
      <c r="F95" s="231"/>
      <c r="G95" s="149">
        <f t="shared" si="3"/>
        <v>0</v>
      </c>
      <c r="H95" s="232"/>
      <c r="I95" s="144"/>
      <c r="J95" s="232"/>
      <c r="K95" s="204" t="str">
        <f>IFERROR(VLOOKUP(J95,'اسماء العملاء'!$A$2:$E$142,5,FALSE),"")</f>
        <v/>
      </c>
      <c r="L95" s="201" t="str">
        <f>IFERROR(VLOOKUP(J95,'اسماء العملاء'!$A$2:$C$142,2,FALSE),"")</f>
        <v/>
      </c>
      <c r="M95" s="149" t="str">
        <f>IFERROR(VLOOKUP(J95,'اسماء العملاء'!$A$2:$C$142,3,FALSE),"")</f>
        <v/>
      </c>
      <c r="N95" s="28"/>
    </row>
    <row r="96" spans="1:14" ht="23.1" customHeight="1">
      <c r="A96" s="173" t="str">
        <f t="shared" ca="1" si="2"/>
        <v/>
      </c>
      <c r="B96" s="151"/>
      <c r="C96" s="149" t="str">
        <f>IF(B96="","",SUMIF('الرصيد الثابت'!$A$2:$A$52,B96,'الرصيد الثابت'!$B$2:$B$52))</f>
        <v/>
      </c>
      <c r="D96" s="149" t="str">
        <f>IF(B96="","",SUMIF('الرصيد الثابت'!$A$2:$A$52,B96,'الرصيد الثابت'!$C$2:$C$52))</f>
        <v/>
      </c>
      <c r="E96" s="231"/>
      <c r="F96" s="231"/>
      <c r="G96" s="149">
        <f t="shared" si="3"/>
        <v>0</v>
      </c>
      <c r="H96" s="232"/>
      <c r="I96" s="144"/>
      <c r="J96" s="232"/>
      <c r="K96" s="204" t="str">
        <f>IFERROR(VLOOKUP(J96,'اسماء العملاء'!$A$2:$E$142,5,FALSE),"")</f>
        <v/>
      </c>
      <c r="L96" s="201" t="str">
        <f>IFERROR(VLOOKUP(J96,'اسماء العملاء'!$A$2:$C$142,2,FALSE),"")</f>
        <v/>
      </c>
      <c r="M96" s="149" t="str">
        <f>IFERROR(VLOOKUP(J96,'اسماء العملاء'!$A$2:$C$142,3,FALSE),"")</f>
        <v/>
      </c>
      <c r="N96" s="28"/>
    </row>
    <row r="97" spans="1:14" ht="23.1" customHeight="1">
      <c r="A97" s="173" t="str">
        <f t="shared" ca="1" si="2"/>
        <v/>
      </c>
      <c r="B97" s="151"/>
      <c r="C97" s="149" t="str">
        <f>IF(B97="","",SUMIF('الرصيد الثابت'!$A$2:$A$52,B97,'الرصيد الثابت'!$B$2:$B$52))</f>
        <v/>
      </c>
      <c r="D97" s="149" t="str">
        <f>IF(B97="","",SUMIF('الرصيد الثابت'!$A$2:$A$52,B97,'الرصيد الثابت'!$C$2:$C$52))</f>
        <v/>
      </c>
      <c r="E97" s="231"/>
      <c r="F97" s="231"/>
      <c r="G97" s="149">
        <f t="shared" si="3"/>
        <v>0</v>
      </c>
      <c r="H97" s="232"/>
      <c r="I97" s="144"/>
      <c r="J97" s="232"/>
      <c r="K97" s="204" t="str">
        <f>IFERROR(VLOOKUP(J97,'اسماء العملاء'!$A$2:$E$142,5,FALSE),"")</f>
        <v/>
      </c>
      <c r="L97" s="201" t="str">
        <f>IFERROR(VLOOKUP(J97,'اسماء العملاء'!$A$2:$C$142,2,FALSE),"")</f>
        <v/>
      </c>
      <c r="M97" s="149" t="str">
        <f>IFERROR(VLOOKUP(J97,'اسماء العملاء'!$A$2:$C$142,3,FALSE),"")</f>
        <v/>
      </c>
      <c r="N97" s="28"/>
    </row>
    <row r="98" spans="1:14" ht="23.1" customHeight="1">
      <c r="A98" s="173" t="str">
        <f t="shared" ca="1" si="2"/>
        <v/>
      </c>
      <c r="B98" s="151"/>
      <c r="C98" s="149" t="str">
        <f>IF(B98="","",SUMIF('الرصيد الثابت'!$A$2:$A$52,B98,'الرصيد الثابت'!$B$2:$B$52))</f>
        <v/>
      </c>
      <c r="D98" s="149" t="str">
        <f>IF(B98="","",SUMIF('الرصيد الثابت'!$A$2:$A$52,B98,'الرصيد الثابت'!$C$2:$C$52))</f>
        <v/>
      </c>
      <c r="E98" s="231"/>
      <c r="F98" s="231"/>
      <c r="G98" s="149">
        <f t="shared" si="3"/>
        <v>0</v>
      </c>
      <c r="H98" s="232"/>
      <c r="I98" s="144"/>
      <c r="J98" s="232"/>
      <c r="K98" s="204" t="str">
        <f>IFERROR(VLOOKUP(J98,'اسماء العملاء'!$A$2:$E$142,5,FALSE),"")</f>
        <v/>
      </c>
      <c r="L98" s="201" t="str">
        <f>IFERROR(VLOOKUP(J98,'اسماء العملاء'!$A$2:$C$142,2,FALSE),"")</f>
        <v/>
      </c>
      <c r="M98" s="149" t="str">
        <f>IFERROR(VLOOKUP(J98,'اسماء العملاء'!$A$2:$C$142,3,FALSE),"")</f>
        <v/>
      </c>
      <c r="N98" s="28"/>
    </row>
    <row r="99" spans="1:14" ht="23.1" customHeight="1">
      <c r="A99" s="173" t="str">
        <f t="shared" ca="1" si="2"/>
        <v/>
      </c>
      <c r="B99" s="151"/>
      <c r="C99" s="149" t="str">
        <f>IF(B99="","",SUMIF('الرصيد الثابت'!$A$2:$A$52,B99,'الرصيد الثابت'!$B$2:$B$52))</f>
        <v/>
      </c>
      <c r="D99" s="149" t="str">
        <f>IF(B99="","",SUMIF('الرصيد الثابت'!$A$2:$A$52,B99,'الرصيد الثابت'!$C$2:$C$52))</f>
        <v/>
      </c>
      <c r="E99" s="231"/>
      <c r="F99" s="231"/>
      <c r="G99" s="149">
        <f t="shared" si="3"/>
        <v>0</v>
      </c>
      <c r="H99" s="232"/>
      <c r="I99" s="144"/>
      <c r="J99" s="232"/>
      <c r="K99" s="204" t="str">
        <f>IFERROR(VLOOKUP(J99,'اسماء العملاء'!$A$2:$E$142,5,FALSE),"")</f>
        <v/>
      </c>
      <c r="L99" s="201" t="str">
        <f>IFERROR(VLOOKUP(J99,'اسماء العملاء'!$A$2:$C$142,2,FALSE),"")</f>
        <v/>
      </c>
      <c r="M99" s="149" t="str">
        <f>IFERROR(VLOOKUP(J99,'اسماء العملاء'!$A$2:$C$142,3,FALSE),"")</f>
        <v/>
      </c>
      <c r="N99" s="28"/>
    </row>
    <row r="100" spans="1:14" ht="23.1" customHeight="1">
      <c r="A100" s="173" t="str">
        <f t="shared" ca="1" si="2"/>
        <v/>
      </c>
      <c r="B100" s="151"/>
      <c r="C100" s="149" t="str">
        <f>IF(B100="","",SUMIF('الرصيد الثابت'!$A$2:$A$52,B100,'الرصيد الثابت'!$B$2:$B$52))</f>
        <v/>
      </c>
      <c r="D100" s="149" t="str">
        <f>IF(B100="","",SUMIF('الرصيد الثابت'!$A$2:$A$52,B100,'الرصيد الثابت'!$C$2:$C$52))</f>
        <v/>
      </c>
      <c r="E100" s="231"/>
      <c r="F100" s="231"/>
      <c r="G100" s="149">
        <f t="shared" si="3"/>
        <v>0</v>
      </c>
      <c r="H100" s="232"/>
      <c r="I100" s="144"/>
      <c r="J100" s="232"/>
      <c r="K100" s="204" t="str">
        <f>IFERROR(VLOOKUP(J100,'اسماء العملاء'!$A$2:$E$142,5,FALSE),"")</f>
        <v/>
      </c>
      <c r="L100" s="201" t="str">
        <f>IFERROR(VLOOKUP(J100,'اسماء العملاء'!$A$2:$C$142,2,FALSE),"")</f>
        <v/>
      </c>
      <c r="M100" s="149" t="str">
        <f>IFERROR(VLOOKUP(J100,'اسماء العملاء'!$A$2:$C$142,3,FALSE),"")</f>
        <v/>
      </c>
      <c r="N100" s="28"/>
    </row>
    <row r="101" spans="1:14" ht="23.1" customHeight="1">
      <c r="A101" s="173" t="str">
        <f t="shared" ca="1" si="2"/>
        <v/>
      </c>
      <c r="B101" s="151"/>
      <c r="C101" s="149" t="str">
        <f>IF(B101="","",SUMIF('الرصيد الثابت'!$A$2:$A$52,B101,'الرصيد الثابت'!$B$2:$B$52))</f>
        <v/>
      </c>
      <c r="D101" s="149" t="str">
        <f>IF(B101="","",SUMIF('الرصيد الثابت'!$A$2:$A$52,B101,'الرصيد الثابت'!$C$2:$C$52))</f>
        <v/>
      </c>
      <c r="E101" s="231"/>
      <c r="F101" s="231"/>
      <c r="G101" s="149">
        <f t="shared" si="3"/>
        <v>0</v>
      </c>
      <c r="H101" s="232"/>
      <c r="I101" s="144"/>
      <c r="J101" s="232"/>
      <c r="K101" s="204" t="str">
        <f>IFERROR(VLOOKUP(J101,'اسماء العملاء'!$A$2:$E$142,5,FALSE),"")</f>
        <v/>
      </c>
      <c r="L101" s="201" t="str">
        <f>IFERROR(VLOOKUP(J101,'اسماء العملاء'!$A$2:$C$142,2,FALSE),"")</f>
        <v/>
      </c>
      <c r="M101" s="149" t="str">
        <f>IFERROR(VLOOKUP(J101,'اسماء العملاء'!$A$2:$C$142,3,FALSE),"")</f>
        <v/>
      </c>
      <c r="N101" s="28"/>
    </row>
    <row r="102" spans="1:14" ht="23.1" customHeight="1">
      <c r="A102" s="173" t="str">
        <f t="shared" ca="1" si="2"/>
        <v/>
      </c>
      <c r="B102" s="151"/>
      <c r="C102" s="149" t="str">
        <f>IF(B102="","",SUMIF('الرصيد الثابت'!$A$2:$A$52,B102,'الرصيد الثابت'!$B$2:$B$52))</f>
        <v/>
      </c>
      <c r="D102" s="149" t="str">
        <f>IF(B102="","",SUMIF('الرصيد الثابت'!$A$2:$A$52,B102,'الرصيد الثابت'!$C$2:$C$52))</f>
        <v/>
      </c>
      <c r="E102" s="231"/>
      <c r="F102" s="231"/>
      <c r="G102" s="149">
        <f t="shared" si="3"/>
        <v>0</v>
      </c>
      <c r="H102" s="232"/>
      <c r="I102" s="144"/>
      <c r="J102" s="232"/>
      <c r="K102" s="204" t="str">
        <f>IFERROR(VLOOKUP(J102,'اسماء العملاء'!$A$2:$E$142,5,FALSE),"")</f>
        <v/>
      </c>
      <c r="L102" s="201" t="str">
        <f>IFERROR(VLOOKUP(J102,'اسماء العملاء'!$A$2:$C$142,2,FALSE),"")</f>
        <v/>
      </c>
      <c r="M102" s="149" t="str">
        <f>IFERROR(VLOOKUP(J102,'اسماء العملاء'!$A$2:$C$142,3,FALSE),"")</f>
        <v/>
      </c>
      <c r="N102" s="28"/>
    </row>
    <row r="103" spans="1:14" ht="23.1" customHeight="1">
      <c r="A103" s="173" t="str">
        <f t="shared" ca="1" si="2"/>
        <v/>
      </c>
      <c r="B103" s="151"/>
      <c r="C103" s="149" t="str">
        <f>IF(B103="","",SUMIF('الرصيد الثابت'!$A$2:$A$52,B103,'الرصيد الثابت'!$B$2:$B$52))</f>
        <v/>
      </c>
      <c r="D103" s="149" t="str">
        <f>IF(B103="","",SUMIF('الرصيد الثابت'!$A$2:$A$52,B103,'الرصيد الثابت'!$C$2:$C$52))</f>
        <v/>
      </c>
      <c r="E103" s="231"/>
      <c r="F103" s="231"/>
      <c r="G103" s="149">
        <f t="shared" si="3"/>
        <v>0</v>
      </c>
      <c r="H103" s="232"/>
      <c r="I103" s="144"/>
      <c r="J103" s="232"/>
      <c r="K103" s="204" t="str">
        <f>IFERROR(VLOOKUP(J103,'اسماء العملاء'!$A$2:$E$142,5,FALSE),"")</f>
        <v/>
      </c>
      <c r="L103" s="201" t="str">
        <f>IFERROR(VLOOKUP(J103,'اسماء العملاء'!$A$2:$C$142,2,FALSE),"")</f>
        <v/>
      </c>
      <c r="M103" s="149" t="str">
        <f>IFERROR(VLOOKUP(J103,'اسماء العملاء'!$A$2:$C$142,3,FALSE),"")</f>
        <v/>
      </c>
      <c r="N103" s="28"/>
    </row>
    <row r="104" spans="1:14" ht="23.1" customHeight="1">
      <c r="A104" s="173" t="str">
        <f t="shared" ca="1" si="2"/>
        <v/>
      </c>
      <c r="B104" s="151"/>
      <c r="C104" s="149" t="str">
        <f>IF(B104="","",SUMIF('الرصيد الثابت'!$A$2:$A$52,B104,'الرصيد الثابت'!$B$2:$B$52))</f>
        <v/>
      </c>
      <c r="D104" s="149" t="str">
        <f>IF(B104="","",SUMIF('الرصيد الثابت'!$A$2:$A$52,B104,'الرصيد الثابت'!$C$2:$C$52))</f>
        <v/>
      </c>
      <c r="E104" s="231"/>
      <c r="F104" s="231"/>
      <c r="G104" s="149">
        <f t="shared" si="3"/>
        <v>0</v>
      </c>
      <c r="H104" s="232"/>
      <c r="I104" s="144"/>
      <c r="J104" s="232"/>
      <c r="K104" s="204" t="str">
        <f>IFERROR(VLOOKUP(J104,'اسماء العملاء'!$A$2:$E$142,5,FALSE),"")</f>
        <v/>
      </c>
      <c r="L104" s="201" t="str">
        <f>IFERROR(VLOOKUP(J104,'اسماء العملاء'!$A$2:$C$142,2,FALSE),"")</f>
        <v/>
      </c>
      <c r="M104" s="149" t="str">
        <f>IFERROR(VLOOKUP(J104,'اسماء العملاء'!$A$2:$C$142,3,FALSE),"")</f>
        <v/>
      </c>
      <c r="N104" s="28"/>
    </row>
    <row r="105" spans="1:14" ht="23.1" customHeight="1">
      <c r="A105" s="173" t="str">
        <f t="shared" ca="1" si="2"/>
        <v/>
      </c>
      <c r="B105" s="151"/>
      <c r="C105" s="149" t="str">
        <f>IF(B105="","",SUMIF('الرصيد الثابت'!$A$2:$A$52,B105,'الرصيد الثابت'!$B$2:$B$52))</f>
        <v/>
      </c>
      <c r="D105" s="149" t="str">
        <f>IF(B105="","",SUMIF('الرصيد الثابت'!$A$2:$A$52,B105,'الرصيد الثابت'!$C$2:$C$52))</f>
        <v/>
      </c>
      <c r="E105" s="231"/>
      <c r="F105" s="231"/>
      <c r="G105" s="149">
        <f t="shared" si="3"/>
        <v>0</v>
      </c>
      <c r="H105" s="232"/>
      <c r="I105" s="144"/>
      <c r="J105" s="232"/>
      <c r="K105" s="204" t="str">
        <f>IFERROR(VLOOKUP(J105,'اسماء العملاء'!$A$2:$E$142,5,FALSE),"")</f>
        <v/>
      </c>
      <c r="L105" s="201" t="str">
        <f>IFERROR(VLOOKUP(J105,'اسماء العملاء'!$A$2:$C$142,2,FALSE),"")</f>
        <v/>
      </c>
      <c r="M105" s="149" t="str">
        <f>IFERROR(VLOOKUP(J105,'اسماء العملاء'!$A$2:$C$142,3,FALSE),"")</f>
        <v/>
      </c>
      <c r="N105" s="28"/>
    </row>
    <row r="106" spans="1:14" ht="23.1" customHeight="1">
      <c r="A106" s="173" t="str">
        <f t="shared" ca="1" si="2"/>
        <v/>
      </c>
      <c r="B106" s="151"/>
      <c r="C106" s="149" t="str">
        <f>IF(B106="","",SUMIF('الرصيد الثابت'!$A$2:$A$52,B106,'الرصيد الثابت'!$B$2:$B$52))</f>
        <v/>
      </c>
      <c r="D106" s="149" t="str">
        <f>IF(B106="","",SUMIF('الرصيد الثابت'!$A$2:$A$52,B106,'الرصيد الثابت'!$C$2:$C$52))</f>
        <v/>
      </c>
      <c r="E106" s="231"/>
      <c r="F106" s="231"/>
      <c r="G106" s="149">
        <f t="shared" si="3"/>
        <v>0</v>
      </c>
      <c r="H106" s="232"/>
      <c r="I106" s="144"/>
      <c r="J106" s="232"/>
      <c r="K106" s="204" t="str">
        <f>IFERROR(VLOOKUP(J106,'اسماء العملاء'!$A$2:$E$142,5,FALSE),"")</f>
        <v/>
      </c>
      <c r="L106" s="201" t="str">
        <f>IFERROR(VLOOKUP(J106,'اسماء العملاء'!$A$2:$C$142,2,FALSE),"")</f>
        <v/>
      </c>
      <c r="M106" s="149" t="str">
        <f>IFERROR(VLOOKUP(J106,'اسماء العملاء'!$A$2:$C$142,3,FALSE),"")</f>
        <v/>
      </c>
      <c r="N106" s="28"/>
    </row>
    <row r="107" spans="1:14" ht="23.1" customHeight="1">
      <c r="A107" s="173" t="str">
        <f t="shared" ca="1" si="2"/>
        <v/>
      </c>
      <c r="B107" s="151"/>
      <c r="C107" s="149" t="str">
        <f>IF(B107="","",SUMIF('الرصيد الثابت'!$A$2:$A$52,B107,'الرصيد الثابت'!$B$2:$B$52))</f>
        <v/>
      </c>
      <c r="D107" s="149" t="str">
        <f>IF(B107="","",SUMIF('الرصيد الثابت'!$A$2:$A$52,B107,'الرصيد الثابت'!$C$2:$C$52))</f>
        <v/>
      </c>
      <c r="E107" s="231"/>
      <c r="F107" s="231"/>
      <c r="G107" s="149">
        <f t="shared" si="3"/>
        <v>0</v>
      </c>
      <c r="H107" s="232"/>
      <c r="I107" s="144"/>
      <c r="J107" s="232"/>
      <c r="K107" s="204" t="str">
        <f>IFERROR(VLOOKUP(J107,'اسماء العملاء'!$A$2:$E$142,5,FALSE),"")</f>
        <v/>
      </c>
      <c r="L107" s="201" t="str">
        <f>IFERROR(VLOOKUP(J107,'اسماء العملاء'!$A$2:$C$142,2,FALSE),"")</f>
        <v/>
      </c>
      <c r="M107" s="149" t="str">
        <f>IFERROR(VLOOKUP(J107,'اسماء العملاء'!$A$2:$C$142,3,FALSE),"")</f>
        <v/>
      </c>
      <c r="N107" s="28"/>
    </row>
    <row r="108" spans="1:14" ht="23.1" customHeight="1">
      <c r="A108" s="173" t="str">
        <f t="shared" ca="1" si="2"/>
        <v/>
      </c>
      <c r="B108" s="151"/>
      <c r="C108" s="149" t="str">
        <f>IF(B108="","",SUMIF('الرصيد الثابت'!$A$2:$A$52,B108,'الرصيد الثابت'!$B$2:$B$52))</f>
        <v/>
      </c>
      <c r="D108" s="149" t="str">
        <f>IF(B108="","",SUMIF('الرصيد الثابت'!$A$2:$A$52,B108,'الرصيد الثابت'!$C$2:$C$52))</f>
        <v/>
      </c>
      <c r="E108" s="231"/>
      <c r="F108" s="231"/>
      <c r="G108" s="149">
        <f t="shared" si="3"/>
        <v>0</v>
      </c>
      <c r="H108" s="232"/>
      <c r="I108" s="144"/>
      <c r="J108" s="232"/>
      <c r="K108" s="204" t="str">
        <f>IFERROR(VLOOKUP(J108,'اسماء العملاء'!$A$2:$E$142,5,FALSE),"")</f>
        <v/>
      </c>
      <c r="L108" s="201" t="str">
        <f>IFERROR(VLOOKUP(J108,'اسماء العملاء'!$A$2:$C$142,2,FALSE),"")</f>
        <v/>
      </c>
      <c r="M108" s="149" t="str">
        <f>IFERROR(VLOOKUP(J108,'اسماء العملاء'!$A$2:$C$142,3,FALSE),"")</f>
        <v/>
      </c>
      <c r="N108" s="28"/>
    </row>
    <row r="109" spans="1:14" ht="23.1" customHeight="1">
      <c r="A109" s="173" t="str">
        <f t="shared" ca="1" si="2"/>
        <v/>
      </c>
      <c r="B109" s="151"/>
      <c r="C109" s="149" t="str">
        <f>IF(B109="","",SUMIF('الرصيد الثابت'!$A$2:$A$52,B109,'الرصيد الثابت'!$B$2:$B$52))</f>
        <v/>
      </c>
      <c r="D109" s="149" t="str">
        <f>IF(B109="","",SUMIF('الرصيد الثابت'!$A$2:$A$52,B109,'الرصيد الثابت'!$C$2:$C$52))</f>
        <v/>
      </c>
      <c r="E109" s="231"/>
      <c r="F109" s="231"/>
      <c r="G109" s="149">
        <f t="shared" si="3"/>
        <v>0</v>
      </c>
      <c r="H109" s="232"/>
      <c r="I109" s="144"/>
      <c r="J109" s="232"/>
      <c r="K109" s="204" t="str">
        <f>IFERROR(VLOOKUP(J109,'اسماء العملاء'!$A$2:$E$142,5,FALSE),"")</f>
        <v/>
      </c>
      <c r="L109" s="201" t="str">
        <f>IFERROR(VLOOKUP(J109,'اسماء العملاء'!$A$2:$C$142,2,FALSE),"")</f>
        <v/>
      </c>
      <c r="M109" s="149" t="str">
        <f>IFERROR(VLOOKUP(J109,'اسماء العملاء'!$A$2:$C$142,3,FALSE),"")</f>
        <v/>
      </c>
      <c r="N109" s="28"/>
    </row>
    <row r="110" spans="1:14" ht="23.1" customHeight="1">
      <c r="A110" s="173" t="str">
        <f t="shared" ca="1" si="2"/>
        <v/>
      </c>
      <c r="B110" s="151"/>
      <c r="C110" s="149" t="str">
        <f>IF(B110="","",SUMIF('الرصيد الثابت'!$A$2:$A$52,B110,'الرصيد الثابت'!$B$2:$B$52))</f>
        <v/>
      </c>
      <c r="D110" s="149" t="str">
        <f>IF(B110="","",SUMIF('الرصيد الثابت'!$A$2:$A$52,B110,'الرصيد الثابت'!$C$2:$C$52))</f>
        <v/>
      </c>
      <c r="E110" s="231"/>
      <c r="F110" s="231"/>
      <c r="G110" s="149">
        <f t="shared" si="3"/>
        <v>0</v>
      </c>
      <c r="H110" s="232"/>
      <c r="I110" s="144"/>
      <c r="J110" s="232"/>
      <c r="K110" s="204" t="str">
        <f>IFERROR(VLOOKUP(J110,'اسماء العملاء'!$A$2:$E$142,5,FALSE),"")</f>
        <v/>
      </c>
      <c r="L110" s="201" t="str">
        <f>IFERROR(VLOOKUP(J110,'اسماء العملاء'!$A$2:$C$142,2,FALSE),"")</f>
        <v/>
      </c>
      <c r="M110" s="149" t="str">
        <f>IFERROR(VLOOKUP(J110,'اسماء العملاء'!$A$2:$C$142,3,FALSE),"")</f>
        <v/>
      </c>
      <c r="N110" s="28"/>
    </row>
    <row r="111" spans="1:14" ht="23.1" customHeight="1">
      <c r="A111" s="173" t="str">
        <f t="shared" ca="1" si="2"/>
        <v/>
      </c>
      <c r="B111" s="151"/>
      <c r="C111" s="149" t="str">
        <f>IF(B111="","",SUMIF('الرصيد الثابت'!$A$2:$A$52,B111,'الرصيد الثابت'!$B$2:$B$52))</f>
        <v/>
      </c>
      <c r="D111" s="149" t="str">
        <f>IF(B111="","",SUMIF('الرصيد الثابت'!$A$2:$A$52,B111,'الرصيد الثابت'!$C$2:$C$52))</f>
        <v/>
      </c>
      <c r="E111" s="231"/>
      <c r="F111" s="231"/>
      <c r="G111" s="149">
        <f t="shared" si="3"/>
        <v>0</v>
      </c>
      <c r="H111" s="232"/>
      <c r="I111" s="144"/>
      <c r="J111" s="232"/>
      <c r="K111" s="204" t="str">
        <f>IFERROR(VLOOKUP(J111,'اسماء العملاء'!$A$2:$E$142,5,FALSE),"")</f>
        <v/>
      </c>
      <c r="L111" s="201" t="str">
        <f>IFERROR(VLOOKUP(J111,'اسماء العملاء'!$A$2:$C$142,2,FALSE),"")</f>
        <v/>
      </c>
      <c r="M111" s="149" t="str">
        <f>IFERROR(VLOOKUP(J111,'اسماء العملاء'!$A$2:$C$142,3,FALSE),"")</f>
        <v/>
      </c>
      <c r="N111" s="28"/>
    </row>
    <row r="112" spans="1:14" ht="23.1" customHeight="1">
      <c r="A112" s="173" t="str">
        <f t="shared" ca="1" si="2"/>
        <v/>
      </c>
      <c r="B112" s="151"/>
      <c r="C112" s="149" t="str">
        <f>IF(B112="","",SUMIF('الرصيد الثابت'!$A$2:$A$52,B112,'الرصيد الثابت'!$B$2:$B$52))</f>
        <v/>
      </c>
      <c r="D112" s="149" t="str">
        <f>IF(B112="","",SUMIF('الرصيد الثابت'!$A$2:$A$52,B112,'الرصيد الثابت'!$C$2:$C$52))</f>
        <v/>
      </c>
      <c r="E112" s="231"/>
      <c r="F112" s="231"/>
      <c r="G112" s="149">
        <f t="shared" si="3"/>
        <v>0</v>
      </c>
      <c r="H112" s="232"/>
      <c r="I112" s="144"/>
      <c r="J112" s="232"/>
      <c r="K112" s="204" t="str">
        <f>IFERROR(VLOOKUP(J112,'اسماء العملاء'!$A$2:$E$142,5,FALSE),"")</f>
        <v/>
      </c>
      <c r="L112" s="201" t="str">
        <f>IFERROR(VLOOKUP(J112,'اسماء العملاء'!$A$2:$C$142,2,FALSE),"")</f>
        <v/>
      </c>
      <c r="M112" s="149" t="str">
        <f>IFERROR(VLOOKUP(J112,'اسماء العملاء'!$A$2:$C$142,3,FALSE),"")</f>
        <v/>
      </c>
      <c r="N112" s="28"/>
    </row>
    <row r="113" spans="1:14" ht="23.1" customHeight="1">
      <c r="A113" s="173" t="str">
        <f t="shared" ca="1" si="2"/>
        <v/>
      </c>
      <c r="B113" s="151"/>
      <c r="C113" s="149" t="str">
        <f>IF(B113="","",SUMIF('الرصيد الثابت'!$A$2:$A$52,B113,'الرصيد الثابت'!$B$2:$B$52))</f>
        <v/>
      </c>
      <c r="D113" s="149" t="str">
        <f>IF(B113="","",SUMIF('الرصيد الثابت'!$A$2:$A$52,B113,'الرصيد الثابت'!$C$2:$C$52))</f>
        <v/>
      </c>
      <c r="E113" s="231"/>
      <c r="F113" s="231"/>
      <c r="G113" s="149">
        <f t="shared" si="3"/>
        <v>0</v>
      </c>
      <c r="H113" s="232"/>
      <c r="I113" s="144"/>
      <c r="J113" s="232"/>
      <c r="K113" s="204" t="str">
        <f>IFERROR(VLOOKUP(J113,'اسماء العملاء'!$A$2:$E$142,5,FALSE),"")</f>
        <v/>
      </c>
      <c r="L113" s="201" t="str">
        <f>IFERROR(VLOOKUP(J113,'اسماء العملاء'!$A$2:$C$142,2,FALSE),"")</f>
        <v/>
      </c>
      <c r="M113" s="149" t="str">
        <f>IFERROR(VLOOKUP(J113,'اسماء العملاء'!$A$2:$C$142,3,FALSE),"")</f>
        <v/>
      </c>
      <c r="N113" s="28"/>
    </row>
    <row r="114" spans="1:14" ht="23.1" customHeight="1">
      <c r="A114" s="173" t="str">
        <f t="shared" ca="1" si="2"/>
        <v/>
      </c>
      <c r="B114" s="151"/>
      <c r="C114" s="149" t="str">
        <f>IF(B114="","",SUMIF('الرصيد الثابت'!$A$2:$A$52,B114,'الرصيد الثابت'!$B$2:$B$52))</f>
        <v/>
      </c>
      <c r="D114" s="149" t="str">
        <f>IF(B114="","",SUMIF('الرصيد الثابت'!$A$2:$A$52,B114,'الرصيد الثابت'!$C$2:$C$52))</f>
        <v/>
      </c>
      <c r="E114" s="231"/>
      <c r="F114" s="231"/>
      <c r="G114" s="149">
        <f t="shared" si="3"/>
        <v>0</v>
      </c>
      <c r="H114" s="232"/>
      <c r="I114" s="144"/>
      <c r="J114" s="232"/>
      <c r="K114" s="204" t="str">
        <f>IFERROR(VLOOKUP(J114,'اسماء العملاء'!$A$2:$E$142,5,FALSE),"")</f>
        <v/>
      </c>
      <c r="L114" s="201" t="str">
        <f>IFERROR(VLOOKUP(J114,'اسماء العملاء'!$A$2:$C$142,2,FALSE),"")</f>
        <v/>
      </c>
      <c r="M114" s="149" t="str">
        <f>IFERROR(VLOOKUP(J114,'اسماء العملاء'!$A$2:$C$142,3,FALSE),"")</f>
        <v/>
      </c>
      <c r="N114" s="28"/>
    </row>
    <row r="115" spans="1:14" ht="23.1" customHeight="1">
      <c r="A115" s="173" t="str">
        <f t="shared" ca="1" si="2"/>
        <v/>
      </c>
      <c r="B115" s="151"/>
      <c r="C115" s="149" t="str">
        <f>IF(B115="","",SUMIF('الرصيد الثابت'!$A$2:$A$52,B115,'الرصيد الثابت'!$B$2:$B$52))</f>
        <v/>
      </c>
      <c r="D115" s="149" t="str">
        <f>IF(B115="","",SUMIF('الرصيد الثابت'!$A$2:$A$52,B115,'الرصيد الثابت'!$C$2:$C$52))</f>
        <v/>
      </c>
      <c r="E115" s="231"/>
      <c r="F115" s="231"/>
      <c r="G115" s="149">
        <f t="shared" si="3"/>
        <v>0</v>
      </c>
      <c r="H115" s="232"/>
      <c r="I115" s="144"/>
      <c r="J115" s="232"/>
      <c r="K115" s="204" t="str">
        <f>IFERROR(VLOOKUP(J115,'اسماء العملاء'!$A$2:$E$142,5,FALSE),"")</f>
        <v/>
      </c>
      <c r="L115" s="201" t="str">
        <f>IFERROR(VLOOKUP(J115,'اسماء العملاء'!$A$2:$C$142,2,FALSE),"")</f>
        <v/>
      </c>
      <c r="M115" s="149" t="str">
        <f>IFERROR(VLOOKUP(J115,'اسماء العملاء'!$A$2:$C$142,3,FALSE),"")</f>
        <v/>
      </c>
      <c r="N115" s="28"/>
    </row>
    <row r="116" spans="1:14" ht="23.1" customHeight="1">
      <c r="A116" s="173" t="str">
        <f t="shared" ca="1" si="2"/>
        <v/>
      </c>
      <c r="B116" s="151"/>
      <c r="C116" s="149" t="str">
        <f>IF(B116="","",SUMIF('الرصيد الثابت'!$A$2:$A$52,B116,'الرصيد الثابت'!$B$2:$B$52))</f>
        <v/>
      </c>
      <c r="D116" s="149" t="str">
        <f>IF(B116="","",SUMIF('الرصيد الثابت'!$A$2:$A$52,B116,'الرصيد الثابت'!$C$2:$C$52))</f>
        <v/>
      </c>
      <c r="E116" s="231"/>
      <c r="F116" s="231"/>
      <c r="G116" s="149">
        <f t="shared" si="3"/>
        <v>0</v>
      </c>
      <c r="H116" s="232"/>
      <c r="I116" s="144"/>
      <c r="J116" s="232"/>
      <c r="K116" s="204" t="str">
        <f>IFERROR(VLOOKUP(J116,'اسماء العملاء'!$A$2:$E$142,5,FALSE),"")</f>
        <v/>
      </c>
      <c r="L116" s="201" t="str">
        <f>IFERROR(VLOOKUP(J116,'اسماء العملاء'!$A$2:$C$142,2,FALSE),"")</f>
        <v/>
      </c>
      <c r="M116" s="149" t="str">
        <f>IFERROR(VLOOKUP(J116,'اسماء العملاء'!$A$2:$C$142,3,FALSE),"")</f>
        <v/>
      </c>
      <c r="N116" s="28"/>
    </row>
    <row r="117" spans="1:14" ht="23.1" customHeight="1">
      <c r="A117" s="173" t="str">
        <f t="shared" ca="1" si="2"/>
        <v/>
      </c>
      <c r="B117" s="151"/>
      <c r="C117" s="149" t="str">
        <f>IF(B117="","",SUMIF('الرصيد الثابت'!$A$2:$A$52,B117,'الرصيد الثابت'!$B$2:$B$52))</f>
        <v/>
      </c>
      <c r="D117" s="149" t="str">
        <f>IF(B117="","",SUMIF('الرصيد الثابت'!$A$2:$A$52,B117,'الرصيد الثابت'!$C$2:$C$52))</f>
        <v/>
      </c>
      <c r="E117" s="231"/>
      <c r="F117" s="231"/>
      <c r="G117" s="149">
        <f t="shared" si="3"/>
        <v>0</v>
      </c>
      <c r="H117" s="232"/>
      <c r="I117" s="144"/>
      <c r="J117" s="232"/>
      <c r="K117" s="204" t="str">
        <f>IFERROR(VLOOKUP(J117,'اسماء العملاء'!$A$2:$E$142,5,FALSE),"")</f>
        <v/>
      </c>
      <c r="L117" s="201" t="str">
        <f>IFERROR(VLOOKUP(J117,'اسماء العملاء'!$A$2:$C$142,2,FALSE),"")</f>
        <v/>
      </c>
      <c r="M117" s="149" t="str">
        <f>IFERROR(VLOOKUP(J117,'اسماء العملاء'!$A$2:$C$142,3,FALSE),"")</f>
        <v/>
      </c>
      <c r="N117" s="28"/>
    </row>
    <row r="118" spans="1:14" ht="23.1" customHeight="1">
      <c r="A118" s="173" t="str">
        <f t="shared" ca="1" si="2"/>
        <v/>
      </c>
      <c r="B118" s="151"/>
      <c r="C118" s="149" t="str">
        <f>IF(B118="","",SUMIF('الرصيد الثابت'!$A$2:$A$52,B118,'الرصيد الثابت'!$B$2:$B$52))</f>
        <v/>
      </c>
      <c r="D118" s="149" t="str">
        <f>IF(B118="","",SUMIF('الرصيد الثابت'!$A$2:$A$52,B118,'الرصيد الثابت'!$C$2:$C$52))</f>
        <v/>
      </c>
      <c r="E118" s="231"/>
      <c r="F118" s="231"/>
      <c r="G118" s="149">
        <f t="shared" si="3"/>
        <v>0</v>
      </c>
      <c r="H118" s="232"/>
      <c r="I118" s="144"/>
      <c r="J118" s="232"/>
      <c r="K118" s="204" t="str">
        <f>IFERROR(VLOOKUP(J118,'اسماء العملاء'!$A$2:$E$142,5,FALSE),"")</f>
        <v/>
      </c>
      <c r="L118" s="201" t="str">
        <f>IFERROR(VLOOKUP(J118,'اسماء العملاء'!$A$2:$C$142,2,FALSE),"")</f>
        <v/>
      </c>
      <c r="M118" s="149" t="str">
        <f>IFERROR(VLOOKUP(J118,'اسماء العملاء'!$A$2:$C$142,3,FALSE),"")</f>
        <v/>
      </c>
      <c r="N118" s="28"/>
    </row>
    <row r="119" spans="1:14" ht="23.1" customHeight="1">
      <c r="A119" s="173" t="str">
        <f t="shared" ca="1" si="2"/>
        <v/>
      </c>
      <c r="B119" s="151"/>
      <c r="C119" s="149" t="str">
        <f>IF(B119="","",SUMIF('الرصيد الثابت'!$A$2:$A$52,B119,'الرصيد الثابت'!$B$2:$B$52))</f>
        <v/>
      </c>
      <c r="D119" s="149" t="str">
        <f>IF(B119="","",SUMIF('الرصيد الثابت'!$A$2:$A$52,B119,'الرصيد الثابت'!$C$2:$C$52))</f>
        <v/>
      </c>
      <c r="E119" s="231"/>
      <c r="F119" s="231"/>
      <c r="G119" s="149">
        <f t="shared" si="3"/>
        <v>0</v>
      </c>
      <c r="H119" s="232"/>
      <c r="I119" s="144"/>
      <c r="J119" s="232"/>
      <c r="K119" s="204" t="str">
        <f>IFERROR(VLOOKUP(J119,'اسماء العملاء'!$A$2:$E$142,5,FALSE),"")</f>
        <v/>
      </c>
      <c r="L119" s="201" t="str">
        <f>IFERROR(VLOOKUP(J119,'اسماء العملاء'!$A$2:$C$142,2,FALSE),"")</f>
        <v/>
      </c>
      <c r="M119" s="149" t="str">
        <f>IFERROR(VLOOKUP(J119,'اسماء العملاء'!$A$2:$C$142,3,FALSE),"")</f>
        <v/>
      </c>
      <c r="N119" s="28"/>
    </row>
    <row r="120" spans="1:14" ht="23.1" customHeight="1">
      <c r="A120" s="173" t="str">
        <f t="shared" ca="1" si="2"/>
        <v/>
      </c>
      <c r="B120" s="151"/>
      <c r="C120" s="149" t="str">
        <f>IF(B120="","",SUMIF('الرصيد الثابت'!$A$2:$A$52,B120,'الرصيد الثابت'!$B$2:$B$52))</f>
        <v/>
      </c>
      <c r="D120" s="149" t="str">
        <f>IF(B120="","",SUMIF('الرصيد الثابت'!$A$2:$A$52,B120,'الرصيد الثابت'!$C$2:$C$52))</f>
        <v/>
      </c>
      <c r="E120" s="231"/>
      <c r="F120" s="231"/>
      <c r="G120" s="149">
        <f t="shared" si="3"/>
        <v>0</v>
      </c>
      <c r="H120" s="232"/>
      <c r="I120" s="144"/>
      <c r="J120" s="232"/>
      <c r="K120" s="204" t="str">
        <f>IFERROR(VLOOKUP(J120,'اسماء العملاء'!$A$2:$E$142,5,FALSE),"")</f>
        <v/>
      </c>
      <c r="L120" s="201" t="str">
        <f>IFERROR(VLOOKUP(J120,'اسماء العملاء'!$A$2:$C$142,2,FALSE),"")</f>
        <v/>
      </c>
      <c r="M120" s="149" t="str">
        <f>IFERROR(VLOOKUP(J120,'اسماء العملاء'!$A$2:$C$142,3,FALSE),"")</f>
        <v/>
      </c>
      <c r="N120" s="28"/>
    </row>
    <row r="121" spans="1:14" ht="23.1" customHeight="1">
      <c r="A121" s="173" t="str">
        <f t="shared" ca="1" si="2"/>
        <v/>
      </c>
      <c r="B121" s="151"/>
      <c r="C121" s="149" t="str">
        <f>IF(B121="","",SUMIF('الرصيد الثابت'!$A$2:$A$52,B121,'الرصيد الثابت'!$B$2:$B$52))</f>
        <v/>
      </c>
      <c r="D121" s="149" t="str">
        <f>IF(B121="","",SUMIF('الرصيد الثابت'!$A$2:$A$52,B121,'الرصيد الثابت'!$C$2:$C$52))</f>
        <v/>
      </c>
      <c r="E121" s="231"/>
      <c r="F121" s="231"/>
      <c r="G121" s="149">
        <f t="shared" si="3"/>
        <v>0</v>
      </c>
      <c r="H121" s="232"/>
      <c r="I121" s="144"/>
      <c r="J121" s="232"/>
      <c r="K121" s="204" t="str">
        <f>IFERROR(VLOOKUP(J121,'اسماء العملاء'!$A$2:$E$142,5,FALSE),"")</f>
        <v/>
      </c>
      <c r="L121" s="201" t="str">
        <f>IFERROR(VLOOKUP(J121,'اسماء العملاء'!$A$2:$C$142,2,FALSE),"")</f>
        <v/>
      </c>
      <c r="M121" s="149" t="str">
        <f>IFERROR(VLOOKUP(J121,'اسماء العملاء'!$A$2:$C$142,3,FALSE),"")</f>
        <v/>
      </c>
      <c r="N121" s="28"/>
    </row>
    <row r="122" spans="1:14" ht="23.1" customHeight="1">
      <c r="A122" s="173" t="str">
        <f t="shared" ca="1" si="2"/>
        <v/>
      </c>
      <c r="B122" s="151"/>
      <c r="C122" s="149" t="str">
        <f>IF(B122="","",SUMIF('الرصيد الثابت'!$A$2:$A$52,B122,'الرصيد الثابت'!$B$2:$B$52))</f>
        <v/>
      </c>
      <c r="D122" s="149" t="str">
        <f>IF(B122="","",SUMIF('الرصيد الثابت'!$A$2:$A$52,B122,'الرصيد الثابت'!$C$2:$C$52))</f>
        <v/>
      </c>
      <c r="E122" s="231"/>
      <c r="F122" s="231"/>
      <c r="G122" s="149">
        <f t="shared" si="3"/>
        <v>0</v>
      </c>
      <c r="H122" s="232"/>
      <c r="I122" s="144"/>
      <c r="J122" s="232"/>
      <c r="K122" s="204" t="str">
        <f>IFERROR(VLOOKUP(J122,'اسماء العملاء'!$A$2:$E$142,5,FALSE),"")</f>
        <v/>
      </c>
      <c r="L122" s="201" t="str">
        <f>IFERROR(VLOOKUP(J122,'اسماء العملاء'!$A$2:$C$142,2,FALSE),"")</f>
        <v/>
      </c>
      <c r="M122" s="149" t="str">
        <f>IFERROR(VLOOKUP(J122,'اسماء العملاء'!$A$2:$C$142,3,FALSE),"")</f>
        <v/>
      </c>
      <c r="N122" s="28"/>
    </row>
    <row r="123" spans="1:14" ht="23.1" customHeight="1">
      <c r="A123" s="173" t="str">
        <f t="shared" ca="1" si="2"/>
        <v/>
      </c>
      <c r="B123" s="151"/>
      <c r="C123" s="149" t="str">
        <f>IF(B123="","",SUMIF('الرصيد الثابت'!$A$2:$A$52,B123,'الرصيد الثابت'!$B$2:$B$52))</f>
        <v/>
      </c>
      <c r="D123" s="149" t="str">
        <f>IF(B123="","",SUMIF('الرصيد الثابت'!$A$2:$A$52,B123,'الرصيد الثابت'!$C$2:$C$52))</f>
        <v/>
      </c>
      <c r="E123" s="231"/>
      <c r="F123" s="231"/>
      <c r="G123" s="149">
        <f t="shared" si="3"/>
        <v>0</v>
      </c>
      <c r="H123" s="232"/>
      <c r="I123" s="144"/>
      <c r="J123" s="232"/>
      <c r="K123" s="204" t="str">
        <f>IFERROR(VLOOKUP(J123,'اسماء العملاء'!$A$2:$E$142,5,FALSE),"")</f>
        <v/>
      </c>
      <c r="L123" s="201" t="str">
        <f>IFERROR(VLOOKUP(J123,'اسماء العملاء'!$A$2:$C$142,2,FALSE),"")</f>
        <v/>
      </c>
      <c r="M123" s="149" t="str">
        <f>IFERROR(VLOOKUP(J123,'اسماء العملاء'!$A$2:$C$142,3,FALSE),"")</f>
        <v/>
      </c>
      <c r="N123" s="28"/>
    </row>
    <row r="124" spans="1:14" ht="23.1" customHeight="1">
      <c r="A124" s="173" t="str">
        <f t="shared" ca="1" si="2"/>
        <v/>
      </c>
      <c r="B124" s="151"/>
      <c r="C124" s="149" t="str">
        <f>IF(B124="","",SUMIF('الرصيد الثابت'!$A$2:$A$52,B124,'الرصيد الثابت'!$B$2:$B$52))</f>
        <v/>
      </c>
      <c r="D124" s="149" t="str">
        <f>IF(B124="","",SUMIF('الرصيد الثابت'!$A$2:$A$52,B124,'الرصيد الثابت'!$C$2:$C$52))</f>
        <v/>
      </c>
      <c r="E124" s="231"/>
      <c r="F124" s="231"/>
      <c r="G124" s="149">
        <f t="shared" si="3"/>
        <v>0</v>
      </c>
      <c r="H124" s="232"/>
      <c r="I124" s="144"/>
      <c r="J124" s="232"/>
      <c r="K124" s="204" t="str">
        <f>IFERROR(VLOOKUP(J124,'اسماء العملاء'!$A$2:$E$142,5,FALSE),"")</f>
        <v/>
      </c>
      <c r="L124" s="201" t="str">
        <f>IFERROR(VLOOKUP(J124,'اسماء العملاء'!$A$2:$C$142,2,FALSE),"")</f>
        <v/>
      </c>
      <c r="M124" s="149" t="str">
        <f>IFERROR(VLOOKUP(J124,'اسماء العملاء'!$A$2:$C$142,3,FALSE),"")</f>
        <v/>
      </c>
      <c r="N124" s="28"/>
    </row>
    <row r="125" spans="1:14" ht="23.1" customHeight="1">
      <c r="A125" s="173" t="str">
        <f t="shared" ca="1" si="2"/>
        <v/>
      </c>
      <c r="B125" s="151"/>
      <c r="C125" s="149" t="str">
        <f>IF(B125="","",SUMIF('الرصيد الثابت'!$A$2:$A$52,B125,'الرصيد الثابت'!$B$2:$B$52))</f>
        <v/>
      </c>
      <c r="D125" s="149" t="str">
        <f>IF(B125="","",SUMIF('الرصيد الثابت'!$A$2:$A$52,B125,'الرصيد الثابت'!$C$2:$C$52))</f>
        <v/>
      </c>
      <c r="E125" s="231"/>
      <c r="F125" s="231"/>
      <c r="G125" s="149">
        <f t="shared" si="3"/>
        <v>0</v>
      </c>
      <c r="H125" s="232"/>
      <c r="I125" s="144"/>
      <c r="J125" s="232"/>
      <c r="K125" s="204" t="str">
        <f>IFERROR(VLOOKUP(J125,'اسماء العملاء'!$A$2:$E$142,5,FALSE),"")</f>
        <v/>
      </c>
      <c r="L125" s="201" t="str">
        <f>IFERROR(VLOOKUP(J125,'اسماء العملاء'!$A$2:$C$142,2,FALSE),"")</f>
        <v/>
      </c>
      <c r="M125" s="149" t="str">
        <f>IFERROR(VLOOKUP(J125,'اسماء العملاء'!$A$2:$C$142,3,FALSE),"")</f>
        <v/>
      </c>
      <c r="N125" s="28"/>
    </row>
    <row r="126" spans="1:14" ht="23.1" customHeight="1">
      <c r="A126" s="173" t="str">
        <f t="shared" ca="1" si="2"/>
        <v/>
      </c>
      <c r="B126" s="151"/>
      <c r="C126" s="149" t="str">
        <f>IF(B126="","",SUMIF('الرصيد الثابت'!$A$2:$A$52,B126,'الرصيد الثابت'!$B$2:$B$52))</f>
        <v/>
      </c>
      <c r="D126" s="149" t="str">
        <f>IF(B126="","",SUMIF('الرصيد الثابت'!$A$2:$A$52,B126,'الرصيد الثابت'!$C$2:$C$52))</f>
        <v/>
      </c>
      <c r="E126" s="231"/>
      <c r="F126" s="231"/>
      <c r="G126" s="149">
        <f t="shared" si="3"/>
        <v>0</v>
      </c>
      <c r="H126" s="232"/>
      <c r="I126" s="144"/>
      <c r="J126" s="232"/>
      <c r="K126" s="204" t="str">
        <f>IFERROR(VLOOKUP(J126,'اسماء العملاء'!$A$2:$E$142,5,FALSE),"")</f>
        <v/>
      </c>
      <c r="L126" s="201" t="str">
        <f>IFERROR(VLOOKUP(J126,'اسماء العملاء'!$A$2:$C$142,2,FALSE),"")</f>
        <v/>
      </c>
      <c r="M126" s="149" t="str">
        <f>IFERROR(VLOOKUP(J126,'اسماء العملاء'!$A$2:$C$142,3,FALSE),"")</f>
        <v/>
      </c>
      <c r="N126" s="28"/>
    </row>
    <row r="127" spans="1:14" ht="23.1" customHeight="1">
      <c r="A127" s="173" t="str">
        <f t="shared" ca="1" si="2"/>
        <v/>
      </c>
      <c r="B127" s="151"/>
      <c r="C127" s="149" t="str">
        <f>IF(B127="","",SUMIF('الرصيد الثابت'!$A$2:$A$52,B127,'الرصيد الثابت'!$B$2:$B$52))</f>
        <v/>
      </c>
      <c r="D127" s="149" t="str">
        <f>IF(B127="","",SUMIF('الرصيد الثابت'!$A$2:$A$52,B127,'الرصيد الثابت'!$C$2:$C$52))</f>
        <v/>
      </c>
      <c r="E127" s="231"/>
      <c r="F127" s="231"/>
      <c r="G127" s="149">
        <f t="shared" si="3"/>
        <v>0</v>
      </c>
      <c r="H127" s="232"/>
      <c r="I127" s="144"/>
      <c r="J127" s="232"/>
      <c r="K127" s="204" t="str">
        <f>IFERROR(VLOOKUP(J127,'اسماء العملاء'!$A$2:$E$142,5,FALSE),"")</f>
        <v/>
      </c>
      <c r="L127" s="201" t="str">
        <f>IFERROR(VLOOKUP(J127,'اسماء العملاء'!$A$2:$C$142,2,FALSE),"")</f>
        <v/>
      </c>
      <c r="M127" s="149" t="str">
        <f>IFERROR(VLOOKUP(J127,'اسماء العملاء'!$A$2:$C$142,3,FALSE),"")</f>
        <v/>
      </c>
      <c r="N127" s="28"/>
    </row>
    <row r="128" spans="1:14" ht="23.1" customHeight="1">
      <c r="A128" s="173" t="str">
        <f t="shared" ca="1" si="2"/>
        <v/>
      </c>
      <c r="B128" s="151"/>
      <c r="C128" s="149" t="str">
        <f>IF(B128="","",SUMIF('الرصيد الثابت'!$A$2:$A$52,B128,'الرصيد الثابت'!$B$2:$B$52))</f>
        <v/>
      </c>
      <c r="D128" s="149" t="str">
        <f>IF(B128="","",SUMIF('الرصيد الثابت'!$A$2:$A$52,B128,'الرصيد الثابت'!$C$2:$C$52))</f>
        <v/>
      </c>
      <c r="E128" s="231"/>
      <c r="F128" s="231"/>
      <c r="G128" s="149">
        <f t="shared" si="3"/>
        <v>0</v>
      </c>
      <c r="H128" s="232"/>
      <c r="I128" s="144"/>
      <c r="J128" s="232"/>
      <c r="K128" s="204" t="str">
        <f>IFERROR(VLOOKUP(J128,'اسماء العملاء'!$A$2:$E$142,5,FALSE),"")</f>
        <v/>
      </c>
      <c r="L128" s="201" t="str">
        <f>IFERROR(VLOOKUP(J128,'اسماء العملاء'!$A$2:$C$142,2,FALSE),"")</f>
        <v/>
      </c>
      <c r="M128" s="149" t="str">
        <f>IFERROR(VLOOKUP(J128,'اسماء العملاء'!$A$2:$C$142,3,FALSE),"")</f>
        <v/>
      </c>
      <c r="N128" s="28"/>
    </row>
    <row r="129" spans="1:14" ht="23.1" customHeight="1">
      <c r="A129" s="173" t="str">
        <f t="shared" ca="1" si="2"/>
        <v/>
      </c>
      <c r="B129" s="151"/>
      <c r="C129" s="149" t="str">
        <f>IF(B129="","",SUMIF('الرصيد الثابت'!$A$2:$A$52,B129,'الرصيد الثابت'!$B$2:$B$52))</f>
        <v/>
      </c>
      <c r="D129" s="149" t="str">
        <f>IF(B129="","",SUMIF('الرصيد الثابت'!$A$2:$A$52,B129,'الرصيد الثابت'!$C$2:$C$52))</f>
        <v/>
      </c>
      <c r="E129" s="231"/>
      <c r="F129" s="231"/>
      <c r="G129" s="149">
        <f t="shared" si="3"/>
        <v>0</v>
      </c>
      <c r="H129" s="232"/>
      <c r="I129" s="144"/>
      <c r="J129" s="232"/>
      <c r="K129" s="204" t="str">
        <f>IFERROR(VLOOKUP(J129,'اسماء العملاء'!$A$2:$E$142,5,FALSE),"")</f>
        <v/>
      </c>
      <c r="L129" s="201" t="str">
        <f>IFERROR(VLOOKUP(J129,'اسماء العملاء'!$A$2:$C$142,2,FALSE),"")</f>
        <v/>
      </c>
      <c r="M129" s="149" t="str">
        <f>IFERROR(VLOOKUP(J129,'اسماء العملاء'!$A$2:$C$142,3,FALSE),"")</f>
        <v/>
      </c>
      <c r="N129" s="28"/>
    </row>
    <row r="130" spans="1:14" ht="23.1" customHeight="1">
      <c r="A130" s="173" t="str">
        <f t="shared" ca="1" si="2"/>
        <v/>
      </c>
      <c r="B130" s="151"/>
      <c r="C130" s="149" t="str">
        <f>IF(B130="","",SUMIF('الرصيد الثابت'!$A$2:$A$52,B130,'الرصيد الثابت'!$B$2:$B$52))</f>
        <v/>
      </c>
      <c r="D130" s="149" t="str">
        <f>IF(B130="","",SUMIF('الرصيد الثابت'!$A$2:$A$52,B130,'الرصيد الثابت'!$C$2:$C$52))</f>
        <v/>
      </c>
      <c r="E130" s="231"/>
      <c r="F130" s="231"/>
      <c r="G130" s="149">
        <f t="shared" si="3"/>
        <v>0</v>
      </c>
      <c r="H130" s="232"/>
      <c r="I130" s="144"/>
      <c r="J130" s="232"/>
      <c r="K130" s="204" t="str">
        <f>IFERROR(VLOOKUP(J130,'اسماء العملاء'!$A$2:$E$142,5,FALSE),"")</f>
        <v/>
      </c>
      <c r="L130" s="201" t="str">
        <f>IFERROR(VLOOKUP(J130,'اسماء العملاء'!$A$2:$C$142,2,FALSE),"")</f>
        <v/>
      </c>
      <c r="M130" s="149" t="str">
        <f>IFERROR(VLOOKUP(J130,'اسماء العملاء'!$A$2:$C$142,3,FALSE),"")</f>
        <v/>
      </c>
      <c r="N130" s="28"/>
    </row>
    <row r="131" spans="1:14" ht="23.1" customHeight="1">
      <c r="A131" s="173" t="str">
        <f t="shared" ca="1" si="2"/>
        <v/>
      </c>
      <c r="B131" s="151"/>
      <c r="C131" s="149" t="str">
        <f>IF(B131="","",SUMIF('الرصيد الثابت'!$A$2:$A$52,B131,'الرصيد الثابت'!$B$2:$B$52))</f>
        <v/>
      </c>
      <c r="D131" s="149" t="str">
        <f>IF(B131="","",SUMIF('الرصيد الثابت'!$A$2:$A$52,B131,'الرصيد الثابت'!$C$2:$C$52))</f>
        <v/>
      </c>
      <c r="E131" s="231"/>
      <c r="F131" s="231"/>
      <c r="G131" s="149">
        <f t="shared" si="3"/>
        <v>0</v>
      </c>
      <c r="H131" s="232"/>
      <c r="I131" s="144"/>
      <c r="J131" s="232"/>
      <c r="K131" s="204" t="str">
        <f>IFERROR(VLOOKUP(J131,'اسماء العملاء'!$A$2:$E$142,5,FALSE),"")</f>
        <v/>
      </c>
      <c r="L131" s="201" t="str">
        <f>IFERROR(VLOOKUP(J131,'اسماء العملاء'!$A$2:$C$142,2,FALSE),"")</f>
        <v/>
      </c>
      <c r="M131" s="149" t="str">
        <f>IFERROR(VLOOKUP(J131,'اسماء العملاء'!$A$2:$C$142,3,FALSE),"")</f>
        <v/>
      </c>
      <c r="N131" s="28"/>
    </row>
    <row r="132" spans="1:14" ht="23.1" customHeight="1">
      <c r="A132" s="173" t="str">
        <f t="shared" ref="A132:A195" ca="1" si="4">IF(B132="","",TODAY())</f>
        <v/>
      </c>
      <c r="B132" s="151"/>
      <c r="C132" s="149" t="str">
        <f>IF(B132="","",SUMIF('الرصيد الثابت'!$A$2:$A$52,B132,'الرصيد الثابت'!$B$2:$B$52))</f>
        <v/>
      </c>
      <c r="D132" s="149" t="str">
        <f>IF(B132="","",SUMIF('الرصيد الثابت'!$A$2:$A$52,B132,'الرصيد الثابت'!$C$2:$C$52))</f>
        <v/>
      </c>
      <c r="E132" s="231"/>
      <c r="F132" s="231"/>
      <c r="G132" s="149">
        <f t="shared" ref="G132:G195" si="5">SUM(E132-F132)</f>
        <v>0</v>
      </c>
      <c r="H132" s="232"/>
      <c r="I132" s="144"/>
      <c r="J132" s="232"/>
      <c r="K132" s="204" t="str">
        <f>IFERROR(VLOOKUP(J132,'اسماء العملاء'!$A$2:$E$142,5,FALSE),"")</f>
        <v/>
      </c>
      <c r="L132" s="201" t="str">
        <f>IFERROR(VLOOKUP(J132,'اسماء العملاء'!$A$2:$C$142,2,FALSE),"")</f>
        <v/>
      </c>
      <c r="M132" s="149" t="str">
        <f>IFERROR(VLOOKUP(J132,'اسماء العملاء'!$A$2:$C$142,3,FALSE),"")</f>
        <v/>
      </c>
      <c r="N132" s="28"/>
    </row>
    <row r="133" spans="1:14" ht="23.1" customHeight="1">
      <c r="A133" s="173" t="str">
        <f t="shared" ca="1" si="4"/>
        <v/>
      </c>
      <c r="B133" s="151"/>
      <c r="C133" s="149" t="str">
        <f>IF(B133="","",SUMIF('الرصيد الثابت'!$A$2:$A$52,B133,'الرصيد الثابت'!$B$2:$B$52))</f>
        <v/>
      </c>
      <c r="D133" s="149" t="str">
        <f>IF(B133="","",SUMIF('الرصيد الثابت'!$A$2:$A$52,B133,'الرصيد الثابت'!$C$2:$C$52))</f>
        <v/>
      </c>
      <c r="E133" s="231"/>
      <c r="F133" s="231"/>
      <c r="G133" s="149">
        <f t="shared" si="5"/>
        <v>0</v>
      </c>
      <c r="H133" s="232"/>
      <c r="I133" s="144"/>
      <c r="J133" s="232"/>
      <c r="K133" s="204" t="str">
        <f>IFERROR(VLOOKUP(J133,'اسماء العملاء'!$A$2:$E$142,5,FALSE),"")</f>
        <v/>
      </c>
      <c r="L133" s="201" t="str">
        <f>IFERROR(VLOOKUP(J133,'اسماء العملاء'!$A$2:$C$142,2,FALSE),"")</f>
        <v/>
      </c>
      <c r="M133" s="149" t="str">
        <f>IFERROR(VLOOKUP(J133,'اسماء العملاء'!$A$2:$C$142,3,FALSE),"")</f>
        <v/>
      </c>
      <c r="N133" s="28"/>
    </row>
    <row r="134" spans="1:14" ht="23.1" customHeight="1">
      <c r="A134" s="173" t="str">
        <f t="shared" ca="1" si="4"/>
        <v/>
      </c>
      <c r="B134" s="151"/>
      <c r="C134" s="149" t="str">
        <f>IF(B134="","",SUMIF('الرصيد الثابت'!$A$2:$A$52,B134,'الرصيد الثابت'!$B$2:$B$52))</f>
        <v/>
      </c>
      <c r="D134" s="149" t="str">
        <f>IF(B134="","",SUMIF('الرصيد الثابت'!$A$2:$A$52,B134,'الرصيد الثابت'!$C$2:$C$52))</f>
        <v/>
      </c>
      <c r="E134" s="231"/>
      <c r="F134" s="231"/>
      <c r="G134" s="149">
        <f t="shared" si="5"/>
        <v>0</v>
      </c>
      <c r="H134" s="232"/>
      <c r="I134" s="144"/>
      <c r="J134" s="232"/>
      <c r="K134" s="204" t="str">
        <f>IFERROR(VLOOKUP(J134,'اسماء العملاء'!$A$2:$E$142,5,FALSE),"")</f>
        <v/>
      </c>
      <c r="L134" s="201" t="str">
        <f>IFERROR(VLOOKUP(J134,'اسماء العملاء'!$A$2:$C$142,2,FALSE),"")</f>
        <v/>
      </c>
      <c r="M134" s="149" t="str">
        <f>IFERROR(VLOOKUP(J134,'اسماء العملاء'!$A$2:$C$142,3,FALSE),"")</f>
        <v/>
      </c>
      <c r="N134" s="28"/>
    </row>
    <row r="135" spans="1:14" ht="23.1" customHeight="1">
      <c r="A135" s="173" t="str">
        <f t="shared" ca="1" si="4"/>
        <v/>
      </c>
      <c r="B135" s="151"/>
      <c r="C135" s="149" t="str">
        <f>IF(B135="","",SUMIF('الرصيد الثابت'!$A$2:$A$52,B135,'الرصيد الثابت'!$B$2:$B$52))</f>
        <v/>
      </c>
      <c r="D135" s="149" t="str">
        <f>IF(B135="","",SUMIF('الرصيد الثابت'!$A$2:$A$52,B135,'الرصيد الثابت'!$C$2:$C$52))</f>
        <v/>
      </c>
      <c r="E135" s="231"/>
      <c r="F135" s="231"/>
      <c r="G135" s="149">
        <f t="shared" si="5"/>
        <v>0</v>
      </c>
      <c r="H135" s="232"/>
      <c r="I135" s="144"/>
      <c r="J135" s="232"/>
      <c r="K135" s="204" t="str">
        <f>IFERROR(VLOOKUP(J135,'اسماء العملاء'!$A$2:$E$142,5,FALSE),"")</f>
        <v/>
      </c>
      <c r="L135" s="201" t="str">
        <f>IFERROR(VLOOKUP(J135,'اسماء العملاء'!$A$2:$C$142,2,FALSE),"")</f>
        <v/>
      </c>
      <c r="M135" s="149" t="str">
        <f>IFERROR(VLOOKUP(J135,'اسماء العملاء'!$A$2:$C$142,3,FALSE),"")</f>
        <v/>
      </c>
      <c r="N135" s="28"/>
    </row>
    <row r="136" spans="1:14" ht="23.1" customHeight="1">
      <c r="A136" s="173" t="str">
        <f t="shared" ca="1" si="4"/>
        <v/>
      </c>
      <c r="B136" s="151"/>
      <c r="C136" s="149" t="str">
        <f>IF(B136="","",SUMIF('الرصيد الثابت'!$A$2:$A$52,B136,'الرصيد الثابت'!$B$2:$B$52))</f>
        <v/>
      </c>
      <c r="D136" s="149" t="str">
        <f>IF(B136="","",SUMIF('الرصيد الثابت'!$A$2:$A$52,B136,'الرصيد الثابت'!$C$2:$C$52))</f>
        <v/>
      </c>
      <c r="E136" s="231"/>
      <c r="F136" s="231"/>
      <c r="G136" s="149">
        <f t="shared" si="5"/>
        <v>0</v>
      </c>
      <c r="H136" s="232"/>
      <c r="I136" s="144"/>
      <c r="J136" s="232"/>
      <c r="K136" s="204" t="str">
        <f>IFERROR(VLOOKUP(J136,'اسماء العملاء'!$A$2:$E$142,5,FALSE),"")</f>
        <v/>
      </c>
      <c r="L136" s="201" t="str">
        <f>IFERROR(VLOOKUP(J136,'اسماء العملاء'!$A$2:$C$142,2,FALSE),"")</f>
        <v/>
      </c>
      <c r="M136" s="149" t="str">
        <f>IFERROR(VLOOKUP(J136,'اسماء العملاء'!$A$2:$C$142,3,FALSE),"")</f>
        <v/>
      </c>
      <c r="N136" s="28"/>
    </row>
    <row r="137" spans="1:14" ht="23.1" customHeight="1">
      <c r="A137" s="173" t="str">
        <f t="shared" ca="1" si="4"/>
        <v/>
      </c>
      <c r="B137" s="151"/>
      <c r="C137" s="149" t="str">
        <f>IF(B137="","",SUMIF('الرصيد الثابت'!$A$2:$A$52,B137,'الرصيد الثابت'!$B$2:$B$52))</f>
        <v/>
      </c>
      <c r="D137" s="149" t="str">
        <f>IF(B137="","",SUMIF('الرصيد الثابت'!$A$2:$A$52,B137,'الرصيد الثابت'!$C$2:$C$52))</f>
        <v/>
      </c>
      <c r="E137" s="231"/>
      <c r="F137" s="231"/>
      <c r="G137" s="149">
        <f t="shared" si="5"/>
        <v>0</v>
      </c>
      <c r="H137" s="232"/>
      <c r="I137" s="144"/>
      <c r="J137" s="232"/>
      <c r="K137" s="204" t="str">
        <f>IFERROR(VLOOKUP(J137,'اسماء العملاء'!$A$2:$E$142,5,FALSE),"")</f>
        <v/>
      </c>
      <c r="L137" s="201" t="str">
        <f>IFERROR(VLOOKUP(J137,'اسماء العملاء'!$A$2:$C$142,2,FALSE),"")</f>
        <v/>
      </c>
      <c r="M137" s="149" t="str">
        <f>IFERROR(VLOOKUP(J137,'اسماء العملاء'!$A$2:$C$142,3,FALSE),"")</f>
        <v/>
      </c>
      <c r="N137" s="28"/>
    </row>
    <row r="138" spans="1:14" ht="23.1" customHeight="1">
      <c r="A138" s="173" t="str">
        <f t="shared" ca="1" si="4"/>
        <v/>
      </c>
      <c r="B138" s="151"/>
      <c r="C138" s="149" t="str">
        <f>IF(B138="","",SUMIF('الرصيد الثابت'!$A$2:$A$52,B138,'الرصيد الثابت'!$B$2:$B$52))</f>
        <v/>
      </c>
      <c r="D138" s="149" t="str">
        <f>IF(B138="","",SUMIF('الرصيد الثابت'!$A$2:$A$52,B138,'الرصيد الثابت'!$C$2:$C$52))</f>
        <v/>
      </c>
      <c r="E138" s="231"/>
      <c r="F138" s="231"/>
      <c r="G138" s="149">
        <f t="shared" si="5"/>
        <v>0</v>
      </c>
      <c r="H138" s="232"/>
      <c r="I138" s="144"/>
      <c r="J138" s="232"/>
      <c r="K138" s="204" t="str">
        <f>IFERROR(VLOOKUP(J138,'اسماء العملاء'!$A$2:$E$142,5,FALSE),"")</f>
        <v/>
      </c>
      <c r="L138" s="201" t="str">
        <f>IFERROR(VLOOKUP(J138,'اسماء العملاء'!$A$2:$C$142,2,FALSE),"")</f>
        <v/>
      </c>
      <c r="M138" s="149" t="str">
        <f>IFERROR(VLOOKUP(J138,'اسماء العملاء'!$A$2:$C$142,3,FALSE),"")</f>
        <v/>
      </c>
      <c r="N138" s="28"/>
    </row>
    <row r="139" spans="1:14" ht="23.1" customHeight="1">
      <c r="A139" s="173" t="str">
        <f t="shared" ca="1" si="4"/>
        <v/>
      </c>
      <c r="B139" s="151"/>
      <c r="C139" s="149" t="str">
        <f>IF(B139="","",SUMIF('الرصيد الثابت'!$A$2:$A$52,B139,'الرصيد الثابت'!$B$2:$B$52))</f>
        <v/>
      </c>
      <c r="D139" s="149" t="str">
        <f>IF(B139="","",SUMIF('الرصيد الثابت'!$A$2:$A$52,B139,'الرصيد الثابت'!$C$2:$C$52))</f>
        <v/>
      </c>
      <c r="E139" s="231"/>
      <c r="F139" s="231"/>
      <c r="G139" s="149">
        <f t="shared" si="5"/>
        <v>0</v>
      </c>
      <c r="H139" s="232"/>
      <c r="I139" s="144"/>
      <c r="J139" s="232"/>
      <c r="K139" s="204" t="str">
        <f>IFERROR(VLOOKUP(J139,'اسماء العملاء'!$A$2:$E$142,5,FALSE),"")</f>
        <v/>
      </c>
      <c r="L139" s="201" t="str">
        <f>IFERROR(VLOOKUP(J139,'اسماء العملاء'!$A$2:$C$142,2,FALSE),"")</f>
        <v/>
      </c>
      <c r="M139" s="149" t="str">
        <f>IFERROR(VLOOKUP(J139,'اسماء العملاء'!$A$2:$C$142,3,FALSE),"")</f>
        <v/>
      </c>
      <c r="N139" s="28"/>
    </row>
    <row r="140" spans="1:14" ht="23.1" customHeight="1">
      <c r="A140" s="173" t="str">
        <f t="shared" ca="1" si="4"/>
        <v/>
      </c>
      <c r="B140" s="151"/>
      <c r="C140" s="149" t="str">
        <f>IF(B140="","",SUMIF('الرصيد الثابت'!$A$2:$A$52,B140,'الرصيد الثابت'!$B$2:$B$52))</f>
        <v/>
      </c>
      <c r="D140" s="149" t="str">
        <f>IF(B140="","",SUMIF('الرصيد الثابت'!$A$2:$A$52,B140,'الرصيد الثابت'!$C$2:$C$52))</f>
        <v/>
      </c>
      <c r="E140" s="231"/>
      <c r="F140" s="231"/>
      <c r="G140" s="149">
        <f t="shared" si="5"/>
        <v>0</v>
      </c>
      <c r="H140" s="232"/>
      <c r="I140" s="144"/>
      <c r="J140" s="232"/>
      <c r="K140" s="204" t="str">
        <f>IFERROR(VLOOKUP(J140,'اسماء العملاء'!$A$2:$E$142,5,FALSE),"")</f>
        <v/>
      </c>
      <c r="L140" s="201" t="str">
        <f>IFERROR(VLOOKUP(J140,'اسماء العملاء'!$A$2:$C$142,2,FALSE),"")</f>
        <v/>
      </c>
      <c r="M140" s="149" t="str">
        <f>IFERROR(VLOOKUP(J140,'اسماء العملاء'!$A$2:$C$142,3,FALSE),"")</f>
        <v/>
      </c>
      <c r="N140" s="28"/>
    </row>
    <row r="141" spans="1:14" ht="23.1" customHeight="1">
      <c r="A141" s="173" t="str">
        <f t="shared" ca="1" si="4"/>
        <v/>
      </c>
      <c r="B141" s="151"/>
      <c r="C141" s="149" t="str">
        <f>IF(B141="","",SUMIF('الرصيد الثابت'!$A$2:$A$52,B141,'الرصيد الثابت'!$B$2:$B$52))</f>
        <v/>
      </c>
      <c r="D141" s="149" t="str">
        <f>IF(B141="","",SUMIF('الرصيد الثابت'!$A$2:$A$52,B141,'الرصيد الثابت'!$C$2:$C$52))</f>
        <v/>
      </c>
      <c r="E141" s="231"/>
      <c r="F141" s="231"/>
      <c r="G141" s="149">
        <f t="shared" si="5"/>
        <v>0</v>
      </c>
      <c r="H141" s="232"/>
      <c r="I141" s="144"/>
      <c r="J141" s="232"/>
      <c r="K141" s="204" t="str">
        <f>IFERROR(VLOOKUP(J141,'اسماء العملاء'!$A$2:$E$142,5,FALSE),"")</f>
        <v/>
      </c>
      <c r="L141" s="201" t="str">
        <f>IFERROR(VLOOKUP(J141,'اسماء العملاء'!$A$2:$C$142,2,FALSE),"")</f>
        <v/>
      </c>
      <c r="M141" s="149" t="str">
        <f>IFERROR(VLOOKUP(J141,'اسماء العملاء'!$A$2:$C$142,3,FALSE),"")</f>
        <v/>
      </c>
      <c r="N141" s="28"/>
    </row>
    <row r="142" spans="1:14" ht="23.1" customHeight="1">
      <c r="A142" s="173" t="str">
        <f t="shared" ca="1" si="4"/>
        <v/>
      </c>
      <c r="B142" s="151"/>
      <c r="C142" s="149" t="str">
        <f>IF(B142="","",SUMIF('الرصيد الثابت'!$A$2:$A$52,B142,'الرصيد الثابت'!$B$2:$B$52))</f>
        <v/>
      </c>
      <c r="D142" s="149" t="str">
        <f>IF(B142="","",SUMIF('الرصيد الثابت'!$A$2:$A$52,B142,'الرصيد الثابت'!$C$2:$C$52))</f>
        <v/>
      </c>
      <c r="E142" s="231"/>
      <c r="F142" s="231"/>
      <c r="G142" s="149">
        <f t="shared" si="5"/>
        <v>0</v>
      </c>
      <c r="H142" s="232"/>
      <c r="I142" s="144"/>
      <c r="J142" s="232"/>
      <c r="K142" s="204" t="str">
        <f>IFERROR(VLOOKUP(J142,'اسماء العملاء'!$A$2:$E$142,5,FALSE),"")</f>
        <v/>
      </c>
      <c r="L142" s="201" t="str">
        <f>IFERROR(VLOOKUP(J142,'اسماء العملاء'!$A$2:$C$142,2,FALSE),"")</f>
        <v/>
      </c>
      <c r="M142" s="149" t="str">
        <f>IFERROR(VLOOKUP(J142,'اسماء العملاء'!$A$2:$C$142,3,FALSE),"")</f>
        <v/>
      </c>
      <c r="N142" s="28"/>
    </row>
    <row r="143" spans="1:14" ht="23.1" customHeight="1">
      <c r="A143" s="173" t="str">
        <f t="shared" ca="1" si="4"/>
        <v/>
      </c>
      <c r="B143" s="151"/>
      <c r="C143" s="149" t="str">
        <f>IF(B143="","",SUMIF('الرصيد الثابت'!$A$2:$A$52,B143,'الرصيد الثابت'!$B$2:$B$52))</f>
        <v/>
      </c>
      <c r="D143" s="149" t="str">
        <f>IF(B143="","",SUMIF('الرصيد الثابت'!$A$2:$A$52,B143,'الرصيد الثابت'!$C$2:$C$52))</f>
        <v/>
      </c>
      <c r="E143" s="231"/>
      <c r="F143" s="231"/>
      <c r="G143" s="149">
        <f t="shared" si="5"/>
        <v>0</v>
      </c>
      <c r="H143" s="232"/>
      <c r="I143" s="144"/>
      <c r="J143" s="232"/>
      <c r="K143" s="204" t="str">
        <f>IFERROR(VLOOKUP(J143,'اسماء العملاء'!$A$2:$E$142,5,FALSE),"")</f>
        <v/>
      </c>
      <c r="L143" s="201" t="str">
        <f>IFERROR(VLOOKUP(J143,'اسماء العملاء'!$A$2:$C$142,2,FALSE),"")</f>
        <v/>
      </c>
      <c r="M143" s="149" t="str">
        <f>IFERROR(VLOOKUP(J143,'اسماء العملاء'!$A$2:$C$142,3,FALSE),"")</f>
        <v/>
      </c>
      <c r="N143" s="28"/>
    </row>
    <row r="144" spans="1:14" ht="23.1" customHeight="1">
      <c r="A144" s="173" t="str">
        <f t="shared" ca="1" si="4"/>
        <v/>
      </c>
      <c r="B144" s="151"/>
      <c r="C144" s="149" t="str">
        <f>IF(B144="","",SUMIF('الرصيد الثابت'!$A$2:$A$52,B144,'الرصيد الثابت'!$B$2:$B$52))</f>
        <v/>
      </c>
      <c r="D144" s="149" t="str">
        <f>IF(B144="","",SUMIF('الرصيد الثابت'!$A$2:$A$52,B144,'الرصيد الثابت'!$C$2:$C$52))</f>
        <v/>
      </c>
      <c r="E144" s="231"/>
      <c r="F144" s="231"/>
      <c r="G144" s="149">
        <f t="shared" si="5"/>
        <v>0</v>
      </c>
      <c r="H144" s="232"/>
      <c r="I144" s="144"/>
      <c r="J144" s="232"/>
      <c r="K144" s="204" t="str">
        <f>IFERROR(VLOOKUP(J144,'اسماء العملاء'!$A$2:$E$142,5,FALSE),"")</f>
        <v/>
      </c>
      <c r="L144" s="201" t="str">
        <f>IFERROR(VLOOKUP(J144,'اسماء العملاء'!$A$2:$C$142,2,FALSE),"")</f>
        <v/>
      </c>
      <c r="M144" s="149" t="str">
        <f>IFERROR(VLOOKUP(J144,'اسماء العملاء'!$A$2:$C$142,3,FALSE),"")</f>
        <v/>
      </c>
      <c r="N144" s="28"/>
    </row>
    <row r="145" spans="1:14" ht="23.1" customHeight="1">
      <c r="A145" s="173" t="str">
        <f t="shared" ca="1" si="4"/>
        <v/>
      </c>
      <c r="B145" s="151"/>
      <c r="C145" s="149" t="str">
        <f>IF(B145="","",SUMIF('الرصيد الثابت'!$A$2:$A$52,B145,'الرصيد الثابت'!$B$2:$B$52))</f>
        <v/>
      </c>
      <c r="D145" s="149" t="str">
        <f>IF(B145="","",SUMIF('الرصيد الثابت'!$A$2:$A$52,B145,'الرصيد الثابت'!$C$2:$C$52))</f>
        <v/>
      </c>
      <c r="E145" s="231"/>
      <c r="F145" s="231"/>
      <c r="G145" s="149">
        <f t="shared" si="5"/>
        <v>0</v>
      </c>
      <c r="H145" s="232"/>
      <c r="I145" s="144"/>
      <c r="J145" s="232"/>
      <c r="K145" s="204" t="str">
        <f>IFERROR(VLOOKUP(J145,'اسماء العملاء'!$A$2:$E$142,5,FALSE),"")</f>
        <v/>
      </c>
      <c r="L145" s="201" t="str">
        <f>IFERROR(VLOOKUP(J145,'اسماء العملاء'!$A$2:$C$142,2,FALSE),"")</f>
        <v/>
      </c>
      <c r="M145" s="149" t="str">
        <f>IFERROR(VLOOKUP(J145,'اسماء العملاء'!$A$2:$C$142,3,FALSE),"")</f>
        <v/>
      </c>
      <c r="N145" s="28"/>
    </row>
    <row r="146" spans="1:14" ht="23.1" customHeight="1">
      <c r="A146" s="173" t="str">
        <f t="shared" ca="1" si="4"/>
        <v/>
      </c>
      <c r="B146" s="151"/>
      <c r="C146" s="149" t="str">
        <f>IF(B146="","",SUMIF('الرصيد الثابت'!$A$2:$A$52,B146,'الرصيد الثابت'!$B$2:$B$52))</f>
        <v/>
      </c>
      <c r="D146" s="149" t="str">
        <f>IF(B146="","",SUMIF('الرصيد الثابت'!$A$2:$A$52,B146,'الرصيد الثابت'!$C$2:$C$52))</f>
        <v/>
      </c>
      <c r="E146" s="231"/>
      <c r="F146" s="231"/>
      <c r="G146" s="149">
        <f t="shared" si="5"/>
        <v>0</v>
      </c>
      <c r="H146" s="232"/>
      <c r="I146" s="144"/>
      <c r="J146" s="232"/>
      <c r="K146" s="204" t="str">
        <f>IFERROR(VLOOKUP(J146,'اسماء العملاء'!$A$2:$E$142,5,FALSE),"")</f>
        <v/>
      </c>
      <c r="L146" s="201" t="str">
        <f>IFERROR(VLOOKUP(J146,'اسماء العملاء'!$A$2:$C$142,2,FALSE),"")</f>
        <v/>
      </c>
      <c r="M146" s="149" t="str">
        <f>IFERROR(VLOOKUP(J146,'اسماء العملاء'!$A$2:$C$142,3,FALSE),"")</f>
        <v/>
      </c>
      <c r="N146" s="28"/>
    </row>
    <row r="147" spans="1:14" ht="23.1" customHeight="1">
      <c r="A147" s="173" t="str">
        <f t="shared" ca="1" si="4"/>
        <v/>
      </c>
      <c r="B147" s="151"/>
      <c r="C147" s="149" t="str">
        <f>IF(B147="","",SUMIF('الرصيد الثابت'!$A$2:$A$52,B147,'الرصيد الثابت'!$B$2:$B$52))</f>
        <v/>
      </c>
      <c r="D147" s="149" t="str">
        <f>IF(B147="","",SUMIF('الرصيد الثابت'!$A$2:$A$52,B147,'الرصيد الثابت'!$C$2:$C$52))</f>
        <v/>
      </c>
      <c r="E147" s="231"/>
      <c r="F147" s="231"/>
      <c r="G147" s="149">
        <f t="shared" si="5"/>
        <v>0</v>
      </c>
      <c r="H147" s="232"/>
      <c r="I147" s="144"/>
      <c r="J147" s="232"/>
      <c r="K147" s="204" t="str">
        <f>IFERROR(VLOOKUP(J147,'اسماء العملاء'!$A$2:$E$142,5,FALSE),"")</f>
        <v/>
      </c>
      <c r="L147" s="201" t="str">
        <f>IFERROR(VLOOKUP(J147,'اسماء العملاء'!$A$2:$C$142,2,FALSE),"")</f>
        <v/>
      </c>
      <c r="M147" s="149" t="str">
        <f>IFERROR(VLOOKUP(J147,'اسماء العملاء'!$A$2:$C$142,3,FALSE),"")</f>
        <v/>
      </c>
      <c r="N147" s="28"/>
    </row>
    <row r="148" spans="1:14" ht="23.1" customHeight="1">
      <c r="A148" s="173" t="str">
        <f t="shared" ca="1" si="4"/>
        <v/>
      </c>
      <c r="B148" s="151"/>
      <c r="C148" s="149" t="str">
        <f>IF(B148="","",SUMIF('الرصيد الثابت'!$A$2:$A$52,B148,'الرصيد الثابت'!$B$2:$B$52))</f>
        <v/>
      </c>
      <c r="D148" s="149" t="str">
        <f>IF(B148="","",SUMIF('الرصيد الثابت'!$A$2:$A$52,B148,'الرصيد الثابت'!$C$2:$C$52))</f>
        <v/>
      </c>
      <c r="E148" s="231"/>
      <c r="F148" s="231"/>
      <c r="G148" s="149">
        <f t="shared" si="5"/>
        <v>0</v>
      </c>
      <c r="H148" s="232"/>
      <c r="I148" s="144"/>
      <c r="J148" s="232"/>
      <c r="K148" s="204" t="str">
        <f>IFERROR(VLOOKUP(J148,'اسماء العملاء'!$A$2:$E$142,5,FALSE),"")</f>
        <v/>
      </c>
      <c r="L148" s="201" t="str">
        <f>IFERROR(VLOOKUP(J148,'اسماء العملاء'!$A$2:$C$142,2,FALSE),"")</f>
        <v/>
      </c>
      <c r="M148" s="149" t="str">
        <f>IFERROR(VLOOKUP(J148,'اسماء العملاء'!$A$2:$C$142,3,FALSE),"")</f>
        <v/>
      </c>
      <c r="N148" s="28"/>
    </row>
    <row r="149" spans="1:14" ht="23.1" customHeight="1">
      <c r="A149" s="173" t="str">
        <f t="shared" ca="1" si="4"/>
        <v/>
      </c>
      <c r="B149" s="151"/>
      <c r="C149" s="149" t="str">
        <f>IF(B149="","",SUMIF('الرصيد الثابت'!$A$2:$A$52,B149,'الرصيد الثابت'!$B$2:$B$52))</f>
        <v/>
      </c>
      <c r="D149" s="149" t="str">
        <f>IF(B149="","",SUMIF('الرصيد الثابت'!$A$2:$A$52,B149,'الرصيد الثابت'!$C$2:$C$52))</f>
        <v/>
      </c>
      <c r="E149" s="231"/>
      <c r="F149" s="231"/>
      <c r="G149" s="149">
        <f t="shared" si="5"/>
        <v>0</v>
      </c>
      <c r="H149" s="232"/>
      <c r="I149" s="144"/>
      <c r="J149" s="232"/>
      <c r="K149" s="204" t="str">
        <f>IFERROR(VLOOKUP(J149,'اسماء العملاء'!$A$2:$E$142,5,FALSE),"")</f>
        <v/>
      </c>
      <c r="L149" s="201" t="str">
        <f>IFERROR(VLOOKUP(J149,'اسماء العملاء'!$A$2:$C$142,2,FALSE),"")</f>
        <v/>
      </c>
      <c r="M149" s="149" t="str">
        <f>IFERROR(VLOOKUP(J149,'اسماء العملاء'!$A$2:$C$142,3,FALSE),"")</f>
        <v/>
      </c>
      <c r="N149" s="28"/>
    </row>
    <row r="150" spans="1:14" ht="23.1" customHeight="1">
      <c r="A150" s="173" t="str">
        <f t="shared" ca="1" si="4"/>
        <v/>
      </c>
      <c r="B150" s="151"/>
      <c r="C150" s="149" t="str">
        <f>IF(B150="","",SUMIF('الرصيد الثابت'!$A$2:$A$52,B150,'الرصيد الثابت'!$B$2:$B$52))</f>
        <v/>
      </c>
      <c r="D150" s="149" t="str">
        <f>IF(B150="","",SUMIF('الرصيد الثابت'!$A$2:$A$52,B150,'الرصيد الثابت'!$C$2:$C$52))</f>
        <v/>
      </c>
      <c r="E150" s="231"/>
      <c r="F150" s="231"/>
      <c r="G150" s="149">
        <f t="shared" si="5"/>
        <v>0</v>
      </c>
      <c r="H150" s="232"/>
      <c r="I150" s="144"/>
      <c r="J150" s="232"/>
      <c r="K150" s="204" t="str">
        <f>IFERROR(VLOOKUP(J150,'اسماء العملاء'!$A$2:$E$142,5,FALSE),"")</f>
        <v/>
      </c>
      <c r="L150" s="201" t="str">
        <f>IFERROR(VLOOKUP(J150,'اسماء العملاء'!$A$2:$C$142,2,FALSE),"")</f>
        <v/>
      </c>
      <c r="M150" s="149" t="str">
        <f>IFERROR(VLOOKUP(J150,'اسماء العملاء'!$A$2:$C$142,3,FALSE),"")</f>
        <v/>
      </c>
      <c r="N150" s="28"/>
    </row>
    <row r="151" spans="1:14" ht="23.1" customHeight="1">
      <c r="A151" s="173" t="str">
        <f t="shared" ca="1" si="4"/>
        <v/>
      </c>
      <c r="B151" s="151"/>
      <c r="C151" s="149" t="str">
        <f>IF(B151="","",SUMIF('الرصيد الثابت'!$A$2:$A$52,B151,'الرصيد الثابت'!$B$2:$B$52))</f>
        <v/>
      </c>
      <c r="D151" s="149" t="str">
        <f>IF(B151="","",SUMIF('الرصيد الثابت'!$A$2:$A$52,B151,'الرصيد الثابت'!$C$2:$C$52))</f>
        <v/>
      </c>
      <c r="E151" s="231"/>
      <c r="F151" s="231"/>
      <c r="G151" s="149">
        <f t="shared" si="5"/>
        <v>0</v>
      </c>
      <c r="H151" s="232"/>
      <c r="I151" s="144"/>
      <c r="J151" s="232"/>
      <c r="K151" s="204" t="str">
        <f>IFERROR(VLOOKUP(J151,'اسماء العملاء'!$A$2:$E$142,5,FALSE),"")</f>
        <v/>
      </c>
      <c r="L151" s="201" t="str">
        <f>IFERROR(VLOOKUP(J151,'اسماء العملاء'!$A$2:$C$142,2,FALSE),"")</f>
        <v/>
      </c>
      <c r="M151" s="149" t="str">
        <f>IFERROR(VLOOKUP(J151,'اسماء العملاء'!$A$2:$C$142,3,FALSE),"")</f>
        <v/>
      </c>
      <c r="N151" s="28"/>
    </row>
    <row r="152" spans="1:14" ht="23.1" customHeight="1">
      <c r="A152" s="173" t="str">
        <f t="shared" ca="1" si="4"/>
        <v/>
      </c>
      <c r="B152" s="151"/>
      <c r="C152" s="149" t="str">
        <f>IF(B152="","",SUMIF('الرصيد الثابت'!$A$2:$A$52,B152,'الرصيد الثابت'!$B$2:$B$52))</f>
        <v/>
      </c>
      <c r="D152" s="149" t="str">
        <f>IF(B152="","",SUMIF('الرصيد الثابت'!$A$2:$A$52,B152,'الرصيد الثابت'!$C$2:$C$52))</f>
        <v/>
      </c>
      <c r="E152" s="231"/>
      <c r="F152" s="231"/>
      <c r="G152" s="149">
        <f t="shared" si="5"/>
        <v>0</v>
      </c>
      <c r="H152" s="232"/>
      <c r="I152" s="144"/>
      <c r="J152" s="232"/>
      <c r="K152" s="204" t="str">
        <f>IFERROR(VLOOKUP(J152,'اسماء العملاء'!$A$2:$E$142,5,FALSE),"")</f>
        <v/>
      </c>
      <c r="L152" s="201" t="str">
        <f>IFERROR(VLOOKUP(J152,'اسماء العملاء'!$A$2:$C$142,2,FALSE),"")</f>
        <v/>
      </c>
      <c r="M152" s="149" t="str">
        <f>IFERROR(VLOOKUP(J152,'اسماء العملاء'!$A$2:$C$142,3,FALSE),"")</f>
        <v/>
      </c>
      <c r="N152" s="28"/>
    </row>
    <row r="153" spans="1:14" ht="23.1" customHeight="1">
      <c r="A153" s="173" t="str">
        <f t="shared" ca="1" si="4"/>
        <v/>
      </c>
      <c r="B153" s="151"/>
      <c r="C153" s="149" t="str">
        <f>IF(B153="","",SUMIF('الرصيد الثابت'!$A$2:$A$52,B153,'الرصيد الثابت'!$B$2:$B$52))</f>
        <v/>
      </c>
      <c r="D153" s="149" t="str">
        <f>IF(B153="","",SUMIF('الرصيد الثابت'!$A$2:$A$52,B153,'الرصيد الثابت'!$C$2:$C$52))</f>
        <v/>
      </c>
      <c r="E153" s="231"/>
      <c r="F153" s="231"/>
      <c r="G153" s="149">
        <f t="shared" si="5"/>
        <v>0</v>
      </c>
      <c r="H153" s="232"/>
      <c r="I153" s="144"/>
      <c r="J153" s="232"/>
      <c r="K153" s="204" t="str">
        <f>IFERROR(VLOOKUP(J153,'اسماء العملاء'!$A$2:$E$142,5,FALSE),"")</f>
        <v/>
      </c>
      <c r="L153" s="201" t="str">
        <f>IFERROR(VLOOKUP(J153,'اسماء العملاء'!$A$2:$C$142,2,FALSE),"")</f>
        <v/>
      </c>
      <c r="M153" s="149" t="str">
        <f>IFERROR(VLOOKUP(J153,'اسماء العملاء'!$A$2:$C$142,3,FALSE),"")</f>
        <v/>
      </c>
      <c r="N153" s="28"/>
    </row>
    <row r="154" spans="1:14" ht="23.1" customHeight="1">
      <c r="A154" s="173" t="str">
        <f t="shared" ca="1" si="4"/>
        <v/>
      </c>
      <c r="B154" s="151"/>
      <c r="C154" s="149" t="str">
        <f>IF(B154="","",SUMIF('الرصيد الثابت'!$A$2:$A$52,B154,'الرصيد الثابت'!$B$2:$B$52))</f>
        <v/>
      </c>
      <c r="D154" s="149" t="str">
        <f>IF(B154="","",SUMIF('الرصيد الثابت'!$A$2:$A$52,B154,'الرصيد الثابت'!$C$2:$C$52))</f>
        <v/>
      </c>
      <c r="E154" s="231"/>
      <c r="F154" s="231"/>
      <c r="G154" s="149">
        <f t="shared" si="5"/>
        <v>0</v>
      </c>
      <c r="H154" s="232"/>
      <c r="I154" s="144"/>
      <c r="J154" s="232"/>
      <c r="K154" s="204" t="str">
        <f>IFERROR(VLOOKUP(J154,'اسماء العملاء'!$A$2:$E$142,5,FALSE),"")</f>
        <v/>
      </c>
      <c r="L154" s="201" t="str">
        <f>IFERROR(VLOOKUP(J154,'اسماء العملاء'!$A$2:$C$142,2,FALSE),"")</f>
        <v/>
      </c>
      <c r="M154" s="149" t="str">
        <f>IFERROR(VLOOKUP(J154,'اسماء العملاء'!$A$2:$C$142,3,FALSE),"")</f>
        <v/>
      </c>
      <c r="N154" s="28"/>
    </row>
    <row r="155" spans="1:14" ht="23.1" customHeight="1">
      <c r="A155" s="173" t="str">
        <f t="shared" ca="1" si="4"/>
        <v/>
      </c>
      <c r="B155" s="151"/>
      <c r="C155" s="149" t="str">
        <f>IF(B155="","",SUMIF('الرصيد الثابت'!$A$2:$A$52,B155,'الرصيد الثابت'!$B$2:$B$52))</f>
        <v/>
      </c>
      <c r="D155" s="149" t="str">
        <f>IF(B155="","",SUMIF('الرصيد الثابت'!$A$2:$A$52,B155,'الرصيد الثابت'!$C$2:$C$52))</f>
        <v/>
      </c>
      <c r="E155" s="231"/>
      <c r="F155" s="231"/>
      <c r="G155" s="149">
        <f t="shared" si="5"/>
        <v>0</v>
      </c>
      <c r="H155" s="232"/>
      <c r="I155" s="144"/>
      <c r="J155" s="232"/>
      <c r="K155" s="204" t="str">
        <f>IFERROR(VLOOKUP(J155,'اسماء العملاء'!$A$2:$E$142,5,FALSE),"")</f>
        <v/>
      </c>
      <c r="L155" s="201" t="str">
        <f>IFERROR(VLOOKUP(J155,'اسماء العملاء'!$A$2:$C$142,2,FALSE),"")</f>
        <v/>
      </c>
      <c r="M155" s="149" t="str">
        <f>IFERROR(VLOOKUP(J155,'اسماء العملاء'!$A$2:$C$142,3,FALSE),"")</f>
        <v/>
      </c>
      <c r="N155" s="28"/>
    </row>
    <row r="156" spans="1:14" ht="23.1" customHeight="1">
      <c r="A156" s="173" t="str">
        <f t="shared" ca="1" si="4"/>
        <v/>
      </c>
      <c r="B156" s="151"/>
      <c r="C156" s="149" t="str">
        <f>IF(B156="","",SUMIF('الرصيد الثابت'!$A$2:$A$52,B156,'الرصيد الثابت'!$B$2:$B$52))</f>
        <v/>
      </c>
      <c r="D156" s="149" t="str">
        <f>IF(B156="","",SUMIF('الرصيد الثابت'!$A$2:$A$52,B156,'الرصيد الثابت'!$C$2:$C$52))</f>
        <v/>
      </c>
      <c r="E156" s="231"/>
      <c r="F156" s="231"/>
      <c r="G156" s="149">
        <f t="shared" si="5"/>
        <v>0</v>
      </c>
      <c r="H156" s="232"/>
      <c r="I156" s="144"/>
      <c r="J156" s="232"/>
      <c r="K156" s="204" t="str">
        <f>IFERROR(VLOOKUP(J156,'اسماء العملاء'!$A$2:$E$142,5,FALSE),"")</f>
        <v/>
      </c>
      <c r="L156" s="201" t="str">
        <f>IFERROR(VLOOKUP(J156,'اسماء العملاء'!$A$2:$C$142,2,FALSE),"")</f>
        <v/>
      </c>
      <c r="M156" s="149" t="str">
        <f>IFERROR(VLOOKUP(J156,'اسماء العملاء'!$A$2:$C$142,3,FALSE),"")</f>
        <v/>
      </c>
      <c r="N156" s="28"/>
    </row>
    <row r="157" spans="1:14" ht="23.1" customHeight="1">
      <c r="A157" s="173" t="str">
        <f t="shared" ca="1" si="4"/>
        <v/>
      </c>
      <c r="B157" s="151"/>
      <c r="C157" s="149" t="str">
        <f>IF(B157="","",SUMIF('الرصيد الثابت'!$A$2:$A$52,B157,'الرصيد الثابت'!$B$2:$B$52))</f>
        <v/>
      </c>
      <c r="D157" s="149" t="str">
        <f>IF(B157="","",SUMIF('الرصيد الثابت'!$A$2:$A$52,B157,'الرصيد الثابت'!$C$2:$C$52))</f>
        <v/>
      </c>
      <c r="E157" s="231"/>
      <c r="F157" s="231"/>
      <c r="G157" s="149">
        <f t="shared" si="5"/>
        <v>0</v>
      </c>
      <c r="H157" s="232"/>
      <c r="I157" s="144"/>
      <c r="J157" s="232"/>
      <c r="K157" s="204" t="str">
        <f>IFERROR(VLOOKUP(J157,'اسماء العملاء'!$A$2:$E$142,5,FALSE),"")</f>
        <v/>
      </c>
      <c r="L157" s="201" t="str">
        <f>IFERROR(VLOOKUP(J157,'اسماء العملاء'!$A$2:$C$142,2,FALSE),"")</f>
        <v/>
      </c>
      <c r="M157" s="149" t="str">
        <f>IFERROR(VLOOKUP(J157,'اسماء العملاء'!$A$2:$C$142,3,FALSE),"")</f>
        <v/>
      </c>
      <c r="N157" s="28"/>
    </row>
    <row r="158" spans="1:14" ht="23.1" customHeight="1">
      <c r="A158" s="173" t="str">
        <f t="shared" ca="1" si="4"/>
        <v/>
      </c>
      <c r="B158" s="151"/>
      <c r="C158" s="149" t="str">
        <f>IF(B158="","",SUMIF('الرصيد الثابت'!$A$2:$A$52,B158,'الرصيد الثابت'!$B$2:$B$52))</f>
        <v/>
      </c>
      <c r="D158" s="149" t="str">
        <f>IF(B158="","",SUMIF('الرصيد الثابت'!$A$2:$A$52,B158,'الرصيد الثابت'!$C$2:$C$52))</f>
        <v/>
      </c>
      <c r="E158" s="231"/>
      <c r="F158" s="231"/>
      <c r="G158" s="149">
        <f t="shared" si="5"/>
        <v>0</v>
      </c>
      <c r="H158" s="232"/>
      <c r="I158" s="144"/>
      <c r="J158" s="232"/>
      <c r="K158" s="204" t="str">
        <f>IFERROR(VLOOKUP(J158,'اسماء العملاء'!$A$2:$E$142,5,FALSE),"")</f>
        <v/>
      </c>
      <c r="L158" s="201" t="str">
        <f>IFERROR(VLOOKUP(J158,'اسماء العملاء'!$A$2:$C$142,2,FALSE),"")</f>
        <v/>
      </c>
      <c r="M158" s="149" t="str">
        <f>IFERROR(VLOOKUP(J158,'اسماء العملاء'!$A$2:$C$142,3,FALSE),"")</f>
        <v/>
      </c>
      <c r="N158" s="28"/>
    </row>
    <row r="159" spans="1:14" ht="23.1" customHeight="1">
      <c r="A159" s="173" t="str">
        <f t="shared" ca="1" si="4"/>
        <v/>
      </c>
      <c r="B159" s="151"/>
      <c r="C159" s="149" t="str">
        <f>IF(B159="","",SUMIF('الرصيد الثابت'!$A$2:$A$52,B159,'الرصيد الثابت'!$B$2:$B$52))</f>
        <v/>
      </c>
      <c r="D159" s="149" t="str">
        <f>IF(B159="","",SUMIF('الرصيد الثابت'!$A$2:$A$52,B159,'الرصيد الثابت'!$C$2:$C$52))</f>
        <v/>
      </c>
      <c r="E159" s="231"/>
      <c r="F159" s="231"/>
      <c r="G159" s="149">
        <f t="shared" si="5"/>
        <v>0</v>
      </c>
      <c r="H159" s="232"/>
      <c r="I159" s="144"/>
      <c r="J159" s="232"/>
      <c r="K159" s="204" t="str">
        <f>IFERROR(VLOOKUP(J159,'اسماء العملاء'!$A$2:$E$142,5,FALSE),"")</f>
        <v/>
      </c>
      <c r="L159" s="201" t="str">
        <f>IFERROR(VLOOKUP(J159,'اسماء العملاء'!$A$2:$C$142,2,FALSE),"")</f>
        <v/>
      </c>
      <c r="M159" s="149" t="str">
        <f>IFERROR(VLOOKUP(J159,'اسماء العملاء'!$A$2:$C$142,3,FALSE),"")</f>
        <v/>
      </c>
      <c r="N159" s="28"/>
    </row>
    <row r="160" spans="1:14" ht="23.1" customHeight="1">
      <c r="A160" s="173" t="str">
        <f t="shared" ca="1" si="4"/>
        <v/>
      </c>
      <c r="B160" s="151"/>
      <c r="C160" s="149" t="str">
        <f>IF(B160="","",SUMIF('الرصيد الثابت'!$A$2:$A$52,B160,'الرصيد الثابت'!$B$2:$B$52))</f>
        <v/>
      </c>
      <c r="D160" s="149" t="str">
        <f>IF(B160="","",SUMIF('الرصيد الثابت'!$A$2:$A$52,B160,'الرصيد الثابت'!$C$2:$C$52))</f>
        <v/>
      </c>
      <c r="E160" s="231"/>
      <c r="F160" s="231"/>
      <c r="G160" s="149">
        <f t="shared" si="5"/>
        <v>0</v>
      </c>
      <c r="H160" s="232"/>
      <c r="I160" s="144"/>
      <c r="J160" s="232"/>
      <c r="K160" s="204" t="str">
        <f>IFERROR(VLOOKUP(J160,'اسماء العملاء'!$A$2:$E$142,5,FALSE),"")</f>
        <v/>
      </c>
      <c r="L160" s="201" t="str">
        <f>IFERROR(VLOOKUP(J160,'اسماء العملاء'!$A$2:$C$142,2,FALSE),"")</f>
        <v/>
      </c>
      <c r="M160" s="149" t="str">
        <f>IFERROR(VLOOKUP(J160,'اسماء العملاء'!$A$2:$C$142,3,FALSE),"")</f>
        <v/>
      </c>
      <c r="N160" s="28"/>
    </row>
    <row r="161" spans="1:14" ht="23.1" customHeight="1">
      <c r="A161" s="173" t="str">
        <f t="shared" ca="1" si="4"/>
        <v/>
      </c>
      <c r="B161" s="151"/>
      <c r="C161" s="149" t="str">
        <f>IF(B161="","",SUMIF('الرصيد الثابت'!$A$2:$A$52,B161,'الرصيد الثابت'!$B$2:$B$52))</f>
        <v/>
      </c>
      <c r="D161" s="149" t="str">
        <f>IF(B161="","",SUMIF('الرصيد الثابت'!$A$2:$A$52,B161,'الرصيد الثابت'!$C$2:$C$52))</f>
        <v/>
      </c>
      <c r="E161" s="231"/>
      <c r="F161" s="231"/>
      <c r="G161" s="149">
        <f t="shared" si="5"/>
        <v>0</v>
      </c>
      <c r="H161" s="232"/>
      <c r="I161" s="144"/>
      <c r="J161" s="232"/>
      <c r="K161" s="204" t="str">
        <f>IFERROR(VLOOKUP(J161,'اسماء العملاء'!$A$2:$E$142,5,FALSE),"")</f>
        <v/>
      </c>
      <c r="L161" s="201" t="str">
        <f>IFERROR(VLOOKUP(J161,'اسماء العملاء'!$A$2:$C$142,2,FALSE),"")</f>
        <v/>
      </c>
      <c r="M161" s="149" t="str">
        <f>IFERROR(VLOOKUP(J161,'اسماء العملاء'!$A$2:$C$142,3,FALSE),"")</f>
        <v/>
      </c>
      <c r="N161" s="28"/>
    </row>
    <row r="162" spans="1:14" ht="23.1" customHeight="1">
      <c r="A162" s="173" t="str">
        <f t="shared" ca="1" si="4"/>
        <v/>
      </c>
      <c r="B162" s="151"/>
      <c r="C162" s="149" t="str">
        <f>IF(B162="","",SUMIF('الرصيد الثابت'!$A$2:$A$52,B162,'الرصيد الثابت'!$B$2:$B$52))</f>
        <v/>
      </c>
      <c r="D162" s="149" t="str">
        <f>IF(B162="","",SUMIF('الرصيد الثابت'!$A$2:$A$52,B162,'الرصيد الثابت'!$C$2:$C$52))</f>
        <v/>
      </c>
      <c r="E162" s="231"/>
      <c r="F162" s="231"/>
      <c r="G162" s="149">
        <f t="shared" si="5"/>
        <v>0</v>
      </c>
      <c r="H162" s="232"/>
      <c r="I162" s="144"/>
      <c r="J162" s="232"/>
      <c r="K162" s="204" t="str">
        <f>IFERROR(VLOOKUP(J162,'اسماء العملاء'!$A$2:$E$142,5,FALSE),"")</f>
        <v/>
      </c>
      <c r="L162" s="201" t="str">
        <f>IFERROR(VLOOKUP(J162,'اسماء العملاء'!$A$2:$C$142,2,FALSE),"")</f>
        <v/>
      </c>
      <c r="M162" s="149" t="str">
        <f>IFERROR(VLOOKUP(J162,'اسماء العملاء'!$A$2:$C$142,3,FALSE),"")</f>
        <v/>
      </c>
      <c r="N162" s="28"/>
    </row>
    <row r="163" spans="1:14" ht="23.1" customHeight="1">
      <c r="A163" s="173" t="str">
        <f t="shared" ca="1" si="4"/>
        <v/>
      </c>
      <c r="B163" s="151"/>
      <c r="C163" s="149" t="str">
        <f>IF(B163="","",SUMIF('الرصيد الثابت'!$A$2:$A$52,B163,'الرصيد الثابت'!$B$2:$B$52))</f>
        <v/>
      </c>
      <c r="D163" s="149" t="str">
        <f>IF(B163="","",SUMIF('الرصيد الثابت'!$A$2:$A$52,B163,'الرصيد الثابت'!$C$2:$C$52))</f>
        <v/>
      </c>
      <c r="E163" s="231"/>
      <c r="F163" s="231"/>
      <c r="G163" s="149">
        <f t="shared" si="5"/>
        <v>0</v>
      </c>
      <c r="H163" s="232"/>
      <c r="I163" s="144"/>
      <c r="J163" s="232"/>
      <c r="K163" s="204" t="str">
        <f>IFERROR(VLOOKUP(J163,'اسماء العملاء'!$A$2:$E$142,5,FALSE),"")</f>
        <v/>
      </c>
      <c r="L163" s="201" t="str">
        <f>IFERROR(VLOOKUP(J163,'اسماء العملاء'!$A$2:$C$142,2,FALSE),"")</f>
        <v/>
      </c>
      <c r="M163" s="149" t="str">
        <f>IFERROR(VLOOKUP(J163,'اسماء العملاء'!$A$2:$C$142,3,FALSE),"")</f>
        <v/>
      </c>
      <c r="N163" s="28"/>
    </row>
    <row r="164" spans="1:14" ht="23.1" customHeight="1">
      <c r="A164" s="173" t="str">
        <f t="shared" ca="1" si="4"/>
        <v/>
      </c>
      <c r="B164" s="151"/>
      <c r="C164" s="149" t="str">
        <f>IF(B164="","",SUMIF('الرصيد الثابت'!$A$2:$A$52,B164,'الرصيد الثابت'!$B$2:$B$52))</f>
        <v/>
      </c>
      <c r="D164" s="149" t="str">
        <f>IF(B164="","",SUMIF('الرصيد الثابت'!$A$2:$A$52,B164,'الرصيد الثابت'!$C$2:$C$52))</f>
        <v/>
      </c>
      <c r="E164" s="231"/>
      <c r="F164" s="231"/>
      <c r="G164" s="149">
        <f t="shared" si="5"/>
        <v>0</v>
      </c>
      <c r="H164" s="232"/>
      <c r="I164" s="144"/>
      <c r="J164" s="232"/>
      <c r="K164" s="204" t="str">
        <f>IFERROR(VLOOKUP(J164,'اسماء العملاء'!$A$2:$E$142,5,FALSE),"")</f>
        <v/>
      </c>
      <c r="L164" s="201" t="str">
        <f>IFERROR(VLOOKUP(J164,'اسماء العملاء'!$A$2:$C$142,2,FALSE),"")</f>
        <v/>
      </c>
      <c r="M164" s="149" t="str">
        <f>IFERROR(VLOOKUP(J164,'اسماء العملاء'!$A$2:$C$142,3,FALSE),"")</f>
        <v/>
      </c>
      <c r="N164" s="28"/>
    </row>
    <row r="165" spans="1:14" ht="23.1" customHeight="1">
      <c r="A165" s="173" t="str">
        <f t="shared" ca="1" si="4"/>
        <v/>
      </c>
      <c r="B165" s="151"/>
      <c r="C165" s="149" t="str">
        <f>IF(B165="","",SUMIF('الرصيد الثابت'!$A$2:$A$52,B165,'الرصيد الثابت'!$B$2:$B$52))</f>
        <v/>
      </c>
      <c r="D165" s="149" t="str">
        <f>IF(B165="","",SUMIF('الرصيد الثابت'!$A$2:$A$52,B165,'الرصيد الثابت'!$C$2:$C$52))</f>
        <v/>
      </c>
      <c r="E165" s="231"/>
      <c r="F165" s="231"/>
      <c r="G165" s="149">
        <f t="shared" si="5"/>
        <v>0</v>
      </c>
      <c r="H165" s="232"/>
      <c r="I165" s="144"/>
      <c r="J165" s="232"/>
      <c r="K165" s="204" t="str">
        <f>IFERROR(VLOOKUP(J165,'اسماء العملاء'!$A$2:$E$142,5,FALSE),"")</f>
        <v/>
      </c>
      <c r="L165" s="201" t="str">
        <f>IFERROR(VLOOKUP(J165,'اسماء العملاء'!$A$2:$C$142,2,FALSE),"")</f>
        <v/>
      </c>
      <c r="M165" s="149" t="str">
        <f>IFERROR(VLOOKUP(J165,'اسماء العملاء'!$A$2:$C$142,3,FALSE),"")</f>
        <v/>
      </c>
      <c r="N165" s="28"/>
    </row>
    <row r="166" spans="1:14" ht="23.1" customHeight="1">
      <c r="A166" s="173" t="str">
        <f t="shared" ca="1" si="4"/>
        <v/>
      </c>
      <c r="B166" s="151"/>
      <c r="C166" s="149" t="str">
        <f>IF(B166="","",SUMIF('الرصيد الثابت'!$A$2:$A$52,B166,'الرصيد الثابت'!$B$2:$B$52))</f>
        <v/>
      </c>
      <c r="D166" s="149" t="str">
        <f>IF(B166="","",SUMIF('الرصيد الثابت'!$A$2:$A$52,B166,'الرصيد الثابت'!$C$2:$C$52))</f>
        <v/>
      </c>
      <c r="E166" s="231"/>
      <c r="F166" s="231"/>
      <c r="G166" s="149">
        <f t="shared" si="5"/>
        <v>0</v>
      </c>
      <c r="H166" s="232"/>
      <c r="I166" s="144"/>
      <c r="J166" s="232"/>
      <c r="K166" s="204" t="str">
        <f>IFERROR(VLOOKUP(J166,'اسماء العملاء'!$A$2:$E$142,5,FALSE),"")</f>
        <v/>
      </c>
      <c r="L166" s="201" t="str">
        <f>IFERROR(VLOOKUP(J166,'اسماء العملاء'!$A$2:$C$142,2,FALSE),"")</f>
        <v/>
      </c>
      <c r="M166" s="149" t="str">
        <f>IFERROR(VLOOKUP(J166,'اسماء العملاء'!$A$2:$C$142,3,FALSE),"")</f>
        <v/>
      </c>
      <c r="N166" s="28"/>
    </row>
    <row r="167" spans="1:14" ht="23.1" customHeight="1">
      <c r="A167" s="173" t="str">
        <f t="shared" ca="1" si="4"/>
        <v/>
      </c>
      <c r="B167" s="151"/>
      <c r="C167" s="149" t="str">
        <f>IF(B167="","",SUMIF('الرصيد الثابت'!$A$2:$A$52,B167,'الرصيد الثابت'!$B$2:$B$52))</f>
        <v/>
      </c>
      <c r="D167" s="149" t="str">
        <f>IF(B167="","",SUMIF('الرصيد الثابت'!$A$2:$A$52,B167,'الرصيد الثابت'!$C$2:$C$52))</f>
        <v/>
      </c>
      <c r="E167" s="231"/>
      <c r="F167" s="231"/>
      <c r="G167" s="149">
        <f t="shared" si="5"/>
        <v>0</v>
      </c>
      <c r="H167" s="232"/>
      <c r="I167" s="144"/>
      <c r="J167" s="232"/>
      <c r="K167" s="204" t="str">
        <f>IFERROR(VLOOKUP(J167,'اسماء العملاء'!$A$2:$E$142,5,FALSE),"")</f>
        <v/>
      </c>
      <c r="L167" s="201" t="str">
        <f>IFERROR(VLOOKUP(J167,'اسماء العملاء'!$A$2:$C$142,2,FALSE),"")</f>
        <v/>
      </c>
      <c r="M167" s="149" t="str">
        <f>IFERROR(VLOOKUP(J167,'اسماء العملاء'!$A$2:$C$142,3,FALSE),"")</f>
        <v/>
      </c>
      <c r="N167" s="28"/>
    </row>
    <row r="168" spans="1:14" ht="23.1" customHeight="1">
      <c r="A168" s="173" t="str">
        <f t="shared" ca="1" si="4"/>
        <v/>
      </c>
      <c r="B168" s="151"/>
      <c r="C168" s="149" t="str">
        <f>IF(B168="","",SUMIF('الرصيد الثابت'!$A$2:$A$52,B168,'الرصيد الثابت'!$B$2:$B$52))</f>
        <v/>
      </c>
      <c r="D168" s="149" t="str">
        <f>IF(B168="","",SUMIF('الرصيد الثابت'!$A$2:$A$52,B168,'الرصيد الثابت'!$C$2:$C$52))</f>
        <v/>
      </c>
      <c r="E168" s="231"/>
      <c r="F168" s="231"/>
      <c r="G168" s="149">
        <f t="shared" si="5"/>
        <v>0</v>
      </c>
      <c r="H168" s="232"/>
      <c r="I168" s="144"/>
      <c r="J168" s="232"/>
      <c r="K168" s="204" t="str">
        <f>IFERROR(VLOOKUP(J168,'اسماء العملاء'!$A$2:$E$142,5,FALSE),"")</f>
        <v/>
      </c>
      <c r="L168" s="201" t="str">
        <f>IFERROR(VLOOKUP(J168,'اسماء العملاء'!$A$2:$C$142,2,FALSE),"")</f>
        <v/>
      </c>
      <c r="M168" s="149" t="str">
        <f>IFERROR(VLOOKUP(J168,'اسماء العملاء'!$A$2:$C$142,3,FALSE),"")</f>
        <v/>
      </c>
      <c r="N168" s="28"/>
    </row>
    <row r="169" spans="1:14" ht="23.1" customHeight="1">
      <c r="A169" s="173" t="str">
        <f t="shared" ca="1" si="4"/>
        <v/>
      </c>
      <c r="B169" s="151"/>
      <c r="C169" s="149" t="str">
        <f>IF(B169="","",SUMIF('الرصيد الثابت'!$A$2:$A$52,B169,'الرصيد الثابت'!$B$2:$B$52))</f>
        <v/>
      </c>
      <c r="D169" s="149" t="str">
        <f>IF(B169="","",SUMIF('الرصيد الثابت'!$A$2:$A$52,B169,'الرصيد الثابت'!$C$2:$C$52))</f>
        <v/>
      </c>
      <c r="E169" s="231"/>
      <c r="F169" s="231"/>
      <c r="G169" s="149">
        <f t="shared" si="5"/>
        <v>0</v>
      </c>
      <c r="H169" s="232"/>
      <c r="I169" s="144"/>
      <c r="J169" s="232"/>
      <c r="K169" s="204" t="str">
        <f>IFERROR(VLOOKUP(J169,'اسماء العملاء'!$A$2:$E$142,5,FALSE),"")</f>
        <v/>
      </c>
      <c r="L169" s="201" t="str">
        <f>IFERROR(VLOOKUP(J169,'اسماء العملاء'!$A$2:$C$142,2,FALSE),"")</f>
        <v/>
      </c>
      <c r="M169" s="149" t="str">
        <f>IFERROR(VLOOKUP(J169,'اسماء العملاء'!$A$2:$C$142,3,FALSE),"")</f>
        <v/>
      </c>
      <c r="N169" s="28"/>
    </row>
    <row r="170" spans="1:14" ht="23.1" customHeight="1">
      <c r="A170" s="173" t="str">
        <f t="shared" ca="1" si="4"/>
        <v/>
      </c>
      <c r="B170" s="151"/>
      <c r="C170" s="149" t="str">
        <f>IF(B170="","",SUMIF('الرصيد الثابت'!$A$2:$A$52,B170,'الرصيد الثابت'!$B$2:$B$52))</f>
        <v/>
      </c>
      <c r="D170" s="149" t="str">
        <f>IF(B170="","",SUMIF('الرصيد الثابت'!$A$2:$A$52,B170,'الرصيد الثابت'!$C$2:$C$52))</f>
        <v/>
      </c>
      <c r="E170" s="231"/>
      <c r="F170" s="231"/>
      <c r="G170" s="149">
        <f t="shared" si="5"/>
        <v>0</v>
      </c>
      <c r="H170" s="232"/>
      <c r="I170" s="144"/>
      <c r="J170" s="232"/>
      <c r="K170" s="204" t="str">
        <f>IFERROR(VLOOKUP(J170,'اسماء العملاء'!$A$2:$E$142,5,FALSE),"")</f>
        <v/>
      </c>
      <c r="L170" s="201" t="str">
        <f>IFERROR(VLOOKUP(J170,'اسماء العملاء'!$A$2:$C$142,2,FALSE),"")</f>
        <v/>
      </c>
      <c r="M170" s="149" t="str">
        <f>IFERROR(VLOOKUP(J170,'اسماء العملاء'!$A$2:$C$142,3,FALSE),"")</f>
        <v/>
      </c>
      <c r="N170" s="28"/>
    </row>
    <row r="171" spans="1:14" ht="23.1" customHeight="1">
      <c r="A171" s="173" t="str">
        <f t="shared" ca="1" si="4"/>
        <v/>
      </c>
      <c r="B171" s="151"/>
      <c r="C171" s="149" t="str">
        <f>IF(B171="","",SUMIF('الرصيد الثابت'!$A$2:$A$52,B171,'الرصيد الثابت'!$B$2:$B$52))</f>
        <v/>
      </c>
      <c r="D171" s="149" t="str">
        <f>IF(B171="","",SUMIF('الرصيد الثابت'!$A$2:$A$52,B171,'الرصيد الثابت'!$C$2:$C$52))</f>
        <v/>
      </c>
      <c r="E171" s="231"/>
      <c r="F171" s="231"/>
      <c r="G171" s="149">
        <f t="shared" si="5"/>
        <v>0</v>
      </c>
      <c r="H171" s="232"/>
      <c r="I171" s="144"/>
      <c r="J171" s="232"/>
      <c r="K171" s="204" t="str">
        <f>IFERROR(VLOOKUP(J171,'اسماء العملاء'!$A$2:$E$142,5,FALSE),"")</f>
        <v/>
      </c>
      <c r="L171" s="201" t="str">
        <f>IFERROR(VLOOKUP(J171,'اسماء العملاء'!$A$2:$C$142,2,FALSE),"")</f>
        <v/>
      </c>
      <c r="M171" s="149" t="str">
        <f>IFERROR(VLOOKUP(J171,'اسماء العملاء'!$A$2:$C$142,3,FALSE),"")</f>
        <v/>
      </c>
      <c r="N171" s="28"/>
    </row>
    <row r="172" spans="1:14" ht="23.1" customHeight="1">
      <c r="A172" s="173" t="str">
        <f t="shared" ca="1" si="4"/>
        <v/>
      </c>
      <c r="B172" s="151"/>
      <c r="C172" s="149" t="str">
        <f>IF(B172="","",SUMIF('الرصيد الثابت'!$A$2:$A$52,B172,'الرصيد الثابت'!$B$2:$B$52))</f>
        <v/>
      </c>
      <c r="D172" s="149" t="str">
        <f>IF(B172="","",SUMIF('الرصيد الثابت'!$A$2:$A$52,B172,'الرصيد الثابت'!$C$2:$C$52))</f>
        <v/>
      </c>
      <c r="E172" s="231"/>
      <c r="F172" s="231"/>
      <c r="G172" s="149">
        <f t="shared" si="5"/>
        <v>0</v>
      </c>
      <c r="H172" s="232"/>
      <c r="I172" s="144"/>
      <c r="J172" s="232"/>
      <c r="K172" s="204" t="str">
        <f>IFERROR(VLOOKUP(J172,'اسماء العملاء'!$A$2:$E$142,5,FALSE),"")</f>
        <v/>
      </c>
      <c r="L172" s="201" t="str">
        <f>IFERROR(VLOOKUP(J172,'اسماء العملاء'!$A$2:$C$142,2,FALSE),"")</f>
        <v/>
      </c>
      <c r="M172" s="149" t="str">
        <f>IFERROR(VLOOKUP(J172,'اسماء العملاء'!$A$2:$C$142,3,FALSE),"")</f>
        <v/>
      </c>
      <c r="N172" s="28"/>
    </row>
    <row r="173" spans="1:14" ht="23.1" customHeight="1">
      <c r="A173" s="173" t="str">
        <f t="shared" ca="1" si="4"/>
        <v/>
      </c>
      <c r="B173" s="151"/>
      <c r="C173" s="149" t="str">
        <f>IF(B173="","",SUMIF('الرصيد الثابت'!$A$2:$A$52,B173,'الرصيد الثابت'!$B$2:$B$52))</f>
        <v/>
      </c>
      <c r="D173" s="149" t="str">
        <f>IF(B173="","",SUMIF('الرصيد الثابت'!$A$2:$A$52,B173,'الرصيد الثابت'!$C$2:$C$52))</f>
        <v/>
      </c>
      <c r="E173" s="231"/>
      <c r="F173" s="231"/>
      <c r="G173" s="149">
        <f t="shared" si="5"/>
        <v>0</v>
      </c>
      <c r="H173" s="232"/>
      <c r="I173" s="144"/>
      <c r="J173" s="232"/>
      <c r="K173" s="204" t="str">
        <f>IFERROR(VLOOKUP(J173,'اسماء العملاء'!$A$2:$E$142,5,FALSE),"")</f>
        <v/>
      </c>
      <c r="L173" s="201" t="str">
        <f>IFERROR(VLOOKUP(J173,'اسماء العملاء'!$A$2:$C$142,2,FALSE),"")</f>
        <v/>
      </c>
      <c r="M173" s="149" t="str">
        <f>IFERROR(VLOOKUP(J173,'اسماء العملاء'!$A$2:$C$142,3,FALSE),"")</f>
        <v/>
      </c>
      <c r="N173" s="28"/>
    </row>
    <row r="174" spans="1:14" ht="23.1" customHeight="1">
      <c r="A174" s="173" t="str">
        <f t="shared" ca="1" si="4"/>
        <v/>
      </c>
      <c r="B174" s="151"/>
      <c r="C174" s="149" t="str">
        <f>IF(B174="","",SUMIF('الرصيد الثابت'!$A$2:$A$52,B174,'الرصيد الثابت'!$B$2:$B$52))</f>
        <v/>
      </c>
      <c r="D174" s="149" t="str">
        <f>IF(B174="","",SUMIF('الرصيد الثابت'!$A$2:$A$52,B174,'الرصيد الثابت'!$C$2:$C$52))</f>
        <v/>
      </c>
      <c r="E174" s="231"/>
      <c r="F174" s="231"/>
      <c r="G174" s="149">
        <f t="shared" si="5"/>
        <v>0</v>
      </c>
      <c r="H174" s="232"/>
      <c r="I174" s="144"/>
      <c r="J174" s="232"/>
      <c r="K174" s="204" t="str">
        <f>IFERROR(VLOOKUP(J174,'اسماء العملاء'!$A$2:$E$142,5,FALSE),"")</f>
        <v/>
      </c>
      <c r="L174" s="201" t="str">
        <f>IFERROR(VLOOKUP(J174,'اسماء العملاء'!$A$2:$C$142,2,FALSE),"")</f>
        <v/>
      </c>
      <c r="M174" s="149" t="str">
        <f>IFERROR(VLOOKUP(J174,'اسماء العملاء'!$A$2:$C$142,3,FALSE),"")</f>
        <v/>
      </c>
      <c r="N174" s="28"/>
    </row>
    <row r="175" spans="1:14" ht="23.1" customHeight="1">
      <c r="A175" s="173" t="str">
        <f t="shared" ca="1" si="4"/>
        <v/>
      </c>
      <c r="B175" s="151"/>
      <c r="C175" s="149" t="str">
        <f>IF(B175="","",SUMIF('الرصيد الثابت'!$A$2:$A$52,B175,'الرصيد الثابت'!$B$2:$B$52))</f>
        <v/>
      </c>
      <c r="D175" s="149" t="str">
        <f>IF(B175="","",SUMIF('الرصيد الثابت'!$A$2:$A$52,B175,'الرصيد الثابت'!$C$2:$C$52))</f>
        <v/>
      </c>
      <c r="E175" s="231"/>
      <c r="F175" s="231"/>
      <c r="G175" s="149">
        <f t="shared" si="5"/>
        <v>0</v>
      </c>
      <c r="H175" s="232"/>
      <c r="I175" s="144"/>
      <c r="J175" s="232"/>
      <c r="K175" s="204" t="str">
        <f>IFERROR(VLOOKUP(J175,'اسماء العملاء'!$A$2:$E$142,5,FALSE),"")</f>
        <v/>
      </c>
      <c r="L175" s="201" t="str">
        <f>IFERROR(VLOOKUP(J175,'اسماء العملاء'!$A$2:$C$142,2,FALSE),"")</f>
        <v/>
      </c>
      <c r="M175" s="149" t="str">
        <f>IFERROR(VLOOKUP(J175,'اسماء العملاء'!$A$2:$C$142,3,FALSE),"")</f>
        <v/>
      </c>
      <c r="N175" s="28"/>
    </row>
    <row r="176" spans="1:14" ht="23.1" customHeight="1">
      <c r="A176" s="173" t="str">
        <f t="shared" ca="1" si="4"/>
        <v/>
      </c>
      <c r="B176" s="151"/>
      <c r="C176" s="149" t="str">
        <f>IF(B176="","",SUMIF('الرصيد الثابت'!$A$2:$A$52,B176,'الرصيد الثابت'!$B$2:$B$52))</f>
        <v/>
      </c>
      <c r="D176" s="149" t="str">
        <f>IF(B176="","",SUMIF('الرصيد الثابت'!$A$2:$A$52,B176,'الرصيد الثابت'!$C$2:$C$52))</f>
        <v/>
      </c>
      <c r="E176" s="231"/>
      <c r="F176" s="231"/>
      <c r="G176" s="149">
        <f t="shared" si="5"/>
        <v>0</v>
      </c>
      <c r="H176" s="232"/>
      <c r="I176" s="144"/>
      <c r="J176" s="232"/>
      <c r="K176" s="204" t="str">
        <f>IFERROR(VLOOKUP(J176,'اسماء العملاء'!$A$2:$E$142,5,FALSE),"")</f>
        <v/>
      </c>
      <c r="L176" s="201" t="str">
        <f>IFERROR(VLOOKUP(J176,'اسماء العملاء'!$A$2:$C$142,2,FALSE),"")</f>
        <v/>
      </c>
      <c r="M176" s="149" t="str">
        <f>IFERROR(VLOOKUP(J176,'اسماء العملاء'!$A$2:$C$142,3,FALSE),"")</f>
        <v/>
      </c>
      <c r="N176" s="28"/>
    </row>
    <row r="177" spans="1:14" ht="23.1" customHeight="1">
      <c r="A177" s="173" t="str">
        <f t="shared" ca="1" si="4"/>
        <v/>
      </c>
      <c r="B177" s="151"/>
      <c r="C177" s="149" t="str">
        <f>IF(B177="","",SUMIF('الرصيد الثابت'!$A$2:$A$52,B177,'الرصيد الثابت'!$B$2:$B$52))</f>
        <v/>
      </c>
      <c r="D177" s="149" t="str">
        <f>IF(B177="","",SUMIF('الرصيد الثابت'!$A$2:$A$52,B177,'الرصيد الثابت'!$C$2:$C$52))</f>
        <v/>
      </c>
      <c r="E177" s="231"/>
      <c r="F177" s="231"/>
      <c r="G177" s="149">
        <f t="shared" si="5"/>
        <v>0</v>
      </c>
      <c r="H177" s="232"/>
      <c r="I177" s="144"/>
      <c r="J177" s="232"/>
      <c r="K177" s="204" t="str">
        <f>IFERROR(VLOOKUP(J177,'اسماء العملاء'!$A$2:$E$142,5,FALSE),"")</f>
        <v/>
      </c>
      <c r="L177" s="201" t="str">
        <f>IFERROR(VLOOKUP(J177,'اسماء العملاء'!$A$2:$C$142,2,FALSE),"")</f>
        <v/>
      </c>
      <c r="M177" s="149" t="str">
        <f>IFERROR(VLOOKUP(J177,'اسماء العملاء'!$A$2:$C$142,3,FALSE),"")</f>
        <v/>
      </c>
      <c r="N177" s="28"/>
    </row>
    <row r="178" spans="1:14" ht="23.1" customHeight="1">
      <c r="A178" s="173" t="str">
        <f t="shared" ca="1" si="4"/>
        <v/>
      </c>
      <c r="B178" s="151"/>
      <c r="C178" s="149" t="str">
        <f>IF(B178="","",SUMIF('الرصيد الثابت'!$A$2:$A$52,B178,'الرصيد الثابت'!$B$2:$B$52))</f>
        <v/>
      </c>
      <c r="D178" s="149" t="str">
        <f>IF(B178="","",SUMIF('الرصيد الثابت'!$A$2:$A$52,B178,'الرصيد الثابت'!$C$2:$C$52))</f>
        <v/>
      </c>
      <c r="E178" s="231"/>
      <c r="F178" s="231"/>
      <c r="G178" s="149">
        <f t="shared" si="5"/>
        <v>0</v>
      </c>
      <c r="H178" s="232"/>
      <c r="I178" s="144"/>
      <c r="J178" s="232"/>
      <c r="K178" s="204" t="str">
        <f>IFERROR(VLOOKUP(J178,'اسماء العملاء'!$A$2:$E$142,5,FALSE),"")</f>
        <v/>
      </c>
      <c r="L178" s="201" t="str">
        <f>IFERROR(VLOOKUP(J178,'اسماء العملاء'!$A$2:$C$142,2,FALSE),"")</f>
        <v/>
      </c>
      <c r="M178" s="149" t="str">
        <f>IFERROR(VLOOKUP(J178,'اسماء العملاء'!$A$2:$C$142,3,FALSE),"")</f>
        <v/>
      </c>
      <c r="N178" s="28"/>
    </row>
    <row r="179" spans="1:14" ht="23.1" customHeight="1">
      <c r="A179" s="173" t="str">
        <f t="shared" ca="1" si="4"/>
        <v/>
      </c>
      <c r="B179" s="151"/>
      <c r="C179" s="149" t="str">
        <f>IF(B179="","",SUMIF('الرصيد الثابت'!$A$2:$A$52,B179,'الرصيد الثابت'!$B$2:$B$52))</f>
        <v/>
      </c>
      <c r="D179" s="149" t="str">
        <f>IF(B179="","",SUMIF('الرصيد الثابت'!$A$2:$A$52,B179,'الرصيد الثابت'!$C$2:$C$52))</f>
        <v/>
      </c>
      <c r="E179" s="231"/>
      <c r="F179" s="231"/>
      <c r="G179" s="149">
        <f t="shared" si="5"/>
        <v>0</v>
      </c>
      <c r="H179" s="232"/>
      <c r="I179" s="144"/>
      <c r="J179" s="232"/>
      <c r="K179" s="204" t="str">
        <f>IFERROR(VLOOKUP(J179,'اسماء العملاء'!$A$2:$E$142,5,FALSE),"")</f>
        <v/>
      </c>
      <c r="L179" s="201" t="str">
        <f>IFERROR(VLOOKUP(J179,'اسماء العملاء'!$A$2:$C$142,2,FALSE),"")</f>
        <v/>
      </c>
      <c r="M179" s="149" t="str">
        <f>IFERROR(VLOOKUP(J179,'اسماء العملاء'!$A$2:$C$142,3,FALSE),"")</f>
        <v/>
      </c>
      <c r="N179" s="28"/>
    </row>
    <row r="180" spans="1:14" ht="23.1" customHeight="1">
      <c r="A180" s="173" t="str">
        <f t="shared" ca="1" si="4"/>
        <v/>
      </c>
      <c r="B180" s="151"/>
      <c r="C180" s="149" t="str">
        <f>IF(B180="","",SUMIF('الرصيد الثابت'!$A$2:$A$52,B180,'الرصيد الثابت'!$B$2:$B$52))</f>
        <v/>
      </c>
      <c r="D180" s="149" t="str">
        <f>IF(B180="","",SUMIF('الرصيد الثابت'!$A$2:$A$52,B180,'الرصيد الثابت'!$C$2:$C$52))</f>
        <v/>
      </c>
      <c r="E180" s="231"/>
      <c r="F180" s="231"/>
      <c r="G180" s="149">
        <f t="shared" si="5"/>
        <v>0</v>
      </c>
      <c r="H180" s="232"/>
      <c r="I180" s="144"/>
      <c r="J180" s="232"/>
      <c r="K180" s="204" t="str">
        <f>IFERROR(VLOOKUP(J180,'اسماء العملاء'!$A$2:$E$142,5,FALSE),"")</f>
        <v/>
      </c>
      <c r="L180" s="201" t="str">
        <f>IFERROR(VLOOKUP(J180,'اسماء العملاء'!$A$2:$C$142,2,FALSE),"")</f>
        <v/>
      </c>
      <c r="M180" s="149" t="str">
        <f>IFERROR(VLOOKUP(J180,'اسماء العملاء'!$A$2:$C$142,3,FALSE),"")</f>
        <v/>
      </c>
      <c r="N180" s="28"/>
    </row>
    <row r="181" spans="1:14" ht="23.1" customHeight="1">
      <c r="A181" s="173" t="str">
        <f t="shared" ca="1" si="4"/>
        <v/>
      </c>
      <c r="B181" s="151"/>
      <c r="C181" s="149" t="str">
        <f>IF(B181="","",SUMIF('الرصيد الثابت'!$A$2:$A$52,B181,'الرصيد الثابت'!$B$2:$B$52))</f>
        <v/>
      </c>
      <c r="D181" s="149" t="str">
        <f>IF(B181="","",SUMIF('الرصيد الثابت'!$A$2:$A$52,B181,'الرصيد الثابت'!$C$2:$C$52))</f>
        <v/>
      </c>
      <c r="E181" s="231"/>
      <c r="F181" s="231"/>
      <c r="G181" s="149">
        <f t="shared" si="5"/>
        <v>0</v>
      </c>
      <c r="H181" s="232"/>
      <c r="I181" s="144"/>
      <c r="J181" s="232"/>
      <c r="K181" s="204" t="str">
        <f>IFERROR(VLOOKUP(J181,'اسماء العملاء'!$A$2:$E$142,5,FALSE),"")</f>
        <v/>
      </c>
      <c r="L181" s="201" t="str">
        <f>IFERROR(VLOOKUP(J181,'اسماء العملاء'!$A$2:$C$142,2,FALSE),"")</f>
        <v/>
      </c>
      <c r="M181" s="149" t="str">
        <f>IFERROR(VLOOKUP(J181,'اسماء العملاء'!$A$2:$C$142,3,FALSE),"")</f>
        <v/>
      </c>
      <c r="N181" s="28"/>
    </row>
    <row r="182" spans="1:14" ht="23.1" customHeight="1">
      <c r="A182" s="173" t="str">
        <f t="shared" ca="1" si="4"/>
        <v/>
      </c>
      <c r="B182" s="151"/>
      <c r="C182" s="149" t="str">
        <f>IF(B182="","",SUMIF('الرصيد الثابت'!$A$2:$A$52,B182,'الرصيد الثابت'!$B$2:$B$52))</f>
        <v/>
      </c>
      <c r="D182" s="149" t="str">
        <f>IF(B182="","",SUMIF('الرصيد الثابت'!$A$2:$A$52,B182,'الرصيد الثابت'!$C$2:$C$52))</f>
        <v/>
      </c>
      <c r="E182" s="231"/>
      <c r="F182" s="231"/>
      <c r="G182" s="149">
        <f t="shared" si="5"/>
        <v>0</v>
      </c>
      <c r="H182" s="232"/>
      <c r="I182" s="144"/>
      <c r="J182" s="232"/>
      <c r="K182" s="204" t="str">
        <f>IFERROR(VLOOKUP(J182,'اسماء العملاء'!$A$2:$E$142,5,FALSE),"")</f>
        <v/>
      </c>
      <c r="L182" s="201" t="str">
        <f>IFERROR(VLOOKUP(J182,'اسماء العملاء'!$A$2:$C$142,2,FALSE),"")</f>
        <v/>
      </c>
      <c r="M182" s="149" t="str">
        <f>IFERROR(VLOOKUP(J182,'اسماء العملاء'!$A$2:$C$142,3,FALSE),"")</f>
        <v/>
      </c>
      <c r="N182" s="28"/>
    </row>
    <row r="183" spans="1:14" ht="23.1" customHeight="1">
      <c r="A183" s="173" t="str">
        <f t="shared" ca="1" si="4"/>
        <v/>
      </c>
      <c r="B183" s="151"/>
      <c r="C183" s="149" t="str">
        <f>IF(B183="","",SUMIF('الرصيد الثابت'!$A$2:$A$52,B183,'الرصيد الثابت'!$B$2:$B$52))</f>
        <v/>
      </c>
      <c r="D183" s="149" t="str">
        <f>IF(B183="","",SUMIF('الرصيد الثابت'!$A$2:$A$52,B183,'الرصيد الثابت'!$C$2:$C$52))</f>
        <v/>
      </c>
      <c r="E183" s="231"/>
      <c r="F183" s="231"/>
      <c r="G183" s="149">
        <f t="shared" si="5"/>
        <v>0</v>
      </c>
      <c r="H183" s="232"/>
      <c r="I183" s="144"/>
      <c r="J183" s="232"/>
      <c r="K183" s="204" t="str">
        <f>IFERROR(VLOOKUP(J183,'اسماء العملاء'!$A$2:$E$142,5,FALSE),"")</f>
        <v/>
      </c>
      <c r="L183" s="201" t="str">
        <f>IFERROR(VLOOKUP(J183,'اسماء العملاء'!$A$2:$C$142,2,FALSE),"")</f>
        <v/>
      </c>
      <c r="M183" s="149" t="str">
        <f>IFERROR(VLOOKUP(J183,'اسماء العملاء'!$A$2:$C$142,3,FALSE),"")</f>
        <v/>
      </c>
      <c r="N183" s="28"/>
    </row>
    <row r="184" spans="1:14" ht="23.1" customHeight="1">
      <c r="A184" s="173" t="str">
        <f t="shared" ca="1" si="4"/>
        <v/>
      </c>
      <c r="B184" s="151"/>
      <c r="C184" s="149" t="str">
        <f>IF(B184="","",SUMIF('الرصيد الثابت'!$A$2:$A$52,B184,'الرصيد الثابت'!$B$2:$B$52))</f>
        <v/>
      </c>
      <c r="D184" s="149" t="str">
        <f>IF(B184="","",SUMIF('الرصيد الثابت'!$A$2:$A$52,B184,'الرصيد الثابت'!$C$2:$C$52))</f>
        <v/>
      </c>
      <c r="E184" s="231"/>
      <c r="F184" s="231"/>
      <c r="G184" s="149">
        <f t="shared" si="5"/>
        <v>0</v>
      </c>
      <c r="H184" s="232"/>
      <c r="I184" s="144"/>
      <c r="J184" s="232"/>
      <c r="K184" s="204" t="str">
        <f>IFERROR(VLOOKUP(J184,'اسماء العملاء'!$A$2:$E$142,5,FALSE),"")</f>
        <v/>
      </c>
      <c r="L184" s="201" t="str">
        <f>IFERROR(VLOOKUP(J184,'اسماء العملاء'!$A$2:$C$142,2,FALSE),"")</f>
        <v/>
      </c>
      <c r="M184" s="149" t="str">
        <f>IFERROR(VLOOKUP(J184,'اسماء العملاء'!$A$2:$C$142,3,FALSE),"")</f>
        <v/>
      </c>
      <c r="N184" s="28"/>
    </row>
    <row r="185" spans="1:14" ht="23.1" customHeight="1">
      <c r="A185" s="173" t="str">
        <f t="shared" ca="1" si="4"/>
        <v/>
      </c>
      <c r="B185" s="151"/>
      <c r="C185" s="149" t="str">
        <f>IF(B185="","",SUMIF('الرصيد الثابت'!$A$2:$A$52,B185,'الرصيد الثابت'!$B$2:$B$52))</f>
        <v/>
      </c>
      <c r="D185" s="149" t="str">
        <f>IF(B185="","",SUMIF('الرصيد الثابت'!$A$2:$A$52,B185,'الرصيد الثابت'!$C$2:$C$52))</f>
        <v/>
      </c>
      <c r="E185" s="231"/>
      <c r="F185" s="231"/>
      <c r="G185" s="149">
        <f t="shared" si="5"/>
        <v>0</v>
      </c>
      <c r="H185" s="232"/>
      <c r="I185" s="144"/>
      <c r="J185" s="232"/>
      <c r="K185" s="204" t="str">
        <f>IFERROR(VLOOKUP(J185,'اسماء العملاء'!$A$2:$E$142,5,FALSE),"")</f>
        <v/>
      </c>
      <c r="L185" s="201" t="str">
        <f>IFERROR(VLOOKUP(J185,'اسماء العملاء'!$A$2:$C$142,2,FALSE),"")</f>
        <v/>
      </c>
      <c r="M185" s="149" t="str">
        <f>IFERROR(VLOOKUP(J185,'اسماء العملاء'!$A$2:$C$142,3,FALSE),"")</f>
        <v/>
      </c>
      <c r="N185" s="28"/>
    </row>
    <row r="186" spans="1:14" ht="23.1" customHeight="1">
      <c r="A186" s="173" t="str">
        <f t="shared" ca="1" si="4"/>
        <v/>
      </c>
      <c r="B186" s="151"/>
      <c r="C186" s="149" t="str">
        <f>IF(B186="","",SUMIF('الرصيد الثابت'!$A$2:$A$52,B186,'الرصيد الثابت'!$B$2:$B$52))</f>
        <v/>
      </c>
      <c r="D186" s="149" t="str">
        <f>IF(B186="","",SUMIF('الرصيد الثابت'!$A$2:$A$52,B186,'الرصيد الثابت'!$C$2:$C$52))</f>
        <v/>
      </c>
      <c r="E186" s="231"/>
      <c r="F186" s="231"/>
      <c r="G186" s="149">
        <f t="shared" si="5"/>
        <v>0</v>
      </c>
      <c r="H186" s="232"/>
      <c r="I186" s="144"/>
      <c r="J186" s="232"/>
      <c r="K186" s="204" t="str">
        <f>IFERROR(VLOOKUP(J186,'اسماء العملاء'!$A$2:$E$142,5,FALSE),"")</f>
        <v/>
      </c>
      <c r="L186" s="201" t="str">
        <f>IFERROR(VLOOKUP(J186,'اسماء العملاء'!$A$2:$C$142,2,FALSE),"")</f>
        <v/>
      </c>
      <c r="M186" s="149" t="str">
        <f>IFERROR(VLOOKUP(J186,'اسماء العملاء'!$A$2:$C$142,3,FALSE),"")</f>
        <v/>
      </c>
      <c r="N186" s="28"/>
    </row>
    <row r="187" spans="1:14" ht="23.1" customHeight="1">
      <c r="A187" s="173" t="str">
        <f t="shared" ca="1" si="4"/>
        <v/>
      </c>
      <c r="B187" s="151"/>
      <c r="C187" s="149" t="str">
        <f>IF(B187="","",SUMIF('الرصيد الثابت'!$A$2:$A$52,B187,'الرصيد الثابت'!$B$2:$B$52))</f>
        <v/>
      </c>
      <c r="D187" s="149" t="str">
        <f>IF(B187="","",SUMIF('الرصيد الثابت'!$A$2:$A$52,B187,'الرصيد الثابت'!$C$2:$C$52))</f>
        <v/>
      </c>
      <c r="E187" s="231"/>
      <c r="F187" s="231"/>
      <c r="G187" s="149">
        <f t="shared" si="5"/>
        <v>0</v>
      </c>
      <c r="H187" s="232"/>
      <c r="I187" s="144"/>
      <c r="J187" s="232"/>
      <c r="K187" s="204" t="str">
        <f>IFERROR(VLOOKUP(J187,'اسماء العملاء'!$A$2:$E$142,5,FALSE),"")</f>
        <v/>
      </c>
      <c r="L187" s="201" t="str">
        <f>IFERROR(VLOOKUP(J187,'اسماء العملاء'!$A$2:$C$142,2,FALSE),"")</f>
        <v/>
      </c>
      <c r="M187" s="149" t="str">
        <f>IFERROR(VLOOKUP(J187,'اسماء العملاء'!$A$2:$C$142,3,FALSE),"")</f>
        <v/>
      </c>
      <c r="N187" s="28"/>
    </row>
    <row r="188" spans="1:14" ht="23.1" customHeight="1">
      <c r="A188" s="173" t="str">
        <f t="shared" ca="1" si="4"/>
        <v/>
      </c>
      <c r="B188" s="151"/>
      <c r="C188" s="149" t="str">
        <f>IF(B188="","",SUMIF('الرصيد الثابت'!$A$2:$A$52,B188,'الرصيد الثابت'!$B$2:$B$52))</f>
        <v/>
      </c>
      <c r="D188" s="149" t="str">
        <f>IF(B188="","",SUMIF('الرصيد الثابت'!$A$2:$A$52,B188,'الرصيد الثابت'!$C$2:$C$52))</f>
        <v/>
      </c>
      <c r="E188" s="231"/>
      <c r="F188" s="231"/>
      <c r="G188" s="149">
        <f t="shared" si="5"/>
        <v>0</v>
      </c>
      <c r="H188" s="232"/>
      <c r="I188" s="144"/>
      <c r="J188" s="232"/>
      <c r="K188" s="204" t="str">
        <f>IFERROR(VLOOKUP(J188,'اسماء العملاء'!$A$2:$E$142,5,FALSE),"")</f>
        <v/>
      </c>
      <c r="L188" s="201" t="str">
        <f>IFERROR(VLOOKUP(J188,'اسماء العملاء'!$A$2:$C$142,2,FALSE),"")</f>
        <v/>
      </c>
      <c r="M188" s="149" t="str">
        <f>IFERROR(VLOOKUP(J188,'اسماء العملاء'!$A$2:$C$142,3,FALSE),"")</f>
        <v/>
      </c>
      <c r="N188" s="28"/>
    </row>
    <row r="189" spans="1:14" ht="23.1" customHeight="1">
      <c r="A189" s="173" t="str">
        <f t="shared" ca="1" si="4"/>
        <v/>
      </c>
      <c r="B189" s="151"/>
      <c r="C189" s="149" t="str">
        <f>IF(B189="","",SUMIF('الرصيد الثابت'!$A$2:$A$52,B189,'الرصيد الثابت'!$B$2:$B$52))</f>
        <v/>
      </c>
      <c r="D189" s="149" t="str">
        <f>IF(B189="","",SUMIF('الرصيد الثابت'!$A$2:$A$52,B189,'الرصيد الثابت'!$C$2:$C$52))</f>
        <v/>
      </c>
      <c r="E189" s="231"/>
      <c r="F189" s="231"/>
      <c r="G189" s="149">
        <f t="shared" si="5"/>
        <v>0</v>
      </c>
      <c r="H189" s="232"/>
      <c r="I189" s="144"/>
      <c r="J189" s="232"/>
      <c r="K189" s="204" t="str">
        <f>IFERROR(VLOOKUP(J189,'اسماء العملاء'!$A$2:$E$142,5,FALSE),"")</f>
        <v/>
      </c>
      <c r="L189" s="201" t="str">
        <f>IFERROR(VLOOKUP(J189,'اسماء العملاء'!$A$2:$C$142,2,FALSE),"")</f>
        <v/>
      </c>
      <c r="M189" s="149" t="str">
        <f>IFERROR(VLOOKUP(J189,'اسماء العملاء'!$A$2:$C$142,3,FALSE),"")</f>
        <v/>
      </c>
      <c r="N189" s="28"/>
    </row>
    <row r="190" spans="1:14" ht="23.1" customHeight="1">
      <c r="A190" s="173" t="str">
        <f t="shared" ca="1" si="4"/>
        <v/>
      </c>
      <c r="B190" s="151"/>
      <c r="C190" s="149" t="str">
        <f>IF(B190="","",SUMIF('الرصيد الثابت'!$A$2:$A$52,B190,'الرصيد الثابت'!$B$2:$B$52))</f>
        <v/>
      </c>
      <c r="D190" s="149" t="str">
        <f>IF(B190="","",SUMIF('الرصيد الثابت'!$A$2:$A$52,B190,'الرصيد الثابت'!$C$2:$C$52))</f>
        <v/>
      </c>
      <c r="E190" s="231"/>
      <c r="F190" s="231"/>
      <c r="G190" s="149">
        <f t="shared" si="5"/>
        <v>0</v>
      </c>
      <c r="H190" s="232"/>
      <c r="I190" s="144"/>
      <c r="J190" s="232"/>
      <c r="K190" s="204" t="str">
        <f>IFERROR(VLOOKUP(J190,'اسماء العملاء'!$A$2:$E$142,5,FALSE),"")</f>
        <v/>
      </c>
      <c r="L190" s="201" t="str">
        <f>IFERROR(VLOOKUP(J190,'اسماء العملاء'!$A$2:$C$142,2,FALSE),"")</f>
        <v/>
      </c>
      <c r="M190" s="149" t="str">
        <f>IFERROR(VLOOKUP(J190,'اسماء العملاء'!$A$2:$C$142,3,FALSE),"")</f>
        <v/>
      </c>
      <c r="N190" s="28"/>
    </row>
    <row r="191" spans="1:14" ht="23.1" customHeight="1">
      <c r="A191" s="173" t="str">
        <f t="shared" ca="1" si="4"/>
        <v/>
      </c>
      <c r="B191" s="151"/>
      <c r="C191" s="149" t="str">
        <f>IF(B191="","",SUMIF('الرصيد الثابت'!$A$2:$A$52,B191,'الرصيد الثابت'!$B$2:$B$52))</f>
        <v/>
      </c>
      <c r="D191" s="149" t="str">
        <f>IF(B191="","",SUMIF('الرصيد الثابت'!$A$2:$A$52,B191,'الرصيد الثابت'!$C$2:$C$52))</f>
        <v/>
      </c>
      <c r="E191" s="231"/>
      <c r="F191" s="231"/>
      <c r="G191" s="149">
        <f t="shared" si="5"/>
        <v>0</v>
      </c>
      <c r="H191" s="232"/>
      <c r="I191" s="144"/>
      <c r="J191" s="232"/>
      <c r="K191" s="204" t="str">
        <f>IFERROR(VLOOKUP(J191,'اسماء العملاء'!$A$2:$E$142,5,FALSE),"")</f>
        <v/>
      </c>
      <c r="L191" s="201" t="str">
        <f>IFERROR(VLOOKUP(J191,'اسماء العملاء'!$A$2:$C$142,2,FALSE),"")</f>
        <v/>
      </c>
      <c r="M191" s="149" t="str">
        <f>IFERROR(VLOOKUP(J191,'اسماء العملاء'!$A$2:$C$142,3,FALSE),"")</f>
        <v/>
      </c>
      <c r="N191" s="28"/>
    </row>
    <row r="192" spans="1:14" ht="23.1" customHeight="1">
      <c r="A192" s="173" t="str">
        <f t="shared" ca="1" si="4"/>
        <v/>
      </c>
      <c r="B192" s="151"/>
      <c r="C192" s="149" t="str">
        <f>IF(B192="","",SUMIF('الرصيد الثابت'!$A$2:$A$52,B192,'الرصيد الثابت'!$B$2:$B$52))</f>
        <v/>
      </c>
      <c r="D192" s="149" t="str">
        <f>IF(B192="","",SUMIF('الرصيد الثابت'!$A$2:$A$52,B192,'الرصيد الثابت'!$C$2:$C$52))</f>
        <v/>
      </c>
      <c r="E192" s="231"/>
      <c r="F192" s="231"/>
      <c r="G192" s="149">
        <f t="shared" si="5"/>
        <v>0</v>
      </c>
      <c r="H192" s="232"/>
      <c r="I192" s="144"/>
      <c r="J192" s="232"/>
      <c r="K192" s="204" t="str">
        <f>IFERROR(VLOOKUP(J192,'اسماء العملاء'!$A$2:$E$142,5,FALSE),"")</f>
        <v/>
      </c>
      <c r="L192" s="201" t="str">
        <f>IFERROR(VLOOKUP(J192,'اسماء العملاء'!$A$2:$C$142,2,FALSE),"")</f>
        <v/>
      </c>
      <c r="M192" s="149" t="str">
        <f>IFERROR(VLOOKUP(J192,'اسماء العملاء'!$A$2:$C$142,3,FALSE),"")</f>
        <v/>
      </c>
      <c r="N192" s="28"/>
    </row>
    <row r="193" spans="1:14" ht="23.1" customHeight="1">
      <c r="A193" s="173" t="str">
        <f t="shared" ca="1" si="4"/>
        <v/>
      </c>
      <c r="B193" s="151"/>
      <c r="C193" s="149" t="str">
        <f>IF(B193="","",SUMIF('الرصيد الثابت'!$A$2:$A$52,B193,'الرصيد الثابت'!$B$2:$B$52))</f>
        <v/>
      </c>
      <c r="D193" s="149" t="str">
        <f>IF(B193="","",SUMIF('الرصيد الثابت'!$A$2:$A$52,B193,'الرصيد الثابت'!$C$2:$C$52))</f>
        <v/>
      </c>
      <c r="E193" s="231"/>
      <c r="F193" s="231"/>
      <c r="G193" s="149">
        <f t="shared" si="5"/>
        <v>0</v>
      </c>
      <c r="H193" s="232"/>
      <c r="I193" s="144"/>
      <c r="J193" s="232"/>
      <c r="K193" s="204" t="str">
        <f>IFERROR(VLOOKUP(J193,'اسماء العملاء'!$A$2:$E$142,5,FALSE),"")</f>
        <v/>
      </c>
      <c r="L193" s="201" t="str">
        <f>IFERROR(VLOOKUP(J193,'اسماء العملاء'!$A$2:$C$142,2,FALSE),"")</f>
        <v/>
      </c>
      <c r="M193" s="149" t="str">
        <f>IFERROR(VLOOKUP(J193,'اسماء العملاء'!$A$2:$C$142,3,FALSE),"")</f>
        <v/>
      </c>
      <c r="N193" s="28"/>
    </row>
    <row r="194" spans="1:14" ht="23.1" customHeight="1">
      <c r="A194" s="173" t="str">
        <f t="shared" ca="1" si="4"/>
        <v/>
      </c>
      <c r="B194" s="151"/>
      <c r="C194" s="149" t="str">
        <f>IF(B194="","",SUMIF('الرصيد الثابت'!$A$2:$A$52,B194,'الرصيد الثابت'!$B$2:$B$52))</f>
        <v/>
      </c>
      <c r="D194" s="149" t="str">
        <f>IF(B194="","",SUMIF('الرصيد الثابت'!$A$2:$A$52,B194,'الرصيد الثابت'!$C$2:$C$52))</f>
        <v/>
      </c>
      <c r="E194" s="231"/>
      <c r="F194" s="231"/>
      <c r="G194" s="149">
        <f t="shared" si="5"/>
        <v>0</v>
      </c>
      <c r="H194" s="232"/>
      <c r="I194" s="144"/>
      <c r="J194" s="232"/>
      <c r="K194" s="204" t="str">
        <f>IFERROR(VLOOKUP(J194,'اسماء العملاء'!$A$2:$E$142,5,FALSE),"")</f>
        <v/>
      </c>
      <c r="L194" s="201" t="str">
        <f>IFERROR(VLOOKUP(J194,'اسماء العملاء'!$A$2:$C$142,2,FALSE),"")</f>
        <v/>
      </c>
      <c r="M194" s="149" t="str">
        <f>IFERROR(VLOOKUP(J194,'اسماء العملاء'!$A$2:$C$142,3,FALSE),"")</f>
        <v/>
      </c>
      <c r="N194" s="28"/>
    </row>
    <row r="195" spans="1:14" ht="23.1" customHeight="1">
      <c r="A195" s="173" t="str">
        <f t="shared" ca="1" si="4"/>
        <v/>
      </c>
      <c r="B195" s="151"/>
      <c r="C195" s="149" t="str">
        <f>IF(B195="","",SUMIF('الرصيد الثابت'!$A$2:$A$52,B195,'الرصيد الثابت'!$B$2:$B$52))</f>
        <v/>
      </c>
      <c r="D195" s="149" t="str">
        <f>IF(B195="","",SUMIF('الرصيد الثابت'!$A$2:$A$52,B195,'الرصيد الثابت'!$C$2:$C$52))</f>
        <v/>
      </c>
      <c r="E195" s="231"/>
      <c r="F195" s="231"/>
      <c r="G195" s="149">
        <f t="shared" si="5"/>
        <v>0</v>
      </c>
      <c r="H195" s="232"/>
      <c r="I195" s="144"/>
      <c r="J195" s="232"/>
      <c r="K195" s="204" t="str">
        <f>IFERROR(VLOOKUP(J195,'اسماء العملاء'!$A$2:$E$142,5,FALSE),"")</f>
        <v/>
      </c>
      <c r="L195" s="201" t="str">
        <f>IFERROR(VLOOKUP(J195,'اسماء العملاء'!$A$2:$C$142,2,FALSE),"")</f>
        <v/>
      </c>
      <c r="M195" s="149" t="str">
        <f>IFERROR(VLOOKUP(J195,'اسماء العملاء'!$A$2:$C$142,3,FALSE),"")</f>
        <v/>
      </c>
      <c r="N195" s="28"/>
    </row>
    <row r="196" spans="1:14" ht="23.1" customHeight="1">
      <c r="A196" s="173" t="str">
        <f t="shared" ref="A196:A259" ca="1" si="6">IF(B196="","",TODAY())</f>
        <v/>
      </c>
      <c r="B196" s="151"/>
      <c r="C196" s="149" t="str">
        <f>IF(B196="","",SUMIF('الرصيد الثابت'!$A$2:$A$52,B196,'الرصيد الثابت'!$B$2:$B$52))</f>
        <v/>
      </c>
      <c r="D196" s="149" t="str">
        <f>IF(B196="","",SUMIF('الرصيد الثابت'!$A$2:$A$52,B196,'الرصيد الثابت'!$C$2:$C$52))</f>
        <v/>
      </c>
      <c r="E196" s="231"/>
      <c r="F196" s="231"/>
      <c r="G196" s="149">
        <f t="shared" ref="G196:G259" si="7">SUM(E196-F196)</f>
        <v>0</v>
      </c>
      <c r="H196" s="232"/>
      <c r="I196" s="144"/>
      <c r="J196" s="232"/>
      <c r="K196" s="204" t="str">
        <f>IFERROR(VLOOKUP(J196,'اسماء العملاء'!$A$2:$E$142,5,FALSE),"")</f>
        <v/>
      </c>
      <c r="L196" s="201" t="str">
        <f>IFERROR(VLOOKUP(J196,'اسماء العملاء'!$A$2:$C$142,2,FALSE),"")</f>
        <v/>
      </c>
      <c r="M196" s="149" t="str">
        <f>IFERROR(VLOOKUP(J196,'اسماء العملاء'!$A$2:$C$142,3,FALSE),"")</f>
        <v/>
      </c>
      <c r="N196" s="28"/>
    </row>
    <row r="197" spans="1:14" ht="23.1" customHeight="1">
      <c r="A197" s="173" t="str">
        <f t="shared" ca="1" si="6"/>
        <v/>
      </c>
      <c r="B197" s="151"/>
      <c r="C197" s="149" t="str">
        <f>IF(B197="","",SUMIF('الرصيد الثابت'!$A$2:$A$52,B197,'الرصيد الثابت'!$B$2:$B$52))</f>
        <v/>
      </c>
      <c r="D197" s="149" t="str">
        <f>IF(B197="","",SUMIF('الرصيد الثابت'!$A$2:$A$52,B197,'الرصيد الثابت'!$C$2:$C$52))</f>
        <v/>
      </c>
      <c r="E197" s="231"/>
      <c r="F197" s="231"/>
      <c r="G197" s="149">
        <f t="shared" si="7"/>
        <v>0</v>
      </c>
      <c r="H197" s="232"/>
      <c r="I197" s="144"/>
      <c r="J197" s="232"/>
      <c r="K197" s="204" t="str">
        <f>IFERROR(VLOOKUP(J197,'اسماء العملاء'!$A$2:$E$142,5,FALSE),"")</f>
        <v/>
      </c>
      <c r="L197" s="201" t="str">
        <f>IFERROR(VLOOKUP(J197,'اسماء العملاء'!$A$2:$C$142,2,FALSE),"")</f>
        <v/>
      </c>
      <c r="M197" s="149" t="str">
        <f>IFERROR(VLOOKUP(J197,'اسماء العملاء'!$A$2:$C$142,3,FALSE),"")</f>
        <v/>
      </c>
      <c r="N197" s="28"/>
    </row>
    <row r="198" spans="1:14" ht="23.1" customHeight="1">
      <c r="A198" s="173" t="str">
        <f t="shared" ca="1" si="6"/>
        <v/>
      </c>
      <c r="B198" s="151"/>
      <c r="C198" s="149" t="str">
        <f>IF(B198="","",SUMIF('الرصيد الثابت'!$A$2:$A$52,B198,'الرصيد الثابت'!$B$2:$B$52))</f>
        <v/>
      </c>
      <c r="D198" s="149" t="str">
        <f>IF(B198="","",SUMIF('الرصيد الثابت'!$A$2:$A$52,B198,'الرصيد الثابت'!$C$2:$C$52))</f>
        <v/>
      </c>
      <c r="E198" s="231"/>
      <c r="F198" s="231"/>
      <c r="G198" s="149">
        <f t="shared" si="7"/>
        <v>0</v>
      </c>
      <c r="H198" s="232"/>
      <c r="I198" s="144"/>
      <c r="J198" s="232"/>
      <c r="K198" s="204" t="str">
        <f>IFERROR(VLOOKUP(J198,'اسماء العملاء'!$A$2:$E$142,5,FALSE),"")</f>
        <v/>
      </c>
      <c r="L198" s="201" t="str">
        <f>IFERROR(VLOOKUP(J198,'اسماء العملاء'!$A$2:$C$142,2,FALSE),"")</f>
        <v/>
      </c>
      <c r="M198" s="149" t="str">
        <f>IFERROR(VLOOKUP(J198,'اسماء العملاء'!$A$2:$C$142,3,FALSE),"")</f>
        <v/>
      </c>
      <c r="N198" s="28"/>
    </row>
    <row r="199" spans="1:14" ht="23.1" customHeight="1">
      <c r="A199" s="173" t="str">
        <f t="shared" ca="1" si="6"/>
        <v/>
      </c>
      <c r="B199" s="151"/>
      <c r="C199" s="149" t="str">
        <f>IF(B199="","",SUMIF('الرصيد الثابت'!$A$2:$A$52,B199,'الرصيد الثابت'!$B$2:$B$52))</f>
        <v/>
      </c>
      <c r="D199" s="149" t="str">
        <f>IF(B199="","",SUMIF('الرصيد الثابت'!$A$2:$A$52,B199,'الرصيد الثابت'!$C$2:$C$52))</f>
        <v/>
      </c>
      <c r="E199" s="231"/>
      <c r="F199" s="231"/>
      <c r="G199" s="149">
        <f t="shared" si="7"/>
        <v>0</v>
      </c>
      <c r="H199" s="232"/>
      <c r="I199" s="144"/>
      <c r="J199" s="232"/>
      <c r="K199" s="204" t="str">
        <f>IFERROR(VLOOKUP(J199,'اسماء العملاء'!$A$2:$E$142,5,FALSE),"")</f>
        <v/>
      </c>
      <c r="L199" s="201" t="str">
        <f>IFERROR(VLOOKUP(J199,'اسماء العملاء'!$A$2:$C$142,2,FALSE),"")</f>
        <v/>
      </c>
      <c r="M199" s="149" t="str">
        <f>IFERROR(VLOOKUP(J199,'اسماء العملاء'!$A$2:$C$142,3,FALSE),"")</f>
        <v/>
      </c>
      <c r="N199" s="28"/>
    </row>
    <row r="200" spans="1:14" ht="23.1" customHeight="1">
      <c r="A200" s="173" t="str">
        <f t="shared" ca="1" si="6"/>
        <v/>
      </c>
      <c r="B200" s="151"/>
      <c r="C200" s="149" t="str">
        <f>IF(B200="","",SUMIF('الرصيد الثابت'!$A$2:$A$52,B200,'الرصيد الثابت'!$B$2:$B$52))</f>
        <v/>
      </c>
      <c r="D200" s="149" t="str">
        <f>IF(B200="","",SUMIF('الرصيد الثابت'!$A$2:$A$52,B200,'الرصيد الثابت'!$C$2:$C$52))</f>
        <v/>
      </c>
      <c r="E200" s="231"/>
      <c r="F200" s="231"/>
      <c r="G200" s="149">
        <f t="shared" si="7"/>
        <v>0</v>
      </c>
      <c r="H200" s="232"/>
      <c r="I200" s="144"/>
      <c r="J200" s="232"/>
      <c r="K200" s="204" t="str">
        <f>IFERROR(VLOOKUP(J200,'اسماء العملاء'!$A$2:$E$142,5,FALSE),"")</f>
        <v/>
      </c>
      <c r="L200" s="201" t="str">
        <f>IFERROR(VLOOKUP(J200,'اسماء العملاء'!$A$2:$C$142,2,FALSE),"")</f>
        <v/>
      </c>
      <c r="M200" s="149" t="str">
        <f>IFERROR(VLOOKUP(J200,'اسماء العملاء'!$A$2:$C$142,3,FALSE),"")</f>
        <v/>
      </c>
      <c r="N200" s="28"/>
    </row>
    <row r="201" spans="1:14" ht="23.1" customHeight="1">
      <c r="A201" s="173" t="str">
        <f t="shared" ca="1" si="6"/>
        <v/>
      </c>
      <c r="B201" s="151"/>
      <c r="C201" s="149" t="str">
        <f>IF(B201="","",SUMIF('الرصيد الثابت'!$A$2:$A$52,B201,'الرصيد الثابت'!$B$2:$B$52))</f>
        <v/>
      </c>
      <c r="D201" s="149" t="str">
        <f>IF(B201="","",SUMIF('الرصيد الثابت'!$A$2:$A$52,B201,'الرصيد الثابت'!$C$2:$C$52))</f>
        <v/>
      </c>
      <c r="E201" s="231"/>
      <c r="F201" s="231"/>
      <c r="G201" s="149">
        <f t="shared" si="7"/>
        <v>0</v>
      </c>
      <c r="H201" s="232"/>
      <c r="I201" s="144"/>
      <c r="J201" s="232"/>
      <c r="K201" s="204" t="str">
        <f>IFERROR(VLOOKUP(J201,'اسماء العملاء'!$A$2:$E$142,5,FALSE),"")</f>
        <v/>
      </c>
      <c r="L201" s="201" t="str">
        <f>IFERROR(VLOOKUP(J201,'اسماء العملاء'!$A$2:$C$142,2,FALSE),"")</f>
        <v/>
      </c>
      <c r="M201" s="149" t="str">
        <f>IFERROR(VLOOKUP(J201,'اسماء العملاء'!$A$2:$C$142,3,FALSE),"")</f>
        <v/>
      </c>
      <c r="N201" s="28"/>
    </row>
    <row r="202" spans="1:14" ht="23.1" customHeight="1">
      <c r="A202" s="173" t="str">
        <f t="shared" ca="1" si="6"/>
        <v/>
      </c>
      <c r="B202" s="151"/>
      <c r="C202" s="149" t="str">
        <f>IF(B202="","",SUMIF('الرصيد الثابت'!$A$2:$A$52,B202,'الرصيد الثابت'!$B$2:$B$52))</f>
        <v/>
      </c>
      <c r="D202" s="149" t="str">
        <f>IF(B202="","",SUMIF('الرصيد الثابت'!$A$2:$A$52,B202,'الرصيد الثابت'!$C$2:$C$52))</f>
        <v/>
      </c>
      <c r="E202" s="231"/>
      <c r="F202" s="231"/>
      <c r="G202" s="149">
        <f t="shared" si="7"/>
        <v>0</v>
      </c>
      <c r="H202" s="232"/>
      <c r="I202" s="144"/>
      <c r="J202" s="232"/>
      <c r="K202" s="204" t="str">
        <f>IFERROR(VLOOKUP(J202,'اسماء العملاء'!$A$2:$E$142,5,FALSE),"")</f>
        <v/>
      </c>
      <c r="L202" s="201" t="str">
        <f>IFERROR(VLOOKUP(J202,'اسماء العملاء'!$A$2:$C$142,2,FALSE),"")</f>
        <v/>
      </c>
      <c r="M202" s="149" t="str">
        <f>IFERROR(VLOOKUP(J202,'اسماء العملاء'!$A$2:$C$142,3,FALSE),"")</f>
        <v/>
      </c>
      <c r="N202" s="28"/>
    </row>
    <row r="203" spans="1:14" ht="23.1" customHeight="1">
      <c r="A203" s="173" t="str">
        <f t="shared" ca="1" si="6"/>
        <v/>
      </c>
      <c r="B203" s="151"/>
      <c r="C203" s="149" t="str">
        <f>IF(B203="","",SUMIF('الرصيد الثابت'!$A$2:$A$52,B203,'الرصيد الثابت'!$B$2:$B$52))</f>
        <v/>
      </c>
      <c r="D203" s="149" t="str">
        <f>IF(B203="","",SUMIF('الرصيد الثابت'!$A$2:$A$52,B203,'الرصيد الثابت'!$C$2:$C$52))</f>
        <v/>
      </c>
      <c r="E203" s="231"/>
      <c r="F203" s="231"/>
      <c r="G203" s="149">
        <f t="shared" si="7"/>
        <v>0</v>
      </c>
      <c r="H203" s="232"/>
      <c r="I203" s="144"/>
      <c r="J203" s="232"/>
      <c r="K203" s="204" t="str">
        <f>IFERROR(VLOOKUP(J203,'اسماء العملاء'!$A$2:$E$142,5,FALSE),"")</f>
        <v/>
      </c>
      <c r="L203" s="201" t="str">
        <f>IFERROR(VLOOKUP(J203,'اسماء العملاء'!$A$2:$C$142,2,FALSE),"")</f>
        <v/>
      </c>
      <c r="M203" s="149" t="str">
        <f>IFERROR(VLOOKUP(J203,'اسماء العملاء'!$A$2:$C$142,3,FALSE),"")</f>
        <v/>
      </c>
      <c r="N203" s="28"/>
    </row>
    <row r="204" spans="1:14" ht="23.1" customHeight="1">
      <c r="A204" s="173" t="str">
        <f t="shared" ca="1" si="6"/>
        <v/>
      </c>
      <c r="B204" s="151"/>
      <c r="C204" s="149" t="str">
        <f>IF(B204="","",SUMIF('الرصيد الثابت'!$A$2:$A$52,B204,'الرصيد الثابت'!$B$2:$B$52))</f>
        <v/>
      </c>
      <c r="D204" s="149" t="str">
        <f>IF(B204="","",SUMIF('الرصيد الثابت'!$A$2:$A$52,B204,'الرصيد الثابت'!$C$2:$C$52))</f>
        <v/>
      </c>
      <c r="E204" s="231"/>
      <c r="F204" s="231"/>
      <c r="G204" s="149">
        <f t="shared" si="7"/>
        <v>0</v>
      </c>
      <c r="H204" s="232"/>
      <c r="I204" s="144"/>
      <c r="J204" s="232"/>
      <c r="K204" s="204" t="str">
        <f>IFERROR(VLOOKUP(J204,'اسماء العملاء'!$A$2:$E$142,5,FALSE),"")</f>
        <v/>
      </c>
      <c r="L204" s="201" t="str">
        <f>IFERROR(VLOOKUP(J204,'اسماء العملاء'!$A$2:$C$142,2,FALSE),"")</f>
        <v/>
      </c>
      <c r="M204" s="149" t="str">
        <f>IFERROR(VLOOKUP(J204,'اسماء العملاء'!$A$2:$C$142,3,FALSE),"")</f>
        <v/>
      </c>
      <c r="N204" s="28"/>
    </row>
    <row r="205" spans="1:14" ht="23.1" customHeight="1">
      <c r="A205" s="173" t="str">
        <f t="shared" ca="1" si="6"/>
        <v/>
      </c>
      <c r="B205" s="151"/>
      <c r="C205" s="149" t="str">
        <f>IF(B205="","",SUMIF('الرصيد الثابت'!$A$2:$A$52,B205,'الرصيد الثابت'!$B$2:$B$52))</f>
        <v/>
      </c>
      <c r="D205" s="149" t="str">
        <f>IF(B205="","",SUMIF('الرصيد الثابت'!$A$2:$A$52,B205,'الرصيد الثابت'!$C$2:$C$52))</f>
        <v/>
      </c>
      <c r="E205" s="231"/>
      <c r="F205" s="231"/>
      <c r="G205" s="149">
        <f t="shared" si="7"/>
        <v>0</v>
      </c>
      <c r="H205" s="232"/>
      <c r="I205" s="144"/>
      <c r="J205" s="232"/>
      <c r="K205" s="204" t="str">
        <f>IFERROR(VLOOKUP(J205,'اسماء العملاء'!$A$2:$E$142,5,FALSE),"")</f>
        <v/>
      </c>
      <c r="L205" s="201" t="str">
        <f>IFERROR(VLOOKUP(J205,'اسماء العملاء'!$A$2:$C$142,2,FALSE),"")</f>
        <v/>
      </c>
      <c r="M205" s="149" t="str">
        <f>IFERROR(VLOOKUP(J205,'اسماء العملاء'!$A$2:$C$142,3,FALSE),"")</f>
        <v/>
      </c>
      <c r="N205" s="28"/>
    </row>
    <row r="206" spans="1:14" ht="23.1" customHeight="1">
      <c r="A206" s="173" t="str">
        <f t="shared" ca="1" si="6"/>
        <v/>
      </c>
      <c r="B206" s="151"/>
      <c r="C206" s="149" t="str">
        <f>IF(B206="","",SUMIF('الرصيد الثابت'!$A$2:$A$52,B206,'الرصيد الثابت'!$B$2:$B$52))</f>
        <v/>
      </c>
      <c r="D206" s="149" t="str">
        <f>IF(B206="","",SUMIF('الرصيد الثابت'!$A$2:$A$52,B206,'الرصيد الثابت'!$C$2:$C$52))</f>
        <v/>
      </c>
      <c r="E206" s="231"/>
      <c r="F206" s="231"/>
      <c r="G206" s="149">
        <f t="shared" si="7"/>
        <v>0</v>
      </c>
      <c r="H206" s="232"/>
      <c r="I206" s="144"/>
      <c r="J206" s="232"/>
      <c r="K206" s="204" t="str">
        <f>IFERROR(VLOOKUP(J206,'اسماء العملاء'!$A$2:$E$142,5,FALSE),"")</f>
        <v/>
      </c>
      <c r="L206" s="201" t="str">
        <f>IFERROR(VLOOKUP(J206,'اسماء العملاء'!$A$2:$C$142,2,FALSE),"")</f>
        <v/>
      </c>
      <c r="M206" s="149" t="str">
        <f>IFERROR(VLOOKUP(J206,'اسماء العملاء'!$A$2:$C$142,3,FALSE),"")</f>
        <v/>
      </c>
      <c r="N206" s="28"/>
    </row>
    <row r="207" spans="1:14" ht="23.1" customHeight="1">
      <c r="A207" s="173" t="str">
        <f t="shared" ca="1" si="6"/>
        <v/>
      </c>
      <c r="B207" s="151"/>
      <c r="C207" s="149" t="str">
        <f>IF(B207="","",SUMIF('الرصيد الثابت'!$A$2:$A$52,B207,'الرصيد الثابت'!$B$2:$B$52))</f>
        <v/>
      </c>
      <c r="D207" s="149" t="str">
        <f>IF(B207="","",SUMIF('الرصيد الثابت'!$A$2:$A$52,B207,'الرصيد الثابت'!$C$2:$C$52))</f>
        <v/>
      </c>
      <c r="E207" s="231"/>
      <c r="F207" s="231"/>
      <c r="G207" s="149">
        <f t="shared" si="7"/>
        <v>0</v>
      </c>
      <c r="H207" s="232"/>
      <c r="I207" s="144"/>
      <c r="J207" s="232"/>
      <c r="K207" s="204" t="str">
        <f>IFERROR(VLOOKUP(J207,'اسماء العملاء'!$A$2:$E$142,5,FALSE),"")</f>
        <v/>
      </c>
      <c r="L207" s="201" t="str">
        <f>IFERROR(VLOOKUP(J207,'اسماء العملاء'!$A$2:$C$142,2,FALSE),"")</f>
        <v/>
      </c>
      <c r="M207" s="149" t="str">
        <f>IFERROR(VLOOKUP(J207,'اسماء العملاء'!$A$2:$C$142,3,FALSE),"")</f>
        <v/>
      </c>
      <c r="N207" s="28"/>
    </row>
    <row r="208" spans="1:14" ht="23.1" customHeight="1">
      <c r="A208" s="173" t="str">
        <f t="shared" ca="1" si="6"/>
        <v/>
      </c>
      <c r="B208" s="151"/>
      <c r="C208" s="149" t="str">
        <f>IF(B208="","",SUMIF('الرصيد الثابت'!$A$2:$A$52,B208,'الرصيد الثابت'!$B$2:$B$52))</f>
        <v/>
      </c>
      <c r="D208" s="149" t="str">
        <f>IF(B208="","",SUMIF('الرصيد الثابت'!$A$2:$A$52,B208,'الرصيد الثابت'!$C$2:$C$52))</f>
        <v/>
      </c>
      <c r="E208" s="231"/>
      <c r="F208" s="231"/>
      <c r="G208" s="149">
        <f t="shared" si="7"/>
        <v>0</v>
      </c>
      <c r="H208" s="232"/>
      <c r="I208" s="144"/>
      <c r="J208" s="232"/>
      <c r="K208" s="204" t="str">
        <f>IFERROR(VLOOKUP(J208,'اسماء العملاء'!$A$2:$E$142,5,FALSE),"")</f>
        <v/>
      </c>
      <c r="L208" s="201" t="str">
        <f>IFERROR(VLOOKUP(J208,'اسماء العملاء'!$A$2:$C$142,2,FALSE),"")</f>
        <v/>
      </c>
      <c r="M208" s="149" t="str">
        <f>IFERROR(VLOOKUP(J208,'اسماء العملاء'!$A$2:$C$142,3,FALSE),"")</f>
        <v/>
      </c>
      <c r="N208" s="28"/>
    </row>
    <row r="209" spans="1:14" ht="23.1" customHeight="1">
      <c r="A209" s="173" t="str">
        <f t="shared" ca="1" si="6"/>
        <v/>
      </c>
      <c r="B209" s="151"/>
      <c r="C209" s="149" t="str">
        <f>IF(B209="","",SUMIF('الرصيد الثابت'!$A$2:$A$52,B209,'الرصيد الثابت'!$B$2:$B$52))</f>
        <v/>
      </c>
      <c r="D209" s="149" t="str">
        <f>IF(B209="","",SUMIF('الرصيد الثابت'!$A$2:$A$52,B209,'الرصيد الثابت'!$C$2:$C$52))</f>
        <v/>
      </c>
      <c r="E209" s="231"/>
      <c r="F209" s="231"/>
      <c r="G209" s="149">
        <f t="shared" si="7"/>
        <v>0</v>
      </c>
      <c r="H209" s="232"/>
      <c r="I209" s="144"/>
      <c r="J209" s="232"/>
      <c r="K209" s="204" t="str">
        <f>IFERROR(VLOOKUP(J209,'اسماء العملاء'!$A$2:$E$142,5,FALSE),"")</f>
        <v/>
      </c>
      <c r="L209" s="201" t="str">
        <f>IFERROR(VLOOKUP(J209,'اسماء العملاء'!$A$2:$C$142,2,FALSE),"")</f>
        <v/>
      </c>
      <c r="M209" s="149" t="str">
        <f>IFERROR(VLOOKUP(J209,'اسماء العملاء'!$A$2:$C$142,3,FALSE),"")</f>
        <v/>
      </c>
      <c r="N209" s="28"/>
    </row>
    <row r="210" spans="1:14" ht="23.1" customHeight="1">
      <c r="A210" s="173" t="str">
        <f t="shared" ca="1" si="6"/>
        <v/>
      </c>
      <c r="B210" s="151"/>
      <c r="C210" s="149" t="str">
        <f>IF(B210="","",SUMIF('الرصيد الثابت'!$A$2:$A$52,B210,'الرصيد الثابت'!$B$2:$B$52))</f>
        <v/>
      </c>
      <c r="D210" s="149" t="str">
        <f>IF(B210="","",SUMIF('الرصيد الثابت'!$A$2:$A$52,B210,'الرصيد الثابت'!$C$2:$C$52))</f>
        <v/>
      </c>
      <c r="E210" s="231"/>
      <c r="F210" s="231"/>
      <c r="G210" s="149">
        <f t="shared" si="7"/>
        <v>0</v>
      </c>
      <c r="H210" s="232"/>
      <c r="I210" s="144"/>
      <c r="J210" s="232"/>
      <c r="K210" s="204" t="str">
        <f>IFERROR(VLOOKUP(J210,'اسماء العملاء'!$A$2:$E$142,5,FALSE),"")</f>
        <v/>
      </c>
      <c r="L210" s="201" t="str">
        <f>IFERROR(VLOOKUP(J210,'اسماء العملاء'!$A$2:$C$142,2,FALSE),"")</f>
        <v/>
      </c>
      <c r="M210" s="149" t="str">
        <f>IFERROR(VLOOKUP(J210,'اسماء العملاء'!$A$2:$C$142,3,FALSE),"")</f>
        <v/>
      </c>
      <c r="N210" s="28"/>
    </row>
    <row r="211" spans="1:14" ht="23.1" customHeight="1">
      <c r="A211" s="173" t="str">
        <f t="shared" ca="1" si="6"/>
        <v/>
      </c>
      <c r="B211" s="151"/>
      <c r="C211" s="149" t="str">
        <f>IF(B211="","",SUMIF('الرصيد الثابت'!$A$2:$A$52,B211,'الرصيد الثابت'!$B$2:$B$52))</f>
        <v/>
      </c>
      <c r="D211" s="149" t="str">
        <f>IF(B211="","",SUMIF('الرصيد الثابت'!$A$2:$A$52,B211,'الرصيد الثابت'!$C$2:$C$52))</f>
        <v/>
      </c>
      <c r="E211" s="231"/>
      <c r="F211" s="231"/>
      <c r="G211" s="149">
        <f t="shared" si="7"/>
        <v>0</v>
      </c>
      <c r="H211" s="232"/>
      <c r="I211" s="144"/>
      <c r="J211" s="232"/>
      <c r="K211" s="204" t="str">
        <f>IFERROR(VLOOKUP(J211,'اسماء العملاء'!$A$2:$E$142,5,FALSE),"")</f>
        <v/>
      </c>
      <c r="L211" s="201" t="str">
        <f>IFERROR(VLOOKUP(J211,'اسماء العملاء'!$A$2:$C$142,2,FALSE),"")</f>
        <v/>
      </c>
      <c r="M211" s="149" t="str">
        <f>IFERROR(VLOOKUP(J211,'اسماء العملاء'!$A$2:$C$142,3,FALSE),"")</f>
        <v/>
      </c>
      <c r="N211" s="28"/>
    </row>
    <row r="212" spans="1:14" ht="23.1" customHeight="1">
      <c r="A212" s="173" t="str">
        <f t="shared" ca="1" si="6"/>
        <v/>
      </c>
      <c r="B212" s="151"/>
      <c r="C212" s="149" t="str">
        <f>IF(B212="","",SUMIF('الرصيد الثابت'!$A$2:$A$52,B212,'الرصيد الثابت'!$B$2:$B$52))</f>
        <v/>
      </c>
      <c r="D212" s="149" t="str">
        <f>IF(B212="","",SUMIF('الرصيد الثابت'!$A$2:$A$52,B212,'الرصيد الثابت'!$C$2:$C$52))</f>
        <v/>
      </c>
      <c r="E212" s="231"/>
      <c r="F212" s="231"/>
      <c r="G212" s="149">
        <f t="shared" si="7"/>
        <v>0</v>
      </c>
      <c r="H212" s="232"/>
      <c r="I212" s="144"/>
      <c r="J212" s="232"/>
      <c r="K212" s="204" t="str">
        <f>IFERROR(VLOOKUP(J212,'اسماء العملاء'!$A$2:$E$142,5,FALSE),"")</f>
        <v/>
      </c>
      <c r="L212" s="201" t="str">
        <f>IFERROR(VLOOKUP(J212,'اسماء العملاء'!$A$2:$C$142,2,FALSE),"")</f>
        <v/>
      </c>
      <c r="M212" s="149" t="str">
        <f>IFERROR(VLOOKUP(J212,'اسماء العملاء'!$A$2:$C$142,3,FALSE),"")</f>
        <v/>
      </c>
      <c r="N212" s="28"/>
    </row>
    <row r="213" spans="1:14" ht="23.1" customHeight="1">
      <c r="A213" s="173" t="str">
        <f t="shared" ca="1" si="6"/>
        <v/>
      </c>
      <c r="B213" s="151"/>
      <c r="C213" s="149" t="str">
        <f>IF(B213="","",SUMIF('الرصيد الثابت'!$A$2:$A$52,B213,'الرصيد الثابت'!$B$2:$B$52))</f>
        <v/>
      </c>
      <c r="D213" s="149" t="str">
        <f>IF(B213="","",SUMIF('الرصيد الثابت'!$A$2:$A$52,B213,'الرصيد الثابت'!$C$2:$C$52))</f>
        <v/>
      </c>
      <c r="E213" s="231"/>
      <c r="F213" s="231"/>
      <c r="G213" s="149">
        <f t="shared" si="7"/>
        <v>0</v>
      </c>
      <c r="H213" s="232"/>
      <c r="I213" s="144"/>
      <c r="J213" s="232"/>
      <c r="K213" s="204" t="str">
        <f>IFERROR(VLOOKUP(J213,'اسماء العملاء'!$A$2:$E$142,5,FALSE),"")</f>
        <v/>
      </c>
      <c r="L213" s="201" t="str">
        <f>IFERROR(VLOOKUP(J213,'اسماء العملاء'!$A$2:$C$142,2,FALSE),"")</f>
        <v/>
      </c>
      <c r="M213" s="149" t="str">
        <f>IFERROR(VLOOKUP(J213,'اسماء العملاء'!$A$2:$C$142,3,FALSE),"")</f>
        <v/>
      </c>
      <c r="N213" s="28"/>
    </row>
    <row r="214" spans="1:14" ht="23.1" customHeight="1">
      <c r="A214" s="173" t="str">
        <f t="shared" ca="1" si="6"/>
        <v/>
      </c>
      <c r="B214" s="151"/>
      <c r="C214" s="149" t="str">
        <f>IF(B214="","",SUMIF('الرصيد الثابت'!$A$2:$A$52,B214,'الرصيد الثابت'!$B$2:$B$52))</f>
        <v/>
      </c>
      <c r="D214" s="149" t="str">
        <f>IF(B214="","",SUMIF('الرصيد الثابت'!$A$2:$A$52,B214,'الرصيد الثابت'!$C$2:$C$52))</f>
        <v/>
      </c>
      <c r="E214" s="231"/>
      <c r="F214" s="231"/>
      <c r="G214" s="149">
        <f t="shared" si="7"/>
        <v>0</v>
      </c>
      <c r="H214" s="232"/>
      <c r="I214" s="144"/>
      <c r="J214" s="232"/>
      <c r="K214" s="204" t="str">
        <f>IFERROR(VLOOKUP(J214,'اسماء العملاء'!$A$2:$E$142,5,FALSE),"")</f>
        <v/>
      </c>
      <c r="L214" s="201" t="str">
        <f>IFERROR(VLOOKUP(J214,'اسماء العملاء'!$A$2:$C$142,2,FALSE),"")</f>
        <v/>
      </c>
      <c r="M214" s="149" t="str">
        <f>IFERROR(VLOOKUP(J214,'اسماء العملاء'!$A$2:$C$142,3,FALSE),"")</f>
        <v/>
      </c>
      <c r="N214" s="28"/>
    </row>
    <row r="215" spans="1:14" ht="23.1" customHeight="1">
      <c r="A215" s="173" t="str">
        <f t="shared" ca="1" si="6"/>
        <v/>
      </c>
      <c r="B215" s="151"/>
      <c r="C215" s="149" t="str">
        <f>IF(B215="","",SUMIF('الرصيد الثابت'!$A$2:$A$52,B215,'الرصيد الثابت'!$B$2:$B$52))</f>
        <v/>
      </c>
      <c r="D215" s="149" t="str">
        <f>IF(B215="","",SUMIF('الرصيد الثابت'!$A$2:$A$52,B215,'الرصيد الثابت'!$C$2:$C$52))</f>
        <v/>
      </c>
      <c r="E215" s="231"/>
      <c r="F215" s="231"/>
      <c r="G215" s="149">
        <f t="shared" si="7"/>
        <v>0</v>
      </c>
      <c r="H215" s="232"/>
      <c r="I215" s="144"/>
      <c r="J215" s="232"/>
      <c r="K215" s="204" t="str">
        <f>IFERROR(VLOOKUP(J215,'اسماء العملاء'!$A$2:$E$142,5,FALSE),"")</f>
        <v/>
      </c>
      <c r="L215" s="201" t="str">
        <f>IFERROR(VLOOKUP(J215,'اسماء العملاء'!$A$2:$C$142,2,FALSE),"")</f>
        <v/>
      </c>
      <c r="M215" s="149" t="str">
        <f>IFERROR(VLOOKUP(J215,'اسماء العملاء'!$A$2:$C$142,3,FALSE),"")</f>
        <v/>
      </c>
      <c r="N215" s="28"/>
    </row>
    <row r="216" spans="1:14" ht="23.1" customHeight="1">
      <c r="A216" s="173" t="str">
        <f t="shared" ca="1" si="6"/>
        <v/>
      </c>
      <c r="B216" s="151"/>
      <c r="C216" s="149" t="str">
        <f>IF(B216="","",SUMIF('الرصيد الثابت'!$A$2:$A$52,B216,'الرصيد الثابت'!$B$2:$B$52))</f>
        <v/>
      </c>
      <c r="D216" s="149" t="str">
        <f>IF(B216="","",SUMIF('الرصيد الثابت'!$A$2:$A$52,B216,'الرصيد الثابت'!$C$2:$C$52))</f>
        <v/>
      </c>
      <c r="E216" s="231"/>
      <c r="F216" s="231"/>
      <c r="G216" s="149">
        <f t="shared" si="7"/>
        <v>0</v>
      </c>
      <c r="H216" s="232"/>
      <c r="I216" s="144"/>
      <c r="J216" s="232"/>
      <c r="K216" s="204" t="str">
        <f>IFERROR(VLOOKUP(J216,'اسماء العملاء'!$A$2:$E$142,5,FALSE),"")</f>
        <v/>
      </c>
      <c r="L216" s="201" t="str">
        <f>IFERROR(VLOOKUP(J216,'اسماء العملاء'!$A$2:$C$142,2,FALSE),"")</f>
        <v/>
      </c>
      <c r="M216" s="149" t="str">
        <f>IFERROR(VLOOKUP(J216,'اسماء العملاء'!$A$2:$C$142,3,FALSE),"")</f>
        <v/>
      </c>
      <c r="N216" s="28"/>
    </row>
    <row r="217" spans="1:14" ht="23.1" customHeight="1">
      <c r="A217" s="173" t="str">
        <f t="shared" ca="1" si="6"/>
        <v/>
      </c>
      <c r="B217" s="151"/>
      <c r="C217" s="149" t="str">
        <f>IF(B217="","",SUMIF('الرصيد الثابت'!$A$2:$A$52,B217,'الرصيد الثابت'!$B$2:$B$52))</f>
        <v/>
      </c>
      <c r="D217" s="149" t="str">
        <f>IF(B217="","",SUMIF('الرصيد الثابت'!$A$2:$A$52,B217,'الرصيد الثابت'!$C$2:$C$52))</f>
        <v/>
      </c>
      <c r="E217" s="231"/>
      <c r="F217" s="231"/>
      <c r="G217" s="149">
        <f t="shared" si="7"/>
        <v>0</v>
      </c>
      <c r="H217" s="232"/>
      <c r="I217" s="144"/>
      <c r="J217" s="232"/>
      <c r="K217" s="204" t="str">
        <f>IFERROR(VLOOKUP(J217,'اسماء العملاء'!$A$2:$E$142,5,FALSE),"")</f>
        <v/>
      </c>
      <c r="L217" s="201" t="str">
        <f>IFERROR(VLOOKUP(J217,'اسماء العملاء'!$A$2:$C$142,2,FALSE),"")</f>
        <v/>
      </c>
      <c r="M217" s="149" t="str">
        <f>IFERROR(VLOOKUP(J217,'اسماء العملاء'!$A$2:$C$142,3,FALSE),"")</f>
        <v/>
      </c>
      <c r="N217" s="28"/>
    </row>
    <row r="218" spans="1:14" ht="23.1" customHeight="1">
      <c r="A218" s="173" t="str">
        <f t="shared" ca="1" si="6"/>
        <v/>
      </c>
      <c r="B218" s="151"/>
      <c r="C218" s="149" t="str">
        <f>IF(B218="","",SUMIF('الرصيد الثابت'!$A$2:$A$52,B218,'الرصيد الثابت'!$B$2:$B$52))</f>
        <v/>
      </c>
      <c r="D218" s="149" t="str">
        <f>IF(B218="","",SUMIF('الرصيد الثابت'!$A$2:$A$52,B218,'الرصيد الثابت'!$C$2:$C$52))</f>
        <v/>
      </c>
      <c r="E218" s="231"/>
      <c r="F218" s="231"/>
      <c r="G218" s="149">
        <f t="shared" si="7"/>
        <v>0</v>
      </c>
      <c r="H218" s="232"/>
      <c r="I218" s="144"/>
      <c r="J218" s="232"/>
      <c r="K218" s="204" t="str">
        <f>IFERROR(VLOOKUP(J218,'اسماء العملاء'!$A$2:$E$142,5,FALSE),"")</f>
        <v/>
      </c>
      <c r="L218" s="201" t="str">
        <f>IFERROR(VLOOKUP(J218,'اسماء العملاء'!$A$2:$C$142,2,FALSE),"")</f>
        <v/>
      </c>
      <c r="M218" s="149" t="str">
        <f>IFERROR(VLOOKUP(J218,'اسماء العملاء'!$A$2:$C$142,3,FALSE),"")</f>
        <v/>
      </c>
      <c r="N218" s="28"/>
    </row>
    <row r="219" spans="1:14" ht="23.1" customHeight="1">
      <c r="A219" s="173" t="str">
        <f t="shared" ca="1" si="6"/>
        <v/>
      </c>
      <c r="B219" s="151"/>
      <c r="C219" s="149" t="str">
        <f>IF(B219="","",SUMIF('الرصيد الثابت'!$A$2:$A$52,B219,'الرصيد الثابت'!$B$2:$B$52))</f>
        <v/>
      </c>
      <c r="D219" s="149" t="str">
        <f>IF(B219="","",SUMIF('الرصيد الثابت'!$A$2:$A$52,B219,'الرصيد الثابت'!$C$2:$C$52))</f>
        <v/>
      </c>
      <c r="E219" s="231"/>
      <c r="F219" s="231"/>
      <c r="G219" s="149">
        <f t="shared" si="7"/>
        <v>0</v>
      </c>
      <c r="H219" s="232"/>
      <c r="I219" s="144"/>
      <c r="J219" s="232"/>
      <c r="K219" s="204" t="str">
        <f>IFERROR(VLOOKUP(J219,'اسماء العملاء'!$A$2:$E$142,5,FALSE),"")</f>
        <v/>
      </c>
      <c r="L219" s="201" t="str">
        <f>IFERROR(VLOOKUP(J219,'اسماء العملاء'!$A$2:$C$142,2,FALSE),"")</f>
        <v/>
      </c>
      <c r="M219" s="149" t="str">
        <f>IFERROR(VLOOKUP(J219,'اسماء العملاء'!$A$2:$C$142,3,FALSE),"")</f>
        <v/>
      </c>
      <c r="N219" s="28"/>
    </row>
    <row r="220" spans="1:14" ht="23.1" customHeight="1">
      <c r="A220" s="173" t="str">
        <f t="shared" ca="1" si="6"/>
        <v/>
      </c>
      <c r="B220" s="151"/>
      <c r="C220" s="149" t="str">
        <f>IF(B220="","",SUMIF('الرصيد الثابت'!$A$2:$A$52,B220,'الرصيد الثابت'!$B$2:$B$52))</f>
        <v/>
      </c>
      <c r="D220" s="149" t="str">
        <f>IF(B220="","",SUMIF('الرصيد الثابت'!$A$2:$A$52,B220,'الرصيد الثابت'!$C$2:$C$52))</f>
        <v/>
      </c>
      <c r="E220" s="231"/>
      <c r="F220" s="231"/>
      <c r="G220" s="149">
        <f t="shared" si="7"/>
        <v>0</v>
      </c>
      <c r="H220" s="232"/>
      <c r="I220" s="144"/>
      <c r="J220" s="232"/>
      <c r="K220" s="204" t="str">
        <f>IFERROR(VLOOKUP(J220,'اسماء العملاء'!$A$2:$E$142,5,FALSE),"")</f>
        <v/>
      </c>
      <c r="L220" s="201" t="str">
        <f>IFERROR(VLOOKUP(J220,'اسماء العملاء'!$A$2:$C$142,2,FALSE),"")</f>
        <v/>
      </c>
      <c r="M220" s="149" t="str">
        <f>IFERROR(VLOOKUP(J220,'اسماء العملاء'!$A$2:$C$142,3,FALSE),"")</f>
        <v/>
      </c>
      <c r="N220" s="28"/>
    </row>
    <row r="221" spans="1:14" ht="23.1" customHeight="1">
      <c r="A221" s="173" t="str">
        <f t="shared" ca="1" si="6"/>
        <v/>
      </c>
      <c r="B221" s="151"/>
      <c r="C221" s="149" t="str">
        <f>IF(B221="","",SUMIF('الرصيد الثابت'!$A$2:$A$52,B221,'الرصيد الثابت'!$B$2:$B$52))</f>
        <v/>
      </c>
      <c r="D221" s="149" t="str">
        <f>IF(B221="","",SUMIF('الرصيد الثابت'!$A$2:$A$52,B221,'الرصيد الثابت'!$C$2:$C$52))</f>
        <v/>
      </c>
      <c r="E221" s="231"/>
      <c r="F221" s="231"/>
      <c r="G221" s="149">
        <f t="shared" si="7"/>
        <v>0</v>
      </c>
      <c r="H221" s="232"/>
      <c r="I221" s="144"/>
      <c r="J221" s="232"/>
      <c r="K221" s="204" t="str">
        <f>IFERROR(VLOOKUP(J221,'اسماء العملاء'!$A$2:$E$142,5,FALSE),"")</f>
        <v/>
      </c>
      <c r="L221" s="201" t="str">
        <f>IFERROR(VLOOKUP(J221,'اسماء العملاء'!$A$2:$C$142,2,FALSE),"")</f>
        <v/>
      </c>
      <c r="M221" s="149" t="str">
        <f>IFERROR(VLOOKUP(J221,'اسماء العملاء'!$A$2:$C$142,3,FALSE),"")</f>
        <v/>
      </c>
      <c r="N221" s="28"/>
    </row>
    <row r="222" spans="1:14" ht="23.1" customHeight="1">
      <c r="A222" s="173" t="str">
        <f t="shared" ca="1" si="6"/>
        <v/>
      </c>
      <c r="B222" s="151"/>
      <c r="C222" s="149" t="str">
        <f>IF(B222="","",SUMIF('الرصيد الثابت'!$A$2:$A$52,B222,'الرصيد الثابت'!$B$2:$B$52))</f>
        <v/>
      </c>
      <c r="D222" s="149" t="str">
        <f>IF(B222="","",SUMIF('الرصيد الثابت'!$A$2:$A$52,B222,'الرصيد الثابت'!$C$2:$C$52))</f>
        <v/>
      </c>
      <c r="E222" s="231"/>
      <c r="F222" s="231"/>
      <c r="G222" s="149">
        <f t="shared" si="7"/>
        <v>0</v>
      </c>
      <c r="H222" s="232"/>
      <c r="I222" s="144"/>
      <c r="J222" s="232"/>
      <c r="K222" s="204" t="str">
        <f>IFERROR(VLOOKUP(J222,'اسماء العملاء'!$A$2:$E$142,5,FALSE),"")</f>
        <v/>
      </c>
      <c r="L222" s="201" t="str">
        <f>IFERROR(VLOOKUP(J222,'اسماء العملاء'!$A$2:$C$142,2,FALSE),"")</f>
        <v/>
      </c>
      <c r="M222" s="149" t="str">
        <f>IFERROR(VLOOKUP(J222,'اسماء العملاء'!$A$2:$C$142,3,FALSE),"")</f>
        <v/>
      </c>
      <c r="N222" s="28"/>
    </row>
    <row r="223" spans="1:14" ht="23.1" customHeight="1">
      <c r="A223" s="173" t="str">
        <f t="shared" ca="1" si="6"/>
        <v/>
      </c>
      <c r="B223" s="151"/>
      <c r="C223" s="149" t="str">
        <f>IF(B223="","",SUMIF('الرصيد الثابت'!$A$2:$A$52,B223,'الرصيد الثابت'!$B$2:$B$52))</f>
        <v/>
      </c>
      <c r="D223" s="149" t="str">
        <f>IF(B223="","",SUMIF('الرصيد الثابت'!$A$2:$A$52,B223,'الرصيد الثابت'!$C$2:$C$52))</f>
        <v/>
      </c>
      <c r="E223" s="231"/>
      <c r="F223" s="231"/>
      <c r="G223" s="149">
        <f t="shared" si="7"/>
        <v>0</v>
      </c>
      <c r="H223" s="232"/>
      <c r="I223" s="144"/>
      <c r="J223" s="232"/>
      <c r="K223" s="204" t="str">
        <f>IFERROR(VLOOKUP(J223,'اسماء العملاء'!$A$2:$E$142,5,FALSE),"")</f>
        <v/>
      </c>
      <c r="L223" s="201" t="str">
        <f>IFERROR(VLOOKUP(J223,'اسماء العملاء'!$A$2:$C$142,2,FALSE),"")</f>
        <v/>
      </c>
      <c r="M223" s="149" t="str">
        <f>IFERROR(VLOOKUP(J223,'اسماء العملاء'!$A$2:$C$142,3,FALSE),"")</f>
        <v/>
      </c>
      <c r="N223" s="28"/>
    </row>
    <row r="224" spans="1:14" ht="23.1" customHeight="1">
      <c r="A224" s="173" t="str">
        <f t="shared" ca="1" si="6"/>
        <v/>
      </c>
      <c r="B224" s="151"/>
      <c r="C224" s="149" t="str">
        <f>IF(B224="","",SUMIF('الرصيد الثابت'!$A$2:$A$52,B224,'الرصيد الثابت'!$B$2:$B$52))</f>
        <v/>
      </c>
      <c r="D224" s="149" t="str">
        <f>IF(B224="","",SUMIF('الرصيد الثابت'!$A$2:$A$52,B224,'الرصيد الثابت'!$C$2:$C$52))</f>
        <v/>
      </c>
      <c r="E224" s="231"/>
      <c r="F224" s="231"/>
      <c r="G224" s="149">
        <f t="shared" si="7"/>
        <v>0</v>
      </c>
      <c r="H224" s="232"/>
      <c r="I224" s="144"/>
      <c r="J224" s="232"/>
      <c r="K224" s="204" t="str">
        <f>IFERROR(VLOOKUP(J224,'اسماء العملاء'!$A$2:$E$142,5,FALSE),"")</f>
        <v/>
      </c>
      <c r="L224" s="201" t="str">
        <f>IFERROR(VLOOKUP(J224,'اسماء العملاء'!$A$2:$C$142,2,FALSE),"")</f>
        <v/>
      </c>
      <c r="M224" s="149" t="str">
        <f>IFERROR(VLOOKUP(J224,'اسماء العملاء'!$A$2:$C$142,3,FALSE),"")</f>
        <v/>
      </c>
      <c r="N224" s="28"/>
    </row>
    <row r="225" spans="1:14" ht="23.1" customHeight="1">
      <c r="A225" s="173" t="str">
        <f t="shared" ca="1" si="6"/>
        <v/>
      </c>
      <c r="B225" s="151"/>
      <c r="C225" s="149" t="str">
        <f>IF(B225="","",SUMIF('الرصيد الثابت'!$A$2:$A$52,B225,'الرصيد الثابت'!$B$2:$B$52))</f>
        <v/>
      </c>
      <c r="D225" s="149" t="str">
        <f>IF(B225="","",SUMIF('الرصيد الثابت'!$A$2:$A$52,B225,'الرصيد الثابت'!$C$2:$C$52))</f>
        <v/>
      </c>
      <c r="E225" s="231"/>
      <c r="F225" s="231"/>
      <c r="G225" s="149">
        <f t="shared" si="7"/>
        <v>0</v>
      </c>
      <c r="H225" s="232"/>
      <c r="I225" s="144"/>
      <c r="J225" s="232"/>
      <c r="K225" s="204" t="str">
        <f>IFERROR(VLOOKUP(J225,'اسماء العملاء'!$A$2:$E$142,5,FALSE),"")</f>
        <v/>
      </c>
      <c r="L225" s="201" t="str">
        <f>IFERROR(VLOOKUP(J225,'اسماء العملاء'!$A$2:$C$142,2,FALSE),"")</f>
        <v/>
      </c>
      <c r="M225" s="149" t="str">
        <f>IFERROR(VLOOKUP(J225,'اسماء العملاء'!$A$2:$C$142,3,FALSE),"")</f>
        <v/>
      </c>
      <c r="N225" s="28"/>
    </row>
    <row r="226" spans="1:14" ht="23.1" customHeight="1">
      <c r="A226" s="173" t="str">
        <f t="shared" ca="1" si="6"/>
        <v/>
      </c>
      <c r="B226" s="151"/>
      <c r="C226" s="149" t="str">
        <f>IF(B226="","",SUMIF('الرصيد الثابت'!$A$2:$A$52,B226,'الرصيد الثابت'!$B$2:$B$52))</f>
        <v/>
      </c>
      <c r="D226" s="149" t="str">
        <f>IF(B226="","",SUMIF('الرصيد الثابت'!$A$2:$A$52,B226,'الرصيد الثابت'!$C$2:$C$52))</f>
        <v/>
      </c>
      <c r="E226" s="231"/>
      <c r="F226" s="231"/>
      <c r="G226" s="149">
        <f t="shared" si="7"/>
        <v>0</v>
      </c>
      <c r="H226" s="232"/>
      <c r="I226" s="144"/>
      <c r="J226" s="232"/>
      <c r="K226" s="204" t="str">
        <f>IFERROR(VLOOKUP(J226,'اسماء العملاء'!$A$2:$E$142,5,FALSE),"")</f>
        <v/>
      </c>
      <c r="L226" s="201" t="str">
        <f>IFERROR(VLOOKUP(J226,'اسماء العملاء'!$A$2:$C$142,2,FALSE),"")</f>
        <v/>
      </c>
      <c r="M226" s="149" t="str">
        <f>IFERROR(VLOOKUP(J226,'اسماء العملاء'!$A$2:$C$142,3,FALSE),"")</f>
        <v/>
      </c>
      <c r="N226" s="28"/>
    </row>
    <row r="227" spans="1:14" ht="23.1" customHeight="1">
      <c r="A227" s="173" t="str">
        <f t="shared" ca="1" si="6"/>
        <v/>
      </c>
      <c r="B227" s="151"/>
      <c r="C227" s="149" t="str">
        <f>IF(B227="","",SUMIF('الرصيد الثابت'!$A$2:$A$52,B227,'الرصيد الثابت'!$B$2:$B$52))</f>
        <v/>
      </c>
      <c r="D227" s="149" t="str">
        <f>IF(B227="","",SUMIF('الرصيد الثابت'!$A$2:$A$52,B227,'الرصيد الثابت'!$C$2:$C$52))</f>
        <v/>
      </c>
      <c r="E227" s="231"/>
      <c r="F227" s="231"/>
      <c r="G227" s="149">
        <f t="shared" si="7"/>
        <v>0</v>
      </c>
      <c r="H227" s="232"/>
      <c r="I227" s="144"/>
      <c r="J227" s="232"/>
      <c r="K227" s="204" t="str">
        <f>IFERROR(VLOOKUP(J227,'اسماء العملاء'!$A$2:$E$142,5,FALSE),"")</f>
        <v/>
      </c>
      <c r="L227" s="201" t="str">
        <f>IFERROR(VLOOKUP(J227,'اسماء العملاء'!$A$2:$C$142,2,FALSE),"")</f>
        <v/>
      </c>
      <c r="M227" s="149" t="str">
        <f>IFERROR(VLOOKUP(J227,'اسماء العملاء'!$A$2:$C$142,3,FALSE),"")</f>
        <v/>
      </c>
      <c r="N227" s="28"/>
    </row>
    <row r="228" spans="1:14" ht="23.1" customHeight="1">
      <c r="A228" s="173" t="str">
        <f t="shared" ca="1" si="6"/>
        <v/>
      </c>
      <c r="B228" s="151"/>
      <c r="C228" s="149" t="str">
        <f>IF(B228="","",SUMIF('الرصيد الثابت'!$A$2:$A$52,B228,'الرصيد الثابت'!$B$2:$B$52))</f>
        <v/>
      </c>
      <c r="D228" s="149" t="str">
        <f>IF(B228="","",SUMIF('الرصيد الثابت'!$A$2:$A$52,B228,'الرصيد الثابت'!$C$2:$C$52))</f>
        <v/>
      </c>
      <c r="E228" s="231"/>
      <c r="F228" s="231"/>
      <c r="G228" s="149">
        <f t="shared" si="7"/>
        <v>0</v>
      </c>
      <c r="H228" s="232"/>
      <c r="I228" s="144"/>
      <c r="J228" s="232"/>
      <c r="K228" s="204" t="str">
        <f>IFERROR(VLOOKUP(J228,'اسماء العملاء'!$A$2:$E$142,5,FALSE),"")</f>
        <v/>
      </c>
      <c r="L228" s="201" t="str">
        <f>IFERROR(VLOOKUP(J228,'اسماء العملاء'!$A$2:$C$142,2,FALSE),"")</f>
        <v/>
      </c>
      <c r="M228" s="149" t="str">
        <f>IFERROR(VLOOKUP(J228,'اسماء العملاء'!$A$2:$C$142,3,FALSE),"")</f>
        <v/>
      </c>
      <c r="N228" s="28"/>
    </row>
    <row r="229" spans="1:14" ht="23.1" customHeight="1">
      <c r="A229" s="173" t="str">
        <f t="shared" ca="1" si="6"/>
        <v/>
      </c>
      <c r="B229" s="151"/>
      <c r="C229" s="149" t="str">
        <f>IF(B229="","",SUMIF('الرصيد الثابت'!$A$2:$A$52,B229,'الرصيد الثابت'!$B$2:$B$52))</f>
        <v/>
      </c>
      <c r="D229" s="149" t="str">
        <f>IF(B229="","",SUMIF('الرصيد الثابت'!$A$2:$A$52,B229,'الرصيد الثابت'!$C$2:$C$52))</f>
        <v/>
      </c>
      <c r="E229" s="231"/>
      <c r="F229" s="231"/>
      <c r="G229" s="149">
        <f t="shared" si="7"/>
        <v>0</v>
      </c>
      <c r="H229" s="232"/>
      <c r="I229" s="144"/>
      <c r="J229" s="232"/>
      <c r="K229" s="204" t="str">
        <f>IFERROR(VLOOKUP(J229,'اسماء العملاء'!$A$2:$E$142,5,FALSE),"")</f>
        <v/>
      </c>
      <c r="L229" s="201" t="str">
        <f>IFERROR(VLOOKUP(J229,'اسماء العملاء'!$A$2:$C$142,2,FALSE),"")</f>
        <v/>
      </c>
      <c r="M229" s="149" t="str">
        <f>IFERROR(VLOOKUP(J229,'اسماء العملاء'!$A$2:$C$142,3,FALSE),"")</f>
        <v/>
      </c>
      <c r="N229" s="28"/>
    </row>
    <row r="230" spans="1:14" ht="23.1" customHeight="1">
      <c r="A230" s="173" t="str">
        <f t="shared" ca="1" si="6"/>
        <v/>
      </c>
      <c r="B230" s="151"/>
      <c r="C230" s="149" t="str">
        <f>IF(B230="","",SUMIF('الرصيد الثابت'!$A$2:$A$52,B230,'الرصيد الثابت'!$B$2:$B$52))</f>
        <v/>
      </c>
      <c r="D230" s="149" t="str">
        <f>IF(B230="","",SUMIF('الرصيد الثابت'!$A$2:$A$52,B230,'الرصيد الثابت'!$C$2:$C$52))</f>
        <v/>
      </c>
      <c r="E230" s="231"/>
      <c r="F230" s="231"/>
      <c r="G230" s="149">
        <f t="shared" si="7"/>
        <v>0</v>
      </c>
      <c r="H230" s="232"/>
      <c r="I230" s="144"/>
      <c r="J230" s="232"/>
      <c r="K230" s="204" t="str">
        <f>IFERROR(VLOOKUP(J230,'اسماء العملاء'!$A$2:$E$142,5,FALSE),"")</f>
        <v/>
      </c>
      <c r="L230" s="201" t="str">
        <f>IFERROR(VLOOKUP(J230,'اسماء العملاء'!$A$2:$C$142,2,FALSE),"")</f>
        <v/>
      </c>
      <c r="M230" s="149" t="str">
        <f>IFERROR(VLOOKUP(J230,'اسماء العملاء'!$A$2:$C$142,3,FALSE),"")</f>
        <v/>
      </c>
      <c r="N230" s="28"/>
    </row>
    <row r="231" spans="1:14" ht="23.1" customHeight="1">
      <c r="A231" s="173" t="str">
        <f t="shared" ca="1" si="6"/>
        <v/>
      </c>
      <c r="B231" s="151"/>
      <c r="C231" s="149" t="str">
        <f>IF(B231="","",SUMIF('الرصيد الثابت'!$A$2:$A$52,B231,'الرصيد الثابت'!$B$2:$B$52))</f>
        <v/>
      </c>
      <c r="D231" s="149" t="str">
        <f>IF(B231="","",SUMIF('الرصيد الثابت'!$A$2:$A$52,B231,'الرصيد الثابت'!$C$2:$C$52))</f>
        <v/>
      </c>
      <c r="E231" s="231"/>
      <c r="F231" s="231"/>
      <c r="G231" s="149">
        <f t="shared" si="7"/>
        <v>0</v>
      </c>
      <c r="H231" s="232"/>
      <c r="I231" s="144"/>
      <c r="J231" s="232"/>
      <c r="K231" s="204" t="str">
        <f>IFERROR(VLOOKUP(J231,'اسماء العملاء'!$A$2:$E$142,5,FALSE),"")</f>
        <v/>
      </c>
      <c r="L231" s="201" t="str">
        <f>IFERROR(VLOOKUP(J231,'اسماء العملاء'!$A$2:$C$142,2,FALSE),"")</f>
        <v/>
      </c>
      <c r="M231" s="149" t="str">
        <f>IFERROR(VLOOKUP(J231,'اسماء العملاء'!$A$2:$C$142,3,FALSE),"")</f>
        <v/>
      </c>
      <c r="N231" s="28"/>
    </row>
    <row r="232" spans="1:14" ht="23.1" customHeight="1">
      <c r="A232" s="173" t="str">
        <f t="shared" ca="1" si="6"/>
        <v/>
      </c>
      <c r="B232" s="151"/>
      <c r="C232" s="149" t="str">
        <f>IF(B232="","",SUMIF('الرصيد الثابت'!$A$2:$A$52,B232,'الرصيد الثابت'!$B$2:$B$52))</f>
        <v/>
      </c>
      <c r="D232" s="149" t="str">
        <f>IF(B232="","",SUMIF('الرصيد الثابت'!$A$2:$A$52,B232,'الرصيد الثابت'!$C$2:$C$52))</f>
        <v/>
      </c>
      <c r="E232" s="231"/>
      <c r="F232" s="231"/>
      <c r="G232" s="149">
        <f t="shared" si="7"/>
        <v>0</v>
      </c>
      <c r="H232" s="232"/>
      <c r="I232" s="144"/>
      <c r="J232" s="232"/>
      <c r="K232" s="204" t="str">
        <f>IFERROR(VLOOKUP(J232,'اسماء العملاء'!$A$2:$E$142,5,FALSE),"")</f>
        <v/>
      </c>
      <c r="L232" s="201" t="str">
        <f>IFERROR(VLOOKUP(J232,'اسماء العملاء'!$A$2:$C$142,2,FALSE),"")</f>
        <v/>
      </c>
      <c r="M232" s="149" t="str">
        <f>IFERROR(VLOOKUP(J232,'اسماء العملاء'!$A$2:$C$142,3,FALSE),"")</f>
        <v/>
      </c>
      <c r="N232" s="28"/>
    </row>
    <row r="233" spans="1:14" ht="23.1" customHeight="1">
      <c r="A233" s="173" t="str">
        <f t="shared" ca="1" si="6"/>
        <v/>
      </c>
      <c r="B233" s="151"/>
      <c r="C233" s="149" t="str">
        <f>IF(B233="","",SUMIF('الرصيد الثابت'!$A$2:$A$52,B233,'الرصيد الثابت'!$B$2:$B$52))</f>
        <v/>
      </c>
      <c r="D233" s="149" t="str">
        <f>IF(B233="","",SUMIF('الرصيد الثابت'!$A$2:$A$52,B233,'الرصيد الثابت'!$C$2:$C$52))</f>
        <v/>
      </c>
      <c r="E233" s="231"/>
      <c r="F233" s="231"/>
      <c r="G233" s="149">
        <f t="shared" si="7"/>
        <v>0</v>
      </c>
      <c r="H233" s="232"/>
      <c r="I233" s="144"/>
      <c r="J233" s="232"/>
      <c r="K233" s="204" t="str">
        <f>IFERROR(VLOOKUP(J233,'اسماء العملاء'!$A$2:$E$142,5,FALSE),"")</f>
        <v/>
      </c>
      <c r="L233" s="201" t="str">
        <f>IFERROR(VLOOKUP(J233,'اسماء العملاء'!$A$2:$C$142,2,FALSE),"")</f>
        <v/>
      </c>
      <c r="M233" s="149" t="str">
        <f>IFERROR(VLOOKUP(J233,'اسماء العملاء'!$A$2:$C$142,3,FALSE),"")</f>
        <v/>
      </c>
      <c r="N233" s="28"/>
    </row>
    <row r="234" spans="1:14" ht="23.1" customHeight="1">
      <c r="A234" s="173" t="str">
        <f t="shared" ca="1" si="6"/>
        <v/>
      </c>
      <c r="B234" s="151"/>
      <c r="C234" s="149" t="str">
        <f>IF(B234="","",SUMIF('الرصيد الثابت'!$A$2:$A$52,B234,'الرصيد الثابت'!$B$2:$B$52))</f>
        <v/>
      </c>
      <c r="D234" s="149" t="str">
        <f>IF(B234="","",SUMIF('الرصيد الثابت'!$A$2:$A$52,B234,'الرصيد الثابت'!$C$2:$C$52))</f>
        <v/>
      </c>
      <c r="E234" s="231"/>
      <c r="F234" s="231"/>
      <c r="G234" s="149">
        <f t="shared" si="7"/>
        <v>0</v>
      </c>
      <c r="H234" s="232"/>
      <c r="I234" s="144"/>
      <c r="J234" s="232"/>
      <c r="K234" s="204" t="str">
        <f>IFERROR(VLOOKUP(J234,'اسماء العملاء'!$A$2:$E$142,5,FALSE),"")</f>
        <v/>
      </c>
      <c r="L234" s="201" t="str">
        <f>IFERROR(VLOOKUP(J234,'اسماء العملاء'!$A$2:$C$142,2,FALSE),"")</f>
        <v/>
      </c>
      <c r="M234" s="149" t="str">
        <f>IFERROR(VLOOKUP(J234,'اسماء العملاء'!$A$2:$C$142,3,FALSE),"")</f>
        <v/>
      </c>
      <c r="N234" s="28"/>
    </row>
    <row r="235" spans="1:14" ht="23.1" customHeight="1">
      <c r="A235" s="173" t="str">
        <f t="shared" ca="1" si="6"/>
        <v/>
      </c>
      <c r="B235" s="151"/>
      <c r="C235" s="149" t="str">
        <f>IF(B235="","",SUMIF('الرصيد الثابت'!$A$2:$A$52,B235,'الرصيد الثابت'!$B$2:$B$52))</f>
        <v/>
      </c>
      <c r="D235" s="149" t="str">
        <f>IF(B235="","",SUMIF('الرصيد الثابت'!$A$2:$A$52,B235,'الرصيد الثابت'!$C$2:$C$52))</f>
        <v/>
      </c>
      <c r="E235" s="231"/>
      <c r="F235" s="231"/>
      <c r="G235" s="149">
        <f t="shared" si="7"/>
        <v>0</v>
      </c>
      <c r="H235" s="232"/>
      <c r="I235" s="144"/>
      <c r="J235" s="232"/>
      <c r="K235" s="204" t="str">
        <f>IFERROR(VLOOKUP(J235,'اسماء العملاء'!$A$2:$E$142,5,FALSE),"")</f>
        <v/>
      </c>
      <c r="L235" s="201" t="str">
        <f>IFERROR(VLOOKUP(J235,'اسماء العملاء'!$A$2:$C$142,2,FALSE),"")</f>
        <v/>
      </c>
      <c r="M235" s="149" t="str">
        <f>IFERROR(VLOOKUP(J235,'اسماء العملاء'!$A$2:$C$142,3,FALSE),"")</f>
        <v/>
      </c>
      <c r="N235" s="28"/>
    </row>
    <row r="236" spans="1:14" ht="23.1" customHeight="1">
      <c r="A236" s="173" t="str">
        <f t="shared" ca="1" si="6"/>
        <v/>
      </c>
      <c r="B236" s="151"/>
      <c r="C236" s="149" t="str">
        <f>IF(B236="","",SUMIF('الرصيد الثابت'!$A$2:$A$52,B236,'الرصيد الثابت'!$B$2:$B$52))</f>
        <v/>
      </c>
      <c r="D236" s="149" t="str">
        <f>IF(B236="","",SUMIF('الرصيد الثابت'!$A$2:$A$52,B236,'الرصيد الثابت'!$C$2:$C$52))</f>
        <v/>
      </c>
      <c r="E236" s="231"/>
      <c r="F236" s="231"/>
      <c r="G236" s="149">
        <f t="shared" si="7"/>
        <v>0</v>
      </c>
      <c r="H236" s="232"/>
      <c r="I236" s="144"/>
      <c r="J236" s="232"/>
      <c r="K236" s="204" t="str">
        <f>IFERROR(VLOOKUP(J236,'اسماء العملاء'!$A$2:$E$142,5,FALSE),"")</f>
        <v/>
      </c>
      <c r="L236" s="201" t="str">
        <f>IFERROR(VLOOKUP(J236,'اسماء العملاء'!$A$2:$C$142,2,FALSE),"")</f>
        <v/>
      </c>
      <c r="M236" s="149" t="str">
        <f>IFERROR(VLOOKUP(J236,'اسماء العملاء'!$A$2:$C$142,3,FALSE),"")</f>
        <v/>
      </c>
      <c r="N236" s="28"/>
    </row>
    <row r="237" spans="1:14" ht="23.1" customHeight="1">
      <c r="A237" s="173" t="str">
        <f t="shared" ca="1" si="6"/>
        <v/>
      </c>
      <c r="B237" s="151"/>
      <c r="C237" s="149" t="str">
        <f>IF(B237="","",SUMIF('الرصيد الثابت'!$A$2:$A$52,B237,'الرصيد الثابت'!$B$2:$B$52))</f>
        <v/>
      </c>
      <c r="D237" s="149" t="str">
        <f>IF(B237="","",SUMIF('الرصيد الثابت'!$A$2:$A$52,B237,'الرصيد الثابت'!$C$2:$C$52))</f>
        <v/>
      </c>
      <c r="E237" s="231"/>
      <c r="F237" s="231"/>
      <c r="G237" s="149">
        <f t="shared" si="7"/>
        <v>0</v>
      </c>
      <c r="H237" s="232"/>
      <c r="I237" s="144"/>
      <c r="J237" s="232"/>
      <c r="K237" s="204" t="str">
        <f>IFERROR(VLOOKUP(J237,'اسماء العملاء'!$A$2:$E$142,5,FALSE),"")</f>
        <v/>
      </c>
      <c r="L237" s="201" t="str">
        <f>IFERROR(VLOOKUP(J237,'اسماء العملاء'!$A$2:$C$142,2,FALSE),"")</f>
        <v/>
      </c>
      <c r="M237" s="149" t="str">
        <f>IFERROR(VLOOKUP(J237,'اسماء العملاء'!$A$2:$C$142,3,FALSE),"")</f>
        <v/>
      </c>
      <c r="N237" s="28"/>
    </row>
    <row r="238" spans="1:14" ht="23.1" customHeight="1">
      <c r="A238" s="173" t="str">
        <f t="shared" ca="1" si="6"/>
        <v/>
      </c>
      <c r="B238" s="151"/>
      <c r="C238" s="149" t="str">
        <f>IF(B238="","",SUMIF('الرصيد الثابت'!$A$2:$A$52,B238,'الرصيد الثابت'!$B$2:$B$52))</f>
        <v/>
      </c>
      <c r="D238" s="149" t="str">
        <f>IF(B238="","",SUMIF('الرصيد الثابت'!$A$2:$A$52,B238,'الرصيد الثابت'!$C$2:$C$52))</f>
        <v/>
      </c>
      <c r="E238" s="231"/>
      <c r="F238" s="231"/>
      <c r="G238" s="149">
        <f t="shared" si="7"/>
        <v>0</v>
      </c>
      <c r="H238" s="232"/>
      <c r="I238" s="144"/>
      <c r="J238" s="232"/>
      <c r="K238" s="204" t="str">
        <f>IFERROR(VLOOKUP(J238,'اسماء العملاء'!$A$2:$E$142,5,FALSE),"")</f>
        <v/>
      </c>
      <c r="L238" s="201" t="str">
        <f>IFERROR(VLOOKUP(J238,'اسماء العملاء'!$A$2:$C$142,2,FALSE),"")</f>
        <v/>
      </c>
      <c r="M238" s="149" t="str">
        <f>IFERROR(VLOOKUP(J238,'اسماء العملاء'!$A$2:$C$142,3,FALSE),"")</f>
        <v/>
      </c>
      <c r="N238" s="28"/>
    </row>
    <row r="239" spans="1:14" ht="23.1" customHeight="1">
      <c r="A239" s="173" t="str">
        <f t="shared" ca="1" si="6"/>
        <v/>
      </c>
      <c r="B239" s="151"/>
      <c r="C239" s="149" t="str">
        <f>IF(B239="","",SUMIF('الرصيد الثابت'!$A$2:$A$52,B239,'الرصيد الثابت'!$B$2:$B$52))</f>
        <v/>
      </c>
      <c r="D239" s="149" t="str">
        <f>IF(B239="","",SUMIF('الرصيد الثابت'!$A$2:$A$52,B239,'الرصيد الثابت'!$C$2:$C$52))</f>
        <v/>
      </c>
      <c r="E239" s="231"/>
      <c r="F239" s="231"/>
      <c r="G239" s="149">
        <f t="shared" si="7"/>
        <v>0</v>
      </c>
      <c r="H239" s="232"/>
      <c r="I239" s="144"/>
      <c r="J239" s="232"/>
      <c r="K239" s="204" t="str">
        <f>IFERROR(VLOOKUP(J239,'اسماء العملاء'!$A$2:$E$142,5,FALSE),"")</f>
        <v/>
      </c>
      <c r="L239" s="201" t="str">
        <f>IFERROR(VLOOKUP(J239,'اسماء العملاء'!$A$2:$C$142,2,FALSE),"")</f>
        <v/>
      </c>
      <c r="M239" s="149" t="str">
        <f>IFERROR(VLOOKUP(J239,'اسماء العملاء'!$A$2:$C$142,3,FALSE),"")</f>
        <v/>
      </c>
      <c r="N239" s="28"/>
    </row>
    <row r="240" spans="1:14" ht="23.1" customHeight="1">
      <c r="A240" s="173" t="str">
        <f t="shared" ca="1" si="6"/>
        <v/>
      </c>
      <c r="B240" s="151"/>
      <c r="C240" s="149" t="str">
        <f>IF(B240="","",SUMIF('الرصيد الثابت'!$A$2:$A$52,B240,'الرصيد الثابت'!$B$2:$B$52))</f>
        <v/>
      </c>
      <c r="D240" s="149" t="str">
        <f>IF(B240="","",SUMIF('الرصيد الثابت'!$A$2:$A$52,B240,'الرصيد الثابت'!$C$2:$C$52))</f>
        <v/>
      </c>
      <c r="E240" s="231"/>
      <c r="F240" s="231"/>
      <c r="G240" s="149">
        <f t="shared" si="7"/>
        <v>0</v>
      </c>
      <c r="H240" s="232"/>
      <c r="I240" s="144"/>
      <c r="J240" s="232"/>
      <c r="K240" s="204" t="str">
        <f>IFERROR(VLOOKUP(J240,'اسماء العملاء'!$A$2:$E$142,5,FALSE),"")</f>
        <v/>
      </c>
      <c r="L240" s="201" t="str">
        <f>IFERROR(VLOOKUP(J240,'اسماء العملاء'!$A$2:$C$142,2,FALSE),"")</f>
        <v/>
      </c>
      <c r="M240" s="149" t="str">
        <f>IFERROR(VLOOKUP(J240,'اسماء العملاء'!$A$2:$C$142,3,FALSE),"")</f>
        <v/>
      </c>
      <c r="N240" s="28"/>
    </row>
    <row r="241" spans="1:14" ht="23.1" customHeight="1">
      <c r="A241" s="173" t="str">
        <f t="shared" ca="1" si="6"/>
        <v/>
      </c>
      <c r="B241" s="151"/>
      <c r="C241" s="149" t="str">
        <f>IF(B241="","",SUMIF('الرصيد الثابت'!$A$2:$A$52,B241,'الرصيد الثابت'!$B$2:$B$52))</f>
        <v/>
      </c>
      <c r="D241" s="149" t="str">
        <f>IF(B241="","",SUMIF('الرصيد الثابت'!$A$2:$A$52,B241,'الرصيد الثابت'!$C$2:$C$52))</f>
        <v/>
      </c>
      <c r="E241" s="231"/>
      <c r="F241" s="231"/>
      <c r="G241" s="149">
        <f t="shared" si="7"/>
        <v>0</v>
      </c>
      <c r="H241" s="232"/>
      <c r="I241" s="144"/>
      <c r="J241" s="232"/>
      <c r="K241" s="204" t="str">
        <f>IFERROR(VLOOKUP(J241,'اسماء العملاء'!$A$2:$E$142,5,FALSE),"")</f>
        <v/>
      </c>
      <c r="L241" s="201" t="str">
        <f>IFERROR(VLOOKUP(J241,'اسماء العملاء'!$A$2:$C$142,2,FALSE),"")</f>
        <v/>
      </c>
      <c r="M241" s="149" t="str">
        <f>IFERROR(VLOOKUP(J241,'اسماء العملاء'!$A$2:$C$142,3,FALSE),"")</f>
        <v/>
      </c>
      <c r="N241" s="28"/>
    </row>
    <row r="242" spans="1:14" ht="23.1" customHeight="1">
      <c r="A242" s="173" t="str">
        <f t="shared" ca="1" si="6"/>
        <v/>
      </c>
      <c r="B242" s="151"/>
      <c r="C242" s="149" t="str">
        <f>IF(B242="","",SUMIF('الرصيد الثابت'!$A$2:$A$52,B242,'الرصيد الثابت'!$B$2:$B$52))</f>
        <v/>
      </c>
      <c r="D242" s="149" t="str">
        <f>IF(B242="","",SUMIF('الرصيد الثابت'!$A$2:$A$52,B242,'الرصيد الثابت'!$C$2:$C$52))</f>
        <v/>
      </c>
      <c r="E242" s="231"/>
      <c r="F242" s="231"/>
      <c r="G242" s="149">
        <f t="shared" si="7"/>
        <v>0</v>
      </c>
      <c r="H242" s="232"/>
      <c r="I242" s="144"/>
      <c r="J242" s="232"/>
      <c r="K242" s="204" t="str">
        <f>IFERROR(VLOOKUP(J242,'اسماء العملاء'!$A$2:$E$142,5,FALSE),"")</f>
        <v/>
      </c>
      <c r="L242" s="201" t="str">
        <f>IFERROR(VLOOKUP(J242,'اسماء العملاء'!$A$2:$C$142,2,FALSE),"")</f>
        <v/>
      </c>
      <c r="M242" s="149" t="str">
        <f>IFERROR(VLOOKUP(J242,'اسماء العملاء'!$A$2:$C$142,3,FALSE),"")</f>
        <v/>
      </c>
      <c r="N242" s="28"/>
    </row>
    <row r="243" spans="1:14" ht="23.1" customHeight="1">
      <c r="A243" s="173" t="str">
        <f t="shared" ca="1" si="6"/>
        <v/>
      </c>
      <c r="B243" s="151"/>
      <c r="C243" s="149" t="str">
        <f>IF(B243="","",SUMIF('الرصيد الثابت'!$A$2:$A$52,B243,'الرصيد الثابت'!$B$2:$B$52))</f>
        <v/>
      </c>
      <c r="D243" s="149" t="str">
        <f>IF(B243="","",SUMIF('الرصيد الثابت'!$A$2:$A$52,B243,'الرصيد الثابت'!$C$2:$C$52))</f>
        <v/>
      </c>
      <c r="E243" s="231"/>
      <c r="F243" s="231"/>
      <c r="G243" s="149">
        <f t="shared" si="7"/>
        <v>0</v>
      </c>
      <c r="H243" s="232"/>
      <c r="I243" s="144"/>
      <c r="J243" s="232"/>
      <c r="K243" s="204" t="str">
        <f>IFERROR(VLOOKUP(J243,'اسماء العملاء'!$A$2:$E$142,5,FALSE),"")</f>
        <v/>
      </c>
      <c r="L243" s="201" t="str">
        <f>IFERROR(VLOOKUP(J243,'اسماء العملاء'!$A$2:$C$142,2,FALSE),"")</f>
        <v/>
      </c>
      <c r="M243" s="149" t="str">
        <f>IFERROR(VLOOKUP(J243,'اسماء العملاء'!$A$2:$C$142,3,FALSE),"")</f>
        <v/>
      </c>
      <c r="N243" s="233"/>
    </row>
    <row r="244" spans="1:14" ht="23.1" customHeight="1">
      <c r="A244" s="173" t="str">
        <f t="shared" ca="1" si="6"/>
        <v/>
      </c>
      <c r="B244" s="151"/>
      <c r="C244" s="149" t="str">
        <f>IF(B244="","",SUMIF('الرصيد الثابت'!$A$2:$A$52,B244,'الرصيد الثابت'!$B$2:$B$52))</f>
        <v/>
      </c>
      <c r="D244" s="149" t="str">
        <f>IF(B244="","",SUMIF('الرصيد الثابت'!$A$2:$A$52,B244,'الرصيد الثابت'!$C$2:$C$52))</f>
        <v/>
      </c>
      <c r="E244" s="231"/>
      <c r="F244" s="231"/>
      <c r="G244" s="149">
        <f t="shared" si="7"/>
        <v>0</v>
      </c>
      <c r="H244" s="232"/>
      <c r="I244" s="144"/>
      <c r="J244" s="232"/>
      <c r="K244" s="204" t="str">
        <f>IFERROR(VLOOKUP(J244,'اسماء العملاء'!$A$2:$E$142,5,FALSE),"")</f>
        <v/>
      </c>
      <c r="L244" s="201" t="str">
        <f>IFERROR(VLOOKUP(J244,'اسماء العملاء'!$A$2:$C$142,2,FALSE),"")</f>
        <v/>
      </c>
      <c r="M244" s="149" t="str">
        <f>IFERROR(VLOOKUP(J244,'اسماء العملاء'!$A$2:$C$142,3,FALSE),"")</f>
        <v/>
      </c>
      <c r="N244" s="233"/>
    </row>
    <row r="245" spans="1:14" ht="23.1" customHeight="1">
      <c r="A245" s="173" t="str">
        <f t="shared" ca="1" si="6"/>
        <v/>
      </c>
      <c r="B245" s="151"/>
      <c r="C245" s="149" t="str">
        <f>IF(B245="","",SUMIF('الرصيد الثابت'!$A$2:$A$52,B245,'الرصيد الثابت'!$B$2:$B$52))</f>
        <v/>
      </c>
      <c r="D245" s="149" t="str">
        <f>IF(B245="","",SUMIF('الرصيد الثابت'!$A$2:$A$52,B245,'الرصيد الثابت'!$C$2:$C$52))</f>
        <v/>
      </c>
      <c r="E245" s="231"/>
      <c r="F245" s="231"/>
      <c r="G245" s="149">
        <f t="shared" si="7"/>
        <v>0</v>
      </c>
      <c r="H245" s="232"/>
      <c r="I245" s="144"/>
      <c r="J245" s="232"/>
      <c r="K245" s="204" t="str">
        <f>IFERROR(VLOOKUP(J245,'اسماء العملاء'!$A$2:$E$142,5,FALSE),"")</f>
        <v/>
      </c>
      <c r="L245" s="201" t="str">
        <f>IFERROR(VLOOKUP(J245,'اسماء العملاء'!$A$2:$C$142,2,FALSE),"")</f>
        <v/>
      </c>
      <c r="M245" s="149" t="str">
        <f>IFERROR(VLOOKUP(J245,'اسماء العملاء'!$A$2:$C$142,3,FALSE),"")</f>
        <v/>
      </c>
      <c r="N245" s="233"/>
    </row>
    <row r="246" spans="1:14" ht="23.1" customHeight="1">
      <c r="A246" s="173" t="str">
        <f t="shared" ca="1" si="6"/>
        <v/>
      </c>
      <c r="B246" s="151"/>
      <c r="C246" s="149" t="str">
        <f>IF(B246="","",SUMIF('الرصيد الثابت'!$A$2:$A$52,B246,'الرصيد الثابت'!$B$2:$B$52))</f>
        <v/>
      </c>
      <c r="D246" s="149" t="str">
        <f>IF(B246="","",SUMIF('الرصيد الثابت'!$A$2:$A$52,B246,'الرصيد الثابت'!$C$2:$C$52))</f>
        <v/>
      </c>
      <c r="E246" s="231"/>
      <c r="F246" s="231"/>
      <c r="G246" s="149">
        <f t="shared" si="7"/>
        <v>0</v>
      </c>
      <c r="H246" s="232"/>
      <c r="I246" s="144"/>
      <c r="J246" s="232"/>
      <c r="K246" s="204" t="str">
        <f>IFERROR(VLOOKUP(J246,'اسماء العملاء'!$A$2:$E$142,5,FALSE),"")</f>
        <v/>
      </c>
      <c r="L246" s="201" t="str">
        <f>IFERROR(VLOOKUP(J246,'اسماء العملاء'!$A$2:$C$142,2,FALSE),"")</f>
        <v/>
      </c>
      <c r="M246" s="149" t="str">
        <f>IFERROR(VLOOKUP(J246,'اسماء العملاء'!$A$2:$C$142,3,FALSE),"")</f>
        <v/>
      </c>
      <c r="N246" s="233"/>
    </row>
    <row r="247" spans="1:14" ht="23.1" customHeight="1">
      <c r="A247" s="173" t="str">
        <f t="shared" ca="1" si="6"/>
        <v/>
      </c>
      <c r="B247" s="151"/>
      <c r="C247" s="149" t="str">
        <f>IF(B247="","",SUMIF('الرصيد الثابت'!$A$2:$A$52,B247,'الرصيد الثابت'!$B$2:$B$52))</f>
        <v/>
      </c>
      <c r="D247" s="149" t="str">
        <f>IF(B247="","",SUMIF('الرصيد الثابت'!$A$2:$A$52,B247,'الرصيد الثابت'!$C$2:$C$52))</f>
        <v/>
      </c>
      <c r="E247" s="231"/>
      <c r="F247" s="231"/>
      <c r="G247" s="149">
        <f t="shared" si="7"/>
        <v>0</v>
      </c>
      <c r="H247" s="232"/>
      <c r="I247" s="144"/>
      <c r="J247" s="232"/>
      <c r="K247" s="204" t="str">
        <f>IFERROR(VLOOKUP(J247,'اسماء العملاء'!$A$2:$E$142,5,FALSE),"")</f>
        <v/>
      </c>
      <c r="L247" s="201" t="str">
        <f>IFERROR(VLOOKUP(J247,'اسماء العملاء'!$A$2:$C$142,2,FALSE),"")</f>
        <v/>
      </c>
      <c r="M247" s="149" t="str">
        <f>IFERROR(VLOOKUP(J247,'اسماء العملاء'!$A$2:$C$142,3,FALSE),"")</f>
        <v/>
      </c>
      <c r="N247" s="233"/>
    </row>
    <row r="248" spans="1:14" ht="23.1" customHeight="1">
      <c r="A248" s="173" t="str">
        <f t="shared" ca="1" si="6"/>
        <v/>
      </c>
      <c r="B248" s="151"/>
      <c r="C248" s="149" t="str">
        <f>IF(B248="","",SUMIF('الرصيد الثابت'!$A$2:$A$52,B248,'الرصيد الثابت'!$B$2:$B$52))</f>
        <v/>
      </c>
      <c r="D248" s="149" t="str">
        <f>IF(B248="","",SUMIF('الرصيد الثابت'!$A$2:$A$52,B248,'الرصيد الثابت'!$C$2:$C$52))</f>
        <v/>
      </c>
      <c r="E248" s="231"/>
      <c r="F248" s="231"/>
      <c r="G248" s="149">
        <f t="shared" si="7"/>
        <v>0</v>
      </c>
      <c r="H248" s="232"/>
      <c r="I248" s="144"/>
      <c r="J248" s="232"/>
      <c r="K248" s="204" t="str">
        <f>IFERROR(VLOOKUP(J248,'اسماء العملاء'!$A$2:$E$142,5,FALSE),"")</f>
        <v/>
      </c>
      <c r="L248" s="201" t="str">
        <f>IFERROR(VLOOKUP(J248,'اسماء العملاء'!$A$2:$C$142,2,FALSE),"")</f>
        <v/>
      </c>
      <c r="M248" s="149" t="str">
        <f>IFERROR(VLOOKUP(J248,'اسماء العملاء'!$A$2:$C$142,3,FALSE),"")</f>
        <v/>
      </c>
      <c r="N248" s="233"/>
    </row>
    <row r="249" spans="1:14" ht="23.1" customHeight="1">
      <c r="A249" s="173" t="str">
        <f t="shared" ca="1" si="6"/>
        <v/>
      </c>
      <c r="B249" s="151"/>
      <c r="C249" s="149" t="str">
        <f>IF(B249="","",SUMIF('الرصيد الثابت'!$A$2:$A$52,B249,'الرصيد الثابت'!$B$2:$B$52))</f>
        <v/>
      </c>
      <c r="D249" s="149" t="str">
        <f>IF(B249="","",SUMIF('الرصيد الثابت'!$A$2:$A$52,B249,'الرصيد الثابت'!$C$2:$C$52))</f>
        <v/>
      </c>
      <c r="E249" s="231"/>
      <c r="F249" s="231"/>
      <c r="G249" s="149">
        <f t="shared" si="7"/>
        <v>0</v>
      </c>
      <c r="H249" s="232"/>
      <c r="I249" s="144"/>
      <c r="J249" s="232"/>
      <c r="K249" s="204" t="str">
        <f>IFERROR(VLOOKUP(J249,'اسماء العملاء'!$A$2:$E$142,5,FALSE),"")</f>
        <v/>
      </c>
      <c r="L249" s="201" t="str">
        <f>IFERROR(VLOOKUP(J249,'اسماء العملاء'!$A$2:$C$142,2,FALSE),"")</f>
        <v/>
      </c>
      <c r="M249" s="149" t="str">
        <f>IFERROR(VLOOKUP(J249,'اسماء العملاء'!$A$2:$C$142,3,FALSE),"")</f>
        <v/>
      </c>
      <c r="N249" s="233"/>
    </row>
    <row r="250" spans="1:14" ht="23.1" customHeight="1">
      <c r="A250" s="173" t="str">
        <f t="shared" ca="1" si="6"/>
        <v/>
      </c>
      <c r="B250" s="151"/>
      <c r="C250" s="149" t="str">
        <f>IF(B250="","",SUMIF('الرصيد الثابت'!$A$2:$A$52,B250,'الرصيد الثابت'!$B$2:$B$52))</f>
        <v/>
      </c>
      <c r="D250" s="149" t="str">
        <f>IF(B250="","",SUMIF('الرصيد الثابت'!$A$2:$A$52,B250,'الرصيد الثابت'!$C$2:$C$52))</f>
        <v/>
      </c>
      <c r="E250" s="231"/>
      <c r="F250" s="231"/>
      <c r="G250" s="149">
        <f t="shared" si="7"/>
        <v>0</v>
      </c>
      <c r="H250" s="232"/>
      <c r="I250" s="144"/>
      <c r="J250" s="232"/>
      <c r="K250" s="204" t="str">
        <f>IFERROR(VLOOKUP(J250,'اسماء العملاء'!$A$2:$E$142,5,FALSE),"")</f>
        <v/>
      </c>
      <c r="L250" s="201" t="str">
        <f>IFERROR(VLOOKUP(J250,'اسماء العملاء'!$A$2:$C$142,2,FALSE),"")</f>
        <v/>
      </c>
      <c r="M250" s="149" t="str">
        <f>IFERROR(VLOOKUP(J250,'اسماء العملاء'!$A$2:$C$142,3,FALSE),"")</f>
        <v/>
      </c>
      <c r="N250" s="233"/>
    </row>
    <row r="251" spans="1:14" ht="23.1" customHeight="1">
      <c r="A251" s="173" t="str">
        <f t="shared" ca="1" si="6"/>
        <v/>
      </c>
      <c r="B251" s="151"/>
      <c r="C251" s="149" t="str">
        <f>IF(B251="","",SUMIF('الرصيد الثابت'!$A$2:$A$52,B251,'الرصيد الثابت'!$B$2:$B$52))</f>
        <v/>
      </c>
      <c r="D251" s="149" t="str">
        <f>IF(B251="","",SUMIF('الرصيد الثابت'!$A$2:$A$52,B251,'الرصيد الثابت'!$C$2:$C$52))</f>
        <v/>
      </c>
      <c r="E251" s="231"/>
      <c r="F251" s="231"/>
      <c r="G251" s="149">
        <f t="shared" si="7"/>
        <v>0</v>
      </c>
      <c r="H251" s="232"/>
      <c r="I251" s="144"/>
      <c r="J251" s="232"/>
      <c r="K251" s="204" t="str">
        <f>IFERROR(VLOOKUP(J251,'اسماء العملاء'!$A$2:$E$142,5,FALSE),"")</f>
        <v/>
      </c>
      <c r="L251" s="201" t="str">
        <f>IFERROR(VLOOKUP(J251,'اسماء العملاء'!$A$2:$C$142,2,FALSE),"")</f>
        <v/>
      </c>
      <c r="M251" s="149" t="str">
        <f>IFERROR(VLOOKUP(J251,'اسماء العملاء'!$A$2:$C$142,3,FALSE),"")</f>
        <v/>
      </c>
      <c r="N251" s="233"/>
    </row>
    <row r="252" spans="1:14" ht="23.1" customHeight="1">
      <c r="A252" s="173" t="str">
        <f t="shared" ca="1" si="6"/>
        <v/>
      </c>
      <c r="B252" s="151"/>
      <c r="C252" s="149" t="str">
        <f>IF(B252="","",SUMIF('الرصيد الثابت'!$A$2:$A$52,B252,'الرصيد الثابت'!$B$2:$B$52))</f>
        <v/>
      </c>
      <c r="D252" s="149" t="str">
        <f>IF(B252="","",SUMIF('الرصيد الثابت'!$A$2:$A$52,B252,'الرصيد الثابت'!$C$2:$C$52))</f>
        <v/>
      </c>
      <c r="E252" s="231"/>
      <c r="F252" s="231"/>
      <c r="G252" s="149">
        <f t="shared" si="7"/>
        <v>0</v>
      </c>
      <c r="H252" s="232"/>
      <c r="I252" s="144"/>
      <c r="J252" s="232"/>
      <c r="K252" s="204" t="str">
        <f>IFERROR(VLOOKUP(J252,'اسماء العملاء'!$A$2:$E$142,5,FALSE),"")</f>
        <v/>
      </c>
      <c r="L252" s="201" t="str">
        <f>IFERROR(VLOOKUP(J252,'اسماء العملاء'!$A$2:$C$142,2,FALSE),"")</f>
        <v/>
      </c>
      <c r="M252" s="149" t="str">
        <f>IFERROR(VLOOKUP(J252,'اسماء العملاء'!$A$2:$C$142,3,FALSE),"")</f>
        <v/>
      </c>
      <c r="N252" s="233"/>
    </row>
    <row r="253" spans="1:14" ht="23.1" customHeight="1">
      <c r="A253" s="173" t="str">
        <f t="shared" ca="1" si="6"/>
        <v/>
      </c>
      <c r="B253" s="151"/>
      <c r="C253" s="149" t="str">
        <f>IF(B253="","",SUMIF('الرصيد الثابت'!$A$2:$A$52,B253,'الرصيد الثابت'!$B$2:$B$52))</f>
        <v/>
      </c>
      <c r="D253" s="149" t="str">
        <f>IF(B253="","",SUMIF('الرصيد الثابت'!$A$2:$A$52,B253,'الرصيد الثابت'!$C$2:$C$52))</f>
        <v/>
      </c>
      <c r="E253" s="231"/>
      <c r="F253" s="231"/>
      <c r="G253" s="149">
        <f t="shared" si="7"/>
        <v>0</v>
      </c>
      <c r="H253" s="232"/>
      <c r="I253" s="144"/>
      <c r="J253" s="232"/>
      <c r="K253" s="204" t="str">
        <f>IFERROR(VLOOKUP(J253,'اسماء العملاء'!$A$2:$E$142,5,FALSE),"")</f>
        <v/>
      </c>
      <c r="L253" s="201" t="str">
        <f>IFERROR(VLOOKUP(J253,'اسماء العملاء'!$A$2:$C$142,2,FALSE),"")</f>
        <v/>
      </c>
      <c r="M253" s="149" t="str">
        <f>IFERROR(VLOOKUP(J253,'اسماء العملاء'!$A$2:$C$142,3,FALSE),"")</f>
        <v/>
      </c>
      <c r="N253" s="233"/>
    </row>
    <row r="254" spans="1:14" ht="23.1" customHeight="1">
      <c r="A254" s="173" t="str">
        <f t="shared" ca="1" si="6"/>
        <v/>
      </c>
      <c r="B254" s="151"/>
      <c r="C254" s="149" t="str">
        <f>IF(B254="","",SUMIF('الرصيد الثابت'!$A$2:$A$52,B254,'الرصيد الثابت'!$B$2:$B$52))</f>
        <v/>
      </c>
      <c r="D254" s="149" t="str">
        <f>IF(B254="","",SUMIF('الرصيد الثابت'!$A$2:$A$52,B254,'الرصيد الثابت'!$C$2:$C$52))</f>
        <v/>
      </c>
      <c r="E254" s="231"/>
      <c r="F254" s="231"/>
      <c r="G254" s="149">
        <f t="shared" si="7"/>
        <v>0</v>
      </c>
      <c r="H254" s="232"/>
      <c r="I254" s="144"/>
      <c r="J254" s="232"/>
      <c r="K254" s="204" t="str">
        <f>IFERROR(VLOOKUP(J254,'اسماء العملاء'!$A$2:$E$142,5,FALSE),"")</f>
        <v/>
      </c>
      <c r="L254" s="201" t="str">
        <f>IFERROR(VLOOKUP(J254,'اسماء العملاء'!$A$2:$C$142,2,FALSE),"")</f>
        <v/>
      </c>
      <c r="M254" s="149" t="str">
        <f>IFERROR(VLOOKUP(J254,'اسماء العملاء'!$A$2:$C$142,3,FALSE),"")</f>
        <v/>
      </c>
      <c r="N254" s="233"/>
    </row>
    <row r="255" spans="1:14" ht="23.1" customHeight="1">
      <c r="A255" s="173" t="str">
        <f t="shared" ca="1" si="6"/>
        <v/>
      </c>
      <c r="B255" s="151"/>
      <c r="C255" s="149" t="str">
        <f>IF(B255="","",SUMIF('الرصيد الثابت'!$A$2:$A$52,B255,'الرصيد الثابت'!$B$2:$B$52))</f>
        <v/>
      </c>
      <c r="D255" s="149" t="str">
        <f>IF(B255="","",SUMIF('الرصيد الثابت'!$A$2:$A$52,B255,'الرصيد الثابت'!$C$2:$C$52))</f>
        <v/>
      </c>
      <c r="E255" s="231"/>
      <c r="F255" s="231"/>
      <c r="G255" s="149">
        <f t="shared" si="7"/>
        <v>0</v>
      </c>
      <c r="H255" s="232"/>
      <c r="I255" s="144"/>
      <c r="J255" s="232"/>
      <c r="K255" s="204" t="str">
        <f>IFERROR(VLOOKUP(J255,'اسماء العملاء'!$A$2:$E$142,5,FALSE),"")</f>
        <v/>
      </c>
      <c r="L255" s="201" t="str">
        <f>IFERROR(VLOOKUP(J255,'اسماء العملاء'!$A$2:$C$142,2,FALSE),"")</f>
        <v/>
      </c>
      <c r="M255" s="149" t="str">
        <f>IFERROR(VLOOKUP(J255,'اسماء العملاء'!$A$2:$C$142,3,FALSE),"")</f>
        <v/>
      </c>
      <c r="N255" s="233"/>
    </row>
    <row r="256" spans="1:14" ht="23.1" customHeight="1">
      <c r="A256" s="173" t="str">
        <f t="shared" ca="1" si="6"/>
        <v/>
      </c>
      <c r="B256" s="151"/>
      <c r="C256" s="149" t="str">
        <f>IF(B256="","",SUMIF('الرصيد الثابت'!$A$2:$A$52,B256,'الرصيد الثابت'!$B$2:$B$52))</f>
        <v/>
      </c>
      <c r="D256" s="149" t="str">
        <f>IF(B256="","",SUMIF('الرصيد الثابت'!$A$2:$A$52,B256,'الرصيد الثابت'!$C$2:$C$52))</f>
        <v/>
      </c>
      <c r="E256" s="231"/>
      <c r="F256" s="231"/>
      <c r="G256" s="149">
        <f t="shared" si="7"/>
        <v>0</v>
      </c>
      <c r="H256" s="232"/>
      <c r="I256" s="144"/>
      <c r="J256" s="232"/>
      <c r="K256" s="204" t="str">
        <f>IFERROR(VLOOKUP(J256,'اسماء العملاء'!$A$2:$E$142,5,FALSE),"")</f>
        <v/>
      </c>
      <c r="L256" s="201" t="str">
        <f>IFERROR(VLOOKUP(J256,'اسماء العملاء'!$A$2:$C$142,2,FALSE),"")</f>
        <v/>
      </c>
      <c r="M256" s="149" t="str">
        <f>IFERROR(VLOOKUP(J256,'اسماء العملاء'!$A$2:$C$142,3,FALSE),"")</f>
        <v/>
      </c>
      <c r="N256" s="233"/>
    </row>
    <row r="257" spans="1:14" ht="23.1" customHeight="1">
      <c r="A257" s="173" t="str">
        <f t="shared" ca="1" si="6"/>
        <v/>
      </c>
      <c r="B257" s="151"/>
      <c r="C257" s="149" t="str">
        <f>IF(B257="","",SUMIF('الرصيد الثابت'!$A$2:$A$52,B257,'الرصيد الثابت'!$B$2:$B$52))</f>
        <v/>
      </c>
      <c r="D257" s="149" t="str">
        <f>IF(B257="","",SUMIF('الرصيد الثابت'!$A$2:$A$52,B257,'الرصيد الثابت'!$C$2:$C$52))</f>
        <v/>
      </c>
      <c r="E257" s="231"/>
      <c r="F257" s="231"/>
      <c r="G257" s="149">
        <f t="shared" si="7"/>
        <v>0</v>
      </c>
      <c r="H257" s="232"/>
      <c r="I257" s="144"/>
      <c r="J257" s="232"/>
      <c r="K257" s="204" t="str">
        <f>IFERROR(VLOOKUP(J257,'اسماء العملاء'!$A$2:$E$142,5,FALSE),"")</f>
        <v/>
      </c>
      <c r="L257" s="201" t="str">
        <f>IFERROR(VLOOKUP(J257,'اسماء العملاء'!$A$2:$C$142,2,FALSE),"")</f>
        <v/>
      </c>
      <c r="M257" s="149" t="str">
        <f>IFERROR(VLOOKUP(J257,'اسماء العملاء'!$A$2:$C$142,3,FALSE),"")</f>
        <v/>
      </c>
      <c r="N257" s="233"/>
    </row>
    <row r="258" spans="1:14" ht="23.1" customHeight="1">
      <c r="A258" s="173" t="str">
        <f t="shared" ca="1" si="6"/>
        <v/>
      </c>
      <c r="B258" s="151"/>
      <c r="C258" s="149" t="str">
        <f>IF(B258="","",SUMIF('الرصيد الثابت'!$A$2:$A$52,B258,'الرصيد الثابت'!$B$2:$B$52))</f>
        <v/>
      </c>
      <c r="D258" s="149" t="str">
        <f>IF(B258="","",SUMIF('الرصيد الثابت'!$A$2:$A$52,B258,'الرصيد الثابت'!$C$2:$C$52))</f>
        <v/>
      </c>
      <c r="E258" s="231"/>
      <c r="F258" s="231"/>
      <c r="G258" s="149">
        <f t="shared" si="7"/>
        <v>0</v>
      </c>
      <c r="H258" s="232"/>
      <c r="I258" s="144"/>
      <c r="J258" s="232"/>
      <c r="K258" s="204" t="str">
        <f>IFERROR(VLOOKUP(J258,'اسماء العملاء'!$A$2:$E$142,5,FALSE),"")</f>
        <v/>
      </c>
      <c r="L258" s="201" t="str">
        <f>IFERROR(VLOOKUP(J258,'اسماء العملاء'!$A$2:$C$142,2,FALSE),"")</f>
        <v/>
      </c>
      <c r="M258" s="149" t="str">
        <f>IFERROR(VLOOKUP(J258,'اسماء العملاء'!$A$2:$C$142,3,FALSE),"")</f>
        <v/>
      </c>
      <c r="N258" s="233"/>
    </row>
    <row r="259" spans="1:14" ht="23.1" customHeight="1">
      <c r="A259" s="173" t="str">
        <f t="shared" ca="1" si="6"/>
        <v/>
      </c>
      <c r="B259" s="151"/>
      <c r="C259" s="149" t="str">
        <f>IF(B259="","",SUMIF('الرصيد الثابت'!$A$2:$A$52,B259,'الرصيد الثابت'!$B$2:$B$52))</f>
        <v/>
      </c>
      <c r="D259" s="149" t="str">
        <f>IF(B259="","",SUMIF('الرصيد الثابت'!$A$2:$A$52,B259,'الرصيد الثابت'!$C$2:$C$52))</f>
        <v/>
      </c>
      <c r="E259" s="231"/>
      <c r="F259" s="231"/>
      <c r="G259" s="149">
        <f t="shared" si="7"/>
        <v>0</v>
      </c>
      <c r="H259" s="232"/>
      <c r="I259" s="144"/>
      <c r="J259" s="232"/>
      <c r="K259" s="204" t="str">
        <f>IFERROR(VLOOKUP(J259,'اسماء العملاء'!$A$2:$E$142,5,FALSE),"")</f>
        <v/>
      </c>
      <c r="L259" s="201" t="str">
        <f>IFERROR(VLOOKUP(J259,'اسماء العملاء'!$A$2:$C$142,2,FALSE),"")</f>
        <v/>
      </c>
      <c r="M259" s="149" t="str">
        <f>IFERROR(VLOOKUP(J259,'اسماء العملاء'!$A$2:$C$142,3,FALSE),"")</f>
        <v/>
      </c>
      <c r="N259" s="233"/>
    </row>
    <row r="260" spans="1:14" ht="23.1" customHeight="1">
      <c r="A260" s="173" t="str">
        <f t="shared" ref="A260:A296" ca="1" si="8">IF(B260="","",TODAY())</f>
        <v/>
      </c>
      <c r="B260" s="151"/>
      <c r="C260" s="149" t="str">
        <f>IF(B260="","",SUMIF('الرصيد الثابت'!$A$2:$A$52,B260,'الرصيد الثابت'!$B$2:$B$52))</f>
        <v/>
      </c>
      <c r="D260" s="149" t="str">
        <f>IF(B260="","",SUMIF('الرصيد الثابت'!$A$2:$A$52,B260,'الرصيد الثابت'!$C$2:$C$52))</f>
        <v/>
      </c>
      <c r="E260" s="231"/>
      <c r="F260" s="231"/>
      <c r="G260" s="149">
        <f t="shared" ref="G260:G296" si="9">SUM(E260-F260)</f>
        <v>0</v>
      </c>
      <c r="H260" s="232"/>
      <c r="I260" s="144"/>
      <c r="J260" s="232"/>
      <c r="K260" s="204" t="str">
        <f>IFERROR(VLOOKUP(J260,'اسماء العملاء'!$A$2:$E$142,5,FALSE),"")</f>
        <v/>
      </c>
      <c r="L260" s="201" t="str">
        <f>IFERROR(VLOOKUP(J260,'اسماء العملاء'!$A$2:$C$142,2,FALSE),"")</f>
        <v/>
      </c>
      <c r="M260" s="149" t="str">
        <f>IFERROR(VLOOKUP(J260,'اسماء العملاء'!$A$2:$C$142,3,FALSE),"")</f>
        <v/>
      </c>
      <c r="N260" s="233"/>
    </row>
    <row r="261" spans="1:14" ht="23.1" customHeight="1">
      <c r="A261" s="173" t="str">
        <f t="shared" ca="1" si="8"/>
        <v/>
      </c>
      <c r="B261" s="151"/>
      <c r="C261" s="149" t="str">
        <f>IF(B261="","",SUMIF('الرصيد الثابت'!$A$2:$A$52,B261,'الرصيد الثابت'!$B$2:$B$52))</f>
        <v/>
      </c>
      <c r="D261" s="149" t="str">
        <f>IF(B261="","",SUMIF('الرصيد الثابت'!$A$2:$A$52,B261,'الرصيد الثابت'!$C$2:$C$52))</f>
        <v/>
      </c>
      <c r="E261" s="231"/>
      <c r="F261" s="231"/>
      <c r="G261" s="149">
        <f t="shared" si="9"/>
        <v>0</v>
      </c>
      <c r="H261" s="232"/>
      <c r="I261" s="144"/>
      <c r="J261" s="232"/>
      <c r="K261" s="204" t="str">
        <f>IFERROR(VLOOKUP(J261,'اسماء العملاء'!$A$2:$E$142,5,FALSE),"")</f>
        <v/>
      </c>
      <c r="L261" s="201" t="str">
        <f>IFERROR(VLOOKUP(J261,'اسماء العملاء'!$A$2:$C$142,2,FALSE),"")</f>
        <v/>
      </c>
      <c r="M261" s="149" t="str">
        <f>IFERROR(VLOOKUP(J261,'اسماء العملاء'!$A$2:$C$142,3,FALSE),"")</f>
        <v/>
      </c>
      <c r="N261" s="233"/>
    </row>
    <row r="262" spans="1:14" ht="23.1" customHeight="1">
      <c r="A262" s="173" t="str">
        <f t="shared" ca="1" si="8"/>
        <v/>
      </c>
      <c r="B262" s="151"/>
      <c r="C262" s="149" t="str">
        <f>IF(B262="","",SUMIF('الرصيد الثابت'!$A$2:$A$52,B262,'الرصيد الثابت'!$B$2:$B$52))</f>
        <v/>
      </c>
      <c r="D262" s="149" t="str">
        <f>IF(B262="","",SUMIF('الرصيد الثابت'!$A$2:$A$52,B262,'الرصيد الثابت'!$C$2:$C$52))</f>
        <v/>
      </c>
      <c r="E262" s="231"/>
      <c r="F262" s="231"/>
      <c r="G262" s="149">
        <f t="shared" si="9"/>
        <v>0</v>
      </c>
      <c r="H262" s="232"/>
      <c r="I262" s="144"/>
      <c r="J262" s="232"/>
      <c r="K262" s="204" t="str">
        <f>IFERROR(VLOOKUP(J262,'اسماء العملاء'!$A$2:$E$142,5,FALSE),"")</f>
        <v/>
      </c>
      <c r="L262" s="201" t="str">
        <f>IFERROR(VLOOKUP(J262,'اسماء العملاء'!$A$2:$C$142,2,FALSE),"")</f>
        <v/>
      </c>
      <c r="M262" s="149" t="str">
        <f>IFERROR(VLOOKUP(J262,'اسماء العملاء'!$A$2:$C$142,3,FALSE),"")</f>
        <v/>
      </c>
      <c r="N262" s="233"/>
    </row>
    <row r="263" spans="1:14" ht="23.1" customHeight="1">
      <c r="A263" s="173" t="str">
        <f t="shared" ca="1" si="8"/>
        <v/>
      </c>
      <c r="B263" s="151"/>
      <c r="C263" s="149" t="str">
        <f>IF(B263="","",SUMIF('الرصيد الثابت'!$A$2:$A$52,B263,'الرصيد الثابت'!$B$2:$B$52))</f>
        <v/>
      </c>
      <c r="D263" s="149" t="str">
        <f>IF(B263="","",SUMIF('الرصيد الثابت'!$A$2:$A$52,B263,'الرصيد الثابت'!$C$2:$C$52))</f>
        <v/>
      </c>
      <c r="E263" s="231"/>
      <c r="F263" s="231"/>
      <c r="G263" s="149">
        <f t="shared" si="9"/>
        <v>0</v>
      </c>
      <c r="H263" s="232"/>
      <c r="I263" s="144"/>
      <c r="J263" s="232"/>
      <c r="K263" s="204" t="str">
        <f>IFERROR(VLOOKUP(J263,'اسماء العملاء'!$A$2:$E$142,5,FALSE),"")</f>
        <v/>
      </c>
      <c r="L263" s="201" t="str">
        <f>IFERROR(VLOOKUP(J263,'اسماء العملاء'!$A$2:$C$142,2,FALSE),"")</f>
        <v/>
      </c>
      <c r="M263" s="149" t="str">
        <f>IFERROR(VLOOKUP(J263,'اسماء العملاء'!$A$2:$C$142,3,FALSE),"")</f>
        <v/>
      </c>
      <c r="N263" s="233"/>
    </row>
    <row r="264" spans="1:14" ht="23.1" customHeight="1">
      <c r="A264" s="173" t="str">
        <f t="shared" ca="1" si="8"/>
        <v/>
      </c>
      <c r="B264" s="151"/>
      <c r="C264" s="149" t="str">
        <f>IF(B264="","",SUMIF('الرصيد الثابت'!$A$2:$A$52,B264,'الرصيد الثابت'!$B$2:$B$52))</f>
        <v/>
      </c>
      <c r="D264" s="149" t="str">
        <f>IF(B264="","",SUMIF('الرصيد الثابت'!$A$2:$A$52,B264,'الرصيد الثابت'!$C$2:$C$52))</f>
        <v/>
      </c>
      <c r="E264" s="231"/>
      <c r="F264" s="231"/>
      <c r="G264" s="149">
        <f t="shared" si="9"/>
        <v>0</v>
      </c>
      <c r="H264" s="232"/>
      <c r="I264" s="144"/>
      <c r="J264" s="232"/>
      <c r="K264" s="204" t="str">
        <f>IFERROR(VLOOKUP(J264,'اسماء العملاء'!$A$2:$E$142,5,FALSE),"")</f>
        <v/>
      </c>
      <c r="L264" s="201" t="str">
        <f>IFERROR(VLOOKUP(J264,'اسماء العملاء'!$A$2:$C$142,2,FALSE),"")</f>
        <v/>
      </c>
      <c r="M264" s="149" t="str">
        <f>IFERROR(VLOOKUP(J264,'اسماء العملاء'!$A$2:$C$142,3,FALSE),"")</f>
        <v/>
      </c>
      <c r="N264" s="233"/>
    </row>
    <row r="265" spans="1:14" ht="23.1" customHeight="1">
      <c r="A265" s="173" t="str">
        <f t="shared" ca="1" si="8"/>
        <v/>
      </c>
      <c r="B265" s="151"/>
      <c r="C265" s="149" t="str">
        <f>IF(B265="","",SUMIF('الرصيد الثابت'!$A$2:$A$52,B265,'الرصيد الثابت'!$B$2:$B$52))</f>
        <v/>
      </c>
      <c r="D265" s="149" t="str">
        <f>IF(B265="","",SUMIF('الرصيد الثابت'!$A$2:$A$52,B265,'الرصيد الثابت'!$C$2:$C$52))</f>
        <v/>
      </c>
      <c r="E265" s="231"/>
      <c r="F265" s="231"/>
      <c r="G265" s="149">
        <f t="shared" si="9"/>
        <v>0</v>
      </c>
      <c r="H265" s="232"/>
      <c r="I265" s="144"/>
      <c r="J265" s="232"/>
      <c r="K265" s="204" t="str">
        <f>IFERROR(VLOOKUP(J265,'اسماء العملاء'!$A$2:$E$142,5,FALSE),"")</f>
        <v/>
      </c>
      <c r="L265" s="201" t="str">
        <f>IFERROR(VLOOKUP(J265,'اسماء العملاء'!$A$2:$C$142,2,FALSE),"")</f>
        <v/>
      </c>
      <c r="M265" s="149" t="str">
        <f>IFERROR(VLOOKUP(J265,'اسماء العملاء'!$A$2:$C$142,3,FALSE),"")</f>
        <v/>
      </c>
      <c r="N265" s="233"/>
    </row>
    <row r="266" spans="1:14" ht="23.1" customHeight="1">
      <c r="A266" s="173" t="str">
        <f t="shared" ca="1" si="8"/>
        <v/>
      </c>
      <c r="B266" s="151"/>
      <c r="C266" s="149" t="str">
        <f>IF(B266="","",SUMIF('الرصيد الثابت'!$A$2:$A$52,B266,'الرصيد الثابت'!$B$2:$B$52))</f>
        <v/>
      </c>
      <c r="D266" s="149" t="str">
        <f>IF(B266="","",SUMIF('الرصيد الثابت'!$A$2:$A$52,B266,'الرصيد الثابت'!$C$2:$C$52))</f>
        <v/>
      </c>
      <c r="E266" s="231"/>
      <c r="F266" s="231"/>
      <c r="G266" s="149">
        <f t="shared" si="9"/>
        <v>0</v>
      </c>
      <c r="H266" s="232"/>
      <c r="I266" s="144"/>
      <c r="J266" s="232"/>
      <c r="K266" s="204" t="str">
        <f>IFERROR(VLOOKUP(J266,'اسماء العملاء'!$A$2:$E$142,5,FALSE),"")</f>
        <v/>
      </c>
      <c r="L266" s="201" t="str">
        <f>IFERROR(VLOOKUP(J266,'اسماء العملاء'!$A$2:$C$142,2,FALSE),"")</f>
        <v/>
      </c>
      <c r="M266" s="149" t="str">
        <f>IFERROR(VLOOKUP(J266,'اسماء العملاء'!$A$2:$C$142,3,FALSE),"")</f>
        <v/>
      </c>
      <c r="N266" s="233"/>
    </row>
    <row r="267" spans="1:14" ht="23.1" customHeight="1">
      <c r="A267" s="173" t="str">
        <f t="shared" ca="1" si="8"/>
        <v/>
      </c>
      <c r="B267" s="151"/>
      <c r="C267" s="149" t="str">
        <f>IF(B267="","",SUMIF('الرصيد الثابت'!$A$2:$A$52,B267,'الرصيد الثابت'!$B$2:$B$52))</f>
        <v/>
      </c>
      <c r="D267" s="149" t="str">
        <f>IF(B267="","",SUMIF('الرصيد الثابت'!$A$2:$A$52,B267,'الرصيد الثابت'!$C$2:$C$52))</f>
        <v/>
      </c>
      <c r="E267" s="231"/>
      <c r="F267" s="231"/>
      <c r="G267" s="149">
        <f t="shared" si="9"/>
        <v>0</v>
      </c>
      <c r="H267" s="232"/>
      <c r="I267" s="144"/>
      <c r="J267" s="232"/>
      <c r="K267" s="204" t="str">
        <f>IFERROR(VLOOKUP(J267,'اسماء العملاء'!$A$2:$E$142,5,FALSE),"")</f>
        <v/>
      </c>
      <c r="L267" s="201" t="str">
        <f>IFERROR(VLOOKUP(J267,'اسماء العملاء'!$A$2:$C$142,2,FALSE),"")</f>
        <v/>
      </c>
      <c r="M267" s="149" t="str">
        <f>IFERROR(VLOOKUP(J267,'اسماء العملاء'!$A$2:$C$142,3,FALSE),"")</f>
        <v/>
      </c>
      <c r="N267" s="233"/>
    </row>
    <row r="268" spans="1:14" ht="23.1" customHeight="1">
      <c r="A268" s="173" t="str">
        <f t="shared" ca="1" si="8"/>
        <v/>
      </c>
      <c r="B268" s="151"/>
      <c r="C268" s="149" t="str">
        <f>IF(B268="","",SUMIF('الرصيد الثابت'!$A$2:$A$52,B268,'الرصيد الثابت'!$B$2:$B$52))</f>
        <v/>
      </c>
      <c r="D268" s="149" t="str">
        <f>IF(B268="","",SUMIF('الرصيد الثابت'!$A$2:$A$52,B268,'الرصيد الثابت'!$C$2:$C$52))</f>
        <v/>
      </c>
      <c r="E268" s="231"/>
      <c r="F268" s="231"/>
      <c r="G268" s="149">
        <f t="shared" si="9"/>
        <v>0</v>
      </c>
      <c r="H268" s="232"/>
      <c r="I268" s="144"/>
      <c r="J268" s="232"/>
      <c r="K268" s="204" t="str">
        <f>IFERROR(VLOOKUP(J268,'اسماء العملاء'!$A$2:$E$142,5,FALSE),"")</f>
        <v/>
      </c>
      <c r="L268" s="201" t="str">
        <f>IFERROR(VLOOKUP(J268,'اسماء العملاء'!$A$2:$C$142,2,FALSE),"")</f>
        <v/>
      </c>
      <c r="M268" s="149" t="str">
        <f>IFERROR(VLOOKUP(J268,'اسماء العملاء'!$A$2:$C$142,3,FALSE),"")</f>
        <v/>
      </c>
      <c r="N268" s="233"/>
    </row>
    <row r="269" spans="1:14" ht="23.1" customHeight="1">
      <c r="A269" s="173" t="str">
        <f t="shared" ca="1" si="8"/>
        <v/>
      </c>
      <c r="B269" s="151"/>
      <c r="C269" s="149" t="str">
        <f>IF(B269="","",SUMIF('الرصيد الثابت'!$A$2:$A$52,B269,'الرصيد الثابت'!$B$2:$B$52))</f>
        <v/>
      </c>
      <c r="D269" s="149" t="str">
        <f>IF(B269="","",SUMIF('الرصيد الثابت'!$A$2:$A$52,B269,'الرصيد الثابت'!$C$2:$C$52))</f>
        <v/>
      </c>
      <c r="E269" s="231"/>
      <c r="F269" s="231"/>
      <c r="G269" s="149">
        <f t="shared" si="9"/>
        <v>0</v>
      </c>
      <c r="H269" s="232"/>
      <c r="I269" s="144"/>
      <c r="J269" s="232"/>
      <c r="K269" s="204" t="str">
        <f>IFERROR(VLOOKUP(J269,'اسماء العملاء'!$A$2:$E$142,5,FALSE),"")</f>
        <v/>
      </c>
      <c r="L269" s="201" t="str">
        <f>IFERROR(VLOOKUP(J269,'اسماء العملاء'!$A$2:$C$142,2,FALSE),"")</f>
        <v/>
      </c>
      <c r="M269" s="149" t="str">
        <f>IFERROR(VLOOKUP(J269,'اسماء العملاء'!$A$2:$C$142,3,FALSE),"")</f>
        <v/>
      </c>
      <c r="N269" s="233"/>
    </row>
    <row r="270" spans="1:14" ht="23.1" customHeight="1">
      <c r="A270" s="173" t="str">
        <f t="shared" ca="1" si="8"/>
        <v/>
      </c>
      <c r="B270" s="151"/>
      <c r="C270" s="149" t="str">
        <f>IF(B270="","",SUMIF('الرصيد الثابت'!$A$2:$A$52,B270,'الرصيد الثابت'!$B$2:$B$52))</f>
        <v/>
      </c>
      <c r="D270" s="149" t="str">
        <f>IF(B270="","",SUMIF('الرصيد الثابت'!$A$2:$A$52,B270,'الرصيد الثابت'!$C$2:$C$52))</f>
        <v/>
      </c>
      <c r="E270" s="231"/>
      <c r="F270" s="231"/>
      <c r="G270" s="149">
        <f t="shared" si="9"/>
        <v>0</v>
      </c>
      <c r="H270" s="232"/>
      <c r="I270" s="144"/>
      <c r="J270" s="232"/>
      <c r="K270" s="204" t="str">
        <f>IFERROR(VLOOKUP(J270,'اسماء العملاء'!$A$2:$E$142,5,FALSE),"")</f>
        <v/>
      </c>
      <c r="L270" s="201" t="str">
        <f>IFERROR(VLOOKUP(J270,'اسماء العملاء'!$A$2:$C$142,2,FALSE),"")</f>
        <v/>
      </c>
      <c r="M270" s="149" t="str">
        <f>IFERROR(VLOOKUP(J270,'اسماء العملاء'!$A$2:$C$142,3,FALSE),"")</f>
        <v/>
      </c>
      <c r="N270" s="233"/>
    </row>
    <row r="271" spans="1:14" ht="23.1" customHeight="1">
      <c r="A271" s="173" t="str">
        <f t="shared" ca="1" si="8"/>
        <v/>
      </c>
      <c r="B271" s="151"/>
      <c r="C271" s="149" t="str">
        <f>IF(B271="","",SUMIF('الرصيد الثابت'!$A$2:$A$52,B271,'الرصيد الثابت'!$B$2:$B$52))</f>
        <v/>
      </c>
      <c r="D271" s="149" t="str">
        <f>IF(B271="","",SUMIF('الرصيد الثابت'!$A$2:$A$52,B271,'الرصيد الثابت'!$C$2:$C$52))</f>
        <v/>
      </c>
      <c r="E271" s="231"/>
      <c r="F271" s="231"/>
      <c r="G271" s="149">
        <f t="shared" si="9"/>
        <v>0</v>
      </c>
      <c r="H271" s="232"/>
      <c r="I271" s="144"/>
      <c r="J271" s="232"/>
      <c r="K271" s="204" t="str">
        <f>IFERROR(VLOOKUP(J271,'اسماء العملاء'!$A$2:$E$142,5,FALSE),"")</f>
        <v/>
      </c>
      <c r="L271" s="201" t="str">
        <f>IFERROR(VLOOKUP(J271,'اسماء العملاء'!$A$2:$C$142,2,FALSE),"")</f>
        <v/>
      </c>
      <c r="M271" s="149" t="str">
        <f>IFERROR(VLOOKUP(J271,'اسماء العملاء'!$A$2:$C$142,3,FALSE),"")</f>
        <v/>
      </c>
      <c r="N271" s="233"/>
    </row>
    <row r="272" spans="1:14" ht="23.1" customHeight="1">
      <c r="A272" s="173" t="str">
        <f t="shared" ca="1" si="8"/>
        <v/>
      </c>
      <c r="B272" s="151"/>
      <c r="C272" s="149" t="str">
        <f>IF(B272="","",SUMIF('الرصيد الثابت'!$A$2:$A$52,B272,'الرصيد الثابت'!$B$2:$B$52))</f>
        <v/>
      </c>
      <c r="D272" s="149" t="str">
        <f>IF(B272="","",SUMIF('الرصيد الثابت'!$A$2:$A$52,B272,'الرصيد الثابت'!$C$2:$C$52))</f>
        <v/>
      </c>
      <c r="E272" s="231"/>
      <c r="F272" s="231"/>
      <c r="G272" s="149">
        <f t="shared" si="9"/>
        <v>0</v>
      </c>
      <c r="H272" s="232"/>
      <c r="I272" s="144"/>
      <c r="J272" s="232"/>
      <c r="K272" s="204" t="str">
        <f>IFERROR(VLOOKUP(J272,'اسماء العملاء'!$A$2:$E$142,5,FALSE),"")</f>
        <v/>
      </c>
      <c r="L272" s="201" t="str">
        <f>IFERROR(VLOOKUP(J272,'اسماء العملاء'!$A$2:$C$142,2,FALSE),"")</f>
        <v/>
      </c>
      <c r="M272" s="149" t="str">
        <f>IFERROR(VLOOKUP(J272,'اسماء العملاء'!$A$2:$C$142,3,FALSE),"")</f>
        <v/>
      </c>
      <c r="N272" s="233"/>
    </row>
    <row r="273" spans="1:14" ht="23.1" customHeight="1">
      <c r="A273" s="173" t="str">
        <f t="shared" ca="1" si="8"/>
        <v/>
      </c>
      <c r="B273" s="151"/>
      <c r="C273" s="149" t="str">
        <f>IF(B273="","",SUMIF('الرصيد الثابت'!$A$2:$A$52,B273,'الرصيد الثابت'!$B$2:$B$52))</f>
        <v/>
      </c>
      <c r="D273" s="149" t="str">
        <f>IF(B273="","",SUMIF('الرصيد الثابت'!$A$2:$A$52,B273,'الرصيد الثابت'!$C$2:$C$52))</f>
        <v/>
      </c>
      <c r="E273" s="231"/>
      <c r="F273" s="231"/>
      <c r="G273" s="149">
        <f t="shared" si="9"/>
        <v>0</v>
      </c>
      <c r="H273" s="232"/>
      <c r="I273" s="144"/>
      <c r="J273" s="232"/>
      <c r="K273" s="204" t="str">
        <f>IFERROR(VLOOKUP(J273,'اسماء العملاء'!$A$2:$E$142,5,FALSE),"")</f>
        <v/>
      </c>
      <c r="L273" s="201" t="str">
        <f>IFERROR(VLOOKUP(J273,'اسماء العملاء'!$A$2:$C$142,2,FALSE),"")</f>
        <v/>
      </c>
      <c r="M273" s="149" t="str">
        <f>IFERROR(VLOOKUP(J273,'اسماء العملاء'!$A$2:$C$142,3,FALSE),"")</f>
        <v/>
      </c>
      <c r="N273" s="233"/>
    </row>
    <row r="274" spans="1:14" ht="23.1" customHeight="1">
      <c r="A274" s="173" t="str">
        <f t="shared" ca="1" si="8"/>
        <v/>
      </c>
      <c r="B274" s="151"/>
      <c r="C274" s="149" t="str">
        <f>IF(B274="","",SUMIF('الرصيد الثابت'!$A$2:$A$52,B274,'الرصيد الثابت'!$B$2:$B$52))</f>
        <v/>
      </c>
      <c r="D274" s="149" t="str">
        <f>IF(B274="","",SUMIF('الرصيد الثابت'!$A$2:$A$52,B274,'الرصيد الثابت'!$C$2:$C$52))</f>
        <v/>
      </c>
      <c r="E274" s="231"/>
      <c r="F274" s="231"/>
      <c r="G274" s="149">
        <f t="shared" si="9"/>
        <v>0</v>
      </c>
      <c r="H274" s="232"/>
      <c r="I274" s="144"/>
      <c r="J274" s="232"/>
      <c r="K274" s="204" t="str">
        <f>IFERROR(VLOOKUP(J274,'اسماء العملاء'!$A$2:$E$142,5,FALSE),"")</f>
        <v/>
      </c>
      <c r="L274" s="201" t="str">
        <f>IFERROR(VLOOKUP(J274,'اسماء العملاء'!$A$2:$C$142,2,FALSE),"")</f>
        <v/>
      </c>
      <c r="M274" s="149" t="str">
        <f>IFERROR(VLOOKUP(J274,'اسماء العملاء'!$A$2:$C$142,3,FALSE),"")</f>
        <v/>
      </c>
      <c r="N274" s="233"/>
    </row>
    <row r="275" spans="1:14" ht="23.1" customHeight="1">
      <c r="A275" s="173" t="str">
        <f t="shared" ca="1" si="8"/>
        <v/>
      </c>
      <c r="B275" s="151"/>
      <c r="C275" s="149" t="str">
        <f>IF(B275="","",SUMIF('الرصيد الثابت'!$A$2:$A$52,B275,'الرصيد الثابت'!$B$2:$B$52))</f>
        <v/>
      </c>
      <c r="D275" s="149" t="str">
        <f>IF(B275="","",SUMIF('الرصيد الثابت'!$A$2:$A$52,B275,'الرصيد الثابت'!$C$2:$C$52))</f>
        <v/>
      </c>
      <c r="E275" s="231"/>
      <c r="F275" s="231"/>
      <c r="G275" s="149">
        <f t="shared" si="9"/>
        <v>0</v>
      </c>
      <c r="H275" s="232"/>
      <c r="I275" s="144"/>
      <c r="J275" s="232"/>
      <c r="K275" s="204" t="str">
        <f>IFERROR(VLOOKUP(J275,'اسماء العملاء'!$A$2:$E$142,5,FALSE),"")</f>
        <v/>
      </c>
      <c r="L275" s="201" t="str">
        <f>IFERROR(VLOOKUP(J275,'اسماء العملاء'!$A$2:$C$142,2,FALSE),"")</f>
        <v/>
      </c>
      <c r="M275" s="149" t="str">
        <f>IFERROR(VLOOKUP(J275,'اسماء العملاء'!$A$2:$C$142,3,FALSE),"")</f>
        <v/>
      </c>
      <c r="N275" s="233"/>
    </row>
    <row r="276" spans="1:14" ht="23.1" customHeight="1">
      <c r="A276" s="173" t="str">
        <f t="shared" ca="1" si="8"/>
        <v/>
      </c>
      <c r="B276" s="151"/>
      <c r="C276" s="149" t="str">
        <f>IF(B276="","",SUMIF('الرصيد الثابت'!$A$2:$A$52,B276,'الرصيد الثابت'!$B$2:$B$52))</f>
        <v/>
      </c>
      <c r="D276" s="149" t="str">
        <f>IF(B276="","",SUMIF('الرصيد الثابت'!$A$2:$A$52,B276,'الرصيد الثابت'!$C$2:$C$52))</f>
        <v/>
      </c>
      <c r="E276" s="231"/>
      <c r="F276" s="231"/>
      <c r="G276" s="149">
        <f t="shared" si="9"/>
        <v>0</v>
      </c>
      <c r="H276" s="232"/>
      <c r="I276" s="144"/>
      <c r="J276" s="232"/>
      <c r="K276" s="204" t="str">
        <f>IFERROR(VLOOKUP(J276,'اسماء العملاء'!$A$2:$E$142,5,FALSE),"")</f>
        <v/>
      </c>
      <c r="L276" s="201" t="str">
        <f>IFERROR(VLOOKUP(J276,'اسماء العملاء'!$A$2:$C$142,2,FALSE),"")</f>
        <v/>
      </c>
      <c r="M276" s="149" t="str">
        <f>IFERROR(VLOOKUP(J276,'اسماء العملاء'!$A$2:$C$142,3,FALSE),"")</f>
        <v/>
      </c>
      <c r="N276" s="233"/>
    </row>
    <row r="277" spans="1:14" ht="23.1" customHeight="1">
      <c r="A277" s="173" t="str">
        <f t="shared" ca="1" si="8"/>
        <v/>
      </c>
      <c r="B277" s="151"/>
      <c r="C277" s="149" t="str">
        <f>IF(B277="","",SUMIF('الرصيد الثابت'!$A$2:$A$52,B277,'الرصيد الثابت'!$B$2:$B$52))</f>
        <v/>
      </c>
      <c r="D277" s="149" t="str">
        <f>IF(B277="","",SUMIF('الرصيد الثابت'!$A$2:$A$52,B277,'الرصيد الثابت'!$C$2:$C$52))</f>
        <v/>
      </c>
      <c r="E277" s="231"/>
      <c r="F277" s="231"/>
      <c r="G277" s="149">
        <f t="shared" si="9"/>
        <v>0</v>
      </c>
      <c r="H277" s="232"/>
      <c r="I277" s="144"/>
      <c r="J277" s="232"/>
      <c r="K277" s="204" t="str">
        <f>IFERROR(VLOOKUP(J277,'اسماء العملاء'!$A$2:$E$142,5,FALSE),"")</f>
        <v/>
      </c>
      <c r="L277" s="201" t="str">
        <f>IFERROR(VLOOKUP(J277,'اسماء العملاء'!$A$2:$C$142,2,FALSE),"")</f>
        <v/>
      </c>
      <c r="M277" s="149" t="str">
        <f>IFERROR(VLOOKUP(J277,'اسماء العملاء'!$A$2:$C$142,3,FALSE),"")</f>
        <v/>
      </c>
      <c r="N277" s="233"/>
    </row>
    <row r="278" spans="1:14" ht="23.1" customHeight="1">
      <c r="A278" s="173" t="str">
        <f t="shared" ca="1" si="8"/>
        <v/>
      </c>
      <c r="B278" s="151"/>
      <c r="C278" s="149" t="str">
        <f>IF(B278="","",SUMIF('الرصيد الثابت'!$A$2:$A$52,B278,'الرصيد الثابت'!$B$2:$B$52))</f>
        <v/>
      </c>
      <c r="D278" s="149" t="str">
        <f>IF(B278="","",SUMIF('الرصيد الثابت'!$A$2:$A$52,B278,'الرصيد الثابت'!$C$2:$C$52))</f>
        <v/>
      </c>
      <c r="E278" s="231"/>
      <c r="F278" s="231"/>
      <c r="G278" s="149">
        <f t="shared" si="9"/>
        <v>0</v>
      </c>
      <c r="H278" s="232"/>
      <c r="I278" s="144"/>
      <c r="J278" s="232"/>
      <c r="K278" s="204" t="str">
        <f>IFERROR(VLOOKUP(J278,'اسماء العملاء'!$A$2:$E$142,5,FALSE),"")</f>
        <v/>
      </c>
      <c r="L278" s="201" t="str">
        <f>IFERROR(VLOOKUP(J278,'اسماء العملاء'!$A$2:$C$142,2,FALSE),"")</f>
        <v/>
      </c>
      <c r="M278" s="149" t="str">
        <f>IFERROR(VLOOKUP(J278,'اسماء العملاء'!$A$2:$C$142,3,FALSE),"")</f>
        <v/>
      </c>
      <c r="N278" s="233"/>
    </row>
    <row r="279" spans="1:14" ht="23.1" customHeight="1">
      <c r="A279" s="173" t="str">
        <f t="shared" ca="1" si="8"/>
        <v/>
      </c>
      <c r="B279" s="151"/>
      <c r="C279" s="149" t="str">
        <f>IF(B279="","",SUMIF('الرصيد الثابت'!$A$2:$A$52,B279,'الرصيد الثابت'!$B$2:$B$52))</f>
        <v/>
      </c>
      <c r="D279" s="149" t="str">
        <f>IF(B279="","",SUMIF('الرصيد الثابت'!$A$2:$A$52,B279,'الرصيد الثابت'!$C$2:$C$52))</f>
        <v/>
      </c>
      <c r="E279" s="231"/>
      <c r="F279" s="231"/>
      <c r="G279" s="149">
        <f t="shared" si="9"/>
        <v>0</v>
      </c>
      <c r="H279" s="232"/>
      <c r="I279" s="144"/>
      <c r="J279" s="232"/>
      <c r="K279" s="204" t="str">
        <f>IFERROR(VLOOKUP(J279,'اسماء العملاء'!$A$2:$E$142,5,FALSE),"")</f>
        <v/>
      </c>
      <c r="L279" s="201" t="str">
        <f>IFERROR(VLOOKUP(J279,'اسماء العملاء'!$A$2:$C$142,2,FALSE),"")</f>
        <v/>
      </c>
      <c r="M279" s="149" t="str">
        <f>IFERROR(VLOOKUP(J279,'اسماء العملاء'!$A$2:$C$142,3,FALSE),"")</f>
        <v/>
      </c>
      <c r="N279" s="233"/>
    </row>
    <row r="280" spans="1:14" ht="23.1" customHeight="1">
      <c r="A280" s="173" t="str">
        <f t="shared" ca="1" si="8"/>
        <v/>
      </c>
      <c r="B280" s="151"/>
      <c r="C280" s="149" t="str">
        <f>IF(B280="","",SUMIF('الرصيد الثابت'!$A$2:$A$52,B280,'الرصيد الثابت'!$B$2:$B$52))</f>
        <v/>
      </c>
      <c r="D280" s="149" t="str">
        <f>IF(B280="","",SUMIF('الرصيد الثابت'!$A$2:$A$52,B280,'الرصيد الثابت'!$C$2:$C$52))</f>
        <v/>
      </c>
      <c r="E280" s="231"/>
      <c r="F280" s="231"/>
      <c r="G280" s="149">
        <f t="shared" si="9"/>
        <v>0</v>
      </c>
      <c r="H280" s="232"/>
      <c r="I280" s="144"/>
      <c r="J280" s="232"/>
      <c r="K280" s="204" t="str">
        <f>IFERROR(VLOOKUP(J280,'اسماء العملاء'!$A$2:$E$142,5,FALSE),"")</f>
        <v/>
      </c>
      <c r="L280" s="201" t="str">
        <f>IFERROR(VLOOKUP(J280,'اسماء العملاء'!$A$2:$C$142,2,FALSE),"")</f>
        <v/>
      </c>
      <c r="M280" s="149" t="str">
        <f>IFERROR(VLOOKUP(J280,'اسماء العملاء'!$A$2:$C$142,3,FALSE),"")</f>
        <v/>
      </c>
      <c r="N280" s="233"/>
    </row>
    <row r="281" spans="1:14" ht="23.1" customHeight="1">
      <c r="A281" s="173" t="str">
        <f t="shared" ca="1" si="8"/>
        <v/>
      </c>
      <c r="B281" s="151"/>
      <c r="C281" s="149" t="str">
        <f>IF(B281="","",SUMIF('الرصيد الثابت'!$A$2:$A$52,B281,'الرصيد الثابت'!$B$2:$B$52))</f>
        <v/>
      </c>
      <c r="D281" s="149" t="str">
        <f>IF(B281="","",SUMIF('الرصيد الثابت'!$A$2:$A$52,B281,'الرصيد الثابت'!$C$2:$C$52))</f>
        <v/>
      </c>
      <c r="E281" s="231"/>
      <c r="F281" s="231"/>
      <c r="G281" s="149">
        <f t="shared" si="9"/>
        <v>0</v>
      </c>
      <c r="H281" s="232"/>
      <c r="I281" s="144"/>
      <c r="J281" s="232"/>
      <c r="K281" s="204" t="str">
        <f>IFERROR(VLOOKUP(J281,'اسماء العملاء'!$A$2:$E$142,5,FALSE),"")</f>
        <v/>
      </c>
      <c r="L281" s="201" t="str">
        <f>IFERROR(VLOOKUP(J281,'اسماء العملاء'!$A$2:$C$142,2,FALSE),"")</f>
        <v/>
      </c>
      <c r="M281" s="149" t="str">
        <f>IFERROR(VLOOKUP(J281,'اسماء العملاء'!$A$2:$C$142,3,FALSE),"")</f>
        <v/>
      </c>
      <c r="N281" s="233"/>
    </row>
    <row r="282" spans="1:14" ht="23.1" customHeight="1">
      <c r="A282" s="173" t="str">
        <f t="shared" ca="1" si="8"/>
        <v/>
      </c>
      <c r="B282" s="151"/>
      <c r="C282" s="149" t="str">
        <f>IF(B282="","",SUMIF('الرصيد الثابت'!$A$2:$A$52,B282,'الرصيد الثابت'!$B$2:$B$52))</f>
        <v/>
      </c>
      <c r="D282" s="149" t="str">
        <f>IF(B282="","",SUMIF('الرصيد الثابت'!$A$2:$A$52,B282,'الرصيد الثابت'!$C$2:$C$52))</f>
        <v/>
      </c>
      <c r="E282" s="231"/>
      <c r="F282" s="231"/>
      <c r="G282" s="149">
        <f t="shared" si="9"/>
        <v>0</v>
      </c>
      <c r="H282" s="232"/>
      <c r="I282" s="144"/>
      <c r="J282" s="232"/>
      <c r="K282" s="204" t="str">
        <f>IFERROR(VLOOKUP(J282,'اسماء العملاء'!$A$2:$E$142,5,FALSE),"")</f>
        <v/>
      </c>
      <c r="L282" s="201" t="str">
        <f>IFERROR(VLOOKUP(J282,'اسماء العملاء'!$A$2:$C$142,2,FALSE),"")</f>
        <v/>
      </c>
      <c r="M282" s="149" t="str">
        <f>IFERROR(VLOOKUP(J282,'اسماء العملاء'!$A$2:$C$142,3,FALSE),"")</f>
        <v/>
      </c>
      <c r="N282" s="233"/>
    </row>
    <row r="283" spans="1:14" ht="23.1" customHeight="1">
      <c r="A283" s="173" t="str">
        <f t="shared" ca="1" si="8"/>
        <v/>
      </c>
      <c r="B283" s="151"/>
      <c r="C283" s="149" t="str">
        <f>IF(B283="","",SUMIF('الرصيد الثابت'!$A$2:$A$52,B283,'الرصيد الثابت'!$B$2:$B$52))</f>
        <v/>
      </c>
      <c r="D283" s="149" t="str">
        <f>IF(B283="","",SUMIF('الرصيد الثابت'!$A$2:$A$52,B283,'الرصيد الثابت'!$C$2:$C$52))</f>
        <v/>
      </c>
      <c r="E283" s="231"/>
      <c r="F283" s="231"/>
      <c r="G283" s="149">
        <f t="shared" si="9"/>
        <v>0</v>
      </c>
      <c r="H283" s="232"/>
      <c r="I283" s="144"/>
      <c r="J283" s="232"/>
      <c r="K283" s="204" t="str">
        <f>IFERROR(VLOOKUP(J283,'اسماء العملاء'!$A$2:$E$142,5,FALSE),"")</f>
        <v/>
      </c>
      <c r="L283" s="201" t="str">
        <f>IFERROR(VLOOKUP(J283,'اسماء العملاء'!$A$2:$C$142,2,FALSE),"")</f>
        <v/>
      </c>
      <c r="M283" s="149" t="str">
        <f>IFERROR(VLOOKUP(J283,'اسماء العملاء'!$A$2:$C$142,3,FALSE),"")</f>
        <v/>
      </c>
      <c r="N283" s="233"/>
    </row>
    <row r="284" spans="1:14" ht="23.1" customHeight="1">
      <c r="A284" s="173" t="str">
        <f t="shared" ca="1" si="8"/>
        <v/>
      </c>
      <c r="B284" s="151"/>
      <c r="C284" s="149" t="str">
        <f>IF(B284="","",SUMIF('الرصيد الثابت'!$A$2:$A$52,B284,'الرصيد الثابت'!$B$2:$B$52))</f>
        <v/>
      </c>
      <c r="D284" s="149" t="str">
        <f>IF(B284="","",SUMIF('الرصيد الثابت'!$A$2:$A$52,B284,'الرصيد الثابت'!$C$2:$C$52))</f>
        <v/>
      </c>
      <c r="E284" s="231"/>
      <c r="F284" s="231"/>
      <c r="G284" s="149">
        <f t="shared" si="9"/>
        <v>0</v>
      </c>
      <c r="H284" s="232"/>
      <c r="I284" s="144"/>
      <c r="J284" s="232"/>
      <c r="K284" s="204" t="str">
        <f>IFERROR(VLOOKUP(J284,'اسماء العملاء'!$A$2:$E$142,5,FALSE),"")</f>
        <v/>
      </c>
      <c r="L284" s="201" t="str">
        <f>IFERROR(VLOOKUP(J284,'اسماء العملاء'!$A$2:$C$142,2,FALSE),"")</f>
        <v/>
      </c>
      <c r="M284" s="149" t="str">
        <f>IFERROR(VLOOKUP(J284,'اسماء العملاء'!$A$2:$C$142,3,FALSE),"")</f>
        <v/>
      </c>
      <c r="N284" s="233"/>
    </row>
    <row r="285" spans="1:14" ht="23.1" customHeight="1">
      <c r="A285" s="173" t="str">
        <f t="shared" ca="1" si="8"/>
        <v/>
      </c>
      <c r="B285" s="151"/>
      <c r="C285" s="149" t="str">
        <f>IF(B285="","",SUMIF('الرصيد الثابت'!$A$2:$A$52,B285,'الرصيد الثابت'!$B$2:$B$52))</f>
        <v/>
      </c>
      <c r="D285" s="149" t="str">
        <f>IF(B285="","",SUMIF('الرصيد الثابت'!$A$2:$A$52,B285,'الرصيد الثابت'!$C$2:$C$52))</f>
        <v/>
      </c>
      <c r="E285" s="231"/>
      <c r="F285" s="231"/>
      <c r="G285" s="149">
        <f t="shared" si="9"/>
        <v>0</v>
      </c>
      <c r="H285" s="232"/>
      <c r="I285" s="144"/>
      <c r="J285" s="232"/>
      <c r="K285" s="204" t="str">
        <f>IFERROR(VLOOKUP(J285,'اسماء العملاء'!$A$2:$E$142,5,FALSE),"")</f>
        <v/>
      </c>
      <c r="L285" s="201" t="str">
        <f>IFERROR(VLOOKUP(J285,'اسماء العملاء'!$A$2:$C$142,2,FALSE),"")</f>
        <v/>
      </c>
      <c r="M285" s="149" t="str">
        <f>IFERROR(VLOOKUP(J285,'اسماء العملاء'!$A$2:$C$142,3,FALSE),"")</f>
        <v/>
      </c>
      <c r="N285" s="233"/>
    </row>
    <row r="286" spans="1:14" ht="23.1" customHeight="1">
      <c r="A286" s="173" t="str">
        <f t="shared" ca="1" si="8"/>
        <v/>
      </c>
      <c r="B286" s="151"/>
      <c r="C286" s="149" t="str">
        <f>IF(B286="","",SUMIF('الرصيد الثابت'!$A$2:$A$52,B286,'الرصيد الثابت'!$B$2:$B$52))</f>
        <v/>
      </c>
      <c r="D286" s="149" t="str">
        <f>IF(B286="","",SUMIF('الرصيد الثابت'!$A$2:$A$52,B286,'الرصيد الثابت'!$C$2:$C$52))</f>
        <v/>
      </c>
      <c r="E286" s="231"/>
      <c r="F286" s="231"/>
      <c r="G286" s="149">
        <f t="shared" si="9"/>
        <v>0</v>
      </c>
      <c r="H286" s="232"/>
      <c r="I286" s="144"/>
      <c r="J286" s="232"/>
      <c r="K286" s="204" t="str">
        <f>IFERROR(VLOOKUP(J286,'اسماء العملاء'!$A$2:$E$142,5,FALSE),"")</f>
        <v/>
      </c>
      <c r="L286" s="201" t="str">
        <f>IFERROR(VLOOKUP(J286,'اسماء العملاء'!$A$2:$C$142,2,FALSE),"")</f>
        <v/>
      </c>
      <c r="M286" s="149" t="str">
        <f>IFERROR(VLOOKUP(J286,'اسماء العملاء'!$A$2:$C$142,3,FALSE),"")</f>
        <v/>
      </c>
      <c r="N286" s="233"/>
    </row>
    <row r="287" spans="1:14" ht="23.1" customHeight="1">
      <c r="A287" s="173" t="str">
        <f t="shared" ca="1" si="8"/>
        <v/>
      </c>
      <c r="B287" s="151"/>
      <c r="C287" s="149" t="str">
        <f>IF(B287="","",SUMIF('الرصيد الثابت'!$A$2:$A$52,B287,'الرصيد الثابت'!$B$2:$B$52))</f>
        <v/>
      </c>
      <c r="D287" s="149" t="str">
        <f>IF(B287="","",SUMIF('الرصيد الثابت'!$A$2:$A$52,B287,'الرصيد الثابت'!$C$2:$C$52))</f>
        <v/>
      </c>
      <c r="E287" s="231"/>
      <c r="F287" s="231"/>
      <c r="G287" s="149">
        <f t="shared" si="9"/>
        <v>0</v>
      </c>
      <c r="H287" s="232"/>
      <c r="I287" s="144"/>
      <c r="J287" s="232"/>
      <c r="K287" s="204" t="str">
        <f>IFERROR(VLOOKUP(J287,'اسماء العملاء'!$A$2:$E$142,5,FALSE),"")</f>
        <v/>
      </c>
      <c r="L287" s="201" t="str">
        <f>IFERROR(VLOOKUP(J287,'اسماء العملاء'!$A$2:$C$142,2,FALSE),"")</f>
        <v/>
      </c>
      <c r="M287" s="149" t="str">
        <f>IFERROR(VLOOKUP(J287,'اسماء العملاء'!$A$2:$C$142,3,FALSE),"")</f>
        <v/>
      </c>
      <c r="N287" s="233"/>
    </row>
    <row r="288" spans="1:14" ht="23.1" customHeight="1">
      <c r="A288" s="173" t="str">
        <f t="shared" ca="1" si="8"/>
        <v/>
      </c>
      <c r="B288" s="151"/>
      <c r="C288" s="149" t="str">
        <f>IF(B288="","",SUMIF('الرصيد الثابت'!$A$2:$A$52,B288,'الرصيد الثابت'!$B$2:$B$52))</f>
        <v/>
      </c>
      <c r="D288" s="149" t="str">
        <f>IF(B288="","",SUMIF('الرصيد الثابت'!$A$2:$A$52,B288,'الرصيد الثابت'!$C$2:$C$52))</f>
        <v/>
      </c>
      <c r="E288" s="231"/>
      <c r="F288" s="231"/>
      <c r="G288" s="149">
        <f t="shared" si="9"/>
        <v>0</v>
      </c>
      <c r="H288" s="232"/>
      <c r="I288" s="144"/>
      <c r="J288" s="232"/>
      <c r="K288" s="204" t="str">
        <f>IFERROR(VLOOKUP(J288,'اسماء العملاء'!$A$2:$E$142,5,FALSE),"")</f>
        <v/>
      </c>
      <c r="L288" s="201" t="str">
        <f>IFERROR(VLOOKUP(J288,'اسماء العملاء'!$A$2:$C$142,2,FALSE),"")</f>
        <v/>
      </c>
      <c r="M288" s="149" t="str">
        <f>IFERROR(VLOOKUP(J288,'اسماء العملاء'!$A$2:$C$142,3,FALSE),"")</f>
        <v/>
      </c>
      <c r="N288" s="28"/>
    </row>
    <row r="289" spans="1:14" ht="23.1" customHeight="1">
      <c r="A289" s="173" t="str">
        <f t="shared" ca="1" si="8"/>
        <v/>
      </c>
      <c r="B289" s="151"/>
      <c r="C289" s="149" t="str">
        <f>IF(B289="","",SUMIF('الرصيد الثابت'!$A$2:$A$52,B289,'الرصيد الثابت'!$B$2:$B$52))</f>
        <v/>
      </c>
      <c r="D289" s="149" t="str">
        <f>IF(B289="","",SUMIF('الرصيد الثابت'!$A$2:$A$52,B289,'الرصيد الثابت'!$C$2:$C$52))</f>
        <v/>
      </c>
      <c r="E289" s="231"/>
      <c r="F289" s="231"/>
      <c r="G289" s="149">
        <f t="shared" si="9"/>
        <v>0</v>
      </c>
      <c r="H289" s="232"/>
      <c r="I289" s="144"/>
      <c r="J289" s="232"/>
      <c r="K289" s="204" t="str">
        <f>IFERROR(VLOOKUP(J289,'اسماء العملاء'!$A$2:$E$142,5,FALSE),"")</f>
        <v/>
      </c>
      <c r="L289" s="201" t="str">
        <f>IFERROR(VLOOKUP(J289,'اسماء العملاء'!$A$2:$C$142,2,FALSE),"")</f>
        <v/>
      </c>
      <c r="M289" s="149" t="str">
        <f>IFERROR(VLOOKUP(J289,'اسماء العملاء'!$A$2:$C$142,3,FALSE),"")</f>
        <v/>
      </c>
      <c r="N289" s="28"/>
    </row>
    <row r="290" spans="1:14" ht="23.1" customHeight="1">
      <c r="A290" s="173" t="str">
        <f t="shared" ca="1" si="8"/>
        <v/>
      </c>
      <c r="B290" s="151"/>
      <c r="C290" s="149" t="str">
        <f>IF(B290="","",SUMIF('الرصيد الثابت'!$A$2:$A$52,B290,'الرصيد الثابت'!$B$2:$B$52))</f>
        <v/>
      </c>
      <c r="D290" s="149" t="str">
        <f>IF(B290="","",SUMIF('الرصيد الثابت'!$A$2:$A$52,B290,'الرصيد الثابت'!$C$2:$C$52))</f>
        <v/>
      </c>
      <c r="E290" s="231"/>
      <c r="F290" s="231"/>
      <c r="G290" s="149">
        <f t="shared" si="9"/>
        <v>0</v>
      </c>
      <c r="H290" s="232"/>
      <c r="I290" s="144"/>
      <c r="J290" s="232"/>
      <c r="K290" s="204" t="str">
        <f>IFERROR(VLOOKUP(J290,'اسماء العملاء'!$A$2:$E$142,5,FALSE),"")</f>
        <v/>
      </c>
      <c r="L290" s="201" t="str">
        <f>IFERROR(VLOOKUP(J290,'اسماء العملاء'!$A$2:$C$142,2,FALSE),"")</f>
        <v/>
      </c>
      <c r="M290" s="149" t="str">
        <f>IFERROR(VLOOKUP(J290,'اسماء العملاء'!$A$2:$C$142,3,FALSE),"")</f>
        <v/>
      </c>
      <c r="N290" s="28"/>
    </row>
    <row r="291" spans="1:14" ht="23.1" customHeight="1">
      <c r="A291" s="173" t="str">
        <f t="shared" ca="1" si="8"/>
        <v/>
      </c>
      <c r="B291" s="151"/>
      <c r="C291" s="149" t="str">
        <f>IF(B291="","",SUMIF('الرصيد الثابت'!$A$2:$A$52,B291,'الرصيد الثابت'!$B$2:$B$52))</f>
        <v/>
      </c>
      <c r="D291" s="149" t="str">
        <f>IF(B291="","",SUMIF('الرصيد الثابت'!$A$2:$A$52,B291,'الرصيد الثابت'!$C$2:$C$52))</f>
        <v/>
      </c>
      <c r="E291" s="231"/>
      <c r="F291" s="231"/>
      <c r="G291" s="149">
        <f t="shared" si="9"/>
        <v>0</v>
      </c>
      <c r="H291" s="232"/>
      <c r="I291" s="144"/>
      <c r="J291" s="232"/>
      <c r="K291" s="204" t="str">
        <f>IFERROR(VLOOKUP(J291,'اسماء العملاء'!$A$2:$E$142,5,FALSE),"")</f>
        <v/>
      </c>
      <c r="L291" s="201" t="str">
        <f>IFERROR(VLOOKUP(J291,'اسماء العملاء'!$A$2:$C$142,2,FALSE),"")</f>
        <v/>
      </c>
      <c r="M291" s="149" t="str">
        <f>IFERROR(VLOOKUP(J291,'اسماء العملاء'!$A$2:$C$142,3,FALSE),"")</f>
        <v/>
      </c>
      <c r="N291" s="28"/>
    </row>
    <row r="292" spans="1:14" ht="23.1" customHeight="1">
      <c r="A292" s="173" t="str">
        <f t="shared" ca="1" si="8"/>
        <v/>
      </c>
      <c r="B292" s="151"/>
      <c r="C292" s="149" t="str">
        <f>IF(B292="","",SUMIF('الرصيد الثابت'!$A$2:$A$52,B292,'الرصيد الثابت'!$B$2:$B$52))</f>
        <v/>
      </c>
      <c r="D292" s="149" t="str">
        <f>IF(B292="","",SUMIF('الرصيد الثابت'!$A$2:$A$52,B292,'الرصيد الثابت'!$C$2:$C$52))</f>
        <v/>
      </c>
      <c r="E292" s="231"/>
      <c r="F292" s="231"/>
      <c r="G292" s="149">
        <f t="shared" si="9"/>
        <v>0</v>
      </c>
      <c r="H292" s="232"/>
      <c r="I292" s="144"/>
      <c r="J292" s="232"/>
      <c r="K292" s="204" t="str">
        <f>IFERROR(VLOOKUP(J292,'اسماء العملاء'!$A$2:$E$142,5,FALSE),"")</f>
        <v/>
      </c>
      <c r="L292" s="201" t="str">
        <f>IFERROR(VLOOKUP(J292,'اسماء العملاء'!$A$2:$C$142,2,FALSE),"")</f>
        <v/>
      </c>
      <c r="M292" s="149" t="str">
        <f>IFERROR(VLOOKUP(J292,'اسماء العملاء'!$A$2:$C$142,3,FALSE),"")</f>
        <v/>
      </c>
      <c r="N292" s="28"/>
    </row>
    <row r="293" spans="1:14" ht="23.1" customHeight="1">
      <c r="A293" s="173" t="str">
        <f t="shared" ca="1" si="8"/>
        <v/>
      </c>
      <c r="B293" s="151"/>
      <c r="C293" s="149" t="str">
        <f>IF(B293="","",SUMIF('الرصيد الثابت'!$A$2:$A$52,B293,'الرصيد الثابت'!$B$2:$B$52))</f>
        <v/>
      </c>
      <c r="D293" s="149" t="str">
        <f>IF(B293="","",SUMIF('الرصيد الثابت'!$A$2:$A$52,B293,'الرصيد الثابت'!$C$2:$C$52))</f>
        <v/>
      </c>
      <c r="E293" s="231"/>
      <c r="F293" s="231"/>
      <c r="G293" s="149">
        <f t="shared" si="9"/>
        <v>0</v>
      </c>
      <c r="H293" s="232"/>
      <c r="I293" s="144"/>
      <c r="J293" s="232"/>
      <c r="K293" s="204" t="str">
        <f>IFERROR(VLOOKUP(J293,'اسماء العملاء'!$A$2:$E$142,5,FALSE),"")</f>
        <v/>
      </c>
      <c r="L293" s="201" t="str">
        <f>IFERROR(VLOOKUP(J293,'اسماء العملاء'!$A$2:$C$142,2,FALSE),"")</f>
        <v/>
      </c>
      <c r="M293" s="149" t="str">
        <f>IFERROR(VLOOKUP(J293,'اسماء العملاء'!$A$2:$C$142,3,FALSE),"")</f>
        <v/>
      </c>
      <c r="N293" s="28"/>
    </row>
    <row r="294" spans="1:14" ht="23.1" customHeight="1">
      <c r="A294" s="173" t="str">
        <f t="shared" ca="1" si="8"/>
        <v/>
      </c>
      <c r="B294" s="151"/>
      <c r="C294" s="149" t="str">
        <f>IF(B294="","",SUMIF('الرصيد الثابت'!$A$2:$A$52,B294,'الرصيد الثابت'!$B$2:$B$52))</f>
        <v/>
      </c>
      <c r="D294" s="149" t="str">
        <f>IF(B294="","",SUMIF('الرصيد الثابت'!$A$2:$A$52,B294,'الرصيد الثابت'!$C$2:$C$52))</f>
        <v/>
      </c>
      <c r="E294" s="231"/>
      <c r="F294" s="231"/>
      <c r="G294" s="149">
        <f t="shared" si="9"/>
        <v>0</v>
      </c>
      <c r="H294" s="232"/>
      <c r="I294" s="144"/>
      <c r="J294" s="232"/>
      <c r="K294" s="204" t="str">
        <f>IFERROR(VLOOKUP(J294,'اسماء العملاء'!$A$2:$E$142,5,FALSE),"")</f>
        <v/>
      </c>
      <c r="L294" s="201" t="str">
        <f>IFERROR(VLOOKUP(J294,'اسماء العملاء'!$A$2:$C$142,2,FALSE),"")</f>
        <v/>
      </c>
      <c r="M294" s="149" t="str">
        <f>IFERROR(VLOOKUP(J294,'اسماء العملاء'!$A$2:$C$142,3,FALSE),"")</f>
        <v/>
      </c>
      <c r="N294" s="28"/>
    </row>
    <row r="295" spans="1:14" ht="23.1" customHeight="1">
      <c r="A295" s="237" t="str">
        <f t="shared" ca="1" si="8"/>
        <v/>
      </c>
      <c r="B295" s="244"/>
      <c r="C295" s="241" t="str">
        <f>IF(B295="","",SUMIF('الرصيد الثابت'!$A$2:$A$52,B295,'الرصيد الثابت'!$B$2:$B$52))</f>
        <v/>
      </c>
      <c r="D295" s="241" t="str">
        <f>IF(B295="","",SUMIF('الرصيد الثابت'!$A$2:$A$52,B295,'الرصيد الثابت'!$C$2:$C$52))</f>
        <v/>
      </c>
      <c r="E295" s="245"/>
      <c r="F295" s="245"/>
      <c r="G295" s="241">
        <f t="shared" si="9"/>
        <v>0</v>
      </c>
      <c r="H295" s="238"/>
      <c r="I295" s="183"/>
      <c r="J295" s="238"/>
      <c r="K295" s="239" t="str">
        <f>IFERROR(VLOOKUP(J295,'اسماء العملاء'!$A$2:$E$142,5,FALSE),"")</f>
        <v/>
      </c>
      <c r="L295" s="240" t="str">
        <f>IFERROR(VLOOKUP(J295,'اسماء العملاء'!$A$2:$C$142,2,FALSE),"")</f>
        <v/>
      </c>
      <c r="M295" s="241" t="str">
        <f>IFERROR(VLOOKUP(J295,'اسماء العملاء'!$A$2:$C$142,3,FALSE),"")</f>
        <v/>
      </c>
      <c r="N295" s="242"/>
    </row>
    <row r="296" spans="1:14" ht="23.1" customHeight="1" thickBot="1">
      <c r="A296" s="234" t="str">
        <f t="shared" ca="1" si="8"/>
        <v/>
      </c>
      <c r="B296" s="152"/>
      <c r="C296" s="150" t="str">
        <f>IF(B296="","",SUMIF('الرصيد الثابت'!$A$2:$A$52,B296,'الرصيد الثابت'!$B$2:$B$52))</f>
        <v/>
      </c>
      <c r="D296" s="150" t="str">
        <f>IF(B296="","",SUMIF('الرصيد الثابت'!$A$2:$A$52,B296,'الرصيد الثابت'!$C$2:$C$52))</f>
        <v/>
      </c>
      <c r="E296" s="243"/>
      <c r="F296" s="243"/>
      <c r="G296" s="150">
        <f t="shared" si="9"/>
        <v>0</v>
      </c>
      <c r="H296" s="235"/>
      <c r="I296" s="145"/>
      <c r="J296" s="235"/>
      <c r="K296" s="205" t="str">
        <f>IFERROR(VLOOKUP(J296,'اسماء العملاء'!$A$2:$E$142,5,FALSE),"")</f>
        <v/>
      </c>
      <c r="L296" s="202" t="str">
        <f>IFERROR(VLOOKUP(J296,'اسماء العملاء'!$A$2:$C$142,2,FALSE),"")</f>
        <v/>
      </c>
      <c r="M296" s="150" t="str">
        <f>IFERROR(VLOOKUP(J296,'اسماء العملاء'!$A$2:$C$142,3,FALSE),"")</f>
        <v/>
      </c>
      <c r="N296" s="236"/>
    </row>
    <row r="297" spans="1:14" ht="23.1" customHeight="1">
      <c r="J297" s="31"/>
      <c r="K297" s="42"/>
      <c r="L297" s="31"/>
      <c r="M297" s="24"/>
    </row>
    <row r="298" spans="1:14" ht="23.1" customHeight="1">
      <c r="J298" s="31"/>
      <c r="K298" s="42"/>
      <c r="L298" s="31"/>
      <c r="M298" s="24"/>
    </row>
    <row r="1430" spans="2:14" ht="23.1" customHeight="1" thickBot="1"/>
    <row r="1431" spans="2:14" ht="23.1" customHeight="1" thickBot="1">
      <c r="B1431" s="25" t="s">
        <v>37</v>
      </c>
      <c r="J1431" s="37" t="s">
        <v>0</v>
      </c>
      <c r="K1431" s="37"/>
      <c r="L1431" s="196" t="s">
        <v>30</v>
      </c>
      <c r="M1431" s="37" t="s">
        <v>43</v>
      </c>
      <c r="N1431" s="38" t="s">
        <v>31</v>
      </c>
    </row>
    <row r="1432" spans="2:14" ht="23.1" customHeight="1" thickBot="1">
      <c r="B1432" s="26" t="s">
        <v>2</v>
      </c>
      <c r="J1432" s="39">
        <v>1</v>
      </c>
      <c r="K1432" s="39"/>
      <c r="L1432" s="197" t="str">
        <f>'اسماء العملاء'!A2</f>
        <v>احمد محمد</v>
      </c>
      <c r="M1432" s="34" t="str">
        <f>'اسماء العملاء'!B2</f>
        <v>العجمي</v>
      </c>
      <c r="N1432" s="44" t="str">
        <f>'اسماء العملاء'!C2</f>
        <v>123456789</v>
      </c>
    </row>
    <row r="1433" spans="2:14" ht="23.1" customHeight="1" thickBot="1">
      <c r="B1433" s="29" t="s">
        <v>3</v>
      </c>
      <c r="J1433" s="40">
        <v>2</v>
      </c>
      <c r="K1433" s="144"/>
      <c r="L1433" s="198" t="str">
        <f>'اسماء العملاء'!A3</f>
        <v>محمود محمد</v>
      </c>
      <c r="M1433" s="35" t="str">
        <f>'اسماء العملاء'!B3</f>
        <v>محرم بك</v>
      </c>
      <c r="N1433" s="44" t="str">
        <f>'اسماء العملاء'!C3</f>
        <v>0123456789</v>
      </c>
    </row>
    <row r="1434" spans="2:14" ht="23.1" customHeight="1">
      <c r="B1434" s="29" t="s">
        <v>4</v>
      </c>
      <c r="J1434" s="40">
        <v>3</v>
      </c>
      <c r="K1434" s="144"/>
      <c r="L1434" s="198" t="str">
        <f>'اسماء العملاء'!A4</f>
        <v>صلاح  سعيد</v>
      </c>
      <c r="M1434" s="35" t="str">
        <f>'اسماء العملاء'!B4</f>
        <v>الحضرة</v>
      </c>
      <c r="N1434" s="44" t="str">
        <f>'اسماء العملاء'!C4</f>
        <v>011234567</v>
      </c>
    </row>
    <row r="1435" spans="2:14" ht="23.1" customHeight="1">
      <c r="B1435" s="29" t="s">
        <v>5</v>
      </c>
      <c r="J1435" s="40">
        <v>4</v>
      </c>
      <c r="K1435" s="144"/>
      <c r="L1435" s="198" t="str">
        <f>'اسماء العملاء'!A5</f>
        <v>محسن محمد</v>
      </c>
      <c r="M1435" s="35" t="str">
        <f>'اسماء العملاء'!B5</f>
        <v>سيوف</v>
      </c>
      <c r="N1435" s="45" t="str">
        <f>'اسماء العملاء'!C5</f>
        <v>01223451233</v>
      </c>
    </row>
    <row r="1436" spans="2:14" ht="23.1" customHeight="1">
      <c r="B1436" s="29" t="s">
        <v>6</v>
      </c>
      <c r="J1436" s="40">
        <v>5</v>
      </c>
      <c r="K1436" s="144"/>
      <c r="L1436" s="198" t="str">
        <f>'اسماء العملاء'!A6</f>
        <v>احمد سعيد</v>
      </c>
      <c r="M1436" s="35" t="str">
        <f>'اسماء العملاء'!B6</f>
        <v>سموحة</v>
      </c>
      <c r="N1436" s="45" t="str">
        <f>'اسماء العملاء'!C6</f>
        <v>0111111111</v>
      </c>
    </row>
    <row r="1437" spans="2:14" ht="23.1" customHeight="1">
      <c r="B1437" s="29" t="s">
        <v>7</v>
      </c>
      <c r="J1437" s="40">
        <v>6</v>
      </c>
      <c r="K1437" s="144"/>
      <c r="L1437" s="198" t="str">
        <f>'اسماء العملاء'!A7</f>
        <v>مروان حسين</v>
      </c>
      <c r="M1437" s="35" t="str">
        <f>'اسماء العملاء'!B7</f>
        <v>البرج</v>
      </c>
      <c r="N1437" s="45" t="str">
        <f>'اسماء العملاء'!C7</f>
        <v>022222222</v>
      </c>
    </row>
    <row r="1438" spans="2:14" ht="23.1" customHeight="1">
      <c r="B1438" s="29" t="s">
        <v>8</v>
      </c>
      <c r="J1438" s="40">
        <v>7</v>
      </c>
      <c r="K1438" s="144"/>
      <c r="L1438" s="198" t="str">
        <f>'اسماء العملاء'!A8</f>
        <v>حسين رضوان</v>
      </c>
      <c r="M1438" s="35" t="str">
        <f>'اسماء العملاء'!B8</f>
        <v>سيدي بشر</v>
      </c>
      <c r="N1438" s="45" t="str">
        <f>'اسماء العملاء'!C8</f>
        <v>1111111111</v>
      </c>
    </row>
    <row r="1439" spans="2:14" ht="23.1" customHeight="1">
      <c r="B1439" s="29" t="s">
        <v>9</v>
      </c>
      <c r="J1439" s="40">
        <v>8</v>
      </c>
      <c r="K1439" s="144"/>
      <c r="L1439" s="198" t="str">
        <f>'اسماء العملاء'!A9</f>
        <v>وليد ابراهيم</v>
      </c>
      <c r="M1439" s="35" t="str">
        <f>'اسماء العملاء'!B9</f>
        <v>العجمي</v>
      </c>
      <c r="N1439" s="45" t="str">
        <f>'اسماء العملاء'!C9</f>
        <v>2222222222</v>
      </c>
    </row>
    <row r="1440" spans="2:14" ht="23.1" customHeight="1">
      <c r="B1440" s="29" t="s">
        <v>10</v>
      </c>
      <c r="J1440" s="40">
        <v>9</v>
      </c>
      <c r="K1440" s="144"/>
      <c r="L1440" s="198" t="str">
        <f>'اسماء العملاء'!A10</f>
        <v>سمير رياض</v>
      </c>
      <c r="M1440" s="35" t="str">
        <f>'اسماء العملاء'!B10</f>
        <v>المندرة</v>
      </c>
      <c r="N1440" s="45" t="str">
        <f>'اسماء العملاء'!C10</f>
        <v>03333333333</v>
      </c>
    </row>
    <row r="1441" spans="2:14" ht="23.1" customHeight="1">
      <c r="B1441" s="29" t="s">
        <v>11</v>
      </c>
      <c r="J1441" s="40">
        <v>10</v>
      </c>
      <c r="K1441" s="144"/>
      <c r="L1441" s="198">
        <f>'اسماء العملاء'!A11</f>
        <v>0</v>
      </c>
      <c r="M1441" s="35">
        <f>'اسماء العملاء'!B11</f>
        <v>0</v>
      </c>
      <c r="N1441" s="45">
        <f>'اسماء العملاء'!C11</f>
        <v>0</v>
      </c>
    </row>
    <row r="1442" spans="2:14" ht="23.1" customHeight="1">
      <c r="B1442" s="29" t="s">
        <v>12</v>
      </c>
      <c r="J1442" s="40">
        <v>11</v>
      </c>
      <c r="K1442" s="144"/>
      <c r="L1442" s="198">
        <f>'اسماء العملاء'!A12</f>
        <v>0</v>
      </c>
      <c r="M1442" s="35">
        <f>'اسماء العملاء'!B12</f>
        <v>0</v>
      </c>
      <c r="N1442" s="45">
        <f>'اسماء العملاء'!C12</f>
        <v>0</v>
      </c>
    </row>
    <row r="1443" spans="2:14" ht="23.1" customHeight="1">
      <c r="B1443" s="29" t="s">
        <v>23</v>
      </c>
      <c r="J1443" s="40">
        <v>12</v>
      </c>
      <c r="K1443" s="144"/>
      <c r="L1443" s="198">
        <f>'اسماء العملاء'!A13</f>
        <v>0</v>
      </c>
      <c r="M1443" s="35">
        <f>'اسماء العملاء'!B13</f>
        <v>0</v>
      </c>
      <c r="N1443" s="45">
        <f>'اسماء العملاء'!C13</f>
        <v>0</v>
      </c>
    </row>
    <row r="1444" spans="2:14" ht="23.1" customHeight="1">
      <c r="B1444" s="29" t="s">
        <v>13</v>
      </c>
      <c r="J1444" s="40">
        <v>13</v>
      </c>
      <c r="K1444" s="144"/>
      <c r="L1444" s="198">
        <f>'اسماء العملاء'!A14</f>
        <v>0</v>
      </c>
      <c r="M1444" s="35">
        <f>'اسماء العملاء'!B14</f>
        <v>0</v>
      </c>
      <c r="N1444" s="45">
        <f>'اسماء العملاء'!C14</f>
        <v>0</v>
      </c>
    </row>
    <row r="1445" spans="2:14" ht="23.1" customHeight="1">
      <c r="B1445" s="29" t="s">
        <v>14</v>
      </c>
      <c r="J1445" s="40">
        <v>14</v>
      </c>
      <c r="K1445" s="144"/>
      <c r="L1445" s="198">
        <f>'اسماء العملاء'!A15</f>
        <v>0</v>
      </c>
      <c r="M1445" s="35">
        <f>'اسماء العملاء'!B15</f>
        <v>0</v>
      </c>
      <c r="N1445" s="45">
        <f>'اسماء العملاء'!C15</f>
        <v>0</v>
      </c>
    </row>
    <row r="1446" spans="2:14" ht="23.1" customHeight="1">
      <c r="B1446" s="29" t="s">
        <v>15</v>
      </c>
      <c r="J1446" s="40">
        <v>15</v>
      </c>
      <c r="K1446" s="144"/>
      <c r="L1446" s="198">
        <f>'اسماء العملاء'!A16</f>
        <v>0</v>
      </c>
      <c r="M1446" s="35">
        <f>'اسماء العملاء'!B16</f>
        <v>0</v>
      </c>
      <c r="N1446" s="45">
        <f>'اسماء العملاء'!C16</f>
        <v>0</v>
      </c>
    </row>
    <row r="1447" spans="2:14" ht="23.1" customHeight="1">
      <c r="B1447" s="29" t="s">
        <v>16</v>
      </c>
      <c r="J1447" s="40">
        <v>16</v>
      </c>
      <c r="K1447" s="144"/>
      <c r="L1447" s="198">
        <f>'اسماء العملاء'!A17</f>
        <v>0</v>
      </c>
      <c r="M1447" s="35">
        <f>'اسماء العملاء'!B17</f>
        <v>0</v>
      </c>
      <c r="N1447" s="45">
        <f>'اسماء العملاء'!C17</f>
        <v>0</v>
      </c>
    </row>
    <row r="1448" spans="2:14" ht="23.1" customHeight="1">
      <c r="B1448" s="29" t="s">
        <v>17</v>
      </c>
      <c r="J1448" s="40">
        <v>17</v>
      </c>
      <c r="K1448" s="144"/>
      <c r="L1448" s="198">
        <f>'اسماء العملاء'!A18</f>
        <v>0</v>
      </c>
      <c r="M1448" s="35">
        <f>'اسماء العملاء'!B18</f>
        <v>0</v>
      </c>
      <c r="N1448" s="45">
        <f>'اسماء العملاء'!C18</f>
        <v>0</v>
      </c>
    </row>
    <row r="1449" spans="2:14" ht="23.1" customHeight="1">
      <c r="B1449" s="29" t="s">
        <v>18</v>
      </c>
      <c r="J1449" s="40">
        <v>18</v>
      </c>
      <c r="K1449" s="144"/>
      <c r="L1449" s="198">
        <f>'اسماء العملاء'!A19</f>
        <v>0</v>
      </c>
      <c r="M1449" s="35">
        <f>'اسماء العملاء'!B19</f>
        <v>0</v>
      </c>
      <c r="N1449" s="45">
        <f>'اسماء العملاء'!C19</f>
        <v>0</v>
      </c>
    </row>
    <row r="1450" spans="2:14" ht="23.1" customHeight="1">
      <c r="B1450" s="29" t="s">
        <v>19</v>
      </c>
      <c r="J1450" s="40">
        <v>19</v>
      </c>
      <c r="K1450" s="144"/>
      <c r="L1450" s="198">
        <f>'اسماء العملاء'!A20</f>
        <v>0</v>
      </c>
      <c r="M1450" s="35">
        <f>'اسماء العملاء'!B20</f>
        <v>0</v>
      </c>
      <c r="N1450" s="45">
        <f>'اسماء العملاء'!C20</f>
        <v>0</v>
      </c>
    </row>
    <row r="1451" spans="2:14" ht="23.1" customHeight="1">
      <c r="B1451" s="29" t="s">
        <v>20</v>
      </c>
      <c r="J1451" s="40">
        <v>20</v>
      </c>
      <c r="K1451" s="144"/>
      <c r="L1451" s="198">
        <f>'اسماء العملاء'!A21</f>
        <v>0</v>
      </c>
      <c r="M1451" s="35">
        <f>'اسماء العملاء'!B21</f>
        <v>0</v>
      </c>
      <c r="N1451" s="45">
        <f>'اسماء العملاء'!C21</f>
        <v>0</v>
      </c>
    </row>
    <row r="1452" spans="2:14" ht="23.1" customHeight="1">
      <c r="B1452" s="29" t="s">
        <v>21</v>
      </c>
      <c r="J1452" s="40">
        <v>21</v>
      </c>
      <c r="K1452" s="144"/>
      <c r="L1452" s="198">
        <f>'اسماء العملاء'!A22</f>
        <v>0</v>
      </c>
      <c r="M1452" s="35">
        <f>'اسماء العملاء'!B22</f>
        <v>0</v>
      </c>
      <c r="N1452" s="45">
        <f>'اسماء العملاء'!C22</f>
        <v>0</v>
      </c>
    </row>
    <row r="1453" spans="2:14" ht="23.1" customHeight="1">
      <c r="B1453" s="29" t="s">
        <v>22</v>
      </c>
      <c r="J1453" s="40">
        <v>22</v>
      </c>
      <c r="K1453" s="144"/>
      <c r="L1453" s="198">
        <f>'اسماء العملاء'!A23</f>
        <v>0</v>
      </c>
      <c r="M1453" s="35">
        <f>'اسماء العملاء'!B23</f>
        <v>0</v>
      </c>
      <c r="N1453" s="45">
        <f>'اسماء العملاء'!C23</f>
        <v>0</v>
      </c>
    </row>
    <row r="1454" spans="2:14" ht="23.1" customHeight="1">
      <c r="B1454" s="29" t="s">
        <v>24</v>
      </c>
      <c r="J1454" s="40">
        <v>23</v>
      </c>
      <c r="K1454" s="144"/>
      <c r="L1454" s="198">
        <f>'اسماء العملاء'!A24</f>
        <v>0</v>
      </c>
      <c r="M1454" s="35">
        <f>'اسماء العملاء'!B24</f>
        <v>0</v>
      </c>
      <c r="N1454" s="45">
        <f>'اسماء العملاء'!C24</f>
        <v>0</v>
      </c>
    </row>
    <row r="1455" spans="2:14" ht="23.1" customHeight="1">
      <c r="B1455" s="29" t="s">
        <v>25</v>
      </c>
      <c r="J1455" s="40">
        <v>24</v>
      </c>
      <c r="K1455" s="144"/>
      <c r="L1455" s="198">
        <f>'اسماء العملاء'!A25</f>
        <v>0</v>
      </c>
      <c r="M1455" s="35">
        <f>'اسماء العملاء'!B25</f>
        <v>0</v>
      </c>
      <c r="N1455" s="45">
        <f>'اسماء العملاء'!C25</f>
        <v>0</v>
      </c>
    </row>
    <row r="1456" spans="2:14" ht="23.1" customHeight="1">
      <c r="B1456" s="29" t="s">
        <v>26</v>
      </c>
      <c r="J1456" s="40">
        <v>25</v>
      </c>
      <c r="K1456" s="144"/>
      <c r="L1456" s="198">
        <f>'اسماء العملاء'!A26</f>
        <v>0</v>
      </c>
      <c r="M1456" s="35">
        <f>'اسماء العملاء'!B26</f>
        <v>0</v>
      </c>
      <c r="N1456" s="45">
        <f>'اسماء العملاء'!C26</f>
        <v>0</v>
      </c>
    </row>
    <row r="1457" spans="2:14" ht="23.1" customHeight="1">
      <c r="B1457" s="29" t="s">
        <v>27</v>
      </c>
      <c r="J1457" s="40">
        <v>26</v>
      </c>
      <c r="K1457" s="144"/>
      <c r="L1457" s="198">
        <f>'اسماء العملاء'!A27</f>
        <v>0</v>
      </c>
      <c r="M1457" s="35">
        <f>'اسماء العملاء'!B27</f>
        <v>0</v>
      </c>
      <c r="N1457" s="45">
        <f>'اسماء العملاء'!C27</f>
        <v>0</v>
      </c>
    </row>
    <row r="1458" spans="2:14" ht="23.1" customHeight="1">
      <c r="B1458" s="29" t="s">
        <v>28</v>
      </c>
      <c r="J1458" s="40">
        <v>27</v>
      </c>
      <c r="K1458" s="144"/>
      <c r="L1458" s="198">
        <f>'اسماء العملاء'!A28</f>
        <v>0</v>
      </c>
      <c r="M1458" s="35">
        <f>'اسماء العملاء'!B28</f>
        <v>0</v>
      </c>
      <c r="N1458" s="45">
        <f>'اسماء العملاء'!C28</f>
        <v>0</v>
      </c>
    </row>
    <row r="1459" spans="2:14" ht="23.1" customHeight="1">
      <c r="B1459" s="29" t="s">
        <v>29</v>
      </c>
      <c r="J1459" s="40">
        <v>28</v>
      </c>
      <c r="K1459" s="144"/>
      <c r="L1459" s="198">
        <f>'اسماء العملاء'!A29</f>
        <v>0</v>
      </c>
      <c r="M1459" s="35">
        <f>'اسماء العملاء'!B29</f>
        <v>0</v>
      </c>
      <c r="N1459" s="45">
        <f>'اسماء العملاء'!C29</f>
        <v>0</v>
      </c>
    </row>
    <row r="1460" spans="2:14" ht="23.1" customHeight="1">
      <c r="B1460" s="28"/>
      <c r="J1460" s="40">
        <v>29</v>
      </c>
      <c r="K1460" s="144"/>
      <c r="L1460" s="198">
        <f>'اسماء العملاء'!A30</f>
        <v>0</v>
      </c>
      <c r="M1460" s="35">
        <f>'اسماء العملاء'!B30</f>
        <v>0</v>
      </c>
      <c r="N1460" s="45">
        <f>'اسماء العملاء'!C30</f>
        <v>0</v>
      </c>
    </row>
    <row r="1461" spans="2:14" ht="23.1" customHeight="1">
      <c r="B1461" s="28"/>
      <c r="J1461" s="40">
        <v>30</v>
      </c>
      <c r="K1461" s="144"/>
      <c r="L1461" s="198">
        <f>'اسماء العملاء'!A31</f>
        <v>0</v>
      </c>
      <c r="M1461" s="35">
        <f>'اسماء العملاء'!B31</f>
        <v>0</v>
      </c>
      <c r="N1461" s="45">
        <f>'اسماء العملاء'!C31</f>
        <v>0</v>
      </c>
    </row>
    <row r="1462" spans="2:14" ht="23.1" customHeight="1">
      <c r="B1462" s="28"/>
      <c r="J1462" s="40">
        <v>31</v>
      </c>
      <c r="K1462" s="144"/>
      <c r="L1462" s="198">
        <f>'اسماء العملاء'!A32</f>
        <v>0</v>
      </c>
      <c r="M1462" s="35">
        <f>'اسماء العملاء'!B32</f>
        <v>0</v>
      </c>
      <c r="N1462" s="45">
        <f>'اسماء العملاء'!C32</f>
        <v>0</v>
      </c>
    </row>
    <row r="1463" spans="2:14" ht="23.1" customHeight="1">
      <c r="B1463" s="28"/>
      <c r="J1463" s="40">
        <v>32</v>
      </c>
      <c r="K1463" s="144"/>
      <c r="L1463" s="198">
        <f>'اسماء العملاء'!A33</f>
        <v>0</v>
      </c>
      <c r="M1463" s="35">
        <f>'اسماء العملاء'!B33</f>
        <v>0</v>
      </c>
      <c r="N1463" s="45">
        <f>'اسماء العملاء'!C33</f>
        <v>0</v>
      </c>
    </row>
    <row r="1464" spans="2:14" ht="23.1" customHeight="1">
      <c r="B1464" s="28"/>
      <c r="J1464" s="40">
        <v>33</v>
      </c>
      <c r="K1464" s="144"/>
      <c r="L1464" s="198">
        <f>'اسماء العملاء'!A34</f>
        <v>0</v>
      </c>
      <c r="M1464" s="35">
        <f>'اسماء العملاء'!B34</f>
        <v>0</v>
      </c>
      <c r="N1464" s="45">
        <f>'اسماء العملاء'!C34</f>
        <v>0</v>
      </c>
    </row>
    <row r="1465" spans="2:14" ht="23.1" customHeight="1">
      <c r="B1465" s="28"/>
      <c r="J1465" s="40">
        <v>34</v>
      </c>
      <c r="K1465" s="144"/>
      <c r="L1465" s="198">
        <f>'اسماء العملاء'!A35</f>
        <v>0</v>
      </c>
      <c r="M1465" s="35">
        <f>'اسماء العملاء'!B35</f>
        <v>0</v>
      </c>
      <c r="N1465" s="45">
        <f>'اسماء العملاء'!C35</f>
        <v>0</v>
      </c>
    </row>
    <row r="1466" spans="2:14" ht="23.1" customHeight="1">
      <c r="B1466" s="28"/>
      <c r="J1466" s="40">
        <v>35</v>
      </c>
      <c r="K1466" s="144"/>
      <c r="L1466" s="198">
        <f>'اسماء العملاء'!A36</f>
        <v>0</v>
      </c>
      <c r="M1466" s="35">
        <f>'اسماء العملاء'!B36</f>
        <v>0</v>
      </c>
      <c r="N1466" s="45">
        <f>'اسماء العملاء'!C36</f>
        <v>0</v>
      </c>
    </row>
    <row r="1467" spans="2:14" ht="23.1" customHeight="1">
      <c r="B1467" s="28"/>
      <c r="J1467" s="40">
        <v>36</v>
      </c>
      <c r="K1467" s="144"/>
      <c r="L1467" s="198">
        <f>'اسماء العملاء'!A37</f>
        <v>0</v>
      </c>
      <c r="M1467" s="35">
        <f>'اسماء العملاء'!B37</f>
        <v>0</v>
      </c>
      <c r="N1467" s="45">
        <f>'اسماء العملاء'!C37</f>
        <v>0</v>
      </c>
    </row>
    <row r="1468" spans="2:14" ht="23.1" customHeight="1">
      <c r="B1468" s="28"/>
      <c r="J1468" s="40">
        <v>37</v>
      </c>
      <c r="K1468" s="144"/>
      <c r="L1468" s="198">
        <f>'اسماء العملاء'!A38</f>
        <v>0</v>
      </c>
      <c r="M1468" s="35">
        <f>'اسماء العملاء'!B38</f>
        <v>0</v>
      </c>
      <c r="N1468" s="45">
        <f>'اسماء العملاء'!C38</f>
        <v>0</v>
      </c>
    </row>
    <row r="1469" spans="2:14" ht="23.1" customHeight="1">
      <c r="B1469" s="28"/>
      <c r="J1469" s="40">
        <v>38</v>
      </c>
      <c r="K1469" s="144"/>
      <c r="L1469" s="198">
        <f>'اسماء العملاء'!A39</f>
        <v>0</v>
      </c>
      <c r="M1469" s="35">
        <f>'اسماء العملاء'!B39</f>
        <v>0</v>
      </c>
      <c r="N1469" s="45">
        <f>'اسماء العملاء'!C39</f>
        <v>0</v>
      </c>
    </row>
    <row r="1470" spans="2:14" ht="23.1" customHeight="1">
      <c r="B1470" s="28"/>
      <c r="J1470" s="40">
        <v>39</v>
      </c>
      <c r="K1470" s="144"/>
      <c r="L1470" s="198">
        <f>'اسماء العملاء'!A40</f>
        <v>0</v>
      </c>
      <c r="M1470" s="35">
        <f>'اسماء العملاء'!B40</f>
        <v>0</v>
      </c>
      <c r="N1470" s="45">
        <f>'اسماء العملاء'!C40</f>
        <v>0</v>
      </c>
    </row>
    <row r="1471" spans="2:14" ht="23.1" customHeight="1">
      <c r="B1471" s="28"/>
      <c r="J1471" s="40">
        <v>40</v>
      </c>
      <c r="K1471" s="144"/>
      <c r="L1471" s="198">
        <f>'اسماء العملاء'!A41</f>
        <v>0</v>
      </c>
      <c r="M1471" s="35">
        <f>'اسماء العملاء'!B41</f>
        <v>0</v>
      </c>
      <c r="N1471" s="45">
        <f>'اسماء العملاء'!C41</f>
        <v>0</v>
      </c>
    </row>
    <row r="1472" spans="2:14" ht="23.1" customHeight="1">
      <c r="B1472" s="28"/>
      <c r="J1472" s="40">
        <v>41</v>
      </c>
      <c r="K1472" s="144"/>
      <c r="L1472" s="198">
        <f>'اسماء العملاء'!A42</f>
        <v>0</v>
      </c>
      <c r="M1472" s="35">
        <f>'اسماء العملاء'!B42</f>
        <v>0</v>
      </c>
      <c r="N1472" s="45">
        <f>'اسماء العملاء'!C42</f>
        <v>0</v>
      </c>
    </row>
    <row r="1473" spans="2:14" ht="23.1" customHeight="1">
      <c r="B1473" s="28"/>
      <c r="J1473" s="40">
        <v>42</v>
      </c>
      <c r="K1473" s="144"/>
      <c r="L1473" s="198">
        <f>'اسماء العملاء'!A43</f>
        <v>0</v>
      </c>
      <c r="M1473" s="35">
        <f>'اسماء العملاء'!B43</f>
        <v>0</v>
      </c>
      <c r="N1473" s="45">
        <f>'اسماء العملاء'!C43</f>
        <v>0</v>
      </c>
    </row>
    <row r="1474" spans="2:14" ht="23.1" customHeight="1">
      <c r="B1474" s="28"/>
      <c r="J1474" s="40">
        <v>43</v>
      </c>
      <c r="K1474" s="144"/>
      <c r="L1474" s="198">
        <f>'اسماء العملاء'!A44</f>
        <v>0</v>
      </c>
      <c r="M1474" s="35">
        <f>'اسماء العملاء'!B44</f>
        <v>0</v>
      </c>
      <c r="N1474" s="45">
        <f>'اسماء العملاء'!C44</f>
        <v>0</v>
      </c>
    </row>
    <row r="1475" spans="2:14" ht="23.1" customHeight="1">
      <c r="B1475" s="28"/>
      <c r="J1475" s="40">
        <v>44</v>
      </c>
      <c r="K1475" s="144"/>
      <c r="L1475" s="198">
        <f>'اسماء العملاء'!A45</f>
        <v>0</v>
      </c>
      <c r="M1475" s="35">
        <f>'اسماء العملاء'!B45</f>
        <v>0</v>
      </c>
      <c r="N1475" s="45">
        <f>'اسماء العملاء'!C45</f>
        <v>0</v>
      </c>
    </row>
    <row r="1476" spans="2:14" ht="23.1" customHeight="1">
      <c r="B1476" s="28"/>
      <c r="J1476" s="40">
        <v>45</v>
      </c>
      <c r="K1476" s="144"/>
      <c r="L1476" s="198">
        <f>'اسماء العملاء'!A46</f>
        <v>0</v>
      </c>
      <c r="M1476" s="35">
        <f>'اسماء العملاء'!B46</f>
        <v>0</v>
      </c>
      <c r="N1476" s="45">
        <f>'اسماء العملاء'!C46</f>
        <v>0</v>
      </c>
    </row>
    <row r="1477" spans="2:14" ht="23.1" customHeight="1">
      <c r="B1477" s="28"/>
      <c r="J1477" s="40">
        <v>46</v>
      </c>
      <c r="K1477" s="144"/>
      <c r="L1477" s="198">
        <f>'اسماء العملاء'!A47</f>
        <v>0</v>
      </c>
      <c r="M1477" s="35">
        <f>'اسماء العملاء'!B47</f>
        <v>0</v>
      </c>
      <c r="N1477" s="45">
        <f>'اسماء العملاء'!C47</f>
        <v>0</v>
      </c>
    </row>
    <row r="1478" spans="2:14" ht="23.1" customHeight="1">
      <c r="B1478" s="28"/>
      <c r="J1478" s="40">
        <v>47</v>
      </c>
      <c r="K1478" s="144"/>
      <c r="L1478" s="198">
        <f>'اسماء العملاء'!A48</f>
        <v>0</v>
      </c>
      <c r="M1478" s="35">
        <f>'اسماء العملاء'!B48</f>
        <v>0</v>
      </c>
      <c r="N1478" s="45">
        <f>'اسماء العملاء'!C48</f>
        <v>0</v>
      </c>
    </row>
    <row r="1479" spans="2:14" ht="23.1" customHeight="1">
      <c r="B1479" s="28"/>
      <c r="J1479" s="40">
        <v>48</v>
      </c>
      <c r="K1479" s="144"/>
      <c r="L1479" s="198">
        <f>'اسماء العملاء'!A49</f>
        <v>0</v>
      </c>
      <c r="M1479" s="35">
        <f>'اسماء العملاء'!B49</f>
        <v>0</v>
      </c>
      <c r="N1479" s="45">
        <f>'اسماء العملاء'!C49</f>
        <v>0</v>
      </c>
    </row>
    <row r="1480" spans="2:14" ht="23.1" customHeight="1">
      <c r="B1480" s="28"/>
      <c r="J1480" s="40">
        <v>49</v>
      </c>
      <c r="K1480" s="144"/>
      <c r="L1480" s="198">
        <f>'اسماء العملاء'!A50</f>
        <v>0</v>
      </c>
      <c r="M1480" s="35">
        <f>'اسماء العملاء'!B50</f>
        <v>0</v>
      </c>
      <c r="N1480" s="45">
        <f>'اسماء العملاء'!C50</f>
        <v>0</v>
      </c>
    </row>
    <row r="1481" spans="2:14" ht="23.1" customHeight="1">
      <c r="B1481" s="28"/>
      <c r="J1481" s="40">
        <v>50</v>
      </c>
      <c r="K1481" s="144"/>
      <c r="L1481" s="198">
        <f>'اسماء العملاء'!A51</f>
        <v>0</v>
      </c>
      <c r="M1481" s="35">
        <f>'اسماء العملاء'!B51</f>
        <v>0</v>
      </c>
      <c r="N1481" s="45">
        <f>'اسماء العملاء'!C51</f>
        <v>0</v>
      </c>
    </row>
    <row r="1482" spans="2:14" ht="23.1" customHeight="1">
      <c r="B1482" s="28"/>
      <c r="J1482" s="40">
        <v>51</v>
      </c>
      <c r="K1482" s="144"/>
      <c r="L1482" s="198">
        <f>'اسماء العملاء'!A52</f>
        <v>0</v>
      </c>
      <c r="M1482" s="35">
        <f>'اسماء العملاء'!B52</f>
        <v>0</v>
      </c>
      <c r="N1482" s="45">
        <f>'اسماء العملاء'!C52</f>
        <v>0</v>
      </c>
    </row>
    <row r="1483" spans="2:14" ht="23.1" customHeight="1">
      <c r="B1483" s="28"/>
      <c r="J1483" s="40">
        <v>52</v>
      </c>
      <c r="K1483" s="144"/>
      <c r="L1483" s="198">
        <f>'اسماء العملاء'!A53</f>
        <v>0</v>
      </c>
      <c r="M1483" s="35">
        <f>'اسماء العملاء'!B53</f>
        <v>0</v>
      </c>
      <c r="N1483" s="45">
        <f>'اسماء العملاء'!C53</f>
        <v>0</v>
      </c>
    </row>
    <row r="1484" spans="2:14" ht="23.1" customHeight="1">
      <c r="B1484" s="28"/>
      <c r="J1484" s="40">
        <v>53</v>
      </c>
      <c r="K1484" s="144"/>
      <c r="L1484" s="198">
        <f>'اسماء العملاء'!A54</f>
        <v>0</v>
      </c>
      <c r="M1484" s="35">
        <f>'اسماء العملاء'!B54</f>
        <v>0</v>
      </c>
      <c r="N1484" s="45">
        <f>'اسماء العملاء'!C54</f>
        <v>0</v>
      </c>
    </row>
    <row r="1485" spans="2:14" ht="23.1" customHeight="1">
      <c r="B1485" s="28"/>
      <c r="J1485" s="40">
        <v>54</v>
      </c>
      <c r="K1485" s="144"/>
      <c r="L1485" s="198">
        <f>'اسماء العملاء'!A55</f>
        <v>0</v>
      </c>
      <c r="M1485" s="35">
        <f>'اسماء العملاء'!B55</f>
        <v>0</v>
      </c>
      <c r="N1485" s="45">
        <f>'اسماء العملاء'!C55</f>
        <v>0</v>
      </c>
    </row>
    <row r="1486" spans="2:14" ht="23.1" customHeight="1">
      <c r="B1486" s="28"/>
      <c r="J1486" s="40">
        <v>55</v>
      </c>
      <c r="K1486" s="144"/>
      <c r="L1486" s="198">
        <f>'اسماء العملاء'!A56</f>
        <v>0</v>
      </c>
      <c r="M1486" s="35">
        <f>'اسماء العملاء'!B56</f>
        <v>0</v>
      </c>
      <c r="N1486" s="45">
        <f>'اسماء العملاء'!C56</f>
        <v>0</v>
      </c>
    </row>
    <row r="1487" spans="2:14" ht="23.1" customHeight="1">
      <c r="B1487" s="28"/>
      <c r="J1487" s="40">
        <v>56</v>
      </c>
      <c r="K1487" s="144"/>
      <c r="L1487" s="198">
        <f>'اسماء العملاء'!A57</f>
        <v>0</v>
      </c>
      <c r="M1487" s="35">
        <f>'اسماء العملاء'!B57</f>
        <v>0</v>
      </c>
      <c r="N1487" s="45">
        <f>'اسماء العملاء'!C57</f>
        <v>0</v>
      </c>
    </row>
    <row r="1488" spans="2:14" ht="23.1" customHeight="1">
      <c r="B1488" s="28"/>
      <c r="J1488" s="40">
        <v>57</v>
      </c>
      <c r="K1488" s="144"/>
      <c r="L1488" s="198">
        <f>'اسماء العملاء'!A58</f>
        <v>0</v>
      </c>
      <c r="M1488" s="35">
        <f>'اسماء العملاء'!B58</f>
        <v>0</v>
      </c>
      <c r="N1488" s="45">
        <f>'اسماء العملاء'!C58</f>
        <v>0</v>
      </c>
    </row>
    <row r="1489" spans="2:14" ht="23.1" customHeight="1">
      <c r="B1489" s="28"/>
      <c r="J1489" s="40">
        <v>58</v>
      </c>
      <c r="K1489" s="144"/>
      <c r="L1489" s="198">
        <f>'اسماء العملاء'!A59</f>
        <v>0</v>
      </c>
      <c r="M1489" s="35">
        <f>'اسماء العملاء'!B59</f>
        <v>0</v>
      </c>
      <c r="N1489" s="45">
        <f>'اسماء العملاء'!C59</f>
        <v>0</v>
      </c>
    </row>
    <row r="1490" spans="2:14" ht="23.1" customHeight="1">
      <c r="B1490" s="28"/>
      <c r="J1490" s="40">
        <v>59</v>
      </c>
      <c r="K1490" s="144"/>
      <c r="L1490" s="198">
        <f>'اسماء العملاء'!A60</f>
        <v>0</v>
      </c>
      <c r="M1490" s="35">
        <f>'اسماء العملاء'!B60</f>
        <v>0</v>
      </c>
      <c r="N1490" s="45">
        <f>'اسماء العملاء'!C60</f>
        <v>0</v>
      </c>
    </row>
    <row r="1491" spans="2:14" ht="23.1" customHeight="1">
      <c r="B1491" s="28"/>
      <c r="J1491" s="40">
        <v>60</v>
      </c>
      <c r="K1491" s="144"/>
      <c r="L1491" s="198">
        <f>'اسماء العملاء'!A101</f>
        <v>0</v>
      </c>
      <c r="M1491" s="35">
        <f>'اسماء العملاء'!B101</f>
        <v>0</v>
      </c>
      <c r="N1491" s="45">
        <f>'اسماء العملاء'!C101</f>
        <v>0</v>
      </c>
    </row>
    <row r="1492" spans="2:14" ht="23.1" customHeight="1">
      <c r="B1492" s="28"/>
      <c r="J1492" s="40">
        <v>61</v>
      </c>
      <c r="K1492" s="144"/>
      <c r="L1492" s="198">
        <f>'اسماء العملاء'!A102</f>
        <v>0</v>
      </c>
      <c r="M1492" s="35">
        <f>'اسماء العملاء'!B102</f>
        <v>0</v>
      </c>
      <c r="N1492" s="45">
        <f>'اسماء العملاء'!C102</f>
        <v>0</v>
      </c>
    </row>
    <row r="1493" spans="2:14" ht="23.1" customHeight="1">
      <c r="B1493" s="28"/>
      <c r="J1493" s="40">
        <v>62</v>
      </c>
      <c r="K1493" s="144"/>
      <c r="L1493" s="198">
        <f>'اسماء العملاء'!A103</f>
        <v>0</v>
      </c>
      <c r="M1493" s="35">
        <f>'اسماء العملاء'!B103</f>
        <v>0</v>
      </c>
      <c r="N1493" s="45">
        <f>'اسماء العملاء'!C103</f>
        <v>0</v>
      </c>
    </row>
    <row r="1494" spans="2:14" ht="23.1" customHeight="1">
      <c r="B1494" s="28"/>
      <c r="J1494" s="40">
        <v>63</v>
      </c>
      <c r="K1494" s="144"/>
      <c r="L1494" s="198">
        <f>'اسماء العملاء'!A104</f>
        <v>0</v>
      </c>
      <c r="M1494" s="35">
        <f>'اسماء العملاء'!B104</f>
        <v>0</v>
      </c>
      <c r="N1494" s="45">
        <f>'اسماء العملاء'!C104</f>
        <v>0</v>
      </c>
    </row>
    <row r="1495" spans="2:14" ht="23.1" customHeight="1">
      <c r="B1495" s="28"/>
      <c r="J1495" s="40">
        <v>64</v>
      </c>
      <c r="K1495" s="144"/>
      <c r="L1495" s="198">
        <f>'اسماء العملاء'!A105</f>
        <v>0</v>
      </c>
      <c r="M1495" s="35">
        <f>'اسماء العملاء'!B105</f>
        <v>0</v>
      </c>
      <c r="N1495" s="45">
        <f>'اسماء العملاء'!C105</f>
        <v>0</v>
      </c>
    </row>
    <row r="1496" spans="2:14" ht="23.1" customHeight="1">
      <c r="B1496" s="28"/>
      <c r="J1496" s="40">
        <v>65</v>
      </c>
      <c r="K1496" s="144"/>
      <c r="L1496" s="198">
        <f>'اسماء العملاء'!A106</f>
        <v>0</v>
      </c>
      <c r="M1496" s="35">
        <f>'اسماء العملاء'!B106</f>
        <v>0</v>
      </c>
      <c r="N1496" s="45">
        <f>'اسماء العملاء'!C106</f>
        <v>0</v>
      </c>
    </row>
    <row r="1497" spans="2:14" ht="23.1" customHeight="1">
      <c r="B1497" s="28"/>
      <c r="J1497" s="40">
        <v>66</v>
      </c>
      <c r="K1497" s="144"/>
      <c r="L1497" s="198">
        <f>'اسماء العملاء'!A107</f>
        <v>0</v>
      </c>
      <c r="M1497" s="35">
        <f>'اسماء العملاء'!B107</f>
        <v>0</v>
      </c>
      <c r="N1497" s="45">
        <f>'اسماء العملاء'!C107</f>
        <v>0</v>
      </c>
    </row>
    <row r="1498" spans="2:14" ht="23.1" customHeight="1">
      <c r="B1498" s="28"/>
      <c r="J1498" s="40">
        <v>67</v>
      </c>
      <c r="K1498" s="144"/>
      <c r="L1498" s="198">
        <f>'اسماء العملاء'!A108</f>
        <v>0</v>
      </c>
      <c r="M1498" s="35">
        <f>'اسماء العملاء'!B108</f>
        <v>0</v>
      </c>
      <c r="N1498" s="45">
        <f>'اسماء العملاء'!C108</f>
        <v>0</v>
      </c>
    </row>
    <row r="1499" spans="2:14" ht="23.1" customHeight="1">
      <c r="B1499" s="28"/>
      <c r="J1499" s="40">
        <v>68</v>
      </c>
      <c r="K1499" s="144"/>
      <c r="L1499" s="198">
        <f>'اسماء العملاء'!A109</f>
        <v>0</v>
      </c>
      <c r="M1499" s="35">
        <f>'اسماء العملاء'!B109</f>
        <v>0</v>
      </c>
      <c r="N1499" s="45">
        <f>'اسماء العملاء'!C109</f>
        <v>0</v>
      </c>
    </row>
    <row r="1500" spans="2:14" ht="23.1" customHeight="1">
      <c r="B1500" s="28"/>
      <c r="J1500" s="40">
        <v>69</v>
      </c>
      <c r="K1500" s="144"/>
      <c r="L1500" s="198">
        <f>'اسماء العملاء'!A110</f>
        <v>0</v>
      </c>
      <c r="M1500" s="35">
        <f>'اسماء العملاء'!B110</f>
        <v>0</v>
      </c>
      <c r="N1500" s="45">
        <f>'اسماء العملاء'!C110</f>
        <v>0</v>
      </c>
    </row>
    <row r="1501" spans="2:14" ht="23.1" customHeight="1">
      <c r="B1501" s="28"/>
      <c r="J1501" s="40">
        <v>70</v>
      </c>
      <c r="K1501" s="144"/>
      <c r="L1501" s="198">
        <f>'اسماء العملاء'!A111</f>
        <v>0</v>
      </c>
      <c r="M1501" s="35">
        <f>'اسماء العملاء'!B111</f>
        <v>0</v>
      </c>
      <c r="N1501" s="45">
        <f>'اسماء العملاء'!C111</f>
        <v>0</v>
      </c>
    </row>
    <row r="1502" spans="2:14" ht="23.1" customHeight="1">
      <c r="B1502" s="28"/>
      <c r="J1502" s="40">
        <v>71</v>
      </c>
      <c r="K1502" s="144"/>
      <c r="L1502" s="198">
        <f>'اسماء العملاء'!A112</f>
        <v>0</v>
      </c>
      <c r="M1502" s="35">
        <f>'اسماء العملاء'!B112</f>
        <v>0</v>
      </c>
      <c r="N1502" s="45">
        <f>'اسماء العملاء'!C112</f>
        <v>0</v>
      </c>
    </row>
    <row r="1503" spans="2:14" ht="23.1" customHeight="1">
      <c r="B1503" s="28"/>
      <c r="J1503" s="40">
        <v>72</v>
      </c>
      <c r="K1503" s="144"/>
      <c r="L1503" s="198">
        <f>'اسماء العملاء'!A113</f>
        <v>0</v>
      </c>
      <c r="M1503" s="35">
        <f>'اسماء العملاء'!B113</f>
        <v>0</v>
      </c>
      <c r="N1503" s="45">
        <f>'اسماء العملاء'!C113</f>
        <v>0</v>
      </c>
    </row>
    <row r="1504" spans="2:14" ht="23.1" customHeight="1">
      <c r="B1504" s="28"/>
      <c r="J1504" s="40">
        <v>73</v>
      </c>
      <c r="K1504" s="144"/>
      <c r="L1504" s="198">
        <f>'اسماء العملاء'!A114</f>
        <v>0</v>
      </c>
      <c r="M1504" s="35">
        <f>'اسماء العملاء'!B114</f>
        <v>0</v>
      </c>
      <c r="N1504" s="45">
        <f>'اسماء العملاء'!C114</f>
        <v>0</v>
      </c>
    </row>
    <row r="1505" spans="2:14" ht="23.1" customHeight="1">
      <c r="B1505" s="28"/>
      <c r="J1505" s="40">
        <v>74</v>
      </c>
      <c r="K1505" s="144"/>
      <c r="L1505" s="198">
        <f>'اسماء العملاء'!A115</f>
        <v>0</v>
      </c>
      <c r="M1505" s="35">
        <f>'اسماء العملاء'!B115</f>
        <v>0</v>
      </c>
      <c r="N1505" s="45">
        <f>'اسماء العملاء'!C115</f>
        <v>0</v>
      </c>
    </row>
    <row r="1506" spans="2:14" ht="23.1" customHeight="1">
      <c r="B1506" s="28"/>
      <c r="J1506" s="40">
        <v>75</v>
      </c>
      <c r="K1506" s="144"/>
      <c r="L1506" s="198">
        <f>'اسماء العملاء'!A116</f>
        <v>0</v>
      </c>
      <c r="M1506" s="35">
        <f>'اسماء العملاء'!B116</f>
        <v>0</v>
      </c>
      <c r="N1506" s="45">
        <f>'اسماء العملاء'!C116</f>
        <v>0</v>
      </c>
    </row>
    <row r="1507" spans="2:14" ht="23.1" customHeight="1">
      <c r="B1507" s="28"/>
      <c r="J1507" s="40">
        <v>76</v>
      </c>
      <c r="K1507" s="144"/>
      <c r="L1507" s="198">
        <f>'اسماء العملاء'!A117</f>
        <v>0</v>
      </c>
      <c r="M1507" s="35">
        <f>'اسماء العملاء'!B117</f>
        <v>0</v>
      </c>
      <c r="N1507" s="45">
        <f>'اسماء العملاء'!C117</f>
        <v>0</v>
      </c>
    </row>
    <row r="1508" spans="2:14" ht="23.1" customHeight="1">
      <c r="B1508" s="28"/>
      <c r="J1508" s="40">
        <v>77</v>
      </c>
      <c r="K1508" s="144"/>
      <c r="L1508" s="198">
        <f>'اسماء العملاء'!A118</f>
        <v>0</v>
      </c>
      <c r="M1508" s="35">
        <f>'اسماء العملاء'!B118</f>
        <v>0</v>
      </c>
      <c r="N1508" s="45">
        <f>'اسماء العملاء'!C118</f>
        <v>0</v>
      </c>
    </row>
    <row r="1509" spans="2:14" ht="23.1" customHeight="1">
      <c r="B1509" s="28"/>
      <c r="J1509" s="40">
        <v>78</v>
      </c>
      <c r="K1509" s="144"/>
      <c r="L1509" s="198">
        <f>'اسماء العملاء'!A119</f>
        <v>0</v>
      </c>
      <c r="M1509" s="35">
        <f>'اسماء العملاء'!B119</f>
        <v>0</v>
      </c>
      <c r="N1509" s="45">
        <f>'اسماء العملاء'!C119</f>
        <v>0</v>
      </c>
    </row>
    <row r="1510" spans="2:14" ht="23.1" customHeight="1">
      <c r="B1510" s="28"/>
      <c r="J1510" s="40">
        <v>79</v>
      </c>
      <c r="K1510" s="144"/>
      <c r="L1510" s="198">
        <f>'اسماء العملاء'!A120</f>
        <v>0</v>
      </c>
      <c r="M1510" s="35">
        <f>'اسماء العملاء'!B120</f>
        <v>0</v>
      </c>
      <c r="N1510" s="45">
        <f>'اسماء العملاء'!C120</f>
        <v>0</v>
      </c>
    </row>
    <row r="1511" spans="2:14" ht="23.1" customHeight="1">
      <c r="B1511" s="28"/>
      <c r="J1511" s="40">
        <v>80</v>
      </c>
      <c r="K1511" s="144"/>
      <c r="L1511" s="198">
        <f>'اسماء العملاء'!A121</f>
        <v>0</v>
      </c>
      <c r="M1511" s="35">
        <f>'اسماء العملاء'!B121</f>
        <v>0</v>
      </c>
      <c r="N1511" s="45">
        <f>'اسماء العملاء'!C121</f>
        <v>0</v>
      </c>
    </row>
    <row r="1512" spans="2:14" ht="23.1" customHeight="1">
      <c r="B1512" s="28"/>
      <c r="J1512" s="40">
        <v>81</v>
      </c>
      <c r="K1512" s="144"/>
      <c r="L1512" s="198">
        <f>'اسماء العملاء'!A122</f>
        <v>0</v>
      </c>
      <c r="M1512" s="35">
        <f>'اسماء العملاء'!B122</f>
        <v>0</v>
      </c>
      <c r="N1512" s="45">
        <f>'اسماء العملاء'!C122</f>
        <v>0</v>
      </c>
    </row>
    <row r="1513" spans="2:14" ht="23.1" customHeight="1">
      <c r="B1513" s="28"/>
      <c r="J1513" s="40">
        <v>82</v>
      </c>
      <c r="K1513" s="144"/>
      <c r="L1513" s="198">
        <f>'اسماء العملاء'!A123</f>
        <v>0</v>
      </c>
      <c r="M1513" s="35">
        <f>'اسماء العملاء'!B123</f>
        <v>0</v>
      </c>
      <c r="N1513" s="45">
        <f>'اسماء العملاء'!C123</f>
        <v>0</v>
      </c>
    </row>
    <row r="1514" spans="2:14" ht="23.1" customHeight="1">
      <c r="B1514" s="28"/>
      <c r="J1514" s="40">
        <v>83</v>
      </c>
      <c r="K1514" s="144"/>
      <c r="L1514" s="198">
        <f>'اسماء العملاء'!A124</f>
        <v>0</v>
      </c>
      <c r="M1514" s="35">
        <f>'اسماء العملاء'!B124</f>
        <v>0</v>
      </c>
      <c r="N1514" s="45">
        <f>'اسماء العملاء'!C124</f>
        <v>0</v>
      </c>
    </row>
    <row r="1515" spans="2:14" ht="23.1" customHeight="1">
      <c r="B1515" s="28"/>
      <c r="J1515" s="40">
        <v>84</v>
      </c>
      <c r="K1515" s="144"/>
      <c r="L1515" s="198">
        <f>'اسماء العملاء'!A125</f>
        <v>0</v>
      </c>
      <c r="M1515" s="35">
        <f>'اسماء العملاء'!B125</f>
        <v>0</v>
      </c>
      <c r="N1515" s="45">
        <f>'اسماء العملاء'!C125</f>
        <v>0</v>
      </c>
    </row>
    <row r="1516" spans="2:14" ht="23.1" customHeight="1">
      <c r="B1516" s="28"/>
      <c r="J1516" s="40">
        <v>85</v>
      </c>
      <c r="K1516" s="144"/>
      <c r="L1516" s="198">
        <f>'اسماء العملاء'!A126</f>
        <v>0</v>
      </c>
      <c r="M1516" s="35">
        <f>'اسماء العملاء'!B126</f>
        <v>0</v>
      </c>
      <c r="N1516" s="45">
        <f>'اسماء العملاء'!C126</f>
        <v>0</v>
      </c>
    </row>
    <row r="1517" spans="2:14" ht="23.1" customHeight="1">
      <c r="B1517" s="28"/>
      <c r="J1517" s="40">
        <v>86</v>
      </c>
      <c r="K1517" s="144"/>
      <c r="L1517" s="198">
        <f>'اسماء العملاء'!A127</f>
        <v>0</v>
      </c>
      <c r="M1517" s="35">
        <f>'اسماء العملاء'!B127</f>
        <v>0</v>
      </c>
      <c r="N1517" s="45">
        <f>'اسماء العملاء'!C127</f>
        <v>0</v>
      </c>
    </row>
    <row r="1518" spans="2:14" ht="23.1" customHeight="1">
      <c r="B1518" s="28"/>
      <c r="J1518" s="40">
        <v>87</v>
      </c>
      <c r="K1518" s="144"/>
      <c r="L1518" s="198">
        <f>'اسماء العملاء'!A128</f>
        <v>0</v>
      </c>
      <c r="M1518" s="35">
        <f>'اسماء العملاء'!B128</f>
        <v>0</v>
      </c>
      <c r="N1518" s="45">
        <f>'اسماء العملاء'!C128</f>
        <v>0</v>
      </c>
    </row>
    <row r="1519" spans="2:14" ht="23.1" customHeight="1">
      <c r="B1519" s="28"/>
      <c r="J1519" s="40">
        <v>88</v>
      </c>
      <c r="K1519" s="144"/>
      <c r="L1519" s="198">
        <f>'اسماء العملاء'!A129</f>
        <v>0</v>
      </c>
      <c r="M1519" s="35">
        <f>'اسماء العملاء'!B129</f>
        <v>0</v>
      </c>
      <c r="N1519" s="45">
        <f>'اسماء العملاء'!C129</f>
        <v>0</v>
      </c>
    </row>
    <row r="1520" spans="2:14" ht="23.1" customHeight="1">
      <c r="B1520" s="28"/>
      <c r="J1520" s="40">
        <v>89</v>
      </c>
      <c r="K1520" s="144"/>
      <c r="L1520" s="198">
        <f>'اسماء العملاء'!A130</f>
        <v>0</v>
      </c>
      <c r="M1520" s="35">
        <f>'اسماء العملاء'!B130</f>
        <v>0</v>
      </c>
      <c r="N1520" s="45">
        <f>'اسماء العملاء'!C130</f>
        <v>0</v>
      </c>
    </row>
    <row r="1521" spans="2:14" ht="23.1" customHeight="1">
      <c r="B1521" s="28"/>
      <c r="J1521" s="40">
        <v>90</v>
      </c>
      <c r="K1521" s="144"/>
      <c r="L1521" s="198">
        <f>'اسماء العملاء'!A131</f>
        <v>0</v>
      </c>
      <c r="M1521" s="35">
        <f>'اسماء العملاء'!B131</f>
        <v>0</v>
      </c>
      <c r="N1521" s="45">
        <f>'اسماء العملاء'!C131</f>
        <v>0</v>
      </c>
    </row>
    <row r="1522" spans="2:14" ht="23.1" customHeight="1">
      <c r="B1522" s="28"/>
      <c r="J1522" s="40">
        <v>91</v>
      </c>
      <c r="K1522" s="144"/>
      <c r="L1522" s="198">
        <f>'اسماء العملاء'!A132</f>
        <v>0</v>
      </c>
      <c r="M1522" s="35">
        <f>'اسماء العملاء'!B132</f>
        <v>0</v>
      </c>
      <c r="N1522" s="45">
        <f>'اسماء العملاء'!C132</f>
        <v>0</v>
      </c>
    </row>
    <row r="1523" spans="2:14" ht="23.1" customHeight="1">
      <c r="B1523" s="28"/>
      <c r="J1523" s="40">
        <v>92</v>
      </c>
      <c r="K1523" s="144"/>
      <c r="L1523" s="198">
        <f>'اسماء العملاء'!A133</f>
        <v>0</v>
      </c>
      <c r="M1523" s="35">
        <f>'اسماء العملاء'!B133</f>
        <v>0</v>
      </c>
      <c r="N1523" s="45">
        <f>'اسماء العملاء'!C133</f>
        <v>0</v>
      </c>
    </row>
    <row r="1524" spans="2:14" ht="23.1" customHeight="1">
      <c r="B1524" s="28"/>
      <c r="J1524" s="40">
        <v>93</v>
      </c>
      <c r="K1524" s="144"/>
      <c r="L1524" s="198">
        <f>'اسماء العملاء'!A134</f>
        <v>0</v>
      </c>
      <c r="M1524" s="35">
        <f>'اسماء العملاء'!B134</f>
        <v>0</v>
      </c>
      <c r="N1524" s="45">
        <f>'اسماء العملاء'!C134</f>
        <v>0</v>
      </c>
    </row>
    <row r="1525" spans="2:14" ht="23.1" customHeight="1">
      <c r="B1525" s="28"/>
      <c r="J1525" s="40">
        <v>94</v>
      </c>
      <c r="K1525" s="144"/>
      <c r="L1525" s="198">
        <f>'اسماء العملاء'!A135</f>
        <v>0</v>
      </c>
      <c r="M1525" s="35">
        <f>'اسماء العملاء'!B135</f>
        <v>0</v>
      </c>
      <c r="N1525" s="45">
        <f>'اسماء العملاء'!C135</f>
        <v>0</v>
      </c>
    </row>
    <row r="1526" spans="2:14" ht="23.1" customHeight="1">
      <c r="B1526" s="28"/>
      <c r="J1526" s="40">
        <v>95</v>
      </c>
      <c r="K1526" s="144"/>
      <c r="L1526" s="198">
        <f>'اسماء العملاء'!A136</f>
        <v>0</v>
      </c>
      <c r="M1526" s="35">
        <f>'اسماء العملاء'!B136</f>
        <v>0</v>
      </c>
      <c r="N1526" s="45">
        <f>'اسماء العملاء'!C136</f>
        <v>0</v>
      </c>
    </row>
    <row r="1527" spans="2:14" ht="23.1" customHeight="1">
      <c r="B1527" s="28"/>
      <c r="J1527" s="40">
        <v>96</v>
      </c>
      <c r="K1527" s="144"/>
      <c r="L1527" s="198">
        <f>'اسماء العملاء'!A137</f>
        <v>0</v>
      </c>
      <c r="M1527" s="35">
        <f>'اسماء العملاء'!B137</f>
        <v>0</v>
      </c>
      <c r="N1527" s="45">
        <f>'اسماء العملاء'!C137</f>
        <v>0</v>
      </c>
    </row>
    <row r="1528" spans="2:14" ht="23.1" customHeight="1">
      <c r="B1528" s="28"/>
      <c r="J1528" s="40">
        <v>97</v>
      </c>
      <c r="K1528" s="144"/>
      <c r="L1528" s="198">
        <f>'اسماء العملاء'!A138</f>
        <v>0</v>
      </c>
      <c r="M1528" s="35">
        <f>'اسماء العملاء'!B138</f>
        <v>0</v>
      </c>
      <c r="N1528" s="45">
        <f>'اسماء العملاء'!C138</f>
        <v>0</v>
      </c>
    </row>
    <row r="1529" spans="2:14" ht="23.1" customHeight="1">
      <c r="B1529" s="28"/>
      <c r="J1529" s="40">
        <v>98</v>
      </c>
      <c r="K1529" s="144"/>
      <c r="L1529" s="198">
        <f>'اسماء العملاء'!A139</f>
        <v>0</v>
      </c>
      <c r="M1529" s="35">
        <f>'اسماء العملاء'!B139</f>
        <v>0</v>
      </c>
      <c r="N1529" s="45">
        <f>'اسماء العملاء'!C139</f>
        <v>0</v>
      </c>
    </row>
    <row r="1530" spans="2:14" ht="23.1" customHeight="1">
      <c r="B1530" s="28"/>
      <c r="J1530" s="40">
        <v>99</v>
      </c>
      <c r="K1530" s="144"/>
      <c r="L1530" s="198">
        <f>'اسماء العملاء'!A140</f>
        <v>0</v>
      </c>
      <c r="M1530" s="35">
        <f>'اسماء العملاء'!B140</f>
        <v>0</v>
      </c>
      <c r="N1530" s="45">
        <f>'اسماء العملاء'!C140</f>
        <v>0</v>
      </c>
    </row>
    <row r="1531" spans="2:14" ht="23.1" customHeight="1" thickBot="1">
      <c r="B1531" s="28"/>
      <c r="J1531" s="43">
        <v>100</v>
      </c>
      <c r="K1531" s="145"/>
      <c r="L1531" s="199">
        <f>'اسماء العملاء'!A142</f>
        <v>0</v>
      </c>
      <c r="M1531" s="36">
        <f>'اسماء العملاء'!B142</f>
        <v>0</v>
      </c>
      <c r="N1531" s="46">
        <f>'اسماء العملاء'!C142</f>
        <v>0</v>
      </c>
    </row>
    <row r="1532" spans="2:14" ht="23.1" customHeight="1">
      <c r="B1532" s="28"/>
    </row>
    <row r="1533" spans="2:14" ht="23.1" customHeight="1">
      <c r="B1533" s="28"/>
    </row>
    <row r="1534" spans="2:14" ht="23.1" customHeight="1">
      <c r="B1534" s="28"/>
    </row>
    <row r="1535" spans="2:14" ht="23.1" customHeight="1">
      <c r="B1535" s="28"/>
    </row>
    <row r="1536" spans="2:14" ht="23.1" customHeight="1">
      <c r="B1536" s="28"/>
    </row>
    <row r="1537" spans="2:2" ht="23.1" customHeight="1">
      <c r="B1537" s="28"/>
    </row>
    <row r="1538" spans="2:2" ht="23.1" customHeight="1">
      <c r="B1538" s="28"/>
    </row>
    <row r="1539" spans="2:2" ht="23.1" customHeight="1">
      <c r="B1539" s="28"/>
    </row>
    <row r="1540" spans="2:2" ht="23.1" customHeight="1">
      <c r="B1540" s="28"/>
    </row>
    <row r="1541" spans="2:2" ht="23.1" customHeight="1">
      <c r="B1541" s="28"/>
    </row>
    <row r="1542" spans="2:2" ht="23.1" customHeight="1">
      <c r="B1542" s="28"/>
    </row>
    <row r="1543" spans="2:2" ht="23.1" customHeight="1">
      <c r="B1543" s="28"/>
    </row>
    <row r="1544" spans="2:2" ht="23.1" customHeight="1">
      <c r="B1544" s="28"/>
    </row>
    <row r="1545" spans="2:2" ht="23.1" customHeight="1">
      <c r="B1545" s="28"/>
    </row>
    <row r="1546" spans="2:2" ht="23.1" customHeight="1">
      <c r="B1546" s="28"/>
    </row>
    <row r="1547" spans="2:2" ht="23.1" customHeight="1">
      <c r="B1547" s="28"/>
    </row>
    <row r="1548" spans="2:2" ht="23.1" customHeight="1">
      <c r="B1548" s="28"/>
    </row>
    <row r="1549" spans="2:2" ht="23.1" customHeight="1">
      <c r="B1549" s="28"/>
    </row>
    <row r="1550" spans="2:2" ht="23.1" customHeight="1">
      <c r="B1550" s="28"/>
    </row>
    <row r="1551" spans="2:2" ht="23.1" customHeight="1">
      <c r="B1551" s="28"/>
    </row>
    <row r="1552" spans="2:2" ht="23.1" customHeight="1">
      <c r="B1552" s="28"/>
    </row>
    <row r="1553" spans="2:2" ht="23.1" customHeight="1">
      <c r="B1553" s="28"/>
    </row>
    <row r="1554" spans="2:2" ht="23.1" customHeight="1">
      <c r="B1554" s="28"/>
    </row>
    <row r="1555" spans="2:2" ht="23.1" customHeight="1">
      <c r="B1555" s="28"/>
    </row>
    <row r="1556" spans="2:2" ht="23.1" customHeight="1">
      <c r="B1556" s="28"/>
    </row>
    <row r="1557" spans="2:2" ht="23.1" customHeight="1">
      <c r="B1557" s="28"/>
    </row>
    <row r="1558" spans="2:2" ht="23.1" customHeight="1">
      <c r="B1558" s="28"/>
    </row>
    <row r="1559" spans="2:2" ht="23.1" customHeight="1">
      <c r="B1559" s="28"/>
    </row>
    <row r="1560" spans="2:2" ht="23.1" customHeight="1">
      <c r="B1560" s="28"/>
    </row>
    <row r="1561" spans="2:2" ht="23.1" customHeight="1">
      <c r="B1561" s="28"/>
    </row>
    <row r="1562" spans="2:2" ht="23.1" customHeight="1">
      <c r="B1562" s="28"/>
    </row>
    <row r="1563" spans="2:2" ht="23.1" customHeight="1">
      <c r="B1563" s="28"/>
    </row>
    <row r="1564" spans="2:2" ht="23.1" customHeight="1">
      <c r="B1564" s="28"/>
    </row>
    <row r="1565" spans="2:2" ht="23.1" customHeight="1">
      <c r="B1565" s="28"/>
    </row>
    <row r="1566" spans="2:2" ht="23.1" customHeight="1">
      <c r="B1566" s="28"/>
    </row>
    <row r="1567" spans="2:2" ht="23.1" customHeight="1">
      <c r="B1567" s="28"/>
    </row>
    <row r="1568" spans="2:2" ht="23.1" customHeight="1">
      <c r="B1568" s="28"/>
    </row>
    <row r="1569" spans="2:2" ht="23.1" customHeight="1">
      <c r="B1569" s="28"/>
    </row>
    <row r="1570" spans="2:2" ht="23.1" customHeight="1">
      <c r="B1570" s="28"/>
    </row>
    <row r="1571" spans="2:2" ht="23.1" customHeight="1">
      <c r="B1571" s="28"/>
    </row>
    <row r="1572" spans="2:2" ht="23.1" customHeight="1">
      <c r="B1572" s="28"/>
    </row>
    <row r="1573" spans="2:2" ht="23.1" customHeight="1">
      <c r="B1573" s="28"/>
    </row>
    <row r="1574" spans="2:2" ht="23.1" customHeight="1">
      <c r="B1574" s="28"/>
    </row>
    <row r="1575" spans="2:2" ht="23.1" customHeight="1">
      <c r="B1575" s="28"/>
    </row>
    <row r="1576" spans="2:2" ht="23.1" customHeight="1">
      <c r="B1576" s="28"/>
    </row>
    <row r="1577" spans="2:2" ht="23.1" customHeight="1">
      <c r="B1577" s="28"/>
    </row>
    <row r="1578" spans="2:2" ht="23.1" customHeight="1">
      <c r="B1578" s="28"/>
    </row>
    <row r="1579" spans="2:2" ht="23.1" customHeight="1">
      <c r="B1579" s="28"/>
    </row>
    <row r="1580" spans="2:2" ht="23.1" customHeight="1">
      <c r="B1580" s="28"/>
    </row>
    <row r="1581" spans="2:2" ht="23.1" customHeight="1">
      <c r="B1581" s="28"/>
    </row>
    <row r="1582" spans="2:2" ht="23.1" customHeight="1">
      <c r="B1582" s="28"/>
    </row>
    <row r="1583" spans="2:2" ht="23.1" customHeight="1">
      <c r="B1583" s="28"/>
    </row>
    <row r="1584" spans="2:2" ht="23.1" customHeight="1">
      <c r="B1584" s="28"/>
    </row>
    <row r="1585" spans="2:2" ht="23.1" customHeight="1">
      <c r="B1585" s="28"/>
    </row>
    <row r="1586" spans="2:2" ht="23.1" customHeight="1">
      <c r="B1586" s="28"/>
    </row>
    <row r="1587" spans="2:2" ht="23.1" customHeight="1">
      <c r="B1587" s="28"/>
    </row>
    <row r="1588" spans="2:2" ht="23.1" customHeight="1">
      <c r="B1588" s="28"/>
    </row>
    <row r="1589" spans="2:2" ht="23.1" customHeight="1">
      <c r="B1589" s="28"/>
    </row>
    <row r="1590" spans="2:2" ht="23.1" customHeight="1">
      <c r="B1590" s="28"/>
    </row>
    <row r="1591" spans="2:2" ht="23.1" customHeight="1">
      <c r="B1591" s="28"/>
    </row>
    <row r="1592" spans="2:2" ht="23.1" customHeight="1">
      <c r="B1592" s="28"/>
    </row>
    <row r="1593" spans="2:2" ht="23.1" customHeight="1">
      <c r="B1593" s="28"/>
    </row>
    <row r="1594" spans="2:2" ht="23.1" customHeight="1">
      <c r="B1594" s="28"/>
    </row>
    <row r="1595" spans="2:2" ht="23.1" customHeight="1">
      <c r="B1595" s="28"/>
    </row>
    <row r="1596" spans="2:2" ht="23.1" customHeight="1">
      <c r="B1596" s="28"/>
    </row>
    <row r="1597" spans="2:2" ht="23.1" customHeight="1">
      <c r="B1597" s="28"/>
    </row>
    <row r="1598" spans="2:2" ht="23.1" customHeight="1">
      <c r="B1598" s="28"/>
    </row>
    <row r="1599" spans="2:2" ht="23.1" customHeight="1">
      <c r="B1599" s="28"/>
    </row>
    <row r="1600" spans="2:2" ht="23.1" customHeight="1">
      <c r="B1600" s="28"/>
    </row>
    <row r="1601" spans="2:2" ht="23.1" customHeight="1">
      <c r="B1601" s="28"/>
    </row>
    <row r="1602" spans="2:2" ht="23.1" customHeight="1">
      <c r="B1602" s="28"/>
    </row>
    <row r="1603" spans="2:2" ht="23.1" customHeight="1">
      <c r="B1603" s="28"/>
    </row>
    <row r="1604" spans="2:2" ht="23.1" customHeight="1">
      <c r="B1604" s="28"/>
    </row>
    <row r="1605" spans="2:2" ht="23.1" customHeight="1">
      <c r="B1605" s="28"/>
    </row>
    <row r="1606" spans="2:2" ht="23.1" customHeight="1">
      <c r="B1606" s="28"/>
    </row>
    <row r="1607" spans="2:2" ht="23.1" customHeight="1">
      <c r="B1607" s="28"/>
    </row>
    <row r="1608" spans="2:2" ht="23.1" customHeight="1">
      <c r="B1608" s="28"/>
    </row>
    <row r="1609" spans="2:2" ht="23.1" customHeight="1">
      <c r="B1609" s="28"/>
    </row>
    <row r="1610" spans="2:2" ht="23.1" customHeight="1">
      <c r="B1610" s="28"/>
    </row>
    <row r="1611" spans="2:2" ht="23.1" customHeight="1">
      <c r="B1611" s="28"/>
    </row>
    <row r="1612" spans="2:2" ht="23.1" customHeight="1">
      <c r="B1612" s="28"/>
    </row>
    <row r="1613" spans="2:2" ht="23.1" customHeight="1">
      <c r="B1613" s="28"/>
    </row>
    <row r="1614" spans="2:2" ht="23.1" customHeight="1">
      <c r="B1614" s="28"/>
    </row>
    <row r="1615" spans="2:2" ht="23.1" customHeight="1">
      <c r="B1615" s="28"/>
    </row>
    <row r="1616" spans="2:2" ht="23.1" customHeight="1">
      <c r="B1616" s="28"/>
    </row>
    <row r="1617" spans="2:2" ht="23.1" customHeight="1">
      <c r="B1617" s="28"/>
    </row>
    <row r="1618" spans="2:2" ht="23.1" customHeight="1">
      <c r="B1618" s="28"/>
    </row>
    <row r="1619" spans="2:2" ht="23.1" customHeight="1">
      <c r="B1619" s="28"/>
    </row>
    <row r="1620" spans="2:2" ht="23.1" customHeight="1">
      <c r="B1620" s="28"/>
    </row>
    <row r="1621" spans="2:2" ht="23.1" customHeight="1">
      <c r="B1621" s="28"/>
    </row>
    <row r="1622" spans="2:2" ht="23.1" customHeight="1">
      <c r="B1622" s="28"/>
    </row>
    <row r="1623" spans="2:2" ht="23.1" customHeight="1">
      <c r="B1623" s="28"/>
    </row>
    <row r="1624" spans="2:2" ht="23.1" customHeight="1">
      <c r="B1624" s="28"/>
    </row>
    <row r="1625" spans="2:2" ht="23.1" customHeight="1">
      <c r="B1625" s="28"/>
    </row>
    <row r="1626" spans="2:2" ht="23.1" customHeight="1">
      <c r="B1626" s="28"/>
    </row>
    <row r="1627" spans="2:2" ht="23.1" customHeight="1">
      <c r="B1627" s="28"/>
    </row>
    <row r="1628" spans="2:2" ht="23.1" customHeight="1">
      <c r="B1628" s="28"/>
    </row>
    <row r="1629" spans="2:2" ht="23.1" customHeight="1">
      <c r="B1629" s="28"/>
    </row>
    <row r="1630" spans="2:2" ht="23.1" customHeight="1">
      <c r="B1630" s="28"/>
    </row>
    <row r="1631" spans="2:2" ht="23.1" customHeight="1">
      <c r="B1631" s="28"/>
    </row>
    <row r="1632" spans="2:2" ht="23.1" customHeight="1">
      <c r="B1632" s="28"/>
    </row>
    <row r="1633" spans="2:2" ht="23.1" customHeight="1">
      <c r="B1633" s="28"/>
    </row>
    <row r="1634" spans="2:2" ht="23.1" customHeight="1">
      <c r="B1634" s="28"/>
    </row>
    <row r="1635" spans="2:2" ht="23.1" customHeight="1">
      <c r="B1635" s="28"/>
    </row>
    <row r="1636" spans="2:2" ht="23.1" customHeight="1">
      <c r="B1636" s="28"/>
    </row>
    <row r="1637" spans="2:2" ht="23.1" customHeight="1">
      <c r="B1637" s="28"/>
    </row>
    <row r="1638" spans="2:2" ht="23.1" customHeight="1">
      <c r="B1638" s="28"/>
    </row>
    <row r="1639" spans="2:2" ht="23.1" customHeight="1">
      <c r="B1639" s="28"/>
    </row>
    <row r="1640" spans="2:2" ht="23.1" customHeight="1">
      <c r="B1640" s="28"/>
    </row>
    <row r="1641" spans="2:2" ht="23.1" customHeight="1">
      <c r="B1641" s="28"/>
    </row>
    <row r="1642" spans="2:2" ht="23.1" customHeight="1">
      <c r="B1642" s="28"/>
    </row>
    <row r="1643" spans="2:2" ht="23.1" customHeight="1">
      <c r="B1643" s="28"/>
    </row>
    <row r="1644" spans="2:2" ht="23.1" customHeight="1">
      <c r="B1644" s="28"/>
    </row>
    <row r="1645" spans="2:2" ht="23.1" customHeight="1">
      <c r="B1645" s="28"/>
    </row>
    <row r="1646" spans="2:2" ht="23.1" customHeight="1">
      <c r="B1646" s="28"/>
    </row>
    <row r="1647" spans="2:2" ht="23.1" customHeight="1">
      <c r="B1647" s="28"/>
    </row>
    <row r="1648" spans="2:2" ht="23.1" customHeight="1">
      <c r="B1648" s="28"/>
    </row>
    <row r="1649" spans="2:2" ht="23.1" customHeight="1">
      <c r="B1649" s="28"/>
    </row>
    <row r="1650" spans="2:2" ht="23.1" customHeight="1">
      <c r="B1650" s="28"/>
    </row>
    <row r="1651" spans="2:2" ht="23.1" customHeight="1">
      <c r="B1651" s="28"/>
    </row>
    <row r="1652" spans="2:2" ht="23.1" customHeight="1">
      <c r="B1652" s="28"/>
    </row>
    <row r="1653" spans="2:2" ht="23.1" customHeight="1">
      <c r="B1653" s="28"/>
    </row>
    <row r="1654" spans="2:2" ht="23.1" customHeight="1">
      <c r="B1654" s="28"/>
    </row>
    <row r="1655" spans="2:2" ht="23.1" customHeight="1">
      <c r="B1655" s="28"/>
    </row>
    <row r="1656" spans="2:2" ht="23.1" customHeight="1">
      <c r="B1656" s="28"/>
    </row>
    <row r="1657" spans="2:2" ht="23.1" customHeight="1">
      <c r="B1657" s="28"/>
    </row>
    <row r="1658" spans="2:2" ht="23.1" customHeight="1">
      <c r="B1658" s="28"/>
    </row>
    <row r="1659" spans="2:2" ht="23.1" customHeight="1">
      <c r="B1659" s="28"/>
    </row>
    <row r="1660" spans="2:2" ht="23.1" customHeight="1">
      <c r="B1660" s="28"/>
    </row>
    <row r="1661" spans="2:2" ht="23.1" customHeight="1">
      <c r="B1661" s="28"/>
    </row>
    <row r="1662" spans="2:2" ht="23.1" customHeight="1">
      <c r="B1662" s="28"/>
    </row>
    <row r="1663" spans="2:2" ht="23.1" customHeight="1">
      <c r="B1663" s="28"/>
    </row>
    <row r="1664" spans="2:2" ht="23.1" customHeight="1">
      <c r="B1664" s="28"/>
    </row>
    <row r="1665" spans="2:2" ht="23.1" customHeight="1">
      <c r="B1665" s="28"/>
    </row>
    <row r="1666" spans="2:2" ht="23.1" customHeight="1">
      <c r="B1666" s="28"/>
    </row>
    <row r="1667" spans="2:2" ht="23.1" customHeight="1">
      <c r="B1667" s="28"/>
    </row>
    <row r="1668" spans="2:2" ht="23.1" customHeight="1">
      <c r="B1668" s="28"/>
    </row>
    <row r="1669" spans="2:2" ht="23.1" customHeight="1">
      <c r="B1669" s="28"/>
    </row>
    <row r="1670" spans="2:2" ht="23.1" customHeight="1">
      <c r="B1670" s="28"/>
    </row>
    <row r="1671" spans="2:2" ht="23.1" customHeight="1">
      <c r="B1671" s="28"/>
    </row>
    <row r="1672" spans="2:2" ht="23.1" customHeight="1">
      <c r="B1672" s="28"/>
    </row>
    <row r="1673" spans="2:2" ht="23.1" customHeight="1">
      <c r="B1673" s="28"/>
    </row>
    <row r="1674" spans="2:2" ht="23.1" customHeight="1">
      <c r="B1674" s="28"/>
    </row>
    <row r="1675" spans="2:2" ht="23.1" customHeight="1">
      <c r="B1675" s="28"/>
    </row>
    <row r="1676" spans="2:2" ht="23.1" customHeight="1">
      <c r="B1676" s="28"/>
    </row>
    <row r="1677" spans="2:2" ht="23.1" customHeight="1">
      <c r="B1677" s="28"/>
    </row>
    <row r="1678" spans="2:2" ht="23.1" customHeight="1">
      <c r="B1678" s="28"/>
    </row>
    <row r="1679" spans="2:2" ht="23.1" customHeight="1">
      <c r="B1679" s="28"/>
    </row>
    <row r="1680" spans="2:2" ht="23.1" customHeight="1" thickBot="1">
      <c r="B1680" s="30"/>
    </row>
  </sheetData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:A296">
      <formula1>A3</formula1>
      <formula2>A14</formula2>
    </dataValidation>
    <dataValidation type="list" allowBlank="1" showInputMessage="1" showErrorMessage="1" sqref="J3:J296">
      <formula1>$L$1432:$L$1531</formula1>
    </dataValidation>
    <dataValidation type="list" allowBlank="1" showInputMessage="1" showErrorMessage="1" sqref="B3:B296">
      <formula1>$B$1432:$B$1680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DY592"/>
  <sheetViews>
    <sheetView showGridLines="0" rightToLeft="1" zoomScale="80" zoomScaleNormal="80" workbookViewId="0">
      <pane xSplit="19" topLeftCell="T1" activePane="topRight" state="frozen"/>
      <selection pane="topRight" activeCell="U9" sqref="U9"/>
    </sheetView>
  </sheetViews>
  <sheetFormatPr defaultColWidth="9.140625" defaultRowHeight="21" customHeight="1"/>
  <cols>
    <col min="1" max="1" width="10.42578125" style="58" bestFit="1" customWidth="1"/>
    <col min="2" max="2" width="9.7109375" style="59" bestFit="1" customWidth="1"/>
    <col min="3" max="3" width="12" style="59" bestFit="1" customWidth="1"/>
    <col min="4" max="4" width="10.85546875" style="59" bestFit="1" customWidth="1"/>
    <col min="5" max="5" width="18.85546875" style="59" hidden="1" customWidth="1"/>
    <col min="6" max="6" width="13.7109375" style="59" customWidth="1"/>
    <col min="7" max="7" width="14.140625" style="58" bestFit="1" customWidth="1"/>
    <col min="8" max="8" width="6" style="83" bestFit="1" customWidth="1"/>
    <col min="9" max="9" width="6.28515625" style="59" customWidth="1"/>
    <col min="10" max="10" width="7.28515625" style="83" bestFit="1" customWidth="1"/>
    <col min="11" max="11" width="5.7109375" style="77" customWidth="1"/>
    <col min="12" max="12" width="6" style="77" bestFit="1" customWidth="1"/>
    <col min="13" max="13" width="5.85546875" style="83" bestFit="1" customWidth="1"/>
    <col min="14" max="14" width="6" style="77" bestFit="1" customWidth="1"/>
    <col min="15" max="15" width="7.42578125" style="83" customWidth="1"/>
    <col min="16" max="16" width="8.42578125" style="215" bestFit="1" customWidth="1"/>
    <col min="17" max="17" width="10.28515625" style="215" bestFit="1" customWidth="1"/>
    <col min="18" max="18" width="7.42578125" style="217" customWidth="1"/>
    <col min="19" max="19" width="12.42578125" style="58" bestFit="1" customWidth="1"/>
    <col min="20" max="20" width="12" style="216" bestFit="1" customWidth="1"/>
    <col min="21" max="21" width="11.28515625" style="83" bestFit="1" customWidth="1"/>
    <col min="22" max="22" width="13.140625" style="216" customWidth="1"/>
    <col min="23" max="23" width="8.42578125" style="274" customWidth="1"/>
    <col min="24" max="24" width="11.28515625" style="83" bestFit="1" customWidth="1"/>
    <col min="25" max="25" width="13.140625" style="216" customWidth="1"/>
    <col min="26" max="26" width="8.42578125" style="274" customWidth="1"/>
    <col min="27" max="27" width="11.28515625" style="83" bestFit="1" customWidth="1"/>
    <col min="28" max="28" width="13.140625" style="216" customWidth="1"/>
    <col min="29" max="29" width="8.42578125" style="274" customWidth="1"/>
    <col min="30" max="30" width="11.28515625" style="83" bestFit="1" customWidth="1"/>
    <col min="31" max="31" width="13.140625" style="216" customWidth="1"/>
    <col min="32" max="32" width="8.42578125" style="274" customWidth="1"/>
    <col min="33" max="33" width="11.28515625" style="83" bestFit="1" customWidth="1"/>
    <col min="34" max="34" width="13.140625" style="216" customWidth="1"/>
    <col min="35" max="35" width="8.42578125" style="274" customWidth="1"/>
    <col min="36" max="36" width="11.28515625" style="83" bestFit="1" customWidth="1"/>
    <col min="37" max="37" width="13.140625" style="216" customWidth="1"/>
    <col min="38" max="38" width="8.42578125" style="274" customWidth="1"/>
    <col min="39" max="39" width="11.28515625" style="83" bestFit="1" customWidth="1"/>
    <col min="40" max="40" width="13.140625" style="216" customWidth="1"/>
    <col min="41" max="41" width="8.42578125" style="274" customWidth="1"/>
    <col min="42" max="42" width="11.28515625" style="83" bestFit="1" customWidth="1"/>
    <col min="43" max="43" width="13.140625" style="216" customWidth="1"/>
    <col min="44" max="44" width="8.42578125" style="274" customWidth="1"/>
    <col min="45" max="45" width="11.28515625" style="83" bestFit="1" customWidth="1"/>
    <col min="46" max="46" width="13.140625" style="216" customWidth="1"/>
    <col min="47" max="47" width="8.42578125" style="274" customWidth="1"/>
    <col min="48" max="48" width="11.28515625" style="83" bestFit="1" customWidth="1"/>
    <col min="49" max="49" width="13.140625" style="216" customWidth="1"/>
    <col min="50" max="50" width="8.42578125" style="274" customWidth="1"/>
    <col min="51" max="51" width="11.28515625" style="83" bestFit="1" customWidth="1"/>
    <col min="52" max="52" width="13.140625" style="216" customWidth="1"/>
    <col min="53" max="53" width="8.42578125" style="274" customWidth="1"/>
    <col min="54" max="54" width="11.28515625" style="83" bestFit="1" customWidth="1"/>
    <col min="55" max="55" width="13.140625" style="216" customWidth="1"/>
    <col min="56" max="56" width="8.42578125" style="274" customWidth="1"/>
    <col min="57" max="57" width="11.28515625" style="83" bestFit="1" customWidth="1"/>
    <col min="58" max="58" width="13.140625" style="216" customWidth="1"/>
    <col min="59" max="59" width="8.42578125" style="274" customWidth="1"/>
    <col min="60" max="60" width="11.28515625" style="83" bestFit="1" customWidth="1"/>
    <col min="61" max="61" width="13.140625" style="216" customWidth="1"/>
    <col min="62" max="62" width="8.42578125" style="274" customWidth="1"/>
    <col min="63" max="63" width="11.28515625" style="83" bestFit="1" customWidth="1"/>
    <col min="64" max="64" width="13.140625" style="216" customWidth="1"/>
    <col min="65" max="65" width="8.42578125" style="274" customWidth="1"/>
    <col min="66" max="66" width="11.28515625" style="83" bestFit="1" customWidth="1"/>
    <col min="67" max="67" width="13.140625" style="216" customWidth="1"/>
    <col min="68" max="68" width="8.42578125" style="274" customWidth="1"/>
    <col min="69" max="69" width="11.28515625" style="83" bestFit="1" customWidth="1"/>
    <col min="70" max="70" width="13.140625" style="216" customWidth="1"/>
    <col min="71" max="71" width="8.42578125" style="274" customWidth="1"/>
    <col min="72" max="72" width="11.28515625" style="83" bestFit="1" customWidth="1"/>
    <col min="73" max="73" width="13.140625" style="216" customWidth="1"/>
    <col min="74" max="74" width="8.42578125" style="274" customWidth="1"/>
    <col min="75" max="75" width="11.28515625" style="83" bestFit="1" customWidth="1"/>
    <col min="76" max="76" width="13.140625" style="216" customWidth="1"/>
    <col min="77" max="77" width="8.42578125" style="274" customWidth="1"/>
    <col min="78" max="78" width="11.28515625" style="83" bestFit="1" customWidth="1"/>
    <col min="79" max="79" width="13.140625" style="216" customWidth="1"/>
    <col min="80" max="80" width="8.42578125" style="274" customWidth="1"/>
    <col min="81" max="81" width="11.28515625" style="83" bestFit="1" customWidth="1"/>
    <col min="82" max="82" width="13.140625" style="216" customWidth="1"/>
    <col min="83" max="83" width="8.42578125" style="274" customWidth="1"/>
    <col min="84" max="84" width="11.28515625" style="83" bestFit="1" customWidth="1"/>
    <col min="85" max="85" width="13.140625" style="216" customWidth="1"/>
    <col min="86" max="86" width="8.42578125" style="274" customWidth="1"/>
    <col min="87" max="87" width="11.28515625" style="83" bestFit="1" customWidth="1"/>
    <col min="88" max="88" width="13.140625" style="216" customWidth="1"/>
    <col min="89" max="89" width="8.42578125" style="274" customWidth="1"/>
    <col min="90" max="90" width="11.28515625" style="83" bestFit="1" customWidth="1"/>
    <col min="91" max="91" width="13.140625" style="216" customWidth="1"/>
    <col min="92" max="92" width="8.42578125" style="274" customWidth="1"/>
    <col min="93" max="93" width="11.28515625" style="83" bestFit="1" customWidth="1"/>
    <col min="94" max="94" width="13.140625" style="216" customWidth="1"/>
    <col min="95" max="95" width="8.42578125" style="274" customWidth="1"/>
    <col min="96" max="96" width="11.28515625" style="83" bestFit="1" customWidth="1"/>
    <col min="97" max="97" width="13.140625" style="216" customWidth="1"/>
    <col min="98" max="98" width="8.42578125" style="274" customWidth="1"/>
    <col min="99" max="99" width="11.28515625" style="83" bestFit="1" customWidth="1"/>
    <col min="100" max="100" width="13.140625" style="216" customWidth="1"/>
    <col min="101" max="101" width="8.42578125" style="274" customWidth="1"/>
    <col min="102" max="102" width="11.28515625" style="83" bestFit="1" customWidth="1"/>
    <col min="103" max="103" width="13.140625" style="216" customWidth="1"/>
    <col min="104" max="104" width="8.42578125" style="274" customWidth="1"/>
    <col min="105" max="105" width="11.28515625" style="83" bestFit="1" customWidth="1"/>
    <col min="106" max="106" width="13.140625" style="216" customWidth="1"/>
    <col min="107" max="107" width="8.42578125" style="274" customWidth="1"/>
    <col min="108" max="108" width="11.28515625" style="83" bestFit="1" customWidth="1"/>
    <col min="109" max="109" width="13.140625" style="216" customWidth="1"/>
    <col min="110" max="110" width="8.42578125" style="274" customWidth="1"/>
    <col min="111" max="111" width="11.28515625" style="83" bestFit="1" customWidth="1"/>
    <col min="112" max="112" width="13.140625" style="216" customWidth="1"/>
    <col min="113" max="113" width="8.42578125" style="274" customWidth="1"/>
    <col min="114" max="114" width="11.28515625" style="83" bestFit="1" customWidth="1"/>
    <col min="115" max="115" width="13.140625" style="216" customWidth="1"/>
    <col min="116" max="116" width="8.42578125" style="274" customWidth="1"/>
    <col min="117" max="117" width="11.28515625" style="83" bestFit="1" customWidth="1"/>
    <col min="118" max="118" width="13.140625" style="216" customWidth="1"/>
    <col min="119" max="119" width="8.42578125" style="274" customWidth="1"/>
    <col min="120" max="120" width="11.28515625" style="83" bestFit="1" customWidth="1"/>
    <col min="121" max="121" width="13.140625" style="216" customWidth="1"/>
    <col min="122" max="122" width="8.42578125" style="274" customWidth="1"/>
    <col min="123" max="123" width="11.28515625" style="83" bestFit="1" customWidth="1"/>
    <col min="124" max="124" width="13.140625" style="216" customWidth="1"/>
    <col min="125" max="125" width="8.42578125" style="274" customWidth="1"/>
    <col min="126" max="126" width="11.28515625" style="83" bestFit="1" customWidth="1"/>
    <col min="127" max="127" width="13.140625" style="216" customWidth="1"/>
    <col min="128" max="128" width="8.42578125" style="274" customWidth="1"/>
    <col min="129" max="129" width="10" style="58" bestFit="1" customWidth="1"/>
    <col min="130" max="16384" width="9.140625" style="50"/>
  </cols>
  <sheetData>
    <row r="1" spans="1:129" ht="21" customHeight="1" thickBot="1">
      <c r="A1" s="47" t="s">
        <v>38</v>
      </c>
      <c r="B1" s="48" t="s">
        <v>30</v>
      </c>
      <c r="C1" s="48" t="s">
        <v>133</v>
      </c>
      <c r="D1" s="48" t="s">
        <v>43</v>
      </c>
      <c r="E1" s="48"/>
      <c r="F1" s="48" t="s">
        <v>50</v>
      </c>
      <c r="G1" s="48" t="s">
        <v>51</v>
      </c>
      <c r="H1" s="70" t="s">
        <v>68</v>
      </c>
      <c r="I1" s="48" t="s">
        <v>67</v>
      </c>
      <c r="J1" s="70" t="s">
        <v>69</v>
      </c>
      <c r="K1" s="70" t="s">
        <v>52</v>
      </c>
      <c r="L1" s="70" t="s">
        <v>53</v>
      </c>
      <c r="M1" s="70" t="s">
        <v>54</v>
      </c>
      <c r="N1" s="70" t="s">
        <v>55</v>
      </c>
      <c r="O1" s="314" t="s">
        <v>152</v>
      </c>
      <c r="P1" s="318" t="s">
        <v>156</v>
      </c>
      <c r="Q1" s="316" t="s">
        <v>155</v>
      </c>
      <c r="R1" s="320" t="s">
        <v>158</v>
      </c>
      <c r="S1" s="308" t="s">
        <v>159</v>
      </c>
      <c r="T1" s="312" t="s">
        <v>157</v>
      </c>
      <c r="U1" s="260" t="s">
        <v>175</v>
      </c>
      <c r="V1" s="261"/>
      <c r="W1" s="262"/>
      <c r="X1" s="260" t="s">
        <v>176</v>
      </c>
      <c r="Y1" s="261"/>
      <c r="Z1" s="262"/>
      <c r="AA1" s="260" t="s">
        <v>177</v>
      </c>
      <c r="AB1" s="261"/>
      <c r="AC1" s="262"/>
      <c r="AD1" s="260" t="s">
        <v>178</v>
      </c>
      <c r="AE1" s="261"/>
      <c r="AF1" s="262"/>
      <c r="AG1" s="260" t="s">
        <v>179</v>
      </c>
      <c r="AH1" s="261"/>
      <c r="AI1" s="262"/>
      <c r="AJ1" s="260" t="s">
        <v>180</v>
      </c>
      <c r="AK1" s="261"/>
      <c r="AL1" s="262"/>
      <c r="AM1" s="260" t="s">
        <v>181</v>
      </c>
      <c r="AN1" s="261"/>
      <c r="AO1" s="262"/>
      <c r="AP1" s="260" t="s">
        <v>182</v>
      </c>
      <c r="AQ1" s="261"/>
      <c r="AR1" s="262"/>
      <c r="AS1" s="260" t="s">
        <v>183</v>
      </c>
      <c r="AT1" s="261"/>
      <c r="AU1" s="262"/>
      <c r="AV1" s="260" t="s">
        <v>184</v>
      </c>
      <c r="AW1" s="261"/>
      <c r="AX1" s="262"/>
      <c r="AY1" s="260" t="s">
        <v>185</v>
      </c>
      <c r="AZ1" s="261"/>
      <c r="BA1" s="262"/>
      <c r="BB1" s="260" t="s">
        <v>186</v>
      </c>
      <c r="BC1" s="261"/>
      <c r="BD1" s="262"/>
      <c r="BE1" s="260" t="s">
        <v>187</v>
      </c>
      <c r="BF1" s="261"/>
      <c r="BG1" s="262"/>
      <c r="BH1" s="260" t="s">
        <v>188</v>
      </c>
      <c r="BI1" s="261"/>
      <c r="BJ1" s="262"/>
      <c r="BK1" s="260" t="s">
        <v>189</v>
      </c>
      <c r="BL1" s="261"/>
      <c r="BM1" s="262"/>
      <c r="BN1" s="260" t="s">
        <v>190</v>
      </c>
      <c r="BO1" s="261"/>
      <c r="BP1" s="262"/>
      <c r="BQ1" s="260" t="s">
        <v>191</v>
      </c>
      <c r="BR1" s="261"/>
      <c r="BS1" s="262"/>
      <c r="BT1" s="260" t="s">
        <v>192</v>
      </c>
      <c r="BU1" s="261"/>
      <c r="BV1" s="262"/>
      <c r="BW1" s="260" t="s">
        <v>193</v>
      </c>
      <c r="BX1" s="261"/>
      <c r="BY1" s="262"/>
      <c r="BZ1" s="260" t="s">
        <v>194</v>
      </c>
      <c r="CA1" s="261"/>
      <c r="CB1" s="262"/>
      <c r="CC1" s="260" t="s">
        <v>195</v>
      </c>
      <c r="CD1" s="261"/>
      <c r="CE1" s="262"/>
      <c r="CF1" s="260" t="s">
        <v>196</v>
      </c>
      <c r="CG1" s="261"/>
      <c r="CH1" s="262"/>
      <c r="CI1" s="260" t="s">
        <v>197</v>
      </c>
      <c r="CJ1" s="261"/>
      <c r="CK1" s="262"/>
      <c r="CL1" s="260" t="s">
        <v>198</v>
      </c>
      <c r="CM1" s="261"/>
      <c r="CN1" s="262"/>
      <c r="CO1" s="260" t="s">
        <v>199</v>
      </c>
      <c r="CP1" s="261"/>
      <c r="CQ1" s="262"/>
      <c r="CR1" s="260" t="s">
        <v>200</v>
      </c>
      <c r="CS1" s="261"/>
      <c r="CT1" s="262"/>
      <c r="CU1" s="260" t="s">
        <v>201</v>
      </c>
      <c r="CV1" s="261"/>
      <c r="CW1" s="262"/>
      <c r="CX1" s="260" t="s">
        <v>202</v>
      </c>
      <c r="CY1" s="261"/>
      <c r="CZ1" s="262"/>
      <c r="DA1" s="260" t="s">
        <v>203</v>
      </c>
      <c r="DB1" s="261"/>
      <c r="DC1" s="262"/>
      <c r="DD1" s="260" t="s">
        <v>204</v>
      </c>
      <c r="DE1" s="261"/>
      <c r="DF1" s="262"/>
      <c r="DG1" s="260" t="s">
        <v>205</v>
      </c>
      <c r="DH1" s="261"/>
      <c r="DI1" s="262"/>
      <c r="DJ1" s="260" t="s">
        <v>206</v>
      </c>
      <c r="DK1" s="261"/>
      <c r="DL1" s="262"/>
      <c r="DM1" s="260" t="s">
        <v>207</v>
      </c>
      <c r="DN1" s="261"/>
      <c r="DO1" s="262"/>
      <c r="DP1" s="260" t="s">
        <v>208</v>
      </c>
      <c r="DQ1" s="261"/>
      <c r="DR1" s="262"/>
      <c r="DS1" s="260" t="s">
        <v>209</v>
      </c>
      <c r="DT1" s="261"/>
      <c r="DU1" s="262"/>
      <c r="DV1" s="260" t="s">
        <v>210</v>
      </c>
      <c r="DW1" s="261"/>
      <c r="DX1" s="262"/>
      <c r="DY1" s="49" t="s">
        <v>56</v>
      </c>
    </row>
    <row r="2" spans="1:129" ht="21" customHeight="1" thickBot="1">
      <c r="A2" s="85"/>
      <c r="B2" s="86"/>
      <c r="C2" s="86"/>
      <c r="D2" s="86"/>
      <c r="E2" s="86"/>
      <c r="F2" s="86"/>
      <c r="G2" s="86"/>
      <c r="H2" s="86"/>
      <c r="I2" s="87"/>
      <c r="J2" s="87"/>
      <c r="K2" s="86"/>
      <c r="L2" s="310"/>
      <c r="M2" s="310"/>
      <c r="N2" s="311"/>
      <c r="O2" s="315"/>
      <c r="P2" s="319"/>
      <c r="Q2" s="317"/>
      <c r="R2" s="321"/>
      <c r="S2" s="309"/>
      <c r="T2" s="313"/>
      <c r="U2" s="263" t="s">
        <v>211</v>
      </c>
      <c r="V2" s="264" t="s">
        <v>212</v>
      </c>
      <c r="W2" s="265" t="s">
        <v>213</v>
      </c>
      <c r="X2" s="263" t="s">
        <v>211</v>
      </c>
      <c r="Y2" s="264" t="s">
        <v>212</v>
      </c>
      <c r="Z2" s="265" t="s">
        <v>213</v>
      </c>
      <c r="AA2" s="263" t="s">
        <v>211</v>
      </c>
      <c r="AB2" s="264" t="s">
        <v>212</v>
      </c>
      <c r="AC2" s="265" t="s">
        <v>213</v>
      </c>
      <c r="AD2" s="263" t="s">
        <v>211</v>
      </c>
      <c r="AE2" s="264" t="s">
        <v>212</v>
      </c>
      <c r="AF2" s="265" t="s">
        <v>213</v>
      </c>
      <c r="AG2" s="263" t="s">
        <v>211</v>
      </c>
      <c r="AH2" s="264" t="s">
        <v>212</v>
      </c>
      <c r="AI2" s="265" t="s">
        <v>213</v>
      </c>
      <c r="AJ2" s="263" t="s">
        <v>211</v>
      </c>
      <c r="AK2" s="264" t="s">
        <v>212</v>
      </c>
      <c r="AL2" s="265" t="s">
        <v>213</v>
      </c>
      <c r="AM2" s="263" t="s">
        <v>211</v>
      </c>
      <c r="AN2" s="264" t="s">
        <v>212</v>
      </c>
      <c r="AO2" s="265" t="s">
        <v>213</v>
      </c>
      <c r="AP2" s="263" t="s">
        <v>211</v>
      </c>
      <c r="AQ2" s="264" t="s">
        <v>212</v>
      </c>
      <c r="AR2" s="265" t="s">
        <v>213</v>
      </c>
      <c r="AS2" s="263" t="s">
        <v>211</v>
      </c>
      <c r="AT2" s="264" t="s">
        <v>212</v>
      </c>
      <c r="AU2" s="265" t="s">
        <v>213</v>
      </c>
      <c r="AV2" s="263" t="s">
        <v>211</v>
      </c>
      <c r="AW2" s="264" t="s">
        <v>212</v>
      </c>
      <c r="AX2" s="265" t="s">
        <v>213</v>
      </c>
      <c r="AY2" s="263" t="s">
        <v>211</v>
      </c>
      <c r="AZ2" s="264" t="s">
        <v>212</v>
      </c>
      <c r="BA2" s="265" t="s">
        <v>213</v>
      </c>
      <c r="BB2" s="263" t="s">
        <v>211</v>
      </c>
      <c r="BC2" s="264" t="s">
        <v>212</v>
      </c>
      <c r="BD2" s="265" t="s">
        <v>213</v>
      </c>
      <c r="BE2" s="263" t="s">
        <v>211</v>
      </c>
      <c r="BF2" s="264" t="s">
        <v>212</v>
      </c>
      <c r="BG2" s="265" t="s">
        <v>213</v>
      </c>
      <c r="BH2" s="263" t="s">
        <v>211</v>
      </c>
      <c r="BI2" s="264" t="s">
        <v>212</v>
      </c>
      <c r="BJ2" s="265" t="s">
        <v>213</v>
      </c>
      <c r="BK2" s="263" t="s">
        <v>211</v>
      </c>
      <c r="BL2" s="264" t="s">
        <v>212</v>
      </c>
      <c r="BM2" s="265" t="s">
        <v>213</v>
      </c>
      <c r="BN2" s="263" t="s">
        <v>211</v>
      </c>
      <c r="BO2" s="264" t="s">
        <v>212</v>
      </c>
      <c r="BP2" s="265" t="s">
        <v>213</v>
      </c>
      <c r="BQ2" s="263" t="s">
        <v>211</v>
      </c>
      <c r="BR2" s="264" t="s">
        <v>212</v>
      </c>
      <c r="BS2" s="265" t="s">
        <v>213</v>
      </c>
      <c r="BT2" s="263" t="s">
        <v>211</v>
      </c>
      <c r="BU2" s="264" t="s">
        <v>212</v>
      </c>
      <c r="BV2" s="265" t="s">
        <v>213</v>
      </c>
      <c r="BW2" s="263" t="s">
        <v>211</v>
      </c>
      <c r="BX2" s="264" t="s">
        <v>212</v>
      </c>
      <c r="BY2" s="265" t="s">
        <v>213</v>
      </c>
      <c r="BZ2" s="263" t="s">
        <v>211</v>
      </c>
      <c r="CA2" s="264" t="s">
        <v>212</v>
      </c>
      <c r="CB2" s="265" t="s">
        <v>213</v>
      </c>
      <c r="CC2" s="263" t="s">
        <v>211</v>
      </c>
      <c r="CD2" s="264" t="s">
        <v>212</v>
      </c>
      <c r="CE2" s="265" t="s">
        <v>213</v>
      </c>
      <c r="CF2" s="263" t="s">
        <v>211</v>
      </c>
      <c r="CG2" s="264" t="s">
        <v>212</v>
      </c>
      <c r="CH2" s="265" t="s">
        <v>213</v>
      </c>
      <c r="CI2" s="263" t="s">
        <v>211</v>
      </c>
      <c r="CJ2" s="264" t="s">
        <v>212</v>
      </c>
      <c r="CK2" s="265" t="s">
        <v>213</v>
      </c>
      <c r="CL2" s="263" t="s">
        <v>211</v>
      </c>
      <c r="CM2" s="264" t="s">
        <v>212</v>
      </c>
      <c r="CN2" s="265" t="s">
        <v>213</v>
      </c>
      <c r="CO2" s="263" t="s">
        <v>211</v>
      </c>
      <c r="CP2" s="264" t="s">
        <v>212</v>
      </c>
      <c r="CQ2" s="265" t="s">
        <v>213</v>
      </c>
      <c r="CR2" s="263" t="s">
        <v>211</v>
      </c>
      <c r="CS2" s="264" t="s">
        <v>212</v>
      </c>
      <c r="CT2" s="265" t="s">
        <v>213</v>
      </c>
      <c r="CU2" s="263" t="s">
        <v>211</v>
      </c>
      <c r="CV2" s="264" t="s">
        <v>212</v>
      </c>
      <c r="CW2" s="265" t="s">
        <v>213</v>
      </c>
      <c r="CX2" s="263" t="s">
        <v>211</v>
      </c>
      <c r="CY2" s="264" t="s">
        <v>212</v>
      </c>
      <c r="CZ2" s="265" t="s">
        <v>213</v>
      </c>
      <c r="DA2" s="263" t="s">
        <v>211</v>
      </c>
      <c r="DB2" s="264" t="s">
        <v>212</v>
      </c>
      <c r="DC2" s="265" t="s">
        <v>213</v>
      </c>
      <c r="DD2" s="263" t="s">
        <v>211</v>
      </c>
      <c r="DE2" s="264" t="s">
        <v>212</v>
      </c>
      <c r="DF2" s="265" t="s">
        <v>213</v>
      </c>
      <c r="DG2" s="263" t="s">
        <v>211</v>
      </c>
      <c r="DH2" s="264" t="s">
        <v>212</v>
      </c>
      <c r="DI2" s="265" t="s">
        <v>213</v>
      </c>
      <c r="DJ2" s="263" t="s">
        <v>211</v>
      </c>
      <c r="DK2" s="264" t="s">
        <v>212</v>
      </c>
      <c r="DL2" s="265" t="s">
        <v>213</v>
      </c>
      <c r="DM2" s="263" t="s">
        <v>211</v>
      </c>
      <c r="DN2" s="264" t="s">
        <v>212</v>
      </c>
      <c r="DO2" s="265" t="s">
        <v>213</v>
      </c>
      <c r="DP2" s="263" t="s">
        <v>211</v>
      </c>
      <c r="DQ2" s="264" t="s">
        <v>212</v>
      </c>
      <c r="DR2" s="265" t="s">
        <v>213</v>
      </c>
      <c r="DS2" s="263" t="s">
        <v>211</v>
      </c>
      <c r="DT2" s="264" t="s">
        <v>212</v>
      </c>
      <c r="DU2" s="265" t="s">
        <v>213</v>
      </c>
      <c r="DV2" s="263" t="s">
        <v>211</v>
      </c>
      <c r="DW2" s="264" t="s">
        <v>212</v>
      </c>
      <c r="DX2" s="265" t="s">
        <v>213</v>
      </c>
      <c r="DY2" s="51"/>
    </row>
    <row r="3" spans="1:129" ht="21" customHeight="1">
      <c r="A3" s="65">
        <f ca="1">IF(B3="","",TODAY())</f>
        <v>43367</v>
      </c>
      <c r="B3" s="53" t="s">
        <v>32</v>
      </c>
      <c r="C3" s="62">
        <f>+VLOOKUP(B3,'اسماء العملاء'!$A$2:$E$142,5,FALSE)</f>
        <v>1</v>
      </c>
      <c r="D3" s="62" t="str">
        <f>+VLOOKUP(B3,'اسماء العملاء'!$A$2:$C$142,2,FALSE)</f>
        <v>العجمي</v>
      </c>
      <c r="E3" s="62"/>
      <c r="F3" s="62" t="str">
        <f>+VLOOKUP(B3,'اسماء العملاء'!$A$2:$C$142,3,FALSE)</f>
        <v>123456789</v>
      </c>
      <c r="G3" s="52" t="s">
        <v>2</v>
      </c>
      <c r="H3" s="92">
        <f>+VLOOKUP(G3,'انواع الفلاتر'!$B$2:$C$52,2,FALSE)</f>
        <v>1000</v>
      </c>
      <c r="I3" s="66">
        <v>3</v>
      </c>
      <c r="J3" s="89">
        <f>SUM(I3*H3)</f>
        <v>3000</v>
      </c>
      <c r="K3" s="71"/>
      <c r="L3" s="71">
        <v>3500</v>
      </c>
      <c r="M3" s="185">
        <v>500</v>
      </c>
      <c r="N3" s="72">
        <f>SUM(L3-M3)</f>
        <v>3000</v>
      </c>
      <c r="O3" s="304">
        <v>300</v>
      </c>
      <c r="P3" s="214">
        <f>INT(N3/O3)</f>
        <v>10</v>
      </c>
      <c r="Q3" s="214">
        <f>N3-O3*P3</f>
        <v>0</v>
      </c>
      <c r="R3" s="227">
        <v>0</v>
      </c>
      <c r="S3" s="218">
        <f ca="1">COUNTIF(U3:BD3,"&gt;"&amp;T3)*O3-(COUNTIF(U3:BD3,"&gt;"&amp;T3)-P3)*(O3-Q3)-COUNTBLANK(U3:BD3)*O3</f>
        <v>-3600</v>
      </c>
      <c r="T3" s="229">
        <v>43367</v>
      </c>
      <c r="U3" s="266">
        <f t="shared" ref="U3" si="0">IF(ISBLANK(T3),"",EDATE(T3,1)+R3)</f>
        <v>43397</v>
      </c>
      <c r="V3" s="267">
        <v>43367</v>
      </c>
      <c r="W3" s="268" t="str">
        <f ca="1">IF(V3&gt;U3,V3-U3,IF(AND(ISBLANK(V3)=TRUE,U3&lt;TODAY()),TODAY()-U3,""))</f>
        <v/>
      </c>
      <c r="X3" s="266">
        <f>IFERROR(IF((COLUMN()-22)/3&gt;=$P3+ROUNDUP($Q3/$O3,0),"",EDATE(U3,1)),"")</f>
        <v>43428</v>
      </c>
      <c r="Y3" s="269">
        <v>43366</v>
      </c>
      <c r="Z3" s="268" t="str">
        <f ca="1">IF(Y3&gt;X3,Y3-X3,IF(AND(ISBLANK(Y3)=TRUE,X3&lt;TODAY()),TODAY()-X3,""))</f>
        <v/>
      </c>
      <c r="AA3" s="266">
        <f>IFERROR(IF((COLUMN()-22)/3&gt;=$P3+ROUNDUP($Q3/$O3,0),"",EDATE(X3,1)),"")</f>
        <v>43458</v>
      </c>
      <c r="AB3" s="269">
        <v>43366</v>
      </c>
      <c r="AC3" s="268" t="str">
        <f ca="1">IF(AB3&gt;AA3,AB3-AA3,IF(AND(ISBLANK(AB3)=TRUE,AA3&lt;TODAY()),TODAY()-AA3,""))</f>
        <v/>
      </c>
      <c r="AD3" s="266">
        <f>IFERROR(IF((COLUMN()-22)/3&gt;=$P3+ROUNDUP($Q3/$O3,0),"",EDATE(AA3,1)),"")</f>
        <v>43489</v>
      </c>
      <c r="AE3" s="269"/>
      <c r="AF3" s="268" t="str">
        <f ca="1">IF(AE3&gt;AD3,AE3-AD3,IF(AND(ISBLANK(AE3)=TRUE,AD3&lt;TODAY()),TODAY()-AD3,""))</f>
        <v/>
      </c>
      <c r="AG3" s="266">
        <f>IFERROR(IF((COLUMN()-22)/3&gt;=$P3+ROUNDUP($Q3/$O3,0),"",EDATE(AD3,1)),"")</f>
        <v>43520</v>
      </c>
      <c r="AH3" s="269"/>
      <c r="AI3" s="268" t="str">
        <f ca="1">IF(AH3&gt;AG3,AH3-AG3,IF(AND(ISBLANK(AH3)=TRUE,AG3&lt;TODAY()),TODAY()-AG3,""))</f>
        <v/>
      </c>
      <c r="AJ3" s="266">
        <f>IFERROR(IF((COLUMN()-22)/3&gt;=$P3+ROUNDUP($Q3/$O3,0),"",EDATE(AG3,1)),"")</f>
        <v>43548</v>
      </c>
      <c r="AK3" s="269"/>
      <c r="AL3" s="268" t="str">
        <f ca="1">IF(AK3&gt;AJ3,AK3-AJ3,IF(AND(ISBLANK(AK3)=TRUE,AJ3&lt;TODAY()),TODAY()-AJ3,""))</f>
        <v/>
      </c>
      <c r="AM3" s="266">
        <f t="shared" ref="AM3:AM66" si="1">IFERROR(IF((COLUMN()-22)/3&gt;=$P3+ROUNDUP($Q3/$O3,0),"",EDATE(AJ3,1)),"")</f>
        <v>43579</v>
      </c>
      <c r="AN3" s="269"/>
      <c r="AO3" s="268" t="str">
        <f ca="1">IF(AN3&gt;AM3,AN3-AM3,IF(AND(ISBLANK(AN3)=TRUE,AM3&lt;TODAY()),TODAY()-AM3,""))</f>
        <v/>
      </c>
      <c r="AP3" s="266">
        <f t="shared" ref="AP3:AP66" si="2">IFERROR(IF((COLUMN()-22)/3&gt;=$P3+ROUNDUP($Q3/$O3,0),"",EDATE(AM3,1)),"")</f>
        <v>43609</v>
      </c>
      <c r="AQ3" s="269"/>
      <c r="AR3" s="268" t="str">
        <f ca="1">IF(AQ3&gt;AP3,AQ3-AP3,IF(AND(ISBLANK(AQ3)=TRUE,AP3&lt;TODAY()),TODAY()-AP3,""))</f>
        <v/>
      </c>
      <c r="AS3" s="266">
        <f t="shared" ref="AS3:AS66" si="3">IFERROR(IF((COLUMN()-22)/3&gt;=$P3+ROUNDUP($Q3/$O3,0),"",EDATE(AP3,1)),"")</f>
        <v>43640</v>
      </c>
      <c r="AT3" s="269"/>
      <c r="AU3" s="268" t="str">
        <f ca="1">IF(AT3&gt;AS3,AT3-AS3,IF(AND(ISBLANK(AT3)=TRUE,AS3&lt;TODAY()),TODAY()-AS3,""))</f>
        <v/>
      </c>
      <c r="AV3" s="266">
        <f t="shared" ref="AV3:AV66" si="4">IFERROR(IF((COLUMN()-22)/3&gt;=$P3+ROUNDUP($Q3/$O3,0),"",EDATE(AS3,1)),"")</f>
        <v>43670</v>
      </c>
      <c r="AW3" s="269"/>
      <c r="AX3" s="268" t="str">
        <f ca="1">IF(AW3&gt;AV3,AW3-AV3,IF(AND(ISBLANK(AW3)=TRUE,AV3&lt;TODAY()),TODAY()-AV3,""))</f>
        <v/>
      </c>
      <c r="AY3" s="266">
        <f t="shared" ref="AY3:AY66" si="5">IFERROR(IF((COLUMN()-22)/3&gt;=$P3+ROUNDUP($Q3/$O3,0),"",EDATE(AV3,1)),"")</f>
        <v>43701</v>
      </c>
      <c r="AZ3" s="269"/>
      <c r="BA3" s="268" t="str">
        <f ca="1">IF(AZ3&gt;AY3,AZ3-AY3,IF(AND(ISBLANK(AZ3)=TRUE,AY3&lt;TODAY()),TODAY()-AY3,""))</f>
        <v/>
      </c>
      <c r="BB3" s="266" t="str">
        <f t="shared" ref="BB3:BB66" si="6">IFERROR(IF((COLUMN()-22)/3&gt;=$P3+ROUNDUP($Q3/$O3,0),"",EDATE(AY3,1)),"")</f>
        <v/>
      </c>
      <c r="BC3" s="269"/>
      <c r="BD3" s="268" t="str">
        <f ca="1">IF(BC3&gt;BB3,BC3-BB3,IF(AND(ISBLANK(BC3)=TRUE,BB3&lt;TODAY()),TODAY()-BB3,""))</f>
        <v/>
      </c>
      <c r="BE3" s="266" t="str">
        <f t="shared" ref="BE3:BE66" si="7">IFERROR(IF((COLUMN()-22)/3&gt;=$P3+ROUNDUP($Q3/$O3,0),"",EDATE(BB3,1)),"")</f>
        <v/>
      </c>
      <c r="BF3" s="269"/>
      <c r="BG3" s="268" t="str">
        <f ca="1">IF(BF3&gt;BE3,BF3-BE3,IF(AND(ISBLANK(BF3)=TRUE,BE3&lt;TODAY()),TODAY()-BE3,""))</f>
        <v/>
      </c>
      <c r="BH3" s="266" t="str">
        <f t="shared" ref="BH3:BH66" si="8">IFERROR(IF((COLUMN()-22)/3&gt;=$P3+ROUNDUP($Q3/$O3,0),"",EDATE(BE3,1)),"")</f>
        <v/>
      </c>
      <c r="BI3" s="269"/>
      <c r="BJ3" s="268" t="str">
        <f ca="1">IF(BI3&gt;BH3,BI3-BH3,IF(AND(ISBLANK(BI3)=TRUE,BH3&lt;TODAY()),TODAY()-BH3,""))</f>
        <v/>
      </c>
      <c r="BK3" s="266" t="str">
        <f t="shared" ref="BK3:BK66" si="9">IFERROR(IF((COLUMN()-22)/3&gt;=$P3+ROUNDUP($Q3/$O3,0),"",EDATE(BH3,1)),"")</f>
        <v/>
      </c>
      <c r="BL3" s="269"/>
      <c r="BM3" s="268" t="str">
        <f ca="1">IF(BL3&gt;BK3,BL3-BK3,IF(AND(ISBLANK(BL3)=TRUE,BK3&lt;TODAY()),TODAY()-BK3,""))</f>
        <v/>
      </c>
      <c r="BN3" s="266" t="str">
        <f t="shared" ref="BN3:BN66" si="10">IFERROR(IF((COLUMN()-22)/3&gt;=$P3+ROUNDUP($Q3/$O3,0),"",EDATE(BK3,1)),"")</f>
        <v/>
      </c>
      <c r="BO3" s="269"/>
      <c r="BP3" s="268" t="str">
        <f ca="1">IF(BO3&gt;BN3,BO3-BN3,IF(AND(ISBLANK(BO3)=TRUE,BN3&lt;TODAY()),TODAY()-BN3,""))</f>
        <v/>
      </c>
      <c r="BQ3" s="266" t="str">
        <f t="shared" ref="BQ3:BQ66" si="11">IFERROR(IF((COLUMN()-22)/3&gt;=$P3+ROUNDUP($Q3/$O3,0),"",EDATE(BN3,1)),"")</f>
        <v/>
      </c>
      <c r="BR3" s="269"/>
      <c r="BS3" s="268" t="str">
        <f ca="1">IF(BR3&gt;BQ3,BR3-BQ3,IF(AND(ISBLANK(BR3)=TRUE,BQ3&lt;TODAY()),TODAY()-BQ3,""))</f>
        <v/>
      </c>
      <c r="BT3" s="266" t="str">
        <f t="shared" ref="BT3:BT66" si="12">IFERROR(IF((COLUMN()-22)/3&gt;=$P3+ROUNDUP($Q3/$O3,0),"",EDATE(BQ3,1)),"")</f>
        <v/>
      </c>
      <c r="BU3" s="269"/>
      <c r="BV3" s="268" t="str">
        <f ca="1">IF(BU3&gt;BT3,BU3-BT3,IF(AND(ISBLANK(BU3)=TRUE,BT3&lt;TODAY()),TODAY()-BT3,""))</f>
        <v/>
      </c>
      <c r="BW3" s="266" t="str">
        <f t="shared" ref="BW3:BW66" si="13">IFERROR(IF((COLUMN()-22)/3&gt;=$P3+ROUNDUP($Q3/$O3,0),"",EDATE(BT3,1)),"")</f>
        <v/>
      </c>
      <c r="BX3" s="269"/>
      <c r="BY3" s="268" t="str">
        <f ca="1">IF(BX3&gt;BW3,BX3-BW3,IF(AND(ISBLANK(BX3)=TRUE,BW3&lt;TODAY()),TODAY()-BW3,""))</f>
        <v/>
      </c>
      <c r="BZ3" s="266" t="str">
        <f t="shared" ref="BZ3:BZ66" si="14">IFERROR(IF((COLUMN()-22)/3&gt;=$P3+ROUNDUP($Q3/$O3,0),"",EDATE(BW3,1)),"")</f>
        <v/>
      </c>
      <c r="CA3" s="269"/>
      <c r="CB3" s="268" t="str">
        <f ca="1">IF(CA3&gt;BZ3,CA3-BZ3,IF(AND(ISBLANK(CA3)=TRUE,BZ3&lt;TODAY()),TODAY()-BZ3,""))</f>
        <v/>
      </c>
      <c r="CC3" s="266" t="str">
        <f t="shared" ref="CC3:CC66" si="15">IFERROR(IF((COLUMN()-22)/3&gt;=$P3+ROUNDUP($Q3/$O3,0),"",EDATE(BZ3,1)),"")</f>
        <v/>
      </c>
      <c r="CD3" s="269"/>
      <c r="CE3" s="268" t="str">
        <f ca="1">IF(CD3&gt;CC3,CD3-CC3,IF(AND(ISBLANK(CD3)=TRUE,CC3&lt;TODAY()),TODAY()-CC3,""))</f>
        <v/>
      </c>
      <c r="CF3" s="266" t="str">
        <f t="shared" ref="CF3:CF66" si="16">IFERROR(IF((COLUMN()-22)/3&gt;=$P3+ROUNDUP($Q3/$O3,0),"",EDATE(CC3,1)),"")</f>
        <v/>
      </c>
      <c r="CG3" s="269"/>
      <c r="CH3" s="268" t="str">
        <f ca="1">IF(CG3&gt;CF3,CG3-CF3,IF(AND(ISBLANK(CG3)=TRUE,CF3&lt;TODAY()),TODAY()-CF3,""))</f>
        <v/>
      </c>
      <c r="CI3" s="266" t="str">
        <f t="shared" ref="CI3:CI66" si="17">IFERROR(IF((COLUMN()-22)/3&gt;=$P3+ROUNDUP($Q3/$O3,0),"",EDATE(CF3,1)),"")</f>
        <v/>
      </c>
      <c r="CJ3" s="269"/>
      <c r="CK3" s="268" t="str">
        <f ca="1">IF(CJ3&gt;CI3,CJ3-CI3,IF(AND(ISBLANK(CJ3)=TRUE,CI3&lt;TODAY()),TODAY()-CI3,""))</f>
        <v/>
      </c>
      <c r="CL3" s="266" t="str">
        <f t="shared" ref="CL3:CL66" si="18">IFERROR(IF((COLUMN()-22)/3&gt;=$P3+ROUNDUP($Q3/$O3,0),"",EDATE(CI3,1)),"")</f>
        <v/>
      </c>
      <c r="CM3" s="269"/>
      <c r="CN3" s="268" t="str">
        <f ca="1">IF(CM3&gt;CL3,CM3-CL3,IF(AND(ISBLANK(CM3)=TRUE,CL3&lt;TODAY()),TODAY()-CL3,""))</f>
        <v/>
      </c>
      <c r="CO3" s="266" t="str">
        <f t="shared" ref="CO3:CO66" si="19">IFERROR(IF((COLUMN()-22)/3&gt;=$P3+ROUNDUP($Q3/$O3,0),"",EDATE(CL3,1)),"")</f>
        <v/>
      </c>
      <c r="CP3" s="269"/>
      <c r="CQ3" s="268" t="str">
        <f ca="1">IF(CP3&gt;CO3,CP3-CO3,IF(AND(ISBLANK(CP3)=TRUE,CO3&lt;TODAY()),TODAY()-CO3,""))</f>
        <v/>
      </c>
      <c r="CR3" s="266" t="str">
        <f t="shared" ref="CR3:CR66" si="20">IFERROR(IF((COLUMN()-22)/3&gt;=$P3+ROUNDUP($Q3/$O3,0),"",EDATE(CO3,1)),"")</f>
        <v/>
      </c>
      <c r="CS3" s="269"/>
      <c r="CT3" s="268" t="str">
        <f ca="1">IF(CS3&gt;CR3,CS3-CR3,IF(AND(ISBLANK(CS3)=TRUE,CR3&lt;TODAY()),TODAY()-CR3,""))</f>
        <v/>
      </c>
      <c r="CU3" s="266" t="str">
        <f t="shared" ref="CU3:CU66" si="21">IFERROR(IF((COLUMN()-22)/3&gt;=$P3+ROUNDUP($Q3/$O3,0),"",EDATE(CR3,1)),"")</f>
        <v/>
      </c>
      <c r="CV3" s="269"/>
      <c r="CW3" s="268" t="str">
        <f ca="1">IF(CV3&gt;CU3,CV3-CU3,IF(AND(ISBLANK(CV3)=TRUE,CU3&lt;TODAY()),TODAY()-CU3,""))</f>
        <v/>
      </c>
      <c r="CX3" s="266" t="str">
        <f t="shared" ref="CX3:CX66" si="22">IFERROR(IF((COLUMN()-22)/3&gt;=$P3+ROUNDUP($Q3/$O3,0),"",EDATE(CU3,1)),"")</f>
        <v/>
      </c>
      <c r="CY3" s="269"/>
      <c r="CZ3" s="268" t="str">
        <f ca="1">IF(CY3&gt;CX3,CY3-CX3,IF(AND(ISBLANK(CY3)=TRUE,CX3&lt;TODAY()),TODAY()-CX3,""))</f>
        <v/>
      </c>
      <c r="DA3" s="266" t="str">
        <f t="shared" ref="DA3:DA66" si="23">IFERROR(IF((COLUMN()-22)/3&gt;=$P3+ROUNDUP($Q3/$O3,0),"",EDATE(CX3,1)),"")</f>
        <v/>
      </c>
      <c r="DB3" s="269"/>
      <c r="DC3" s="268" t="str">
        <f ca="1">IF(DB3&gt;DA3,DB3-DA3,IF(AND(ISBLANK(DB3)=TRUE,DA3&lt;TODAY()),TODAY()-DA3,""))</f>
        <v/>
      </c>
      <c r="DD3" s="266" t="str">
        <f t="shared" ref="DD3:DD66" si="24">IFERROR(IF((COLUMN()-22)/3&gt;=$P3+ROUNDUP($Q3/$O3,0),"",EDATE(DA3,1)),"")</f>
        <v/>
      </c>
      <c r="DE3" s="269"/>
      <c r="DF3" s="268" t="str">
        <f ca="1">IF(DE3&gt;DD3,DE3-DD3,IF(AND(ISBLANK(DE3)=TRUE,DD3&lt;TODAY()),TODAY()-DD3,""))</f>
        <v/>
      </c>
      <c r="DG3" s="266" t="str">
        <f t="shared" ref="DG3:DG66" si="25">IFERROR(IF((COLUMN()-22)/3&gt;=$P3+ROUNDUP($Q3/$O3,0),"",EDATE(DD3,1)),"")</f>
        <v/>
      </c>
      <c r="DH3" s="269"/>
      <c r="DI3" s="268" t="str">
        <f ca="1">IF(DH3&gt;DG3,DH3-DG3,IF(AND(ISBLANK(DH3)=TRUE,DG3&lt;TODAY()),TODAY()-DG3,""))</f>
        <v/>
      </c>
      <c r="DJ3" s="266" t="str">
        <f t="shared" ref="DJ3:DJ66" si="26">IFERROR(IF((COLUMN()-22)/3&gt;=$P3+ROUNDUP($Q3/$O3,0),"",EDATE(DG3,1)),"")</f>
        <v/>
      </c>
      <c r="DK3" s="269"/>
      <c r="DL3" s="268" t="str">
        <f ca="1">IF(DK3&gt;DJ3,DK3-DJ3,IF(AND(ISBLANK(DK3)=TRUE,DJ3&lt;TODAY()),TODAY()-DJ3,""))</f>
        <v/>
      </c>
      <c r="DM3" s="266" t="str">
        <f t="shared" ref="DM3:DM66" si="27">IFERROR(IF((COLUMN()-22)/3&gt;=$P3+ROUNDUP($Q3/$O3,0),"",EDATE(DJ3,1)),"")</f>
        <v/>
      </c>
      <c r="DN3" s="269"/>
      <c r="DO3" s="268" t="str">
        <f ca="1">IF(DN3&gt;DM3,DN3-DM3,IF(AND(ISBLANK(DN3)=TRUE,DM3&lt;TODAY()),TODAY()-DM3,""))</f>
        <v/>
      </c>
      <c r="DP3" s="266" t="str">
        <f t="shared" ref="DP3:DP66" si="28">IFERROR(IF((COLUMN()-22)/3&gt;=$P3+ROUNDUP($Q3/$O3,0),"",EDATE(DM3,1)),"")</f>
        <v/>
      </c>
      <c r="DQ3" s="269"/>
      <c r="DR3" s="268" t="str">
        <f ca="1">IF(DQ3&gt;DP3,DQ3-DP3,IF(AND(ISBLANK(DQ3)=TRUE,DP3&lt;TODAY()),TODAY()-DP3,""))</f>
        <v/>
      </c>
      <c r="DS3" s="266" t="str">
        <f t="shared" ref="DS3:DS66" si="29">IFERROR(IF((COLUMN()-22)/3&gt;=$P3+ROUNDUP($Q3/$O3,0),"",EDATE(DP3,1)),"")</f>
        <v/>
      </c>
      <c r="DT3" s="269"/>
      <c r="DU3" s="268" t="str">
        <f ca="1">IF(DT3&gt;DS3,DT3-DS3,IF(AND(ISBLANK(DT3)=TRUE,DS3&lt;TODAY()),TODAY()-DS3,""))</f>
        <v/>
      </c>
      <c r="DV3" s="266" t="str">
        <f t="shared" ref="DV3:DV66" si="30">IFERROR(IF((COLUMN()-22)/3&gt;=$P3+ROUNDUP($Q3/$O3,0),"",EDATE(DS3,1)),"")</f>
        <v/>
      </c>
      <c r="DW3" s="269"/>
      <c r="DX3" s="268" t="str">
        <f ca="1">IF(DW3&gt;DV3,DW3-DV3,IF(AND(ISBLANK(DW3)=TRUE,DV3&lt;TODAY()),TODAY()-DV3,""))</f>
        <v/>
      </c>
      <c r="DY3" s="270"/>
    </row>
    <row r="4" spans="1:129" ht="21" customHeight="1">
      <c r="A4" s="175" t="str">
        <f t="shared" ref="A4:A67" ca="1" si="31">IF(B4="","",TODAY())</f>
        <v/>
      </c>
      <c r="B4" s="277"/>
      <c r="C4" s="141" t="e">
        <f>+VLOOKUP(B4,'اسماء العملاء'!$A$2:$E$142,5,FALSE)</f>
        <v>#N/A</v>
      </c>
      <c r="D4" s="63" t="e">
        <f>+VLOOKUP(B4,'اسماء العملاء'!$A$2:$C$140,2,FALSE)</f>
        <v>#N/A</v>
      </c>
      <c r="E4" s="141"/>
      <c r="F4" s="63" t="e">
        <f>+VLOOKUP(B4,'اسماء العملاء'!$A$2:$C$140,3,FALSE)</f>
        <v>#N/A</v>
      </c>
      <c r="G4" s="54"/>
      <c r="H4" s="92" t="e">
        <f>+VLOOKUP(G4,'انواع الفلاتر'!$B$2:$C$52,2,FALSE)</f>
        <v>#N/A</v>
      </c>
      <c r="I4" s="67"/>
      <c r="J4" s="90" t="e">
        <f t="shared" ref="J4:J67" si="32">SUM(I4*H4)</f>
        <v>#N/A</v>
      </c>
      <c r="K4" s="73"/>
      <c r="L4" s="73"/>
      <c r="M4" s="186"/>
      <c r="N4" s="74">
        <f t="shared" ref="N4:N67" si="33">SUM(L4-M4)</f>
        <v>0</v>
      </c>
      <c r="O4" s="275"/>
      <c r="P4" s="214" t="e">
        <f>INT(N4/O4)</f>
        <v>#DIV/0!</v>
      </c>
      <c r="Q4" s="214" t="e">
        <f>N4-O4*P4</f>
        <v>#DIV/0!</v>
      </c>
      <c r="R4" s="226">
        <v>0</v>
      </c>
      <c r="S4" s="219" t="e">
        <f t="shared" ref="S4:S67" ca="1" si="34">COUNTIF(U4:BD4,"&gt;"&amp;T4)*O4-(COUNTIF(U4:BD4,"&gt;"&amp;T4)-P4)*(O4-Q4)-COUNTBLANK(U4:BD4)*O4</f>
        <v>#DIV/0!</v>
      </c>
      <c r="T4" s="230"/>
      <c r="U4" s="271" t="str">
        <f>IF(ISBLANK(T4),"",EDATE(T4,1)+R4)</f>
        <v/>
      </c>
      <c r="V4" s="267"/>
      <c r="W4" s="272" t="str">
        <f t="shared" ref="W4:W67" ca="1" si="35">IF(V4&gt;U4,V4-U4,IF(AND(ISBLANK(V4)=TRUE,U4&lt;TODAY()),TODAY()-U4,""))</f>
        <v/>
      </c>
      <c r="X4" s="271" t="str">
        <f t="shared" ref="X4:X67" si="36">IFERROR(IF((COLUMN()-22)/3&gt;=$P4+ROUNDUP($Q4/$O4,0),"",EDATE(U4,1)),"")</f>
        <v/>
      </c>
      <c r="Y4" s="267"/>
      <c r="Z4" s="272" t="str">
        <f t="shared" ref="Z4:Z67" ca="1" si="37">IF(Y4&gt;X4,Y4-X4,IF(AND(ISBLANK(Y4)=TRUE,X4&lt;TODAY()),TODAY()-X4,""))</f>
        <v/>
      </c>
      <c r="AA4" s="271" t="str">
        <f t="shared" ref="AA4:AA67" si="38">IFERROR(IF((COLUMN()-22)/3&gt;=$P4+ROUNDUP($Q4/$O4,0),"",EDATE(X4,1)),"")</f>
        <v/>
      </c>
      <c r="AB4" s="267"/>
      <c r="AC4" s="272" t="str">
        <f t="shared" ref="AC4:AC67" ca="1" si="39">IF(AB4&gt;AA4,AB4-AA4,IF(AND(ISBLANK(AB4)=TRUE,AA4&lt;TODAY()),TODAY()-AA4,""))</f>
        <v/>
      </c>
      <c r="AD4" s="271" t="str">
        <f t="shared" ref="AD4:AD67" si="40">IFERROR(IF((COLUMN()-22)/3&gt;=$P4+ROUNDUP($Q4/$O4,0),"",EDATE(AA4,1)),"")</f>
        <v/>
      </c>
      <c r="AE4" s="267"/>
      <c r="AF4" s="272" t="str">
        <f t="shared" ref="AF4:AF67" ca="1" si="41">IF(AE4&gt;AD4,AE4-AD4,IF(AND(ISBLANK(AE4)=TRUE,AD4&lt;TODAY()),TODAY()-AD4,""))</f>
        <v/>
      </c>
      <c r="AG4" s="271" t="str">
        <f t="shared" ref="AG4:AG67" si="42">IFERROR(IF((COLUMN()-22)/3&gt;=$P4+ROUNDUP($Q4/$O4,0),"",EDATE(AD4,1)),"")</f>
        <v/>
      </c>
      <c r="AH4" s="267"/>
      <c r="AI4" s="272" t="str">
        <f t="shared" ref="AI4:AI67" ca="1" si="43">IF(AH4&gt;AG4,AH4-AG4,IF(AND(ISBLANK(AH4)=TRUE,AG4&lt;TODAY()),TODAY()-AG4,""))</f>
        <v/>
      </c>
      <c r="AJ4" s="271" t="str">
        <f t="shared" ref="AJ4:AJ67" si="44">IFERROR(IF((COLUMN()-22)/3&gt;=$P4+ROUNDUP($Q4/$O4,0),"",EDATE(AG4,1)),"")</f>
        <v/>
      </c>
      <c r="AK4" s="267"/>
      <c r="AL4" s="272" t="str">
        <f t="shared" ref="AL4:AL67" ca="1" si="45">IF(AK4&gt;AJ4,AK4-AJ4,IF(AND(ISBLANK(AK4)=TRUE,AJ4&lt;TODAY()),TODAY()-AJ4,""))</f>
        <v/>
      </c>
      <c r="AM4" s="271" t="str">
        <f t="shared" si="1"/>
        <v/>
      </c>
      <c r="AN4" s="267"/>
      <c r="AO4" s="272" t="str">
        <f t="shared" ref="AO4:AO67" ca="1" si="46">IF(AN4&gt;AM4,AN4-AM4,IF(AND(ISBLANK(AN4)=TRUE,AM4&lt;TODAY()),TODAY()-AM4,""))</f>
        <v/>
      </c>
      <c r="AP4" s="271" t="str">
        <f t="shared" si="2"/>
        <v/>
      </c>
      <c r="AQ4" s="267"/>
      <c r="AR4" s="272" t="str">
        <f t="shared" ref="AR4:AR67" ca="1" si="47">IF(AQ4&gt;AP4,AQ4-AP4,IF(AND(ISBLANK(AQ4)=TRUE,AP4&lt;TODAY()),TODAY()-AP4,""))</f>
        <v/>
      </c>
      <c r="AS4" s="271" t="str">
        <f t="shared" si="3"/>
        <v/>
      </c>
      <c r="AT4" s="267"/>
      <c r="AU4" s="272" t="str">
        <f t="shared" ref="AU4:AU67" ca="1" si="48">IF(AT4&gt;AS4,AT4-AS4,IF(AND(ISBLANK(AT4)=TRUE,AS4&lt;TODAY()),TODAY()-AS4,""))</f>
        <v/>
      </c>
      <c r="AV4" s="271" t="str">
        <f t="shared" si="4"/>
        <v/>
      </c>
      <c r="AW4" s="267"/>
      <c r="AX4" s="272" t="str">
        <f t="shared" ref="AX4:AX67" ca="1" si="49">IF(AW4&gt;AV4,AW4-AV4,IF(AND(ISBLANK(AW4)=TRUE,AV4&lt;TODAY()),TODAY()-AV4,""))</f>
        <v/>
      </c>
      <c r="AY4" s="271" t="str">
        <f t="shared" si="5"/>
        <v/>
      </c>
      <c r="AZ4" s="267"/>
      <c r="BA4" s="272" t="str">
        <f t="shared" ref="BA4:BA67" ca="1" si="50">IF(AZ4&gt;AY4,AZ4-AY4,IF(AND(ISBLANK(AZ4)=TRUE,AY4&lt;TODAY()),TODAY()-AY4,""))</f>
        <v/>
      </c>
      <c r="BB4" s="271" t="str">
        <f t="shared" si="6"/>
        <v/>
      </c>
      <c r="BC4" s="267"/>
      <c r="BD4" s="272" t="str">
        <f t="shared" ref="BD4:BD67" ca="1" si="51">IF(BC4&gt;BB4,BC4-BB4,IF(AND(ISBLANK(BC4)=TRUE,BB4&lt;TODAY()),TODAY()-BB4,""))</f>
        <v/>
      </c>
      <c r="BE4" s="271" t="str">
        <f t="shared" si="7"/>
        <v/>
      </c>
      <c r="BF4" s="267"/>
      <c r="BG4" s="272" t="str">
        <f t="shared" ref="BG4:BG67" ca="1" si="52">IF(BF4&gt;BE4,BF4-BE4,IF(AND(ISBLANK(BF4)=TRUE,BE4&lt;TODAY()),TODAY()-BE4,""))</f>
        <v/>
      </c>
      <c r="BH4" s="271" t="str">
        <f t="shared" si="8"/>
        <v/>
      </c>
      <c r="BI4" s="267"/>
      <c r="BJ4" s="272" t="str">
        <f t="shared" ref="BJ4:BJ67" ca="1" si="53">IF(BI4&gt;BH4,BI4-BH4,IF(AND(ISBLANK(BI4)=TRUE,BH4&lt;TODAY()),TODAY()-BH4,""))</f>
        <v/>
      </c>
      <c r="BK4" s="271" t="str">
        <f t="shared" si="9"/>
        <v/>
      </c>
      <c r="BL4" s="267"/>
      <c r="BM4" s="272" t="str">
        <f t="shared" ref="BM4:BM67" ca="1" si="54">IF(BL4&gt;BK4,BL4-BK4,IF(AND(ISBLANK(BL4)=TRUE,BK4&lt;TODAY()),TODAY()-BK4,""))</f>
        <v/>
      </c>
      <c r="BN4" s="271" t="str">
        <f t="shared" si="10"/>
        <v/>
      </c>
      <c r="BO4" s="267"/>
      <c r="BP4" s="272" t="str">
        <f t="shared" ref="BP4:BP67" ca="1" si="55">IF(BO4&gt;BN4,BO4-BN4,IF(AND(ISBLANK(BO4)=TRUE,BN4&lt;TODAY()),TODAY()-BN4,""))</f>
        <v/>
      </c>
      <c r="BQ4" s="271" t="str">
        <f t="shared" si="11"/>
        <v/>
      </c>
      <c r="BR4" s="267"/>
      <c r="BS4" s="272" t="str">
        <f t="shared" ref="BS4:BS67" ca="1" si="56">IF(BR4&gt;BQ4,BR4-BQ4,IF(AND(ISBLANK(BR4)=TRUE,BQ4&lt;TODAY()),TODAY()-BQ4,""))</f>
        <v/>
      </c>
      <c r="BT4" s="271" t="str">
        <f t="shared" si="12"/>
        <v/>
      </c>
      <c r="BU4" s="267"/>
      <c r="BV4" s="272" t="str">
        <f t="shared" ref="BV4:BV67" ca="1" si="57">IF(BU4&gt;BT4,BU4-BT4,IF(AND(ISBLANK(BU4)=TRUE,BT4&lt;TODAY()),TODAY()-BT4,""))</f>
        <v/>
      </c>
      <c r="BW4" s="271" t="str">
        <f t="shared" si="13"/>
        <v/>
      </c>
      <c r="BX4" s="267"/>
      <c r="BY4" s="272" t="str">
        <f t="shared" ref="BY4:BY67" ca="1" si="58">IF(BX4&gt;BW4,BX4-BW4,IF(AND(ISBLANK(BX4)=TRUE,BW4&lt;TODAY()),TODAY()-BW4,""))</f>
        <v/>
      </c>
      <c r="BZ4" s="271" t="str">
        <f t="shared" si="14"/>
        <v/>
      </c>
      <c r="CA4" s="267"/>
      <c r="CB4" s="272" t="str">
        <f t="shared" ref="CB4:CB67" ca="1" si="59">IF(CA4&gt;BZ4,CA4-BZ4,IF(AND(ISBLANK(CA4)=TRUE,BZ4&lt;TODAY()),TODAY()-BZ4,""))</f>
        <v/>
      </c>
      <c r="CC4" s="271" t="str">
        <f t="shared" si="15"/>
        <v/>
      </c>
      <c r="CD4" s="267"/>
      <c r="CE4" s="272" t="str">
        <f t="shared" ref="CE4:CE67" ca="1" si="60">IF(CD4&gt;CC4,CD4-CC4,IF(AND(ISBLANK(CD4)=TRUE,CC4&lt;TODAY()),TODAY()-CC4,""))</f>
        <v/>
      </c>
      <c r="CF4" s="271" t="str">
        <f t="shared" si="16"/>
        <v/>
      </c>
      <c r="CG4" s="267"/>
      <c r="CH4" s="272" t="str">
        <f t="shared" ref="CH4:CH67" ca="1" si="61">IF(CG4&gt;CF4,CG4-CF4,IF(AND(ISBLANK(CG4)=TRUE,CF4&lt;TODAY()),TODAY()-CF4,""))</f>
        <v/>
      </c>
      <c r="CI4" s="271" t="str">
        <f t="shared" si="17"/>
        <v/>
      </c>
      <c r="CJ4" s="267"/>
      <c r="CK4" s="272" t="str">
        <f t="shared" ref="CK4:CK67" ca="1" si="62">IF(CJ4&gt;CI4,CJ4-CI4,IF(AND(ISBLANK(CJ4)=TRUE,CI4&lt;TODAY()),TODAY()-CI4,""))</f>
        <v/>
      </c>
      <c r="CL4" s="271" t="str">
        <f t="shared" si="18"/>
        <v/>
      </c>
      <c r="CM4" s="267"/>
      <c r="CN4" s="272" t="str">
        <f t="shared" ref="CN4:CN67" ca="1" si="63">IF(CM4&gt;CL4,CM4-CL4,IF(AND(ISBLANK(CM4)=TRUE,CL4&lt;TODAY()),TODAY()-CL4,""))</f>
        <v/>
      </c>
      <c r="CO4" s="271" t="str">
        <f t="shared" si="19"/>
        <v/>
      </c>
      <c r="CP4" s="267"/>
      <c r="CQ4" s="272" t="str">
        <f t="shared" ref="CQ4:CQ67" ca="1" si="64">IF(CP4&gt;CO4,CP4-CO4,IF(AND(ISBLANK(CP4)=TRUE,CO4&lt;TODAY()),TODAY()-CO4,""))</f>
        <v/>
      </c>
      <c r="CR4" s="271" t="str">
        <f t="shared" si="20"/>
        <v/>
      </c>
      <c r="CS4" s="267"/>
      <c r="CT4" s="272" t="str">
        <f t="shared" ref="CT4:CT67" ca="1" si="65">IF(CS4&gt;CR4,CS4-CR4,IF(AND(ISBLANK(CS4)=TRUE,CR4&lt;TODAY()),TODAY()-CR4,""))</f>
        <v/>
      </c>
      <c r="CU4" s="271" t="str">
        <f t="shared" si="21"/>
        <v/>
      </c>
      <c r="CV4" s="267"/>
      <c r="CW4" s="272" t="str">
        <f t="shared" ref="CW4:CW67" ca="1" si="66">IF(CV4&gt;CU4,CV4-CU4,IF(AND(ISBLANK(CV4)=TRUE,CU4&lt;TODAY()),TODAY()-CU4,""))</f>
        <v/>
      </c>
      <c r="CX4" s="271" t="str">
        <f t="shared" si="22"/>
        <v/>
      </c>
      <c r="CY4" s="267"/>
      <c r="CZ4" s="272" t="str">
        <f t="shared" ref="CZ4:CZ67" ca="1" si="67">IF(CY4&gt;CX4,CY4-CX4,IF(AND(ISBLANK(CY4)=TRUE,CX4&lt;TODAY()),TODAY()-CX4,""))</f>
        <v/>
      </c>
      <c r="DA4" s="271" t="str">
        <f t="shared" si="23"/>
        <v/>
      </c>
      <c r="DB4" s="267"/>
      <c r="DC4" s="272" t="str">
        <f t="shared" ref="DC4:DC67" ca="1" si="68">IF(DB4&gt;DA4,DB4-DA4,IF(AND(ISBLANK(DB4)=TRUE,DA4&lt;TODAY()),TODAY()-DA4,""))</f>
        <v/>
      </c>
      <c r="DD4" s="271" t="str">
        <f t="shared" si="24"/>
        <v/>
      </c>
      <c r="DE4" s="267"/>
      <c r="DF4" s="272" t="str">
        <f t="shared" ref="DF4:DF67" ca="1" si="69">IF(DE4&gt;DD4,DE4-DD4,IF(AND(ISBLANK(DE4)=TRUE,DD4&lt;TODAY()),TODAY()-DD4,""))</f>
        <v/>
      </c>
      <c r="DG4" s="271" t="str">
        <f t="shared" si="25"/>
        <v/>
      </c>
      <c r="DH4" s="267"/>
      <c r="DI4" s="272" t="str">
        <f t="shared" ref="DI4:DI67" ca="1" si="70">IF(DH4&gt;DG4,DH4-DG4,IF(AND(ISBLANK(DH4)=TRUE,DG4&lt;TODAY()),TODAY()-DG4,""))</f>
        <v/>
      </c>
      <c r="DJ4" s="271" t="str">
        <f t="shared" si="26"/>
        <v/>
      </c>
      <c r="DK4" s="267"/>
      <c r="DL4" s="272" t="str">
        <f t="shared" ref="DL4:DL67" ca="1" si="71">IF(DK4&gt;DJ4,DK4-DJ4,IF(AND(ISBLANK(DK4)=TRUE,DJ4&lt;TODAY()),TODAY()-DJ4,""))</f>
        <v/>
      </c>
      <c r="DM4" s="271" t="str">
        <f t="shared" si="27"/>
        <v/>
      </c>
      <c r="DN4" s="267"/>
      <c r="DO4" s="272" t="str">
        <f t="shared" ref="DO4:DO67" ca="1" si="72">IF(DN4&gt;DM4,DN4-DM4,IF(AND(ISBLANK(DN4)=TRUE,DM4&lt;TODAY()),TODAY()-DM4,""))</f>
        <v/>
      </c>
      <c r="DP4" s="271" t="str">
        <f t="shared" si="28"/>
        <v/>
      </c>
      <c r="DQ4" s="267"/>
      <c r="DR4" s="272" t="str">
        <f t="shared" ref="DR4:DR67" ca="1" si="73">IF(DQ4&gt;DP4,DQ4-DP4,IF(AND(ISBLANK(DQ4)=TRUE,DP4&lt;TODAY()),TODAY()-DP4,""))</f>
        <v/>
      </c>
      <c r="DS4" s="271" t="str">
        <f t="shared" si="29"/>
        <v/>
      </c>
      <c r="DT4" s="267"/>
      <c r="DU4" s="272" t="str">
        <f t="shared" ref="DU4:DU67" ca="1" si="74">IF(DT4&gt;DS4,DT4-DS4,IF(AND(ISBLANK(DT4)=TRUE,DS4&lt;TODAY()),TODAY()-DS4,""))</f>
        <v/>
      </c>
      <c r="DV4" s="271" t="str">
        <f t="shared" si="30"/>
        <v/>
      </c>
      <c r="DW4" s="267"/>
      <c r="DX4" s="272" t="str">
        <f t="shared" ref="DX4:DX67" ca="1" si="75">IF(DW4&gt;DV4,DW4-DV4,IF(AND(ISBLANK(DW4)=TRUE,DV4&lt;TODAY()),TODAY()-DV4,""))</f>
        <v/>
      </c>
      <c r="DY4" s="270"/>
    </row>
    <row r="5" spans="1:129" ht="21" customHeight="1">
      <c r="A5" s="175" t="str">
        <f t="shared" ca="1" si="31"/>
        <v/>
      </c>
      <c r="B5" s="277"/>
      <c r="C5" s="141" t="e">
        <f>+VLOOKUP(B5,'اسماء العملاء'!$A$2:$E$142,5,FALSE)</f>
        <v>#N/A</v>
      </c>
      <c r="D5" s="63" t="e">
        <f>+VLOOKUP(B5,'اسماء العملاء'!$A$2:$C$140,2,FALSE)</f>
        <v>#N/A</v>
      </c>
      <c r="E5" s="141"/>
      <c r="F5" s="63" t="e">
        <f>+VLOOKUP(B5,'اسماء العملاء'!$A$2:$C$140,3,FALSE)</f>
        <v>#N/A</v>
      </c>
      <c r="G5" s="54"/>
      <c r="H5" s="92" t="e">
        <f>+VLOOKUP(G5,'انواع الفلاتر'!$B$2:$C$52,2,FALSE)</f>
        <v>#N/A</v>
      </c>
      <c r="I5" s="67"/>
      <c r="J5" s="90" t="e">
        <f t="shared" si="32"/>
        <v>#N/A</v>
      </c>
      <c r="K5" s="73"/>
      <c r="L5" s="73"/>
      <c r="M5" s="186"/>
      <c r="N5" s="74">
        <f t="shared" si="33"/>
        <v>0</v>
      </c>
      <c r="O5" s="275"/>
      <c r="P5" s="214" t="e">
        <f>INT(N5/O5)</f>
        <v>#DIV/0!</v>
      </c>
      <c r="Q5" s="214" t="e">
        <f>N5-O5*P5</f>
        <v>#DIV/0!</v>
      </c>
      <c r="R5" s="226">
        <v>0</v>
      </c>
      <c r="S5" s="219" t="e">
        <f t="shared" ca="1" si="34"/>
        <v>#DIV/0!</v>
      </c>
      <c r="T5" s="230"/>
      <c r="U5" s="271" t="str">
        <f t="shared" ref="U5:U68" si="76">IF(ISBLANK(T5),"",EDATE(T5,1)+R5)</f>
        <v/>
      </c>
      <c r="V5" s="267"/>
      <c r="W5" s="272" t="str">
        <f t="shared" ca="1" si="35"/>
        <v/>
      </c>
      <c r="X5" s="271" t="str">
        <f t="shared" si="36"/>
        <v/>
      </c>
      <c r="Y5" s="267">
        <v>43366</v>
      </c>
      <c r="Z5" s="272" t="str">
        <f t="shared" ca="1" si="37"/>
        <v/>
      </c>
      <c r="AA5" s="271" t="str">
        <f t="shared" si="38"/>
        <v/>
      </c>
      <c r="AB5" s="267">
        <v>43366</v>
      </c>
      <c r="AC5" s="272" t="str">
        <f t="shared" ca="1" si="39"/>
        <v/>
      </c>
      <c r="AD5" s="271" t="str">
        <f t="shared" si="40"/>
        <v/>
      </c>
      <c r="AE5" s="267"/>
      <c r="AF5" s="272" t="str">
        <f t="shared" ca="1" si="41"/>
        <v/>
      </c>
      <c r="AG5" s="271" t="str">
        <f t="shared" si="42"/>
        <v/>
      </c>
      <c r="AH5" s="267"/>
      <c r="AI5" s="272" t="str">
        <f t="shared" ca="1" si="43"/>
        <v/>
      </c>
      <c r="AJ5" s="271" t="str">
        <f t="shared" si="44"/>
        <v/>
      </c>
      <c r="AK5" s="267"/>
      <c r="AL5" s="272" t="str">
        <f t="shared" ca="1" si="45"/>
        <v/>
      </c>
      <c r="AM5" s="271" t="str">
        <f t="shared" si="1"/>
        <v/>
      </c>
      <c r="AN5" s="267"/>
      <c r="AO5" s="272" t="str">
        <f t="shared" ca="1" si="46"/>
        <v/>
      </c>
      <c r="AP5" s="271" t="str">
        <f t="shared" si="2"/>
        <v/>
      </c>
      <c r="AQ5" s="267"/>
      <c r="AR5" s="272" t="str">
        <f t="shared" ca="1" si="47"/>
        <v/>
      </c>
      <c r="AS5" s="271" t="str">
        <f t="shared" si="3"/>
        <v/>
      </c>
      <c r="AT5" s="267"/>
      <c r="AU5" s="272" t="str">
        <f t="shared" ca="1" si="48"/>
        <v/>
      </c>
      <c r="AV5" s="271" t="str">
        <f t="shared" si="4"/>
        <v/>
      </c>
      <c r="AW5" s="267"/>
      <c r="AX5" s="272" t="str">
        <f t="shared" ca="1" si="49"/>
        <v/>
      </c>
      <c r="AY5" s="271" t="str">
        <f t="shared" si="5"/>
        <v/>
      </c>
      <c r="AZ5" s="267"/>
      <c r="BA5" s="272" t="str">
        <f t="shared" ca="1" si="50"/>
        <v/>
      </c>
      <c r="BB5" s="271" t="str">
        <f t="shared" si="6"/>
        <v/>
      </c>
      <c r="BC5" s="267"/>
      <c r="BD5" s="272" t="str">
        <f t="shared" ca="1" si="51"/>
        <v/>
      </c>
      <c r="BE5" s="271" t="str">
        <f t="shared" si="7"/>
        <v/>
      </c>
      <c r="BF5" s="267"/>
      <c r="BG5" s="272" t="str">
        <f t="shared" ca="1" si="52"/>
        <v/>
      </c>
      <c r="BH5" s="271" t="str">
        <f t="shared" si="8"/>
        <v/>
      </c>
      <c r="BI5" s="267"/>
      <c r="BJ5" s="272" t="str">
        <f t="shared" ca="1" si="53"/>
        <v/>
      </c>
      <c r="BK5" s="271" t="str">
        <f t="shared" si="9"/>
        <v/>
      </c>
      <c r="BL5" s="267"/>
      <c r="BM5" s="272" t="str">
        <f t="shared" ca="1" si="54"/>
        <v/>
      </c>
      <c r="BN5" s="271" t="str">
        <f t="shared" si="10"/>
        <v/>
      </c>
      <c r="BO5" s="267"/>
      <c r="BP5" s="272" t="str">
        <f t="shared" ca="1" si="55"/>
        <v/>
      </c>
      <c r="BQ5" s="271" t="str">
        <f t="shared" si="11"/>
        <v/>
      </c>
      <c r="BR5" s="267"/>
      <c r="BS5" s="272" t="str">
        <f t="shared" ca="1" si="56"/>
        <v/>
      </c>
      <c r="BT5" s="271" t="str">
        <f t="shared" si="12"/>
        <v/>
      </c>
      <c r="BU5" s="267"/>
      <c r="BV5" s="272" t="str">
        <f t="shared" ca="1" si="57"/>
        <v/>
      </c>
      <c r="BW5" s="271" t="str">
        <f t="shared" si="13"/>
        <v/>
      </c>
      <c r="BX5" s="267"/>
      <c r="BY5" s="272" t="str">
        <f t="shared" ca="1" si="58"/>
        <v/>
      </c>
      <c r="BZ5" s="271" t="str">
        <f t="shared" si="14"/>
        <v/>
      </c>
      <c r="CA5" s="267"/>
      <c r="CB5" s="272" t="str">
        <f t="shared" ca="1" si="59"/>
        <v/>
      </c>
      <c r="CC5" s="271" t="str">
        <f t="shared" si="15"/>
        <v/>
      </c>
      <c r="CD5" s="267"/>
      <c r="CE5" s="272" t="str">
        <f t="shared" ca="1" si="60"/>
        <v/>
      </c>
      <c r="CF5" s="271" t="str">
        <f t="shared" si="16"/>
        <v/>
      </c>
      <c r="CG5" s="267"/>
      <c r="CH5" s="272" t="str">
        <f t="shared" ca="1" si="61"/>
        <v/>
      </c>
      <c r="CI5" s="271" t="str">
        <f t="shared" si="17"/>
        <v/>
      </c>
      <c r="CJ5" s="267"/>
      <c r="CK5" s="272" t="str">
        <f t="shared" ca="1" si="62"/>
        <v/>
      </c>
      <c r="CL5" s="271" t="str">
        <f t="shared" si="18"/>
        <v/>
      </c>
      <c r="CM5" s="267"/>
      <c r="CN5" s="272" t="str">
        <f t="shared" ca="1" si="63"/>
        <v/>
      </c>
      <c r="CO5" s="271" t="str">
        <f t="shared" si="19"/>
        <v/>
      </c>
      <c r="CP5" s="267"/>
      <c r="CQ5" s="272" t="str">
        <f t="shared" ca="1" si="64"/>
        <v/>
      </c>
      <c r="CR5" s="271" t="str">
        <f t="shared" si="20"/>
        <v/>
      </c>
      <c r="CS5" s="267"/>
      <c r="CT5" s="272" t="str">
        <f t="shared" ca="1" si="65"/>
        <v/>
      </c>
      <c r="CU5" s="271" t="str">
        <f t="shared" si="21"/>
        <v/>
      </c>
      <c r="CV5" s="267"/>
      <c r="CW5" s="272" t="str">
        <f t="shared" ca="1" si="66"/>
        <v/>
      </c>
      <c r="CX5" s="271" t="str">
        <f t="shared" si="22"/>
        <v/>
      </c>
      <c r="CY5" s="267"/>
      <c r="CZ5" s="272" t="str">
        <f t="shared" ca="1" si="67"/>
        <v/>
      </c>
      <c r="DA5" s="271" t="str">
        <f t="shared" si="23"/>
        <v/>
      </c>
      <c r="DB5" s="267"/>
      <c r="DC5" s="272" t="str">
        <f t="shared" ca="1" si="68"/>
        <v/>
      </c>
      <c r="DD5" s="271" t="str">
        <f t="shared" si="24"/>
        <v/>
      </c>
      <c r="DE5" s="267"/>
      <c r="DF5" s="272" t="str">
        <f t="shared" ca="1" si="69"/>
        <v/>
      </c>
      <c r="DG5" s="271" t="str">
        <f t="shared" si="25"/>
        <v/>
      </c>
      <c r="DH5" s="267"/>
      <c r="DI5" s="272" t="str">
        <f t="shared" ca="1" si="70"/>
        <v/>
      </c>
      <c r="DJ5" s="271" t="str">
        <f t="shared" si="26"/>
        <v/>
      </c>
      <c r="DK5" s="267"/>
      <c r="DL5" s="272" t="str">
        <f t="shared" ca="1" si="71"/>
        <v/>
      </c>
      <c r="DM5" s="271" t="str">
        <f t="shared" si="27"/>
        <v/>
      </c>
      <c r="DN5" s="267"/>
      <c r="DO5" s="272" t="str">
        <f t="shared" ca="1" si="72"/>
        <v/>
      </c>
      <c r="DP5" s="271" t="str">
        <f t="shared" si="28"/>
        <v/>
      </c>
      <c r="DQ5" s="267"/>
      <c r="DR5" s="272" t="str">
        <f t="shared" ca="1" si="73"/>
        <v/>
      </c>
      <c r="DS5" s="271" t="str">
        <f t="shared" si="29"/>
        <v/>
      </c>
      <c r="DT5" s="267"/>
      <c r="DU5" s="272" t="str">
        <f t="shared" ca="1" si="74"/>
        <v/>
      </c>
      <c r="DV5" s="271" t="str">
        <f t="shared" si="30"/>
        <v/>
      </c>
      <c r="DW5" s="267"/>
      <c r="DX5" s="272" t="str">
        <f t="shared" ca="1" si="75"/>
        <v/>
      </c>
      <c r="DY5" s="270"/>
    </row>
    <row r="6" spans="1:129" ht="21" customHeight="1">
      <c r="A6" s="175" t="str">
        <f t="shared" ca="1" si="31"/>
        <v/>
      </c>
      <c r="B6" s="277"/>
      <c r="C6" s="141" t="e">
        <f>+VLOOKUP(B6,'اسماء العملاء'!$A$2:$E$142,5,FALSE)</f>
        <v>#N/A</v>
      </c>
      <c r="D6" s="63" t="e">
        <f>+VLOOKUP(B6,'اسماء العملاء'!$A$2:$C$140,2,FALSE)</f>
        <v>#N/A</v>
      </c>
      <c r="E6" s="141"/>
      <c r="F6" s="63" t="e">
        <f>+VLOOKUP(B6,'اسماء العملاء'!$A$2:$C$140,3,FALSE)</f>
        <v>#N/A</v>
      </c>
      <c r="G6" s="54"/>
      <c r="H6" s="92" t="e">
        <f>+VLOOKUP(G6,'انواع الفلاتر'!$B$2:$C$52,2,FALSE)</f>
        <v>#N/A</v>
      </c>
      <c r="I6" s="67"/>
      <c r="J6" s="90" t="e">
        <f t="shared" si="32"/>
        <v>#N/A</v>
      </c>
      <c r="K6" s="73"/>
      <c r="L6" s="73"/>
      <c r="M6" s="186"/>
      <c r="N6" s="74">
        <f t="shared" si="33"/>
        <v>0</v>
      </c>
      <c r="O6" s="275"/>
      <c r="P6" s="214" t="e">
        <f>INT(N6/O6)</f>
        <v>#DIV/0!</v>
      </c>
      <c r="Q6" s="214" t="e">
        <f>N6-O6*P6</f>
        <v>#DIV/0!</v>
      </c>
      <c r="R6" s="226">
        <v>0</v>
      </c>
      <c r="S6" s="219" t="e">
        <f t="shared" ca="1" si="34"/>
        <v>#DIV/0!</v>
      </c>
      <c r="T6" s="230"/>
      <c r="U6" s="271" t="str">
        <f t="shared" si="76"/>
        <v/>
      </c>
      <c r="V6" s="267"/>
      <c r="W6" s="272" t="str">
        <f t="shared" ca="1" si="35"/>
        <v/>
      </c>
      <c r="X6" s="271" t="str">
        <f t="shared" si="36"/>
        <v/>
      </c>
      <c r="Y6" s="267">
        <v>43366</v>
      </c>
      <c r="Z6" s="272" t="str">
        <f t="shared" ca="1" si="37"/>
        <v/>
      </c>
      <c r="AA6" s="271" t="str">
        <f t="shared" si="38"/>
        <v/>
      </c>
      <c r="AB6" s="267">
        <v>43366</v>
      </c>
      <c r="AC6" s="272" t="str">
        <f t="shared" ca="1" si="39"/>
        <v/>
      </c>
      <c r="AD6" s="271" t="str">
        <f t="shared" si="40"/>
        <v/>
      </c>
      <c r="AE6" s="267"/>
      <c r="AF6" s="272" t="str">
        <f t="shared" ca="1" si="41"/>
        <v/>
      </c>
      <c r="AG6" s="271" t="str">
        <f t="shared" si="42"/>
        <v/>
      </c>
      <c r="AH6" s="267"/>
      <c r="AI6" s="272" t="str">
        <f t="shared" ca="1" si="43"/>
        <v/>
      </c>
      <c r="AJ6" s="271" t="str">
        <f t="shared" si="44"/>
        <v/>
      </c>
      <c r="AK6" s="267"/>
      <c r="AL6" s="272" t="str">
        <f t="shared" ca="1" si="45"/>
        <v/>
      </c>
      <c r="AM6" s="271" t="str">
        <f t="shared" si="1"/>
        <v/>
      </c>
      <c r="AN6" s="267"/>
      <c r="AO6" s="272" t="str">
        <f t="shared" ca="1" si="46"/>
        <v/>
      </c>
      <c r="AP6" s="271" t="str">
        <f t="shared" si="2"/>
        <v/>
      </c>
      <c r="AQ6" s="267"/>
      <c r="AR6" s="272" t="str">
        <f t="shared" ca="1" si="47"/>
        <v/>
      </c>
      <c r="AS6" s="271" t="str">
        <f t="shared" si="3"/>
        <v/>
      </c>
      <c r="AT6" s="267"/>
      <c r="AU6" s="272" t="str">
        <f t="shared" ca="1" si="48"/>
        <v/>
      </c>
      <c r="AV6" s="271" t="str">
        <f t="shared" si="4"/>
        <v/>
      </c>
      <c r="AW6" s="267"/>
      <c r="AX6" s="272" t="str">
        <f t="shared" ca="1" si="49"/>
        <v/>
      </c>
      <c r="AY6" s="271" t="str">
        <f t="shared" si="5"/>
        <v/>
      </c>
      <c r="AZ6" s="267"/>
      <c r="BA6" s="272" t="str">
        <f t="shared" ca="1" si="50"/>
        <v/>
      </c>
      <c r="BB6" s="271" t="str">
        <f t="shared" si="6"/>
        <v/>
      </c>
      <c r="BC6" s="267"/>
      <c r="BD6" s="272" t="str">
        <f t="shared" ca="1" si="51"/>
        <v/>
      </c>
      <c r="BE6" s="271" t="str">
        <f t="shared" si="7"/>
        <v/>
      </c>
      <c r="BF6" s="267"/>
      <c r="BG6" s="272" t="str">
        <f t="shared" ca="1" si="52"/>
        <v/>
      </c>
      <c r="BH6" s="271" t="str">
        <f t="shared" si="8"/>
        <v/>
      </c>
      <c r="BI6" s="267"/>
      <c r="BJ6" s="272" t="str">
        <f t="shared" ca="1" si="53"/>
        <v/>
      </c>
      <c r="BK6" s="271" t="str">
        <f t="shared" si="9"/>
        <v/>
      </c>
      <c r="BL6" s="267"/>
      <c r="BM6" s="272" t="str">
        <f t="shared" ca="1" si="54"/>
        <v/>
      </c>
      <c r="BN6" s="271" t="str">
        <f t="shared" si="10"/>
        <v/>
      </c>
      <c r="BO6" s="267"/>
      <c r="BP6" s="272" t="str">
        <f t="shared" ca="1" si="55"/>
        <v/>
      </c>
      <c r="BQ6" s="271" t="str">
        <f t="shared" si="11"/>
        <v/>
      </c>
      <c r="BR6" s="267"/>
      <c r="BS6" s="272" t="str">
        <f t="shared" ca="1" si="56"/>
        <v/>
      </c>
      <c r="BT6" s="271" t="str">
        <f t="shared" si="12"/>
        <v/>
      </c>
      <c r="BU6" s="267"/>
      <c r="BV6" s="272" t="str">
        <f t="shared" ca="1" si="57"/>
        <v/>
      </c>
      <c r="BW6" s="271" t="str">
        <f t="shared" si="13"/>
        <v/>
      </c>
      <c r="BX6" s="267"/>
      <c r="BY6" s="272" t="str">
        <f t="shared" ca="1" si="58"/>
        <v/>
      </c>
      <c r="BZ6" s="271" t="str">
        <f t="shared" si="14"/>
        <v/>
      </c>
      <c r="CA6" s="267"/>
      <c r="CB6" s="272" t="str">
        <f t="shared" ca="1" si="59"/>
        <v/>
      </c>
      <c r="CC6" s="271" t="str">
        <f t="shared" si="15"/>
        <v/>
      </c>
      <c r="CD6" s="267"/>
      <c r="CE6" s="272" t="str">
        <f t="shared" ca="1" si="60"/>
        <v/>
      </c>
      <c r="CF6" s="271" t="str">
        <f t="shared" si="16"/>
        <v/>
      </c>
      <c r="CG6" s="267"/>
      <c r="CH6" s="272" t="str">
        <f t="shared" ca="1" si="61"/>
        <v/>
      </c>
      <c r="CI6" s="271" t="str">
        <f t="shared" si="17"/>
        <v/>
      </c>
      <c r="CJ6" s="267"/>
      <c r="CK6" s="272" t="str">
        <f t="shared" ca="1" si="62"/>
        <v/>
      </c>
      <c r="CL6" s="271" t="str">
        <f t="shared" si="18"/>
        <v/>
      </c>
      <c r="CM6" s="267"/>
      <c r="CN6" s="272" t="str">
        <f t="shared" ca="1" si="63"/>
        <v/>
      </c>
      <c r="CO6" s="271" t="str">
        <f t="shared" si="19"/>
        <v/>
      </c>
      <c r="CP6" s="267"/>
      <c r="CQ6" s="272" t="str">
        <f t="shared" ca="1" si="64"/>
        <v/>
      </c>
      <c r="CR6" s="271" t="str">
        <f t="shared" si="20"/>
        <v/>
      </c>
      <c r="CS6" s="267"/>
      <c r="CT6" s="272" t="str">
        <f t="shared" ca="1" si="65"/>
        <v/>
      </c>
      <c r="CU6" s="271" t="str">
        <f t="shared" si="21"/>
        <v/>
      </c>
      <c r="CV6" s="267"/>
      <c r="CW6" s="272" t="str">
        <f t="shared" ca="1" si="66"/>
        <v/>
      </c>
      <c r="CX6" s="271" t="str">
        <f t="shared" si="22"/>
        <v/>
      </c>
      <c r="CY6" s="267"/>
      <c r="CZ6" s="272" t="str">
        <f t="shared" ca="1" si="67"/>
        <v/>
      </c>
      <c r="DA6" s="271" t="str">
        <f t="shared" si="23"/>
        <v/>
      </c>
      <c r="DB6" s="267"/>
      <c r="DC6" s="272" t="str">
        <f t="shared" ca="1" si="68"/>
        <v/>
      </c>
      <c r="DD6" s="271" t="str">
        <f t="shared" si="24"/>
        <v/>
      </c>
      <c r="DE6" s="267"/>
      <c r="DF6" s="272" t="str">
        <f t="shared" ca="1" si="69"/>
        <v/>
      </c>
      <c r="DG6" s="271" t="str">
        <f t="shared" si="25"/>
        <v/>
      </c>
      <c r="DH6" s="267"/>
      <c r="DI6" s="272" t="str">
        <f t="shared" ca="1" si="70"/>
        <v/>
      </c>
      <c r="DJ6" s="271" t="str">
        <f t="shared" si="26"/>
        <v/>
      </c>
      <c r="DK6" s="267"/>
      <c r="DL6" s="272" t="str">
        <f t="shared" ca="1" si="71"/>
        <v/>
      </c>
      <c r="DM6" s="271" t="str">
        <f t="shared" si="27"/>
        <v/>
      </c>
      <c r="DN6" s="267"/>
      <c r="DO6" s="272" t="str">
        <f t="shared" ca="1" si="72"/>
        <v/>
      </c>
      <c r="DP6" s="271" t="str">
        <f t="shared" si="28"/>
        <v/>
      </c>
      <c r="DQ6" s="267"/>
      <c r="DR6" s="272" t="str">
        <f t="shared" ca="1" si="73"/>
        <v/>
      </c>
      <c r="DS6" s="271" t="str">
        <f t="shared" si="29"/>
        <v/>
      </c>
      <c r="DT6" s="267"/>
      <c r="DU6" s="272" t="str">
        <f t="shared" ca="1" si="74"/>
        <v/>
      </c>
      <c r="DV6" s="271" t="str">
        <f t="shared" si="30"/>
        <v/>
      </c>
      <c r="DW6" s="267"/>
      <c r="DX6" s="272" t="str">
        <f t="shared" ca="1" si="75"/>
        <v/>
      </c>
      <c r="DY6" s="270"/>
    </row>
    <row r="7" spans="1:129" ht="21" customHeight="1">
      <c r="A7" s="175" t="str">
        <f t="shared" ca="1" si="31"/>
        <v/>
      </c>
      <c r="B7" s="277"/>
      <c r="C7" s="141" t="e">
        <f>+VLOOKUP(B7,'اسماء العملاء'!$A$2:$E$142,5,FALSE)</f>
        <v>#N/A</v>
      </c>
      <c r="D7" s="63" t="e">
        <f>+VLOOKUP(B7,'اسماء العملاء'!$A$2:$C$140,2,FALSE)</f>
        <v>#N/A</v>
      </c>
      <c r="E7" s="141"/>
      <c r="F7" s="63" t="e">
        <f>+VLOOKUP(B7,'اسماء العملاء'!$A$2:$C$140,3,FALSE)</f>
        <v>#N/A</v>
      </c>
      <c r="G7" s="54"/>
      <c r="H7" s="92" t="e">
        <f>+VLOOKUP(G7,'انواع الفلاتر'!$B$2:$C$52,2,FALSE)</f>
        <v>#N/A</v>
      </c>
      <c r="I7" s="67"/>
      <c r="J7" s="90" t="e">
        <f t="shared" si="32"/>
        <v>#N/A</v>
      </c>
      <c r="K7" s="73"/>
      <c r="L7" s="73"/>
      <c r="M7" s="186"/>
      <c r="N7" s="74">
        <f t="shared" si="33"/>
        <v>0</v>
      </c>
      <c r="O7" s="275"/>
      <c r="P7" s="214" t="e">
        <f>INT(N7/O7)</f>
        <v>#DIV/0!</v>
      </c>
      <c r="Q7" s="214" t="e">
        <f>N7-O7*P7</f>
        <v>#DIV/0!</v>
      </c>
      <c r="R7" s="226">
        <v>0</v>
      </c>
      <c r="S7" s="219" t="e">
        <f t="shared" ca="1" si="34"/>
        <v>#DIV/0!</v>
      </c>
      <c r="T7" s="230"/>
      <c r="U7" s="271" t="str">
        <f t="shared" si="76"/>
        <v/>
      </c>
      <c r="V7" s="267"/>
      <c r="W7" s="272" t="str">
        <f t="shared" ca="1" si="35"/>
        <v/>
      </c>
      <c r="X7" s="271" t="str">
        <f t="shared" si="36"/>
        <v/>
      </c>
      <c r="Y7" s="267">
        <v>43205</v>
      </c>
      <c r="Z7" s="272" t="str">
        <f t="shared" ca="1" si="37"/>
        <v/>
      </c>
      <c r="AA7" s="271" t="str">
        <f t="shared" si="38"/>
        <v/>
      </c>
      <c r="AB7" s="267">
        <v>43225</v>
      </c>
      <c r="AC7" s="272" t="str">
        <f t="shared" ca="1" si="39"/>
        <v/>
      </c>
      <c r="AD7" s="271" t="str">
        <f t="shared" si="40"/>
        <v/>
      </c>
      <c r="AE7" s="267">
        <v>43288</v>
      </c>
      <c r="AF7" s="272" t="str">
        <f t="shared" ca="1" si="41"/>
        <v/>
      </c>
      <c r="AG7" s="271" t="str">
        <f t="shared" si="42"/>
        <v/>
      </c>
      <c r="AH7" s="267"/>
      <c r="AI7" s="272" t="str">
        <f t="shared" ca="1" si="43"/>
        <v/>
      </c>
      <c r="AJ7" s="271" t="str">
        <f t="shared" si="44"/>
        <v/>
      </c>
      <c r="AK7" s="267"/>
      <c r="AL7" s="272" t="str">
        <f t="shared" ca="1" si="45"/>
        <v/>
      </c>
      <c r="AM7" s="271" t="str">
        <f t="shared" si="1"/>
        <v/>
      </c>
      <c r="AN7" s="267"/>
      <c r="AO7" s="272" t="str">
        <f t="shared" ca="1" si="46"/>
        <v/>
      </c>
      <c r="AP7" s="271" t="str">
        <f t="shared" si="2"/>
        <v/>
      </c>
      <c r="AQ7" s="267"/>
      <c r="AR7" s="272" t="str">
        <f t="shared" ca="1" si="47"/>
        <v/>
      </c>
      <c r="AS7" s="271" t="str">
        <f t="shared" si="3"/>
        <v/>
      </c>
      <c r="AT7" s="267"/>
      <c r="AU7" s="272" t="str">
        <f t="shared" ca="1" si="48"/>
        <v/>
      </c>
      <c r="AV7" s="271" t="str">
        <f t="shared" si="4"/>
        <v/>
      </c>
      <c r="AW7" s="267"/>
      <c r="AX7" s="272" t="str">
        <f t="shared" ca="1" si="49"/>
        <v/>
      </c>
      <c r="AY7" s="271" t="str">
        <f t="shared" si="5"/>
        <v/>
      </c>
      <c r="AZ7" s="267"/>
      <c r="BA7" s="272" t="str">
        <f t="shared" ca="1" si="50"/>
        <v/>
      </c>
      <c r="BB7" s="271" t="str">
        <f t="shared" si="6"/>
        <v/>
      </c>
      <c r="BC7" s="267"/>
      <c r="BD7" s="272" t="str">
        <f t="shared" ca="1" si="51"/>
        <v/>
      </c>
      <c r="BE7" s="271" t="str">
        <f t="shared" si="7"/>
        <v/>
      </c>
      <c r="BF7" s="267"/>
      <c r="BG7" s="272" t="str">
        <f t="shared" ca="1" si="52"/>
        <v/>
      </c>
      <c r="BH7" s="271" t="str">
        <f t="shared" si="8"/>
        <v/>
      </c>
      <c r="BI7" s="267"/>
      <c r="BJ7" s="272" t="str">
        <f t="shared" ca="1" si="53"/>
        <v/>
      </c>
      <c r="BK7" s="271" t="str">
        <f t="shared" si="9"/>
        <v/>
      </c>
      <c r="BL7" s="267"/>
      <c r="BM7" s="272" t="str">
        <f t="shared" ca="1" si="54"/>
        <v/>
      </c>
      <c r="BN7" s="271" t="str">
        <f t="shared" si="10"/>
        <v/>
      </c>
      <c r="BO7" s="267"/>
      <c r="BP7" s="272" t="str">
        <f t="shared" ca="1" si="55"/>
        <v/>
      </c>
      <c r="BQ7" s="271" t="str">
        <f t="shared" si="11"/>
        <v/>
      </c>
      <c r="BR7" s="267"/>
      <c r="BS7" s="272" t="str">
        <f t="shared" ca="1" si="56"/>
        <v/>
      </c>
      <c r="BT7" s="271" t="str">
        <f t="shared" si="12"/>
        <v/>
      </c>
      <c r="BU7" s="267"/>
      <c r="BV7" s="272" t="str">
        <f t="shared" ca="1" si="57"/>
        <v/>
      </c>
      <c r="BW7" s="271" t="str">
        <f t="shared" si="13"/>
        <v/>
      </c>
      <c r="BX7" s="267"/>
      <c r="BY7" s="272" t="str">
        <f t="shared" ca="1" si="58"/>
        <v/>
      </c>
      <c r="BZ7" s="271" t="str">
        <f t="shared" si="14"/>
        <v/>
      </c>
      <c r="CA7" s="267"/>
      <c r="CB7" s="272" t="str">
        <f t="shared" ca="1" si="59"/>
        <v/>
      </c>
      <c r="CC7" s="271" t="str">
        <f t="shared" si="15"/>
        <v/>
      </c>
      <c r="CD7" s="267"/>
      <c r="CE7" s="272" t="str">
        <f t="shared" ca="1" si="60"/>
        <v/>
      </c>
      <c r="CF7" s="271" t="str">
        <f t="shared" si="16"/>
        <v/>
      </c>
      <c r="CG7" s="267"/>
      <c r="CH7" s="272" t="str">
        <f t="shared" ca="1" si="61"/>
        <v/>
      </c>
      <c r="CI7" s="271" t="str">
        <f t="shared" si="17"/>
        <v/>
      </c>
      <c r="CJ7" s="267"/>
      <c r="CK7" s="272" t="str">
        <f t="shared" ca="1" si="62"/>
        <v/>
      </c>
      <c r="CL7" s="271" t="str">
        <f t="shared" si="18"/>
        <v/>
      </c>
      <c r="CM7" s="267"/>
      <c r="CN7" s="272" t="str">
        <f t="shared" ca="1" si="63"/>
        <v/>
      </c>
      <c r="CO7" s="271" t="str">
        <f t="shared" si="19"/>
        <v/>
      </c>
      <c r="CP7" s="267"/>
      <c r="CQ7" s="272" t="str">
        <f t="shared" ca="1" si="64"/>
        <v/>
      </c>
      <c r="CR7" s="271" t="str">
        <f t="shared" si="20"/>
        <v/>
      </c>
      <c r="CS7" s="267"/>
      <c r="CT7" s="272" t="str">
        <f t="shared" ca="1" si="65"/>
        <v/>
      </c>
      <c r="CU7" s="271" t="str">
        <f t="shared" si="21"/>
        <v/>
      </c>
      <c r="CV7" s="267"/>
      <c r="CW7" s="272" t="str">
        <f t="shared" ca="1" si="66"/>
        <v/>
      </c>
      <c r="CX7" s="271" t="str">
        <f t="shared" si="22"/>
        <v/>
      </c>
      <c r="CY7" s="267"/>
      <c r="CZ7" s="272" t="str">
        <f t="shared" ca="1" si="67"/>
        <v/>
      </c>
      <c r="DA7" s="271" t="str">
        <f t="shared" si="23"/>
        <v/>
      </c>
      <c r="DB7" s="267"/>
      <c r="DC7" s="272" t="str">
        <f t="shared" ca="1" si="68"/>
        <v/>
      </c>
      <c r="DD7" s="271" t="str">
        <f t="shared" si="24"/>
        <v/>
      </c>
      <c r="DE7" s="267"/>
      <c r="DF7" s="272" t="str">
        <f t="shared" ca="1" si="69"/>
        <v/>
      </c>
      <c r="DG7" s="271" t="str">
        <f t="shared" si="25"/>
        <v/>
      </c>
      <c r="DH7" s="267"/>
      <c r="DI7" s="272" t="str">
        <f t="shared" ca="1" si="70"/>
        <v/>
      </c>
      <c r="DJ7" s="271" t="str">
        <f t="shared" si="26"/>
        <v/>
      </c>
      <c r="DK7" s="267"/>
      <c r="DL7" s="272" t="str">
        <f t="shared" ca="1" si="71"/>
        <v/>
      </c>
      <c r="DM7" s="271" t="str">
        <f t="shared" si="27"/>
        <v/>
      </c>
      <c r="DN7" s="267"/>
      <c r="DO7" s="272" t="str">
        <f t="shared" ca="1" si="72"/>
        <v/>
      </c>
      <c r="DP7" s="271" t="str">
        <f t="shared" si="28"/>
        <v/>
      </c>
      <c r="DQ7" s="267"/>
      <c r="DR7" s="272" t="str">
        <f t="shared" ca="1" si="73"/>
        <v/>
      </c>
      <c r="DS7" s="271" t="str">
        <f t="shared" si="29"/>
        <v/>
      </c>
      <c r="DT7" s="267"/>
      <c r="DU7" s="272" t="str">
        <f t="shared" ca="1" si="74"/>
        <v/>
      </c>
      <c r="DV7" s="271" t="str">
        <f t="shared" si="30"/>
        <v/>
      </c>
      <c r="DW7" s="267"/>
      <c r="DX7" s="272" t="str">
        <f t="shared" ca="1" si="75"/>
        <v/>
      </c>
      <c r="DY7" s="270"/>
    </row>
    <row r="8" spans="1:129" ht="21" customHeight="1">
      <c r="A8" s="175" t="str">
        <f t="shared" ca="1" si="31"/>
        <v/>
      </c>
      <c r="B8" s="277"/>
      <c r="C8" s="141" t="e">
        <f>+VLOOKUP(B8,'اسماء العملاء'!$A$2:$E$142,5,FALSE)</f>
        <v>#N/A</v>
      </c>
      <c r="D8" s="63" t="e">
        <f>+VLOOKUP(B8,'اسماء العملاء'!$A$2:$C$140,2,FALSE)</f>
        <v>#N/A</v>
      </c>
      <c r="E8" s="141"/>
      <c r="F8" s="63" t="e">
        <f>+VLOOKUP(B8,'اسماء العملاء'!$A$2:$C$140,3,FALSE)</f>
        <v>#N/A</v>
      </c>
      <c r="G8" s="54"/>
      <c r="H8" s="92" t="e">
        <f>+VLOOKUP(G8,'انواع الفلاتر'!$B$2:$C$52,2,FALSE)</f>
        <v>#N/A</v>
      </c>
      <c r="I8" s="67"/>
      <c r="J8" s="90" t="e">
        <f t="shared" si="32"/>
        <v>#N/A</v>
      </c>
      <c r="K8" s="73"/>
      <c r="L8" s="73"/>
      <c r="M8" s="186"/>
      <c r="N8" s="74">
        <f t="shared" si="33"/>
        <v>0</v>
      </c>
      <c r="O8" s="275"/>
      <c r="P8" s="214" t="e">
        <f t="shared" ref="P8:P71" si="77">INT(N8/O8)</f>
        <v>#DIV/0!</v>
      </c>
      <c r="Q8" s="214" t="e">
        <f t="shared" ref="Q8:Q71" si="78">N8-O8*P8</f>
        <v>#DIV/0!</v>
      </c>
      <c r="R8" s="226">
        <v>0</v>
      </c>
      <c r="S8" s="219" t="e">
        <f t="shared" ca="1" si="34"/>
        <v>#DIV/0!</v>
      </c>
      <c r="T8" s="230"/>
      <c r="U8" s="271" t="str">
        <f t="shared" si="76"/>
        <v/>
      </c>
      <c r="V8" s="267"/>
      <c r="W8" s="272" t="str">
        <f t="shared" ca="1" si="35"/>
        <v/>
      </c>
      <c r="X8" s="271" t="str">
        <f t="shared" si="36"/>
        <v/>
      </c>
      <c r="Y8" s="267"/>
      <c r="Z8" s="272" t="str">
        <f t="shared" ca="1" si="37"/>
        <v/>
      </c>
      <c r="AA8" s="271" t="str">
        <f t="shared" si="38"/>
        <v/>
      </c>
      <c r="AB8" s="267"/>
      <c r="AC8" s="272" t="str">
        <f t="shared" ca="1" si="39"/>
        <v/>
      </c>
      <c r="AD8" s="271" t="str">
        <f t="shared" si="40"/>
        <v/>
      </c>
      <c r="AE8" s="267"/>
      <c r="AF8" s="272" t="str">
        <f t="shared" ca="1" si="41"/>
        <v/>
      </c>
      <c r="AG8" s="271" t="str">
        <f t="shared" si="42"/>
        <v/>
      </c>
      <c r="AH8" s="267"/>
      <c r="AI8" s="272" t="str">
        <f t="shared" ca="1" si="43"/>
        <v/>
      </c>
      <c r="AJ8" s="271" t="str">
        <f t="shared" si="44"/>
        <v/>
      </c>
      <c r="AK8" s="267"/>
      <c r="AL8" s="272" t="str">
        <f t="shared" ca="1" si="45"/>
        <v/>
      </c>
      <c r="AM8" s="271" t="str">
        <f t="shared" si="1"/>
        <v/>
      </c>
      <c r="AN8" s="267"/>
      <c r="AO8" s="272" t="str">
        <f t="shared" ca="1" si="46"/>
        <v/>
      </c>
      <c r="AP8" s="271" t="str">
        <f t="shared" si="2"/>
        <v/>
      </c>
      <c r="AQ8" s="267"/>
      <c r="AR8" s="272" t="str">
        <f t="shared" ca="1" si="47"/>
        <v/>
      </c>
      <c r="AS8" s="271" t="str">
        <f t="shared" si="3"/>
        <v/>
      </c>
      <c r="AT8" s="267"/>
      <c r="AU8" s="272" t="str">
        <f t="shared" ca="1" si="48"/>
        <v/>
      </c>
      <c r="AV8" s="271" t="str">
        <f t="shared" si="4"/>
        <v/>
      </c>
      <c r="AW8" s="267"/>
      <c r="AX8" s="272" t="str">
        <f t="shared" ca="1" si="49"/>
        <v/>
      </c>
      <c r="AY8" s="271" t="str">
        <f t="shared" si="5"/>
        <v/>
      </c>
      <c r="AZ8" s="267"/>
      <c r="BA8" s="272" t="str">
        <f t="shared" ca="1" si="50"/>
        <v/>
      </c>
      <c r="BB8" s="271" t="str">
        <f t="shared" si="6"/>
        <v/>
      </c>
      <c r="BC8" s="267"/>
      <c r="BD8" s="272" t="str">
        <f t="shared" ca="1" si="51"/>
        <v/>
      </c>
      <c r="BE8" s="271" t="str">
        <f t="shared" si="7"/>
        <v/>
      </c>
      <c r="BF8" s="267"/>
      <c r="BG8" s="272" t="str">
        <f t="shared" ca="1" si="52"/>
        <v/>
      </c>
      <c r="BH8" s="271" t="str">
        <f t="shared" si="8"/>
        <v/>
      </c>
      <c r="BI8" s="267"/>
      <c r="BJ8" s="272" t="str">
        <f t="shared" ca="1" si="53"/>
        <v/>
      </c>
      <c r="BK8" s="271" t="str">
        <f t="shared" si="9"/>
        <v/>
      </c>
      <c r="BL8" s="267"/>
      <c r="BM8" s="272" t="str">
        <f t="shared" ca="1" si="54"/>
        <v/>
      </c>
      <c r="BN8" s="271" t="str">
        <f t="shared" si="10"/>
        <v/>
      </c>
      <c r="BO8" s="267"/>
      <c r="BP8" s="272" t="str">
        <f t="shared" ca="1" si="55"/>
        <v/>
      </c>
      <c r="BQ8" s="271" t="str">
        <f t="shared" si="11"/>
        <v/>
      </c>
      <c r="BR8" s="267"/>
      <c r="BS8" s="272" t="str">
        <f t="shared" ca="1" si="56"/>
        <v/>
      </c>
      <c r="BT8" s="271" t="str">
        <f t="shared" si="12"/>
        <v/>
      </c>
      <c r="BU8" s="267"/>
      <c r="BV8" s="272" t="str">
        <f t="shared" ca="1" si="57"/>
        <v/>
      </c>
      <c r="BW8" s="271" t="str">
        <f t="shared" si="13"/>
        <v/>
      </c>
      <c r="BX8" s="267"/>
      <c r="BY8" s="272" t="str">
        <f t="shared" ca="1" si="58"/>
        <v/>
      </c>
      <c r="BZ8" s="271" t="str">
        <f t="shared" si="14"/>
        <v/>
      </c>
      <c r="CA8" s="267"/>
      <c r="CB8" s="272" t="str">
        <f t="shared" ca="1" si="59"/>
        <v/>
      </c>
      <c r="CC8" s="271" t="str">
        <f t="shared" si="15"/>
        <v/>
      </c>
      <c r="CD8" s="267"/>
      <c r="CE8" s="272" t="str">
        <f t="shared" ca="1" si="60"/>
        <v/>
      </c>
      <c r="CF8" s="271" t="str">
        <f t="shared" si="16"/>
        <v/>
      </c>
      <c r="CG8" s="267"/>
      <c r="CH8" s="272" t="str">
        <f t="shared" ca="1" si="61"/>
        <v/>
      </c>
      <c r="CI8" s="271" t="str">
        <f t="shared" si="17"/>
        <v/>
      </c>
      <c r="CJ8" s="267"/>
      <c r="CK8" s="272" t="str">
        <f t="shared" ca="1" si="62"/>
        <v/>
      </c>
      <c r="CL8" s="271" t="str">
        <f t="shared" si="18"/>
        <v/>
      </c>
      <c r="CM8" s="267"/>
      <c r="CN8" s="272" t="str">
        <f t="shared" ca="1" si="63"/>
        <v/>
      </c>
      <c r="CO8" s="271" t="str">
        <f t="shared" si="19"/>
        <v/>
      </c>
      <c r="CP8" s="267"/>
      <c r="CQ8" s="272" t="str">
        <f t="shared" ca="1" si="64"/>
        <v/>
      </c>
      <c r="CR8" s="271" t="str">
        <f t="shared" si="20"/>
        <v/>
      </c>
      <c r="CS8" s="267"/>
      <c r="CT8" s="272" t="str">
        <f t="shared" ca="1" si="65"/>
        <v/>
      </c>
      <c r="CU8" s="271" t="str">
        <f t="shared" si="21"/>
        <v/>
      </c>
      <c r="CV8" s="267"/>
      <c r="CW8" s="272" t="str">
        <f t="shared" ca="1" si="66"/>
        <v/>
      </c>
      <c r="CX8" s="271" t="str">
        <f t="shared" si="22"/>
        <v/>
      </c>
      <c r="CY8" s="267"/>
      <c r="CZ8" s="272" t="str">
        <f t="shared" ca="1" si="67"/>
        <v/>
      </c>
      <c r="DA8" s="271" t="str">
        <f t="shared" si="23"/>
        <v/>
      </c>
      <c r="DB8" s="267"/>
      <c r="DC8" s="272" t="str">
        <f t="shared" ca="1" si="68"/>
        <v/>
      </c>
      <c r="DD8" s="271" t="str">
        <f t="shared" si="24"/>
        <v/>
      </c>
      <c r="DE8" s="267"/>
      <c r="DF8" s="272" t="str">
        <f t="shared" ca="1" si="69"/>
        <v/>
      </c>
      <c r="DG8" s="271" t="str">
        <f t="shared" si="25"/>
        <v/>
      </c>
      <c r="DH8" s="267"/>
      <c r="DI8" s="272" t="str">
        <f t="shared" ca="1" si="70"/>
        <v/>
      </c>
      <c r="DJ8" s="271" t="str">
        <f t="shared" si="26"/>
        <v/>
      </c>
      <c r="DK8" s="267"/>
      <c r="DL8" s="272" t="str">
        <f t="shared" ca="1" si="71"/>
        <v/>
      </c>
      <c r="DM8" s="271" t="str">
        <f t="shared" si="27"/>
        <v/>
      </c>
      <c r="DN8" s="267"/>
      <c r="DO8" s="272" t="str">
        <f t="shared" ca="1" si="72"/>
        <v/>
      </c>
      <c r="DP8" s="271" t="str">
        <f t="shared" si="28"/>
        <v/>
      </c>
      <c r="DQ8" s="267"/>
      <c r="DR8" s="272" t="str">
        <f t="shared" ca="1" si="73"/>
        <v/>
      </c>
      <c r="DS8" s="271" t="str">
        <f t="shared" si="29"/>
        <v/>
      </c>
      <c r="DT8" s="267"/>
      <c r="DU8" s="272" t="str">
        <f t="shared" ca="1" si="74"/>
        <v/>
      </c>
      <c r="DV8" s="271" t="str">
        <f t="shared" si="30"/>
        <v/>
      </c>
      <c r="DW8" s="267"/>
      <c r="DX8" s="272" t="str">
        <f t="shared" ca="1" si="75"/>
        <v/>
      </c>
      <c r="DY8" s="270"/>
    </row>
    <row r="9" spans="1:129" ht="21" customHeight="1">
      <c r="A9" s="175" t="str">
        <f t="shared" ca="1" si="31"/>
        <v/>
      </c>
      <c r="B9" s="277"/>
      <c r="C9" s="141" t="e">
        <f>+VLOOKUP(B9,'اسماء العملاء'!$A$2:$E$142,5,FALSE)</f>
        <v>#N/A</v>
      </c>
      <c r="D9" s="63" t="e">
        <f>+VLOOKUP(B9,'اسماء العملاء'!$A$2:$C$140,2,FALSE)</f>
        <v>#N/A</v>
      </c>
      <c r="E9" s="141"/>
      <c r="F9" s="63" t="e">
        <f>+VLOOKUP(B9,'اسماء العملاء'!$A$2:$C$140,3,FALSE)</f>
        <v>#N/A</v>
      </c>
      <c r="G9" s="54"/>
      <c r="H9" s="92" t="e">
        <f>+VLOOKUP(G9,'انواع الفلاتر'!$B$2:$C$52,2,FALSE)</f>
        <v>#N/A</v>
      </c>
      <c r="I9" s="67"/>
      <c r="J9" s="90" t="e">
        <f t="shared" si="32"/>
        <v>#N/A</v>
      </c>
      <c r="K9" s="73"/>
      <c r="L9" s="73"/>
      <c r="M9" s="186"/>
      <c r="N9" s="74">
        <f t="shared" si="33"/>
        <v>0</v>
      </c>
      <c r="O9" s="275"/>
      <c r="P9" s="214" t="e">
        <f t="shared" si="77"/>
        <v>#DIV/0!</v>
      </c>
      <c r="Q9" s="214" t="e">
        <f t="shared" si="78"/>
        <v>#DIV/0!</v>
      </c>
      <c r="R9" s="226">
        <v>0</v>
      </c>
      <c r="S9" s="219" t="e">
        <f t="shared" ca="1" si="34"/>
        <v>#DIV/0!</v>
      </c>
      <c r="T9" s="230"/>
      <c r="U9" s="271" t="str">
        <f t="shared" si="76"/>
        <v/>
      </c>
      <c r="V9" s="267"/>
      <c r="W9" s="272" t="str">
        <f t="shared" ca="1" si="35"/>
        <v/>
      </c>
      <c r="X9" s="271" t="str">
        <f t="shared" si="36"/>
        <v/>
      </c>
      <c r="Y9" s="267"/>
      <c r="Z9" s="272" t="str">
        <f t="shared" ca="1" si="37"/>
        <v/>
      </c>
      <c r="AA9" s="271" t="str">
        <f t="shared" si="38"/>
        <v/>
      </c>
      <c r="AB9" s="267"/>
      <c r="AC9" s="272" t="str">
        <f t="shared" ca="1" si="39"/>
        <v/>
      </c>
      <c r="AD9" s="271" t="str">
        <f t="shared" si="40"/>
        <v/>
      </c>
      <c r="AE9" s="267"/>
      <c r="AF9" s="272" t="str">
        <f t="shared" ca="1" si="41"/>
        <v/>
      </c>
      <c r="AG9" s="271" t="str">
        <f t="shared" si="42"/>
        <v/>
      </c>
      <c r="AH9" s="267"/>
      <c r="AI9" s="272" t="str">
        <f t="shared" ca="1" si="43"/>
        <v/>
      </c>
      <c r="AJ9" s="271" t="str">
        <f t="shared" si="44"/>
        <v/>
      </c>
      <c r="AK9" s="267"/>
      <c r="AL9" s="272" t="str">
        <f t="shared" ca="1" si="45"/>
        <v/>
      </c>
      <c r="AM9" s="271" t="str">
        <f t="shared" si="1"/>
        <v/>
      </c>
      <c r="AN9" s="267"/>
      <c r="AO9" s="272" t="str">
        <f t="shared" ca="1" si="46"/>
        <v/>
      </c>
      <c r="AP9" s="271" t="str">
        <f t="shared" si="2"/>
        <v/>
      </c>
      <c r="AQ9" s="267"/>
      <c r="AR9" s="272" t="str">
        <f t="shared" ca="1" si="47"/>
        <v/>
      </c>
      <c r="AS9" s="271" t="str">
        <f t="shared" si="3"/>
        <v/>
      </c>
      <c r="AT9" s="267"/>
      <c r="AU9" s="272" t="str">
        <f t="shared" ca="1" si="48"/>
        <v/>
      </c>
      <c r="AV9" s="271" t="str">
        <f t="shared" si="4"/>
        <v/>
      </c>
      <c r="AW9" s="267"/>
      <c r="AX9" s="272" t="str">
        <f t="shared" ca="1" si="49"/>
        <v/>
      </c>
      <c r="AY9" s="271" t="str">
        <f t="shared" si="5"/>
        <v/>
      </c>
      <c r="AZ9" s="267"/>
      <c r="BA9" s="272" t="str">
        <f t="shared" ca="1" si="50"/>
        <v/>
      </c>
      <c r="BB9" s="271" t="str">
        <f t="shared" si="6"/>
        <v/>
      </c>
      <c r="BC9" s="267"/>
      <c r="BD9" s="272" t="str">
        <f t="shared" ca="1" si="51"/>
        <v/>
      </c>
      <c r="BE9" s="271" t="str">
        <f t="shared" si="7"/>
        <v/>
      </c>
      <c r="BF9" s="267"/>
      <c r="BG9" s="272" t="str">
        <f t="shared" ca="1" si="52"/>
        <v/>
      </c>
      <c r="BH9" s="271" t="str">
        <f t="shared" si="8"/>
        <v/>
      </c>
      <c r="BI9" s="267"/>
      <c r="BJ9" s="272" t="str">
        <f t="shared" ca="1" si="53"/>
        <v/>
      </c>
      <c r="BK9" s="271" t="str">
        <f t="shared" si="9"/>
        <v/>
      </c>
      <c r="BL9" s="267"/>
      <c r="BM9" s="272" t="str">
        <f t="shared" ca="1" si="54"/>
        <v/>
      </c>
      <c r="BN9" s="271" t="str">
        <f t="shared" si="10"/>
        <v/>
      </c>
      <c r="BO9" s="267"/>
      <c r="BP9" s="272" t="str">
        <f t="shared" ca="1" si="55"/>
        <v/>
      </c>
      <c r="BQ9" s="271" t="str">
        <f t="shared" si="11"/>
        <v/>
      </c>
      <c r="BR9" s="267"/>
      <c r="BS9" s="272" t="str">
        <f t="shared" ca="1" si="56"/>
        <v/>
      </c>
      <c r="BT9" s="271" t="str">
        <f t="shared" si="12"/>
        <v/>
      </c>
      <c r="BU9" s="267"/>
      <c r="BV9" s="272" t="str">
        <f t="shared" ca="1" si="57"/>
        <v/>
      </c>
      <c r="BW9" s="271" t="str">
        <f t="shared" si="13"/>
        <v/>
      </c>
      <c r="BX9" s="267"/>
      <c r="BY9" s="272" t="str">
        <f t="shared" ca="1" si="58"/>
        <v/>
      </c>
      <c r="BZ9" s="271" t="str">
        <f t="shared" si="14"/>
        <v/>
      </c>
      <c r="CA9" s="267"/>
      <c r="CB9" s="272" t="str">
        <f t="shared" ca="1" si="59"/>
        <v/>
      </c>
      <c r="CC9" s="271" t="str">
        <f t="shared" si="15"/>
        <v/>
      </c>
      <c r="CD9" s="267"/>
      <c r="CE9" s="272" t="str">
        <f t="shared" ca="1" si="60"/>
        <v/>
      </c>
      <c r="CF9" s="271" t="str">
        <f t="shared" si="16"/>
        <v/>
      </c>
      <c r="CG9" s="267"/>
      <c r="CH9" s="272" t="str">
        <f t="shared" ca="1" si="61"/>
        <v/>
      </c>
      <c r="CI9" s="271" t="str">
        <f t="shared" si="17"/>
        <v/>
      </c>
      <c r="CJ9" s="267"/>
      <c r="CK9" s="272" t="str">
        <f t="shared" ca="1" si="62"/>
        <v/>
      </c>
      <c r="CL9" s="271" t="str">
        <f t="shared" si="18"/>
        <v/>
      </c>
      <c r="CM9" s="267"/>
      <c r="CN9" s="272" t="str">
        <f t="shared" ca="1" si="63"/>
        <v/>
      </c>
      <c r="CO9" s="271" t="str">
        <f t="shared" si="19"/>
        <v/>
      </c>
      <c r="CP9" s="267"/>
      <c r="CQ9" s="272" t="str">
        <f t="shared" ca="1" si="64"/>
        <v/>
      </c>
      <c r="CR9" s="271" t="str">
        <f t="shared" si="20"/>
        <v/>
      </c>
      <c r="CS9" s="267"/>
      <c r="CT9" s="272" t="str">
        <f t="shared" ca="1" si="65"/>
        <v/>
      </c>
      <c r="CU9" s="271" t="str">
        <f t="shared" si="21"/>
        <v/>
      </c>
      <c r="CV9" s="267"/>
      <c r="CW9" s="272" t="str">
        <f t="shared" ca="1" si="66"/>
        <v/>
      </c>
      <c r="CX9" s="271" t="str">
        <f t="shared" si="22"/>
        <v/>
      </c>
      <c r="CY9" s="267"/>
      <c r="CZ9" s="272" t="str">
        <f t="shared" ca="1" si="67"/>
        <v/>
      </c>
      <c r="DA9" s="271" t="str">
        <f t="shared" si="23"/>
        <v/>
      </c>
      <c r="DB9" s="267"/>
      <c r="DC9" s="272" t="str">
        <f t="shared" ca="1" si="68"/>
        <v/>
      </c>
      <c r="DD9" s="271" t="str">
        <f t="shared" si="24"/>
        <v/>
      </c>
      <c r="DE9" s="267"/>
      <c r="DF9" s="272" t="str">
        <f t="shared" ca="1" si="69"/>
        <v/>
      </c>
      <c r="DG9" s="271" t="str">
        <f t="shared" si="25"/>
        <v/>
      </c>
      <c r="DH9" s="267"/>
      <c r="DI9" s="272" t="str">
        <f t="shared" ca="1" si="70"/>
        <v/>
      </c>
      <c r="DJ9" s="271" t="str">
        <f t="shared" si="26"/>
        <v/>
      </c>
      <c r="DK9" s="267"/>
      <c r="DL9" s="272" t="str">
        <f t="shared" ca="1" si="71"/>
        <v/>
      </c>
      <c r="DM9" s="271" t="str">
        <f t="shared" si="27"/>
        <v/>
      </c>
      <c r="DN9" s="267"/>
      <c r="DO9" s="272" t="str">
        <f t="shared" ca="1" si="72"/>
        <v/>
      </c>
      <c r="DP9" s="271" t="str">
        <f t="shared" si="28"/>
        <v/>
      </c>
      <c r="DQ9" s="267"/>
      <c r="DR9" s="272" t="str">
        <f t="shared" ca="1" si="73"/>
        <v/>
      </c>
      <c r="DS9" s="271" t="str">
        <f t="shared" si="29"/>
        <v/>
      </c>
      <c r="DT9" s="267"/>
      <c r="DU9" s="272" t="str">
        <f t="shared" ca="1" si="74"/>
        <v/>
      </c>
      <c r="DV9" s="271" t="str">
        <f t="shared" si="30"/>
        <v/>
      </c>
      <c r="DW9" s="267"/>
      <c r="DX9" s="272" t="str">
        <f t="shared" ca="1" si="75"/>
        <v/>
      </c>
      <c r="DY9" s="270"/>
    </row>
    <row r="10" spans="1:129" ht="21" customHeight="1">
      <c r="A10" s="175" t="str">
        <f t="shared" ca="1" si="31"/>
        <v/>
      </c>
      <c r="B10" s="277"/>
      <c r="C10" s="141" t="e">
        <f>+VLOOKUP(B10,'اسماء العملاء'!$A$2:$E$142,5,FALSE)</f>
        <v>#N/A</v>
      </c>
      <c r="D10" s="63" t="e">
        <f>+VLOOKUP(B10,'اسماء العملاء'!$A$2:$C$140,2,FALSE)</f>
        <v>#N/A</v>
      </c>
      <c r="E10" s="141"/>
      <c r="F10" s="63" t="e">
        <f>+VLOOKUP(B10,'اسماء العملاء'!$A$2:$C$140,3,FALSE)</f>
        <v>#N/A</v>
      </c>
      <c r="G10" s="54"/>
      <c r="H10" s="92" t="e">
        <f>+VLOOKUP(G10,'انواع الفلاتر'!$B$2:$C$52,2,FALSE)</f>
        <v>#N/A</v>
      </c>
      <c r="I10" s="67"/>
      <c r="J10" s="90" t="e">
        <f t="shared" si="32"/>
        <v>#N/A</v>
      </c>
      <c r="K10" s="73"/>
      <c r="L10" s="73"/>
      <c r="M10" s="186"/>
      <c r="N10" s="74">
        <f t="shared" si="33"/>
        <v>0</v>
      </c>
      <c r="O10" s="275"/>
      <c r="P10" s="214" t="e">
        <f t="shared" si="77"/>
        <v>#DIV/0!</v>
      </c>
      <c r="Q10" s="214" t="e">
        <f t="shared" si="78"/>
        <v>#DIV/0!</v>
      </c>
      <c r="R10" s="226">
        <v>0</v>
      </c>
      <c r="S10" s="219" t="e">
        <f t="shared" ca="1" si="34"/>
        <v>#DIV/0!</v>
      </c>
      <c r="T10" s="230"/>
      <c r="U10" s="271" t="str">
        <f t="shared" si="76"/>
        <v/>
      </c>
      <c r="V10" s="267"/>
      <c r="W10" s="272" t="str">
        <f t="shared" ca="1" si="35"/>
        <v/>
      </c>
      <c r="X10" s="271" t="str">
        <f t="shared" si="36"/>
        <v/>
      </c>
      <c r="Y10" s="267"/>
      <c r="Z10" s="272" t="str">
        <f t="shared" ca="1" si="37"/>
        <v/>
      </c>
      <c r="AA10" s="271" t="str">
        <f t="shared" si="38"/>
        <v/>
      </c>
      <c r="AB10" s="267"/>
      <c r="AC10" s="272" t="str">
        <f t="shared" ca="1" si="39"/>
        <v/>
      </c>
      <c r="AD10" s="271" t="str">
        <f t="shared" si="40"/>
        <v/>
      </c>
      <c r="AE10" s="267"/>
      <c r="AF10" s="272" t="str">
        <f t="shared" ca="1" si="41"/>
        <v/>
      </c>
      <c r="AG10" s="271" t="str">
        <f t="shared" si="42"/>
        <v/>
      </c>
      <c r="AH10" s="267"/>
      <c r="AI10" s="272" t="str">
        <f t="shared" ca="1" si="43"/>
        <v/>
      </c>
      <c r="AJ10" s="271" t="str">
        <f t="shared" si="44"/>
        <v/>
      </c>
      <c r="AK10" s="267"/>
      <c r="AL10" s="272" t="str">
        <f t="shared" ca="1" si="45"/>
        <v/>
      </c>
      <c r="AM10" s="271" t="str">
        <f t="shared" si="1"/>
        <v/>
      </c>
      <c r="AN10" s="267"/>
      <c r="AO10" s="272" t="str">
        <f t="shared" ca="1" si="46"/>
        <v/>
      </c>
      <c r="AP10" s="271" t="str">
        <f t="shared" si="2"/>
        <v/>
      </c>
      <c r="AQ10" s="267"/>
      <c r="AR10" s="272" t="str">
        <f t="shared" ca="1" si="47"/>
        <v/>
      </c>
      <c r="AS10" s="271" t="str">
        <f t="shared" si="3"/>
        <v/>
      </c>
      <c r="AT10" s="267"/>
      <c r="AU10" s="272" t="str">
        <f t="shared" ca="1" si="48"/>
        <v/>
      </c>
      <c r="AV10" s="271" t="str">
        <f t="shared" si="4"/>
        <v/>
      </c>
      <c r="AW10" s="267"/>
      <c r="AX10" s="272" t="str">
        <f t="shared" ca="1" si="49"/>
        <v/>
      </c>
      <c r="AY10" s="271" t="str">
        <f t="shared" si="5"/>
        <v/>
      </c>
      <c r="AZ10" s="267"/>
      <c r="BA10" s="272" t="str">
        <f t="shared" ca="1" si="50"/>
        <v/>
      </c>
      <c r="BB10" s="271" t="str">
        <f t="shared" si="6"/>
        <v/>
      </c>
      <c r="BC10" s="267"/>
      <c r="BD10" s="272" t="str">
        <f t="shared" ca="1" si="51"/>
        <v/>
      </c>
      <c r="BE10" s="271" t="str">
        <f t="shared" si="7"/>
        <v/>
      </c>
      <c r="BF10" s="267"/>
      <c r="BG10" s="272" t="str">
        <f t="shared" ca="1" si="52"/>
        <v/>
      </c>
      <c r="BH10" s="271" t="str">
        <f t="shared" si="8"/>
        <v/>
      </c>
      <c r="BI10" s="267"/>
      <c r="BJ10" s="272" t="str">
        <f t="shared" ca="1" si="53"/>
        <v/>
      </c>
      <c r="BK10" s="271" t="str">
        <f t="shared" si="9"/>
        <v/>
      </c>
      <c r="BL10" s="267"/>
      <c r="BM10" s="272" t="str">
        <f t="shared" ca="1" si="54"/>
        <v/>
      </c>
      <c r="BN10" s="271" t="str">
        <f t="shared" si="10"/>
        <v/>
      </c>
      <c r="BO10" s="267"/>
      <c r="BP10" s="272" t="str">
        <f t="shared" ca="1" si="55"/>
        <v/>
      </c>
      <c r="BQ10" s="271" t="str">
        <f t="shared" si="11"/>
        <v/>
      </c>
      <c r="BR10" s="267"/>
      <c r="BS10" s="272" t="str">
        <f t="shared" ca="1" si="56"/>
        <v/>
      </c>
      <c r="BT10" s="271" t="str">
        <f t="shared" si="12"/>
        <v/>
      </c>
      <c r="BU10" s="267"/>
      <c r="BV10" s="272" t="str">
        <f t="shared" ca="1" si="57"/>
        <v/>
      </c>
      <c r="BW10" s="271" t="str">
        <f t="shared" si="13"/>
        <v/>
      </c>
      <c r="BX10" s="267"/>
      <c r="BY10" s="272" t="str">
        <f t="shared" ca="1" si="58"/>
        <v/>
      </c>
      <c r="BZ10" s="271" t="str">
        <f t="shared" si="14"/>
        <v/>
      </c>
      <c r="CA10" s="267"/>
      <c r="CB10" s="272" t="str">
        <f t="shared" ca="1" si="59"/>
        <v/>
      </c>
      <c r="CC10" s="271" t="str">
        <f t="shared" si="15"/>
        <v/>
      </c>
      <c r="CD10" s="267"/>
      <c r="CE10" s="272" t="str">
        <f t="shared" ca="1" si="60"/>
        <v/>
      </c>
      <c r="CF10" s="271" t="str">
        <f t="shared" si="16"/>
        <v/>
      </c>
      <c r="CG10" s="267"/>
      <c r="CH10" s="272" t="str">
        <f t="shared" ca="1" si="61"/>
        <v/>
      </c>
      <c r="CI10" s="271" t="str">
        <f t="shared" si="17"/>
        <v/>
      </c>
      <c r="CJ10" s="267"/>
      <c r="CK10" s="272" t="str">
        <f t="shared" ca="1" si="62"/>
        <v/>
      </c>
      <c r="CL10" s="271" t="str">
        <f t="shared" si="18"/>
        <v/>
      </c>
      <c r="CM10" s="267"/>
      <c r="CN10" s="272" t="str">
        <f t="shared" ca="1" si="63"/>
        <v/>
      </c>
      <c r="CO10" s="271" t="str">
        <f t="shared" si="19"/>
        <v/>
      </c>
      <c r="CP10" s="267"/>
      <c r="CQ10" s="272" t="str">
        <f t="shared" ca="1" si="64"/>
        <v/>
      </c>
      <c r="CR10" s="271" t="str">
        <f t="shared" si="20"/>
        <v/>
      </c>
      <c r="CS10" s="267"/>
      <c r="CT10" s="272" t="str">
        <f t="shared" ca="1" si="65"/>
        <v/>
      </c>
      <c r="CU10" s="271" t="str">
        <f t="shared" si="21"/>
        <v/>
      </c>
      <c r="CV10" s="267"/>
      <c r="CW10" s="272" t="str">
        <f t="shared" ca="1" si="66"/>
        <v/>
      </c>
      <c r="CX10" s="271" t="str">
        <f t="shared" si="22"/>
        <v/>
      </c>
      <c r="CY10" s="267"/>
      <c r="CZ10" s="272" t="str">
        <f t="shared" ca="1" si="67"/>
        <v/>
      </c>
      <c r="DA10" s="271" t="str">
        <f t="shared" si="23"/>
        <v/>
      </c>
      <c r="DB10" s="267"/>
      <c r="DC10" s="272" t="str">
        <f t="shared" ca="1" si="68"/>
        <v/>
      </c>
      <c r="DD10" s="271" t="str">
        <f t="shared" si="24"/>
        <v/>
      </c>
      <c r="DE10" s="267"/>
      <c r="DF10" s="272" t="str">
        <f t="shared" ca="1" si="69"/>
        <v/>
      </c>
      <c r="DG10" s="271" t="str">
        <f t="shared" si="25"/>
        <v/>
      </c>
      <c r="DH10" s="267"/>
      <c r="DI10" s="272" t="str">
        <f t="shared" ca="1" si="70"/>
        <v/>
      </c>
      <c r="DJ10" s="271" t="str">
        <f t="shared" si="26"/>
        <v/>
      </c>
      <c r="DK10" s="267"/>
      <c r="DL10" s="272" t="str">
        <f t="shared" ca="1" si="71"/>
        <v/>
      </c>
      <c r="DM10" s="271" t="str">
        <f t="shared" si="27"/>
        <v/>
      </c>
      <c r="DN10" s="267"/>
      <c r="DO10" s="272" t="str">
        <f t="shared" ca="1" si="72"/>
        <v/>
      </c>
      <c r="DP10" s="271" t="str">
        <f t="shared" si="28"/>
        <v/>
      </c>
      <c r="DQ10" s="267"/>
      <c r="DR10" s="272" t="str">
        <f t="shared" ca="1" si="73"/>
        <v/>
      </c>
      <c r="DS10" s="271" t="str">
        <f t="shared" si="29"/>
        <v/>
      </c>
      <c r="DT10" s="267"/>
      <c r="DU10" s="272" t="str">
        <f t="shared" ca="1" si="74"/>
        <v/>
      </c>
      <c r="DV10" s="271" t="str">
        <f t="shared" si="30"/>
        <v/>
      </c>
      <c r="DW10" s="267"/>
      <c r="DX10" s="272" t="str">
        <f t="shared" ca="1" si="75"/>
        <v/>
      </c>
      <c r="DY10" s="270"/>
    </row>
    <row r="11" spans="1:129" ht="21" customHeight="1">
      <c r="A11" s="175" t="str">
        <f t="shared" ca="1" si="31"/>
        <v/>
      </c>
      <c r="B11" s="277"/>
      <c r="C11" s="141" t="e">
        <f>+VLOOKUP(B11,'اسماء العملاء'!$A$2:$E$142,5,FALSE)</f>
        <v>#N/A</v>
      </c>
      <c r="D11" s="63" t="e">
        <f>+VLOOKUP(B11,'اسماء العملاء'!$A$2:$C$140,2,FALSE)</f>
        <v>#N/A</v>
      </c>
      <c r="E11" s="141"/>
      <c r="F11" s="63" t="e">
        <f>+VLOOKUP(B11,'اسماء العملاء'!$A$2:$C$140,3,FALSE)</f>
        <v>#N/A</v>
      </c>
      <c r="G11" s="54"/>
      <c r="H11" s="92" t="e">
        <f>+VLOOKUP(G11,'انواع الفلاتر'!$B$2:$C$52,2,FALSE)</f>
        <v>#N/A</v>
      </c>
      <c r="I11" s="67"/>
      <c r="J11" s="90" t="e">
        <f t="shared" si="32"/>
        <v>#N/A</v>
      </c>
      <c r="K11" s="73"/>
      <c r="L11" s="73"/>
      <c r="M11" s="186"/>
      <c r="N11" s="74">
        <f t="shared" si="33"/>
        <v>0</v>
      </c>
      <c r="O11" s="275"/>
      <c r="P11" s="214" t="e">
        <f t="shared" si="77"/>
        <v>#DIV/0!</v>
      </c>
      <c r="Q11" s="214" t="e">
        <f t="shared" si="78"/>
        <v>#DIV/0!</v>
      </c>
      <c r="R11" s="226">
        <v>0</v>
      </c>
      <c r="S11" s="219" t="e">
        <f t="shared" ca="1" si="34"/>
        <v>#DIV/0!</v>
      </c>
      <c r="T11" s="230"/>
      <c r="U11" s="271" t="str">
        <f t="shared" si="76"/>
        <v/>
      </c>
      <c r="V11" s="267"/>
      <c r="W11" s="272" t="str">
        <f t="shared" ca="1" si="35"/>
        <v/>
      </c>
      <c r="X11" s="271" t="str">
        <f t="shared" si="36"/>
        <v/>
      </c>
      <c r="Y11" s="267"/>
      <c r="Z11" s="272" t="str">
        <f t="shared" ca="1" si="37"/>
        <v/>
      </c>
      <c r="AA11" s="271" t="str">
        <f t="shared" si="38"/>
        <v/>
      </c>
      <c r="AB11" s="267"/>
      <c r="AC11" s="272" t="str">
        <f t="shared" ca="1" si="39"/>
        <v/>
      </c>
      <c r="AD11" s="271" t="str">
        <f t="shared" si="40"/>
        <v/>
      </c>
      <c r="AE11" s="267"/>
      <c r="AF11" s="272" t="str">
        <f t="shared" ca="1" si="41"/>
        <v/>
      </c>
      <c r="AG11" s="271" t="str">
        <f t="shared" si="42"/>
        <v/>
      </c>
      <c r="AH11" s="267"/>
      <c r="AI11" s="272" t="str">
        <f t="shared" ca="1" si="43"/>
        <v/>
      </c>
      <c r="AJ11" s="271" t="str">
        <f t="shared" si="44"/>
        <v/>
      </c>
      <c r="AK11" s="267"/>
      <c r="AL11" s="272" t="str">
        <f t="shared" ca="1" si="45"/>
        <v/>
      </c>
      <c r="AM11" s="271" t="str">
        <f t="shared" si="1"/>
        <v/>
      </c>
      <c r="AN11" s="267"/>
      <c r="AO11" s="272" t="str">
        <f t="shared" ca="1" si="46"/>
        <v/>
      </c>
      <c r="AP11" s="271" t="str">
        <f t="shared" si="2"/>
        <v/>
      </c>
      <c r="AQ11" s="267"/>
      <c r="AR11" s="272" t="str">
        <f t="shared" ca="1" si="47"/>
        <v/>
      </c>
      <c r="AS11" s="271" t="str">
        <f t="shared" si="3"/>
        <v/>
      </c>
      <c r="AT11" s="267"/>
      <c r="AU11" s="272" t="str">
        <f t="shared" ca="1" si="48"/>
        <v/>
      </c>
      <c r="AV11" s="271" t="str">
        <f t="shared" si="4"/>
        <v/>
      </c>
      <c r="AW11" s="267"/>
      <c r="AX11" s="272" t="str">
        <f t="shared" ca="1" si="49"/>
        <v/>
      </c>
      <c r="AY11" s="271" t="str">
        <f t="shared" si="5"/>
        <v/>
      </c>
      <c r="AZ11" s="267"/>
      <c r="BA11" s="272" t="str">
        <f t="shared" ca="1" si="50"/>
        <v/>
      </c>
      <c r="BB11" s="271" t="str">
        <f t="shared" si="6"/>
        <v/>
      </c>
      <c r="BC11" s="267"/>
      <c r="BD11" s="272" t="str">
        <f t="shared" ca="1" si="51"/>
        <v/>
      </c>
      <c r="BE11" s="271" t="str">
        <f t="shared" si="7"/>
        <v/>
      </c>
      <c r="BF11" s="267"/>
      <c r="BG11" s="272" t="str">
        <f t="shared" ca="1" si="52"/>
        <v/>
      </c>
      <c r="BH11" s="271" t="str">
        <f t="shared" si="8"/>
        <v/>
      </c>
      <c r="BI11" s="267"/>
      <c r="BJ11" s="272" t="str">
        <f t="shared" ca="1" si="53"/>
        <v/>
      </c>
      <c r="BK11" s="271" t="str">
        <f t="shared" si="9"/>
        <v/>
      </c>
      <c r="BL11" s="267"/>
      <c r="BM11" s="272" t="str">
        <f t="shared" ca="1" si="54"/>
        <v/>
      </c>
      <c r="BN11" s="271" t="str">
        <f t="shared" si="10"/>
        <v/>
      </c>
      <c r="BO11" s="267"/>
      <c r="BP11" s="272" t="str">
        <f t="shared" ca="1" si="55"/>
        <v/>
      </c>
      <c r="BQ11" s="271" t="str">
        <f t="shared" si="11"/>
        <v/>
      </c>
      <c r="BR11" s="267"/>
      <c r="BS11" s="272" t="str">
        <f t="shared" ca="1" si="56"/>
        <v/>
      </c>
      <c r="BT11" s="271" t="str">
        <f t="shared" si="12"/>
        <v/>
      </c>
      <c r="BU11" s="267"/>
      <c r="BV11" s="272" t="str">
        <f t="shared" ca="1" si="57"/>
        <v/>
      </c>
      <c r="BW11" s="271" t="str">
        <f t="shared" si="13"/>
        <v/>
      </c>
      <c r="BX11" s="267"/>
      <c r="BY11" s="272" t="str">
        <f t="shared" ca="1" si="58"/>
        <v/>
      </c>
      <c r="BZ11" s="271" t="str">
        <f t="shared" si="14"/>
        <v/>
      </c>
      <c r="CA11" s="267"/>
      <c r="CB11" s="272" t="str">
        <f t="shared" ca="1" si="59"/>
        <v/>
      </c>
      <c r="CC11" s="271" t="str">
        <f t="shared" si="15"/>
        <v/>
      </c>
      <c r="CD11" s="267"/>
      <c r="CE11" s="272" t="str">
        <f t="shared" ca="1" si="60"/>
        <v/>
      </c>
      <c r="CF11" s="271" t="str">
        <f t="shared" si="16"/>
        <v/>
      </c>
      <c r="CG11" s="267"/>
      <c r="CH11" s="272" t="str">
        <f t="shared" ca="1" si="61"/>
        <v/>
      </c>
      <c r="CI11" s="271" t="str">
        <f t="shared" si="17"/>
        <v/>
      </c>
      <c r="CJ11" s="267"/>
      <c r="CK11" s="272" t="str">
        <f t="shared" ca="1" si="62"/>
        <v/>
      </c>
      <c r="CL11" s="271" t="str">
        <f t="shared" si="18"/>
        <v/>
      </c>
      <c r="CM11" s="267"/>
      <c r="CN11" s="272" t="str">
        <f t="shared" ca="1" si="63"/>
        <v/>
      </c>
      <c r="CO11" s="271" t="str">
        <f t="shared" si="19"/>
        <v/>
      </c>
      <c r="CP11" s="267"/>
      <c r="CQ11" s="272" t="str">
        <f t="shared" ca="1" si="64"/>
        <v/>
      </c>
      <c r="CR11" s="271" t="str">
        <f t="shared" si="20"/>
        <v/>
      </c>
      <c r="CS11" s="267"/>
      <c r="CT11" s="272" t="str">
        <f t="shared" ca="1" si="65"/>
        <v/>
      </c>
      <c r="CU11" s="271" t="str">
        <f t="shared" si="21"/>
        <v/>
      </c>
      <c r="CV11" s="267"/>
      <c r="CW11" s="272" t="str">
        <f t="shared" ca="1" si="66"/>
        <v/>
      </c>
      <c r="CX11" s="271" t="str">
        <f t="shared" si="22"/>
        <v/>
      </c>
      <c r="CY11" s="267"/>
      <c r="CZ11" s="272" t="str">
        <f t="shared" ca="1" si="67"/>
        <v/>
      </c>
      <c r="DA11" s="271" t="str">
        <f t="shared" si="23"/>
        <v/>
      </c>
      <c r="DB11" s="267"/>
      <c r="DC11" s="272" t="str">
        <f t="shared" ca="1" si="68"/>
        <v/>
      </c>
      <c r="DD11" s="271" t="str">
        <f t="shared" si="24"/>
        <v/>
      </c>
      <c r="DE11" s="267"/>
      <c r="DF11" s="272" t="str">
        <f t="shared" ca="1" si="69"/>
        <v/>
      </c>
      <c r="DG11" s="271" t="str">
        <f t="shared" si="25"/>
        <v/>
      </c>
      <c r="DH11" s="267"/>
      <c r="DI11" s="272" t="str">
        <f t="shared" ca="1" si="70"/>
        <v/>
      </c>
      <c r="DJ11" s="271" t="str">
        <f t="shared" si="26"/>
        <v/>
      </c>
      <c r="DK11" s="267"/>
      <c r="DL11" s="272" t="str">
        <f t="shared" ca="1" si="71"/>
        <v/>
      </c>
      <c r="DM11" s="271" t="str">
        <f t="shared" si="27"/>
        <v/>
      </c>
      <c r="DN11" s="267"/>
      <c r="DO11" s="272" t="str">
        <f t="shared" ca="1" si="72"/>
        <v/>
      </c>
      <c r="DP11" s="271" t="str">
        <f t="shared" si="28"/>
        <v/>
      </c>
      <c r="DQ11" s="267"/>
      <c r="DR11" s="272" t="str">
        <f t="shared" ca="1" si="73"/>
        <v/>
      </c>
      <c r="DS11" s="271" t="str">
        <f t="shared" si="29"/>
        <v/>
      </c>
      <c r="DT11" s="267"/>
      <c r="DU11" s="272" t="str">
        <f t="shared" ca="1" si="74"/>
        <v/>
      </c>
      <c r="DV11" s="271" t="str">
        <f t="shared" si="30"/>
        <v/>
      </c>
      <c r="DW11" s="267"/>
      <c r="DX11" s="272" t="str">
        <f t="shared" ca="1" si="75"/>
        <v/>
      </c>
      <c r="DY11" s="270"/>
    </row>
    <row r="12" spans="1:129" ht="21" customHeight="1">
      <c r="A12" s="175" t="str">
        <f t="shared" ca="1" si="31"/>
        <v/>
      </c>
      <c r="B12" s="277"/>
      <c r="C12" s="141" t="e">
        <f>+VLOOKUP(B12,'اسماء العملاء'!$A$2:$E$142,5,FALSE)</f>
        <v>#N/A</v>
      </c>
      <c r="D12" s="63" t="e">
        <f>+VLOOKUP(B12,'اسماء العملاء'!$A$2:$C$140,2,FALSE)</f>
        <v>#N/A</v>
      </c>
      <c r="E12" s="141"/>
      <c r="F12" s="63" t="e">
        <f>+VLOOKUP(B12,'اسماء العملاء'!$A$2:$C$140,3,FALSE)</f>
        <v>#N/A</v>
      </c>
      <c r="G12" s="54"/>
      <c r="H12" s="92" t="e">
        <f>+VLOOKUP(G12,'انواع الفلاتر'!$B$2:$C$52,2,FALSE)</f>
        <v>#N/A</v>
      </c>
      <c r="I12" s="67"/>
      <c r="J12" s="90" t="e">
        <f t="shared" si="32"/>
        <v>#N/A</v>
      </c>
      <c r="K12" s="73"/>
      <c r="L12" s="73"/>
      <c r="M12" s="186"/>
      <c r="N12" s="74">
        <f t="shared" si="33"/>
        <v>0</v>
      </c>
      <c r="O12" s="275"/>
      <c r="P12" s="214" t="e">
        <f t="shared" si="77"/>
        <v>#DIV/0!</v>
      </c>
      <c r="Q12" s="214" t="e">
        <f t="shared" si="78"/>
        <v>#DIV/0!</v>
      </c>
      <c r="R12" s="226">
        <v>0</v>
      </c>
      <c r="S12" s="219" t="e">
        <f t="shared" ca="1" si="34"/>
        <v>#DIV/0!</v>
      </c>
      <c r="T12" s="230"/>
      <c r="U12" s="271" t="str">
        <f t="shared" si="76"/>
        <v/>
      </c>
      <c r="V12" s="267"/>
      <c r="W12" s="272" t="str">
        <f t="shared" ca="1" si="35"/>
        <v/>
      </c>
      <c r="X12" s="271" t="str">
        <f t="shared" si="36"/>
        <v/>
      </c>
      <c r="Y12" s="267"/>
      <c r="Z12" s="272" t="str">
        <f t="shared" ca="1" si="37"/>
        <v/>
      </c>
      <c r="AA12" s="271" t="str">
        <f t="shared" si="38"/>
        <v/>
      </c>
      <c r="AB12" s="267"/>
      <c r="AC12" s="272" t="str">
        <f t="shared" ca="1" si="39"/>
        <v/>
      </c>
      <c r="AD12" s="271" t="str">
        <f t="shared" si="40"/>
        <v/>
      </c>
      <c r="AE12" s="267"/>
      <c r="AF12" s="272" t="str">
        <f t="shared" ca="1" si="41"/>
        <v/>
      </c>
      <c r="AG12" s="271" t="str">
        <f t="shared" si="42"/>
        <v/>
      </c>
      <c r="AH12" s="267"/>
      <c r="AI12" s="272" t="str">
        <f t="shared" ca="1" si="43"/>
        <v/>
      </c>
      <c r="AJ12" s="271" t="str">
        <f t="shared" si="44"/>
        <v/>
      </c>
      <c r="AK12" s="267"/>
      <c r="AL12" s="272" t="str">
        <f t="shared" ca="1" si="45"/>
        <v/>
      </c>
      <c r="AM12" s="271" t="str">
        <f t="shared" si="1"/>
        <v/>
      </c>
      <c r="AN12" s="267"/>
      <c r="AO12" s="272" t="str">
        <f t="shared" ca="1" si="46"/>
        <v/>
      </c>
      <c r="AP12" s="271" t="str">
        <f t="shared" si="2"/>
        <v/>
      </c>
      <c r="AQ12" s="267"/>
      <c r="AR12" s="272" t="str">
        <f t="shared" ca="1" si="47"/>
        <v/>
      </c>
      <c r="AS12" s="271" t="str">
        <f t="shared" si="3"/>
        <v/>
      </c>
      <c r="AT12" s="267"/>
      <c r="AU12" s="272" t="str">
        <f t="shared" ca="1" si="48"/>
        <v/>
      </c>
      <c r="AV12" s="271" t="str">
        <f t="shared" si="4"/>
        <v/>
      </c>
      <c r="AW12" s="267"/>
      <c r="AX12" s="272" t="str">
        <f t="shared" ca="1" si="49"/>
        <v/>
      </c>
      <c r="AY12" s="271" t="str">
        <f t="shared" si="5"/>
        <v/>
      </c>
      <c r="AZ12" s="267"/>
      <c r="BA12" s="272" t="str">
        <f t="shared" ca="1" si="50"/>
        <v/>
      </c>
      <c r="BB12" s="271" t="str">
        <f t="shared" si="6"/>
        <v/>
      </c>
      <c r="BC12" s="267"/>
      <c r="BD12" s="272" t="str">
        <f t="shared" ca="1" si="51"/>
        <v/>
      </c>
      <c r="BE12" s="271" t="str">
        <f t="shared" si="7"/>
        <v/>
      </c>
      <c r="BF12" s="267"/>
      <c r="BG12" s="272" t="str">
        <f t="shared" ca="1" si="52"/>
        <v/>
      </c>
      <c r="BH12" s="271" t="str">
        <f t="shared" si="8"/>
        <v/>
      </c>
      <c r="BI12" s="267"/>
      <c r="BJ12" s="272" t="str">
        <f t="shared" ca="1" si="53"/>
        <v/>
      </c>
      <c r="BK12" s="271" t="str">
        <f t="shared" si="9"/>
        <v/>
      </c>
      <c r="BL12" s="267"/>
      <c r="BM12" s="272" t="str">
        <f t="shared" ca="1" si="54"/>
        <v/>
      </c>
      <c r="BN12" s="271" t="str">
        <f t="shared" si="10"/>
        <v/>
      </c>
      <c r="BO12" s="267"/>
      <c r="BP12" s="272" t="str">
        <f t="shared" ca="1" si="55"/>
        <v/>
      </c>
      <c r="BQ12" s="271" t="str">
        <f t="shared" si="11"/>
        <v/>
      </c>
      <c r="BR12" s="267"/>
      <c r="BS12" s="272" t="str">
        <f t="shared" ca="1" si="56"/>
        <v/>
      </c>
      <c r="BT12" s="271" t="str">
        <f t="shared" si="12"/>
        <v/>
      </c>
      <c r="BU12" s="267"/>
      <c r="BV12" s="272" t="str">
        <f t="shared" ca="1" si="57"/>
        <v/>
      </c>
      <c r="BW12" s="271" t="str">
        <f t="shared" si="13"/>
        <v/>
      </c>
      <c r="BX12" s="267"/>
      <c r="BY12" s="272" t="str">
        <f t="shared" ca="1" si="58"/>
        <v/>
      </c>
      <c r="BZ12" s="271" t="str">
        <f t="shared" si="14"/>
        <v/>
      </c>
      <c r="CA12" s="267"/>
      <c r="CB12" s="272" t="str">
        <f t="shared" ca="1" si="59"/>
        <v/>
      </c>
      <c r="CC12" s="271" t="str">
        <f t="shared" si="15"/>
        <v/>
      </c>
      <c r="CD12" s="267"/>
      <c r="CE12" s="272" t="str">
        <f t="shared" ca="1" si="60"/>
        <v/>
      </c>
      <c r="CF12" s="271" t="str">
        <f t="shared" si="16"/>
        <v/>
      </c>
      <c r="CG12" s="267"/>
      <c r="CH12" s="272" t="str">
        <f t="shared" ca="1" si="61"/>
        <v/>
      </c>
      <c r="CI12" s="271" t="str">
        <f t="shared" si="17"/>
        <v/>
      </c>
      <c r="CJ12" s="267"/>
      <c r="CK12" s="272" t="str">
        <f t="shared" ca="1" si="62"/>
        <v/>
      </c>
      <c r="CL12" s="271" t="str">
        <f t="shared" si="18"/>
        <v/>
      </c>
      <c r="CM12" s="267"/>
      <c r="CN12" s="272" t="str">
        <f t="shared" ca="1" si="63"/>
        <v/>
      </c>
      <c r="CO12" s="271" t="str">
        <f t="shared" si="19"/>
        <v/>
      </c>
      <c r="CP12" s="267"/>
      <c r="CQ12" s="272" t="str">
        <f t="shared" ca="1" si="64"/>
        <v/>
      </c>
      <c r="CR12" s="271" t="str">
        <f t="shared" si="20"/>
        <v/>
      </c>
      <c r="CS12" s="267"/>
      <c r="CT12" s="272" t="str">
        <f t="shared" ca="1" si="65"/>
        <v/>
      </c>
      <c r="CU12" s="271" t="str">
        <f t="shared" si="21"/>
        <v/>
      </c>
      <c r="CV12" s="267"/>
      <c r="CW12" s="272" t="str">
        <f t="shared" ca="1" si="66"/>
        <v/>
      </c>
      <c r="CX12" s="271" t="str">
        <f t="shared" si="22"/>
        <v/>
      </c>
      <c r="CY12" s="267"/>
      <c r="CZ12" s="272" t="str">
        <f t="shared" ca="1" si="67"/>
        <v/>
      </c>
      <c r="DA12" s="271" t="str">
        <f t="shared" si="23"/>
        <v/>
      </c>
      <c r="DB12" s="267"/>
      <c r="DC12" s="272" t="str">
        <f t="shared" ca="1" si="68"/>
        <v/>
      </c>
      <c r="DD12" s="271" t="str">
        <f t="shared" si="24"/>
        <v/>
      </c>
      <c r="DE12" s="267"/>
      <c r="DF12" s="272" t="str">
        <f t="shared" ca="1" si="69"/>
        <v/>
      </c>
      <c r="DG12" s="271" t="str">
        <f t="shared" si="25"/>
        <v/>
      </c>
      <c r="DH12" s="267"/>
      <c r="DI12" s="272" t="str">
        <f t="shared" ca="1" si="70"/>
        <v/>
      </c>
      <c r="DJ12" s="271" t="str">
        <f t="shared" si="26"/>
        <v/>
      </c>
      <c r="DK12" s="267"/>
      <c r="DL12" s="272" t="str">
        <f t="shared" ca="1" si="71"/>
        <v/>
      </c>
      <c r="DM12" s="271" t="str">
        <f t="shared" si="27"/>
        <v/>
      </c>
      <c r="DN12" s="267"/>
      <c r="DO12" s="272" t="str">
        <f t="shared" ca="1" si="72"/>
        <v/>
      </c>
      <c r="DP12" s="271" t="str">
        <f t="shared" si="28"/>
        <v/>
      </c>
      <c r="DQ12" s="267"/>
      <c r="DR12" s="272" t="str">
        <f t="shared" ca="1" si="73"/>
        <v/>
      </c>
      <c r="DS12" s="271" t="str">
        <f t="shared" si="29"/>
        <v/>
      </c>
      <c r="DT12" s="267"/>
      <c r="DU12" s="272" t="str">
        <f t="shared" ca="1" si="74"/>
        <v/>
      </c>
      <c r="DV12" s="271" t="str">
        <f t="shared" si="30"/>
        <v/>
      </c>
      <c r="DW12" s="267"/>
      <c r="DX12" s="272" t="str">
        <f t="shared" ca="1" si="75"/>
        <v/>
      </c>
      <c r="DY12" s="270"/>
    </row>
    <row r="13" spans="1:129" ht="21" customHeight="1">
      <c r="A13" s="175" t="str">
        <f t="shared" ca="1" si="31"/>
        <v/>
      </c>
      <c r="B13" s="277"/>
      <c r="C13" s="141" t="e">
        <f>+VLOOKUP(B13,'اسماء العملاء'!$A$2:$E$142,5,FALSE)</f>
        <v>#N/A</v>
      </c>
      <c r="D13" s="63" t="e">
        <f>+VLOOKUP(B13,'اسماء العملاء'!$A$2:$C$140,2,FALSE)</f>
        <v>#N/A</v>
      </c>
      <c r="E13" s="141"/>
      <c r="F13" s="63" t="e">
        <f>+VLOOKUP(B13,'اسماء العملاء'!$A$2:$C$140,3,FALSE)</f>
        <v>#N/A</v>
      </c>
      <c r="G13" s="54"/>
      <c r="H13" s="92" t="e">
        <f>+VLOOKUP(G13,'انواع الفلاتر'!$B$2:$C$52,2,FALSE)</f>
        <v>#N/A</v>
      </c>
      <c r="I13" s="67"/>
      <c r="J13" s="90" t="e">
        <f t="shared" si="32"/>
        <v>#N/A</v>
      </c>
      <c r="K13" s="73"/>
      <c r="L13" s="73"/>
      <c r="M13" s="186"/>
      <c r="N13" s="74">
        <f t="shared" si="33"/>
        <v>0</v>
      </c>
      <c r="O13" s="275"/>
      <c r="P13" s="214" t="e">
        <f t="shared" si="77"/>
        <v>#DIV/0!</v>
      </c>
      <c r="Q13" s="214" t="e">
        <f t="shared" si="78"/>
        <v>#DIV/0!</v>
      </c>
      <c r="R13" s="226">
        <v>0</v>
      </c>
      <c r="S13" s="219" t="e">
        <f t="shared" ca="1" si="34"/>
        <v>#DIV/0!</v>
      </c>
      <c r="T13" s="230"/>
      <c r="U13" s="271" t="str">
        <f t="shared" si="76"/>
        <v/>
      </c>
      <c r="V13" s="267"/>
      <c r="W13" s="272" t="str">
        <f t="shared" ca="1" si="35"/>
        <v/>
      </c>
      <c r="X13" s="271" t="str">
        <f t="shared" si="36"/>
        <v/>
      </c>
      <c r="Y13" s="267"/>
      <c r="Z13" s="272" t="str">
        <f t="shared" ca="1" si="37"/>
        <v/>
      </c>
      <c r="AA13" s="271" t="str">
        <f t="shared" si="38"/>
        <v/>
      </c>
      <c r="AB13" s="267"/>
      <c r="AC13" s="272" t="str">
        <f t="shared" ca="1" si="39"/>
        <v/>
      </c>
      <c r="AD13" s="271" t="str">
        <f t="shared" si="40"/>
        <v/>
      </c>
      <c r="AE13" s="267"/>
      <c r="AF13" s="272" t="str">
        <f t="shared" ca="1" si="41"/>
        <v/>
      </c>
      <c r="AG13" s="271" t="str">
        <f t="shared" si="42"/>
        <v/>
      </c>
      <c r="AH13" s="267"/>
      <c r="AI13" s="272" t="str">
        <f t="shared" ca="1" si="43"/>
        <v/>
      </c>
      <c r="AJ13" s="271" t="str">
        <f t="shared" si="44"/>
        <v/>
      </c>
      <c r="AK13" s="267"/>
      <c r="AL13" s="272" t="str">
        <f t="shared" ca="1" si="45"/>
        <v/>
      </c>
      <c r="AM13" s="271" t="str">
        <f t="shared" si="1"/>
        <v/>
      </c>
      <c r="AN13" s="267"/>
      <c r="AO13" s="272" t="str">
        <f t="shared" ca="1" si="46"/>
        <v/>
      </c>
      <c r="AP13" s="271" t="str">
        <f t="shared" si="2"/>
        <v/>
      </c>
      <c r="AQ13" s="267"/>
      <c r="AR13" s="272" t="str">
        <f t="shared" ca="1" si="47"/>
        <v/>
      </c>
      <c r="AS13" s="271" t="str">
        <f t="shared" si="3"/>
        <v/>
      </c>
      <c r="AT13" s="267"/>
      <c r="AU13" s="272" t="str">
        <f t="shared" ca="1" si="48"/>
        <v/>
      </c>
      <c r="AV13" s="271" t="str">
        <f t="shared" si="4"/>
        <v/>
      </c>
      <c r="AW13" s="267"/>
      <c r="AX13" s="272" t="str">
        <f t="shared" ca="1" si="49"/>
        <v/>
      </c>
      <c r="AY13" s="271" t="str">
        <f t="shared" si="5"/>
        <v/>
      </c>
      <c r="AZ13" s="267"/>
      <c r="BA13" s="272" t="str">
        <f t="shared" ca="1" si="50"/>
        <v/>
      </c>
      <c r="BB13" s="271" t="str">
        <f t="shared" si="6"/>
        <v/>
      </c>
      <c r="BC13" s="267"/>
      <c r="BD13" s="272" t="str">
        <f t="shared" ca="1" si="51"/>
        <v/>
      </c>
      <c r="BE13" s="271" t="str">
        <f t="shared" si="7"/>
        <v/>
      </c>
      <c r="BF13" s="267"/>
      <c r="BG13" s="272" t="str">
        <f t="shared" ca="1" si="52"/>
        <v/>
      </c>
      <c r="BH13" s="271" t="str">
        <f t="shared" si="8"/>
        <v/>
      </c>
      <c r="BI13" s="267"/>
      <c r="BJ13" s="272" t="str">
        <f t="shared" ca="1" si="53"/>
        <v/>
      </c>
      <c r="BK13" s="271" t="str">
        <f t="shared" si="9"/>
        <v/>
      </c>
      <c r="BL13" s="267"/>
      <c r="BM13" s="272" t="str">
        <f t="shared" ca="1" si="54"/>
        <v/>
      </c>
      <c r="BN13" s="271" t="str">
        <f t="shared" si="10"/>
        <v/>
      </c>
      <c r="BO13" s="267"/>
      <c r="BP13" s="272" t="str">
        <f t="shared" ca="1" si="55"/>
        <v/>
      </c>
      <c r="BQ13" s="271" t="str">
        <f t="shared" si="11"/>
        <v/>
      </c>
      <c r="BR13" s="267"/>
      <c r="BS13" s="272" t="str">
        <f t="shared" ca="1" si="56"/>
        <v/>
      </c>
      <c r="BT13" s="271" t="str">
        <f t="shared" si="12"/>
        <v/>
      </c>
      <c r="BU13" s="267"/>
      <c r="BV13" s="272" t="str">
        <f t="shared" ca="1" si="57"/>
        <v/>
      </c>
      <c r="BW13" s="271" t="str">
        <f t="shared" si="13"/>
        <v/>
      </c>
      <c r="BX13" s="267"/>
      <c r="BY13" s="272" t="str">
        <f t="shared" ca="1" si="58"/>
        <v/>
      </c>
      <c r="BZ13" s="271" t="str">
        <f t="shared" si="14"/>
        <v/>
      </c>
      <c r="CA13" s="267"/>
      <c r="CB13" s="272" t="str">
        <f t="shared" ca="1" si="59"/>
        <v/>
      </c>
      <c r="CC13" s="271" t="str">
        <f t="shared" si="15"/>
        <v/>
      </c>
      <c r="CD13" s="267"/>
      <c r="CE13" s="272" t="str">
        <f t="shared" ca="1" si="60"/>
        <v/>
      </c>
      <c r="CF13" s="271" t="str">
        <f t="shared" si="16"/>
        <v/>
      </c>
      <c r="CG13" s="267"/>
      <c r="CH13" s="272" t="str">
        <f t="shared" ca="1" si="61"/>
        <v/>
      </c>
      <c r="CI13" s="271" t="str">
        <f t="shared" si="17"/>
        <v/>
      </c>
      <c r="CJ13" s="267"/>
      <c r="CK13" s="272" t="str">
        <f t="shared" ca="1" si="62"/>
        <v/>
      </c>
      <c r="CL13" s="271" t="str">
        <f t="shared" si="18"/>
        <v/>
      </c>
      <c r="CM13" s="267"/>
      <c r="CN13" s="272" t="str">
        <f t="shared" ca="1" si="63"/>
        <v/>
      </c>
      <c r="CO13" s="271" t="str">
        <f t="shared" si="19"/>
        <v/>
      </c>
      <c r="CP13" s="267"/>
      <c r="CQ13" s="272" t="str">
        <f t="shared" ca="1" si="64"/>
        <v/>
      </c>
      <c r="CR13" s="271" t="str">
        <f t="shared" si="20"/>
        <v/>
      </c>
      <c r="CS13" s="267"/>
      <c r="CT13" s="272" t="str">
        <f t="shared" ca="1" si="65"/>
        <v/>
      </c>
      <c r="CU13" s="271" t="str">
        <f t="shared" si="21"/>
        <v/>
      </c>
      <c r="CV13" s="267"/>
      <c r="CW13" s="272" t="str">
        <f t="shared" ca="1" si="66"/>
        <v/>
      </c>
      <c r="CX13" s="271" t="str">
        <f t="shared" si="22"/>
        <v/>
      </c>
      <c r="CY13" s="267"/>
      <c r="CZ13" s="272" t="str">
        <f t="shared" ca="1" si="67"/>
        <v/>
      </c>
      <c r="DA13" s="271" t="str">
        <f t="shared" si="23"/>
        <v/>
      </c>
      <c r="DB13" s="267"/>
      <c r="DC13" s="272" t="str">
        <f t="shared" ca="1" si="68"/>
        <v/>
      </c>
      <c r="DD13" s="271" t="str">
        <f t="shared" si="24"/>
        <v/>
      </c>
      <c r="DE13" s="267"/>
      <c r="DF13" s="272" t="str">
        <f t="shared" ca="1" si="69"/>
        <v/>
      </c>
      <c r="DG13" s="271" t="str">
        <f t="shared" si="25"/>
        <v/>
      </c>
      <c r="DH13" s="267"/>
      <c r="DI13" s="272" t="str">
        <f t="shared" ca="1" si="70"/>
        <v/>
      </c>
      <c r="DJ13" s="271" t="str">
        <f t="shared" si="26"/>
        <v/>
      </c>
      <c r="DK13" s="267"/>
      <c r="DL13" s="272" t="str">
        <f t="shared" ca="1" si="71"/>
        <v/>
      </c>
      <c r="DM13" s="271" t="str">
        <f t="shared" si="27"/>
        <v/>
      </c>
      <c r="DN13" s="267"/>
      <c r="DO13" s="272" t="str">
        <f t="shared" ca="1" si="72"/>
        <v/>
      </c>
      <c r="DP13" s="271" t="str">
        <f t="shared" si="28"/>
        <v/>
      </c>
      <c r="DQ13" s="267"/>
      <c r="DR13" s="272" t="str">
        <f t="shared" ca="1" si="73"/>
        <v/>
      </c>
      <c r="DS13" s="271" t="str">
        <f t="shared" si="29"/>
        <v/>
      </c>
      <c r="DT13" s="267"/>
      <c r="DU13" s="272" t="str">
        <f t="shared" ca="1" si="74"/>
        <v/>
      </c>
      <c r="DV13" s="271" t="str">
        <f t="shared" si="30"/>
        <v/>
      </c>
      <c r="DW13" s="267"/>
      <c r="DX13" s="272" t="str">
        <f t="shared" ca="1" si="75"/>
        <v/>
      </c>
      <c r="DY13" s="270"/>
    </row>
    <row r="14" spans="1:129" ht="21" customHeight="1">
      <c r="A14" s="175"/>
      <c r="B14" s="277"/>
      <c r="C14" s="141" t="e">
        <f>+VLOOKUP(B14,'اسماء العملاء'!$A$2:$E$142,5,FALSE)</f>
        <v>#N/A</v>
      </c>
      <c r="D14" s="63" t="e">
        <f>+VLOOKUP(B14,'اسماء العملاء'!$A$2:$C$140,2,FALSE)</f>
        <v>#N/A</v>
      </c>
      <c r="E14" s="141"/>
      <c r="F14" s="63" t="e">
        <f>+VLOOKUP(B14,'اسماء العملاء'!$A$2:$C$140,3,FALSE)</f>
        <v>#N/A</v>
      </c>
      <c r="G14" s="54"/>
      <c r="H14" s="92" t="e">
        <f>+VLOOKUP(G14,'انواع الفلاتر'!$B$2:$C$52,2,FALSE)</f>
        <v>#N/A</v>
      </c>
      <c r="I14" s="67"/>
      <c r="J14" s="90" t="e">
        <f t="shared" si="32"/>
        <v>#N/A</v>
      </c>
      <c r="K14" s="73"/>
      <c r="L14" s="73"/>
      <c r="M14" s="186"/>
      <c r="N14" s="74">
        <f t="shared" si="33"/>
        <v>0</v>
      </c>
      <c r="O14" s="275"/>
      <c r="P14" s="214" t="e">
        <f t="shared" si="77"/>
        <v>#DIV/0!</v>
      </c>
      <c r="Q14" s="214" t="e">
        <f t="shared" si="78"/>
        <v>#DIV/0!</v>
      </c>
      <c r="R14" s="226">
        <v>0</v>
      </c>
      <c r="S14" s="219" t="e">
        <f t="shared" ca="1" si="34"/>
        <v>#DIV/0!</v>
      </c>
      <c r="T14" s="230"/>
      <c r="U14" s="271" t="str">
        <f t="shared" si="76"/>
        <v/>
      </c>
      <c r="V14" s="267"/>
      <c r="W14" s="272" t="str">
        <f t="shared" ca="1" si="35"/>
        <v/>
      </c>
      <c r="X14" s="271" t="str">
        <f t="shared" si="36"/>
        <v/>
      </c>
      <c r="Y14" s="267"/>
      <c r="Z14" s="272" t="str">
        <f t="shared" ca="1" si="37"/>
        <v/>
      </c>
      <c r="AA14" s="271" t="str">
        <f t="shared" si="38"/>
        <v/>
      </c>
      <c r="AB14" s="267"/>
      <c r="AC14" s="272" t="str">
        <f t="shared" ca="1" si="39"/>
        <v/>
      </c>
      <c r="AD14" s="271" t="str">
        <f t="shared" si="40"/>
        <v/>
      </c>
      <c r="AE14" s="267"/>
      <c r="AF14" s="272" t="str">
        <f t="shared" ca="1" si="41"/>
        <v/>
      </c>
      <c r="AG14" s="271" t="str">
        <f t="shared" si="42"/>
        <v/>
      </c>
      <c r="AH14" s="267"/>
      <c r="AI14" s="272" t="str">
        <f t="shared" ca="1" si="43"/>
        <v/>
      </c>
      <c r="AJ14" s="271" t="str">
        <f t="shared" si="44"/>
        <v/>
      </c>
      <c r="AK14" s="267"/>
      <c r="AL14" s="272" t="str">
        <f t="shared" ca="1" si="45"/>
        <v/>
      </c>
      <c r="AM14" s="271" t="str">
        <f t="shared" si="1"/>
        <v/>
      </c>
      <c r="AN14" s="267"/>
      <c r="AO14" s="272" t="str">
        <f t="shared" ca="1" si="46"/>
        <v/>
      </c>
      <c r="AP14" s="271" t="str">
        <f t="shared" si="2"/>
        <v/>
      </c>
      <c r="AQ14" s="267"/>
      <c r="AR14" s="272" t="str">
        <f t="shared" ca="1" si="47"/>
        <v/>
      </c>
      <c r="AS14" s="271" t="str">
        <f t="shared" si="3"/>
        <v/>
      </c>
      <c r="AT14" s="267"/>
      <c r="AU14" s="272" t="str">
        <f t="shared" ca="1" si="48"/>
        <v/>
      </c>
      <c r="AV14" s="271" t="str">
        <f t="shared" si="4"/>
        <v/>
      </c>
      <c r="AW14" s="267"/>
      <c r="AX14" s="272" t="str">
        <f t="shared" ca="1" si="49"/>
        <v/>
      </c>
      <c r="AY14" s="271" t="str">
        <f t="shared" si="5"/>
        <v/>
      </c>
      <c r="AZ14" s="267"/>
      <c r="BA14" s="272" t="str">
        <f t="shared" ca="1" si="50"/>
        <v/>
      </c>
      <c r="BB14" s="271" t="str">
        <f t="shared" si="6"/>
        <v/>
      </c>
      <c r="BC14" s="267"/>
      <c r="BD14" s="272" t="str">
        <f t="shared" ca="1" si="51"/>
        <v/>
      </c>
      <c r="BE14" s="271" t="str">
        <f t="shared" si="7"/>
        <v/>
      </c>
      <c r="BF14" s="267"/>
      <c r="BG14" s="272" t="str">
        <f t="shared" ca="1" si="52"/>
        <v/>
      </c>
      <c r="BH14" s="271" t="str">
        <f t="shared" si="8"/>
        <v/>
      </c>
      <c r="BI14" s="267"/>
      <c r="BJ14" s="272" t="str">
        <f t="shared" ca="1" si="53"/>
        <v/>
      </c>
      <c r="BK14" s="271" t="str">
        <f t="shared" si="9"/>
        <v/>
      </c>
      <c r="BL14" s="267"/>
      <c r="BM14" s="272" t="str">
        <f t="shared" ca="1" si="54"/>
        <v/>
      </c>
      <c r="BN14" s="271" t="str">
        <f t="shared" si="10"/>
        <v/>
      </c>
      <c r="BO14" s="267"/>
      <c r="BP14" s="272" t="str">
        <f t="shared" ca="1" si="55"/>
        <v/>
      </c>
      <c r="BQ14" s="271" t="str">
        <f t="shared" si="11"/>
        <v/>
      </c>
      <c r="BR14" s="267"/>
      <c r="BS14" s="272" t="str">
        <f t="shared" ca="1" si="56"/>
        <v/>
      </c>
      <c r="BT14" s="271" t="str">
        <f t="shared" si="12"/>
        <v/>
      </c>
      <c r="BU14" s="267"/>
      <c r="BV14" s="272" t="str">
        <f t="shared" ca="1" si="57"/>
        <v/>
      </c>
      <c r="BW14" s="271" t="str">
        <f t="shared" si="13"/>
        <v/>
      </c>
      <c r="BX14" s="267"/>
      <c r="BY14" s="272" t="str">
        <f t="shared" ca="1" si="58"/>
        <v/>
      </c>
      <c r="BZ14" s="271" t="str">
        <f t="shared" si="14"/>
        <v/>
      </c>
      <c r="CA14" s="267"/>
      <c r="CB14" s="272" t="str">
        <f t="shared" ca="1" si="59"/>
        <v/>
      </c>
      <c r="CC14" s="271" t="str">
        <f t="shared" si="15"/>
        <v/>
      </c>
      <c r="CD14" s="267"/>
      <c r="CE14" s="272" t="str">
        <f t="shared" ca="1" si="60"/>
        <v/>
      </c>
      <c r="CF14" s="271" t="str">
        <f t="shared" si="16"/>
        <v/>
      </c>
      <c r="CG14" s="267"/>
      <c r="CH14" s="272" t="str">
        <f t="shared" ca="1" si="61"/>
        <v/>
      </c>
      <c r="CI14" s="271" t="str">
        <f t="shared" si="17"/>
        <v/>
      </c>
      <c r="CJ14" s="267"/>
      <c r="CK14" s="272" t="str">
        <f t="shared" ca="1" si="62"/>
        <v/>
      </c>
      <c r="CL14" s="271" t="str">
        <f t="shared" si="18"/>
        <v/>
      </c>
      <c r="CM14" s="267"/>
      <c r="CN14" s="272" t="str">
        <f t="shared" ca="1" si="63"/>
        <v/>
      </c>
      <c r="CO14" s="271" t="str">
        <f t="shared" si="19"/>
        <v/>
      </c>
      <c r="CP14" s="267"/>
      <c r="CQ14" s="272" t="str">
        <f t="shared" ca="1" si="64"/>
        <v/>
      </c>
      <c r="CR14" s="271" t="str">
        <f t="shared" si="20"/>
        <v/>
      </c>
      <c r="CS14" s="267"/>
      <c r="CT14" s="272" t="str">
        <f t="shared" ca="1" si="65"/>
        <v/>
      </c>
      <c r="CU14" s="271" t="str">
        <f t="shared" si="21"/>
        <v/>
      </c>
      <c r="CV14" s="267"/>
      <c r="CW14" s="272" t="str">
        <f t="shared" ca="1" si="66"/>
        <v/>
      </c>
      <c r="CX14" s="271" t="str">
        <f t="shared" si="22"/>
        <v/>
      </c>
      <c r="CY14" s="267"/>
      <c r="CZ14" s="272" t="str">
        <f t="shared" ca="1" si="67"/>
        <v/>
      </c>
      <c r="DA14" s="271" t="str">
        <f t="shared" si="23"/>
        <v/>
      </c>
      <c r="DB14" s="267"/>
      <c r="DC14" s="272" t="str">
        <f t="shared" ca="1" si="68"/>
        <v/>
      </c>
      <c r="DD14" s="271" t="str">
        <f t="shared" si="24"/>
        <v/>
      </c>
      <c r="DE14" s="267"/>
      <c r="DF14" s="272" t="str">
        <f t="shared" ca="1" si="69"/>
        <v/>
      </c>
      <c r="DG14" s="271" t="str">
        <f t="shared" si="25"/>
        <v/>
      </c>
      <c r="DH14" s="267"/>
      <c r="DI14" s="272" t="str">
        <f t="shared" ca="1" si="70"/>
        <v/>
      </c>
      <c r="DJ14" s="271" t="str">
        <f t="shared" si="26"/>
        <v/>
      </c>
      <c r="DK14" s="267"/>
      <c r="DL14" s="272" t="str">
        <f t="shared" ca="1" si="71"/>
        <v/>
      </c>
      <c r="DM14" s="271" t="str">
        <f t="shared" si="27"/>
        <v/>
      </c>
      <c r="DN14" s="267"/>
      <c r="DO14" s="272" t="str">
        <f t="shared" ca="1" si="72"/>
        <v/>
      </c>
      <c r="DP14" s="271" t="str">
        <f t="shared" si="28"/>
        <v/>
      </c>
      <c r="DQ14" s="267"/>
      <c r="DR14" s="272" t="str">
        <f t="shared" ca="1" si="73"/>
        <v/>
      </c>
      <c r="DS14" s="271" t="str">
        <f t="shared" si="29"/>
        <v/>
      </c>
      <c r="DT14" s="267"/>
      <c r="DU14" s="272" t="str">
        <f t="shared" ca="1" si="74"/>
        <v/>
      </c>
      <c r="DV14" s="271" t="str">
        <f t="shared" si="30"/>
        <v/>
      </c>
      <c r="DW14" s="267"/>
      <c r="DX14" s="272" t="str">
        <f t="shared" ca="1" si="75"/>
        <v/>
      </c>
      <c r="DY14" s="270"/>
    </row>
    <row r="15" spans="1:129" ht="21" customHeight="1">
      <c r="A15" s="175" t="str">
        <f t="shared" ca="1" si="31"/>
        <v/>
      </c>
      <c r="B15" s="277"/>
      <c r="C15" s="141" t="e">
        <f>+VLOOKUP(B15,'اسماء العملاء'!$A$2:$E$142,5,FALSE)</f>
        <v>#N/A</v>
      </c>
      <c r="D15" s="63" t="e">
        <f>+VLOOKUP(B15,'اسماء العملاء'!$A$2:$C$140,2,FALSE)</f>
        <v>#N/A</v>
      </c>
      <c r="E15" s="141"/>
      <c r="F15" s="63" t="e">
        <f>+VLOOKUP(B15,'اسماء العملاء'!$A$2:$C$140,3,FALSE)</f>
        <v>#N/A</v>
      </c>
      <c r="G15" s="54"/>
      <c r="H15" s="92" t="e">
        <f>+VLOOKUP(G15,'انواع الفلاتر'!$B$2:$C$52,2,FALSE)</f>
        <v>#N/A</v>
      </c>
      <c r="I15" s="67"/>
      <c r="J15" s="90" t="e">
        <f t="shared" si="32"/>
        <v>#N/A</v>
      </c>
      <c r="K15" s="73"/>
      <c r="L15" s="73"/>
      <c r="M15" s="186"/>
      <c r="N15" s="74">
        <f t="shared" si="33"/>
        <v>0</v>
      </c>
      <c r="O15" s="275"/>
      <c r="P15" s="214" t="e">
        <f t="shared" si="77"/>
        <v>#DIV/0!</v>
      </c>
      <c r="Q15" s="214" t="e">
        <f t="shared" si="78"/>
        <v>#DIV/0!</v>
      </c>
      <c r="R15" s="226">
        <v>0</v>
      </c>
      <c r="S15" s="219" t="e">
        <f t="shared" ca="1" si="34"/>
        <v>#DIV/0!</v>
      </c>
      <c r="T15" s="230"/>
      <c r="U15" s="271" t="str">
        <f t="shared" si="76"/>
        <v/>
      </c>
      <c r="V15" s="267"/>
      <c r="W15" s="272" t="str">
        <f t="shared" ca="1" si="35"/>
        <v/>
      </c>
      <c r="X15" s="271" t="str">
        <f t="shared" si="36"/>
        <v/>
      </c>
      <c r="Y15" s="267"/>
      <c r="Z15" s="272" t="str">
        <f t="shared" ca="1" si="37"/>
        <v/>
      </c>
      <c r="AA15" s="271" t="str">
        <f t="shared" si="38"/>
        <v/>
      </c>
      <c r="AB15" s="267"/>
      <c r="AC15" s="272" t="str">
        <f t="shared" ca="1" si="39"/>
        <v/>
      </c>
      <c r="AD15" s="271" t="str">
        <f t="shared" si="40"/>
        <v/>
      </c>
      <c r="AE15" s="267"/>
      <c r="AF15" s="272" t="str">
        <f t="shared" ca="1" si="41"/>
        <v/>
      </c>
      <c r="AG15" s="271" t="str">
        <f t="shared" si="42"/>
        <v/>
      </c>
      <c r="AH15" s="267"/>
      <c r="AI15" s="272" t="str">
        <f t="shared" ca="1" si="43"/>
        <v/>
      </c>
      <c r="AJ15" s="271" t="str">
        <f t="shared" si="44"/>
        <v/>
      </c>
      <c r="AK15" s="267"/>
      <c r="AL15" s="272" t="str">
        <f t="shared" ca="1" si="45"/>
        <v/>
      </c>
      <c r="AM15" s="271" t="str">
        <f t="shared" si="1"/>
        <v/>
      </c>
      <c r="AN15" s="267"/>
      <c r="AO15" s="272" t="str">
        <f t="shared" ca="1" si="46"/>
        <v/>
      </c>
      <c r="AP15" s="271" t="str">
        <f t="shared" si="2"/>
        <v/>
      </c>
      <c r="AQ15" s="267"/>
      <c r="AR15" s="272" t="str">
        <f t="shared" ca="1" si="47"/>
        <v/>
      </c>
      <c r="AS15" s="271" t="str">
        <f t="shared" si="3"/>
        <v/>
      </c>
      <c r="AT15" s="267"/>
      <c r="AU15" s="272" t="str">
        <f t="shared" ca="1" si="48"/>
        <v/>
      </c>
      <c r="AV15" s="271" t="str">
        <f t="shared" si="4"/>
        <v/>
      </c>
      <c r="AW15" s="267"/>
      <c r="AX15" s="272" t="str">
        <f t="shared" ca="1" si="49"/>
        <v/>
      </c>
      <c r="AY15" s="271" t="str">
        <f t="shared" si="5"/>
        <v/>
      </c>
      <c r="AZ15" s="267"/>
      <c r="BA15" s="272" t="str">
        <f t="shared" ca="1" si="50"/>
        <v/>
      </c>
      <c r="BB15" s="271" t="str">
        <f t="shared" si="6"/>
        <v/>
      </c>
      <c r="BC15" s="267"/>
      <c r="BD15" s="272" t="str">
        <f t="shared" ca="1" si="51"/>
        <v/>
      </c>
      <c r="BE15" s="271" t="str">
        <f t="shared" si="7"/>
        <v/>
      </c>
      <c r="BF15" s="267"/>
      <c r="BG15" s="272" t="str">
        <f t="shared" ca="1" si="52"/>
        <v/>
      </c>
      <c r="BH15" s="271" t="str">
        <f t="shared" si="8"/>
        <v/>
      </c>
      <c r="BI15" s="267"/>
      <c r="BJ15" s="272" t="str">
        <f t="shared" ca="1" si="53"/>
        <v/>
      </c>
      <c r="BK15" s="271" t="str">
        <f t="shared" si="9"/>
        <v/>
      </c>
      <c r="BL15" s="267"/>
      <c r="BM15" s="272" t="str">
        <f t="shared" ca="1" si="54"/>
        <v/>
      </c>
      <c r="BN15" s="271" t="str">
        <f t="shared" si="10"/>
        <v/>
      </c>
      <c r="BO15" s="267"/>
      <c r="BP15" s="272" t="str">
        <f t="shared" ca="1" si="55"/>
        <v/>
      </c>
      <c r="BQ15" s="271" t="str">
        <f t="shared" si="11"/>
        <v/>
      </c>
      <c r="BR15" s="267"/>
      <c r="BS15" s="272" t="str">
        <f t="shared" ca="1" si="56"/>
        <v/>
      </c>
      <c r="BT15" s="271" t="str">
        <f t="shared" si="12"/>
        <v/>
      </c>
      <c r="BU15" s="267"/>
      <c r="BV15" s="272" t="str">
        <f t="shared" ca="1" si="57"/>
        <v/>
      </c>
      <c r="BW15" s="271" t="str">
        <f t="shared" si="13"/>
        <v/>
      </c>
      <c r="BX15" s="267"/>
      <c r="BY15" s="272" t="str">
        <f t="shared" ca="1" si="58"/>
        <v/>
      </c>
      <c r="BZ15" s="271" t="str">
        <f t="shared" si="14"/>
        <v/>
      </c>
      <c r="CA15" s="267"/>
      <c r="CB15" s="272" t="str">
        <f t="shared" ca="1" si="59"/>
        <v/>
      </c>
      <c r="CC15" s="271" t="str">
        <f t="shared" si="15"/>
        <v/>
      </c>
      <c r="CD15" s="267"/>
      <c r="CE15" s="272" t="str">
        <f t="shared" ca="1" si="60"/>
        <v/>
      </c>
      <c r="CF15" s="271" t="str">
        <f t="shared" si="16"/>
        <v/>
      </c>
      <c r="CG15" s="267"/>
      <c r="CH15" s="272" t="str">
        <f t="shared" ca="1" si="61"/>
        <v/>
      </c>
      <c r="CI15" s="271" t="str">
        <f t="shared" si="17"/>
        <v/>
      </c>
      <c r="CJ15" s="267"/>
      <c r="CK15" s="272" t="str">
        <f t="shared" ca="1" si="62"/>
        <v/>
      </c>
      <c r="CL15" s="271" t="str">
        <f t="shared" si="18"/>
        <v/>
      </c>
      <c r="CM15" s="267"/>
      <c r="CN15" s="272" t="str">
        <f t="shared" ca="1" si="63"/>
        <v/>
      </c>
      <c r="CO15" s="271" t="str">
        <f t="shared" si="19"/>
        <v/>
      </c>
      <c r="CP15" s="267"/>
      <c r="CQ15" s="272" t="str">
        <f t="shared" ca="1" si="64"/>
        <v/>
      </c>
      <c r="CR15" s="271" t="str">
        <f t="shared" si="20"/>
        <v/>
      </c>
      <c r="CS15" s="267"/>
      <c r="CT15" s="272" t="str">
        <f t="shared" ca="1" si="65"/>
        <v/>
      </c>
      <c r="CU15" s="271" t="str">
        <f t="shared" si="21"/>
        <v/>
      </c>
      <c r="CV15" s="267"/>
      <c r="CW15" s="272" t="str">
        <f t="shared" ca="1" si="66"/>
        <v/>
      </c>
      <c r="CX15" s="271" t="str">
        <f t="shared" si="22"/>
        <v/>
      </c>
      <c r="CY15" s="267"/>
      <c r="CZ15" s="272" t="str">
        <f t="shared" ca="1" si="67"/>
        <v/>
      </c>
      <c r="DA15" s="271" t="str">
        <f t="shared" si="23"/>
        <v/>
      </c>
      <c r="DB15" s="267"/>
      <c r="DC15" s="272" t="str">
        <f t="shared" ca="1" si="68"/>
        <v/>
      </c>
      <c r="DD15" s="271" t="str">
        <f t="shared" si="24"/>
        <v/>
      </c>
      <c r="DE15" s="267"/>
      <c r="DF15" s="272" t="str">
        <f t="shared" ca="1" si="69"/>
        <v/>
      </c>
      <c r="DG15" s="271" t="str">
        <f t="shared" si="25"/>
        <v/>
      </c>
      <c r="DH15" s="267"/>
      <c r="DI15" s="272" t="str">
        <f t="shared" ca="1" si="70"/>
        <v/>
      </c>
      <c r="DJ15" s="271" t="str">
        <f t="shared" si="26"/>
        <v/>
      </c>
      <c r="DK15" s="267"/>
      <c r="DL15" s="272" t="str">
        <f t="shared" ca="1" si="71"/>
        <v/>
      </c>
      <c r="DM15" s="271" t="str">
        <f t="shared" si="27"/>
        <v/>
      </c>
      <c r="DN15" s="267"/>
      <c r="DO15" s="272" t="str">
        <f t="shared" ca="1" si="72"/>
        <v/>
      </c>
      <c r="DP15" s="271" t="str">
        <f t="shared" si="28"/>
        <v/>
      </c>
      <c r="DQ15" s="267"/>
      <c r="DR15" s="272" t="str">
        <f t="shared" ca="1" si="73"/>
        <v/>
      </c>
      <c r="DS15" s="271" t="str">
        <f t="shared" si="29"/>
        <v/>
      </c>
      <c r="DT15" s="267"/>
      <c r="DU15" s="272" t="str">
        <f t="shared" ca="1" si="74"/>
        <v/>
      </c>
      <c r="DV15" s="271" t="str">
        <f t="shared" si="30"/>
        <v/>
      </c>
      <c r="DW15" s="267"/>
      <c r="DX15" s="272" t="str">
        <f t="shared" ca="1" si="75"/>
        <v/>
      </c>
      <c r="DY15" s="270"/>
    </row>
    <row r="16" spans="1:129" ht="21" customHeight="1">
      <c r="A16" s="175" t="str">
        <f t="shared" ca="1" si="31"/>
        <v/>
      </c>
      <c r="B16" s="277"/>
      <c r="C16" s="141" t="e">
        <f>+VLOOKUP(B16,'اسماء العملاء'!$A$2:$E$142,5,FALSE)</f>
        <v>#N/A</v>
      </c>
      <c r="D16" s="63" t="e">
        <f>+VLOOKUP(B16,'اسماء العملاء'!$A$2:$C$140,2,FALSE)</f>
        <v>#N/A</v>
      </c>
      <c r="E16" s="141"/>
      <c r="F16" s="63" t="e">
        <f>+VLOOKUP(B16,'اسماء العملاء'!$A$2:$C$140,3,FALSE)</f>
        <v>#N/A</v>
      </c>
      <c r="G16" s="54"/>
      <c r="H16" s="92" t="e">
        <f>+VLOOKUP(G16,'انواع الفلاتر'!$B$2:$C$52,2,FALSE)</f>
        <v>#N/A</v>
      </c>
      <c r="I16" s="67"/>
      <c r="J16" s="90" t="e">
        <f t="shared" si="32"/>
        <v>#N/A</v>
      </c>
      <c r="K16" s="73"/>
      <c r="L16" s="73"/>
      <c r="M16" s="186"/>
      <c r="N16" s="74">
        <f t="shared" si="33"/>
        <v>0</v>
      </c>
      <c r="O16" s="275"/>
      <c r="P16" s="214" t="e">
        <f t="shared" si="77"/>
        <v>#DIV/0!</v>
      </c>
      <c r="Q16" s="214" t="e">
        <f t="shared" si="78"/>
        <v>#DIV/0!</v>
      </c>
      <c r="R16" s="226">
        <v>0</v>
      </c>
      <c r="S16" s="219" t="e">
        <f t="shared" ca="1" si="34"/>
        <v>#DIV/0!</v>
      </c>
      <c r="T16" s="230"/>
      <c r="U16" s="271" t="str">
        <f t="shared" si="76"/>
        <v/>
      </c>
      <c r="V16" s="267"/>
      <c r="W16" s="272" t="str">
        <f t="shared" ca="1" si="35"/>
        <v/>
      </c>
      <c r="X16" s="271" t="str">
        <f t="shared" si="36"/>
        <v/>
      </c>
      <c r="Y16" s="267"/>
      <c r="Z16" s="272" t="str">
        <f t="shared" ca="1" si="37"/>
        <v/>
      </c>
      <c r="AA16" s="271" t="str">
        <f t="shared" si="38"/>
        <v/>
      </c>
      <c r="AB16" s="267"/>
      <c r="AC16" s="272" t="str">
        <f t="shared" ca="1" si="39"/>
        <v/>
      </c>
      <c r="AD16" s="271" t="str">
        <f t="shared" si="40"/>
        <v/>
      </c>
      <c r="AE16" s="267"/>
      <c r="AF16" s="272" t="str">
        <f t="shared" ca="1" si="41"/>
        <v/>
      </c>
      <c r="AG16" s="271" t="str">
        <f t="shared" si="42"/>
        <v/>
      </c>
      <c r="AH16" s="267"/>
      <c r="AI16" s="272" t="str">
        <f t="shared" ca="1" si="43"/>
        <v/>
      </c>
      <c r="AJ16" s="271" t="str">
        <f t="shared" si="44"/>
        <v/>
      </c>
      <c r="AK16" s="267"/>
      <c r="AL16" s="272" t="str">
        <f t="shared" ca="1" si="45"/>
        <v/>
      </c>
      <c r="AM16" s="271" t="str">
        <f t="shared" si="1"/>
        <v/>
      </c>
      <c r="AN16" s="267"/>
      <c r="AO16" s="272" t="str">
        <f t="shared" ca="1" si="46"/>
        <v/>
      </c>
      <c r="AP16" s="271" t="str">
        <f t="shared" si="2"/>
        <v/>
      </c>
      <c r="AQ16" s="267"/>
      <c r="AR16" s="272" t="str">
        <f t="shared" ca="1" si="47"/>
        <v/>
      </c>
      <c r="AS16" s="271" t="str">
        <f t="shared" si="3"/>
        <v/>
      </c>
      <c r="AT16" s="267"/>
      <c r="AU16" s="272" t="str">
        <f t="shared" ca="1" si="48"/>
        <v/>
      </c>
      <c r="AV16" s="271" t="str">
        <f t="shared" si="4"/>
        <v/>
      </c>
      <c r="AW16" s="267"/>
      <c r="AX16" s="272" t="str">
        <f t="shared" ca="1" si="49"/>
        <v/>
      </c>
      <c r="AY16" s="271" t="str">
        <f t="shared" si="5"/>
        <v/>
      </c>
      <c r="AZ16" s="267"/>
      <c r="BA16" s="272" t="str">
        <f t="shared" ca="1" si="50"/>
        <v/>
      </c>
      <c r="BB16" s="271" t="str">
        <f t="shared" si="6"/>
        <v/>
      </c>
      <c r="BC16" s="267"/>
      <c r="BD16" s="272" t="str">
        <f t="shared" ca="1" si="51"/>
        <v/>
      </c>
      <c r="BE16" s="271" t="str">
        <f t="shared" si="7"/>
        <v/>
      </c>
      <c r="BF16" s="267"/>
      <c r="BG16" s="272" t="str">
        <f t="shared" ca="1" si="52"/>
        <v/>
      </c>
      <c r="BH16" s="271" t="str">
        <f t="shared" si="8"/>
        <v/>
      </c>
      <c r="BI16" s="267"/>
      <c r="BJ16" s="272" t="str">
        <f t="shared" ca="1" si="53"/>
        <v/>
      </c>
      <c r="BK16" s="271" t="str">
        <f t="shared" si="9"/>
        <v/>
      </c>
      <c r="BL16" s="267"/>
      <c r="BM16" s="272" t="str">
        <f t="shared" ca="1" si="54"/>
        <v/>
      </c>
      <c r="BN16" s="271" t="str">
        <f t="shared" si="10"/>
        <v/>
      </c>
      <c r="BO16" s="267"/>
      <c r="BP16" s="272" t="str">
        <f t="shared" ca="1" si="55"/>
        <v/>
      </c>
      <c r="BQ16" s="271" t="str">
        <f t="shared" si="11"/>
        <v/>
      </c>
      <c r="BR16" s="267"/>
      <c r="BS16" s="272" t="str">
        <f t="shared" ca="1" si="56"/>
        <v/>
      </c>
      <c r="BT16" s="271" t="str">
        <f t="shared" si="12"/>
        <v/>
      </c>
      <c r="BU16" s="267"/>
      <c r="BV16" s="272" t="str">
        <f t="shared" ca="1" si="57"/>
        <v/>
      </c>
      <c r="BW16" s="271" t="str">
        <f t="shared" si="13"/>
        <v/>
      </c>
      <c r="BX16" s="267"/>
      <c r="BY16" s="272" t="str">
        <f t="shared" ca="1" si="58"/>
        <v/>
      </c>
      <c r="BZ16" s="271" t="str">
        <f t="shared" si="14"/>
        <v/>
      </c>
      <c r="CA16" s="267"/>
      <c r="CB16" s="272" t="str">
        <f t="shared" ca="1" si="59"/>
        <v/>
      </c>
      <c r="CC16" s="271" t="str">
        <f t="shared" si="15"/>
        <v/>
      </c>
      <c r="CD16" s="267"/>
      <c r="CE16" s="272" t="str">
        <f t="shared" ca="1" si="60"/>
        <v/>
      </c>
      <c r="CF16" s="271" t="str">
        <f t="shared" si="16"/>
        <v/>
      </c>
      <c r="CG16" s="267"/>
      <c r="CH16" s="272" t="str">
        <f t="shared" ca="1" si="61"/>
        <v/>
      </c>
      <c r="CI16" s="271" t="str">
        <f t="shared" si="17"/>
        <v/>
      </c>
      <c r="CJ16" s="267"/>
      <c r="CK16" s="272" t="str">
        <f t="shared" ca="1" si="62"/>
        <v/>
      </c>
      <c r="CL16" s="271" t="str">
        <f t="shared" si="18"/>
        <v/>
      </c>
      <c r="CM16" s="267"/>
      <c r="CN16" s="272" t="str">
        <f t="shared" ca="1" si="63"/>
        <v/>
      </c>
      <c r="CO16" s="271" t="str">
        <f t="shared" si="19"/>
        <v/>
      </c>
      <c r="CP16" s="267"/>
      <c r="CQ16" s="272" t="str">
        <f t="shared" ca="1" si="64"/>
        <v/>
      </c>
      <c r="CR16" s="271" t="str">
        <f t="shared" si="20"/>
        <v/>
      </c>
      <c r="CS16" s="267"/>
      <c r="CT16" s="272" t="str">
        <f t="shared" ca="1" si="65"/>
        <v/>
      </c>
      <c r="CU16" s="271" t="str">
        <f t="shared" si="21"/>
        <v/>
      </c>
      <c r="CV16" s="267"/>
      <c r="CW16" s="272" t="str">
        <f t="shared" ca="1" si="66"/>
        <v/>
      </c>
      <c r="CX16" s="271" t="str">
        <f t="shared" si="22"/>
        <v/>
      </c>
      <c r="CY16" s="267"/>
      <c r="CZ16" s="272" t="str">
        <f t="shared" ca="1" si="67"/>
        <v/>
      </c>
      <c r="DA16" s="271" t="str">
        <f t="shared" si="23"/>
        <v/>
      </c>
      <c r="DB16" s="267"/>
      <c r="DC16" s="272" t="str">
        <f t="shared" ca="1" si="68"/>
        <v/>
      </c>
      <c r="DD16" s="271" t="str">
        <f t="shared" si="24"/>
        <v/>
      </c>
      <c r="DE16" s="267"/>
      <c r="DF16" s="272" t="str">
        <f t="shared" ca="1" si="69"/>
        <v/>
      </c>
      <c r="DG16" s="271" t="str">
        <f t="shared" si="25"/>
        <v/>
      </c>
      <c r="DH16" s="267"/>
      <c r="DI16" s="272" t="str">
        <f t="shared" ca="1" si="70"/>
        <v/>
      </c>
      <c r="DJ16" s="271" t="str">
        <f t="shared" si="26"/>
        <v/>
      </c>
      <c r="DK16" s="267"/>
      <c r="DL16" s="272" t="str">
        <f t="shared" ca="1" si="71"/>
        <v/>
      </c>
      <c r="DM16" s="271" t="str">
        <f t="shared" si="27"/>
        <v/>
      </c>
      <c r="DN16" s="267"/>
      <c r="DO16" s="272" t="str">
        <f t="shared" ca="1" si="72"/>
        <v/>
      </c>
      <c r="DP16" s="271" t="str">
        <f t="shared" si="28"/>
        <v/>
      </c>
      <c r="DQ16" s="267"/>
      <c r="DR16" s="272" t="str">
        <f t="shared" ca="1" si="73"/>
        <v/>
      </c>
      <c r="DS16" s="271" t="str">
        <f t="shared" si="29"/>
        <v/>
      </c>
      <c r="DT16" s="267"/>
      <c r="DU16" s="272" t="str">
        <f t="shared" ca="1" si="74"/>
        <v/>
      </c>
      <c r="DV16" s="271" t="str">
        <f t="shared" si="30"/>
        <v/>
      </c>
      <c r="DW16" s="267"/>
      <c r="DX16" s="272" t="str">
        <f t="shared" ca="1" si="75"/>
        <v/>
      </c>
      <c r="DY16" s="270"/>
    </row>
    <row r="17" spans="1:129" ht="21" customHeight="1">
      <c r="A17" s="175" t="str">
        <f t="shared" ca="1" si="31"/>
        <v/>
      </c>
      <c r="B17" s="277"/>
      <c r="C17" s="141" t="e">
        <f>+VLOOKUP(B17,'اسماء العملاء'!$A$2:$E$142,5,FALSE)</f>
        <v>#N/A</v>
      </c>
      <c r="D17" s="63" t="e">
        <f>+VLOOKUP(B17,'اسماء العملاء'!$A$2:$C$140,2,FALSE)</f>
        <v>#N/A</v>
      </c>
      <c r="E17" s="141"/>
      <c r="F17" s="63" t="e">
        <f>+VLOOKUP(B17,'اسماء العملاء'!$A$2:$C$140,3,FALSE)</f>
        <v>#N/A</v>
      </c>
      <c r="G17" s="54"/>
      <c r="H17" s="92" t="e">
        <f>+VLOOKUP(G17,'انواع الفلاتر'!$B$2:$C$52,2,FALSE)</f>
        <v>#N/A</v>
      </c>
      <c r="I17" s="67"/>
      <c r="J17" s="90" t="e">
        <f t="shared" si="32"/>
        <v>#N/A</v>
      </c>
      <c r="K17" s="73"/>
      <c r="L17" s="73"/>
      <c r="M17" s="186"/>
      <c r="N17" s="74">
        <f t="shared" si="33"/>
        <v>0</v>
      </c>
      <c r="O17" s="275"/>
      <c r="P17" s="214" t="e">
        <f t="shared" si="77"/>
        <v>#DIV/0!</v>
      </c>
      <c r="Q17" s="214" t="e">
        <f t="shared" si="78"/>
        <v>#DIV/0!</v>
      </c>
      <c r="R17" s="226">
        <v>0</v>
      </c>
      <c r="S17" s="219" t="e">
        <f t="shared" ca="1" si="34"/>
        <v>#DIV/0!</v>
      </c>
      <c r="T17" s="230"/>
      <c r="U17" s="271" t="str">
        <f t="shared" si="76"/>
        <v/>
      </c>
      <c r="V17" s="267"/>
      <c r="W17" s="272" t="str">
        <f t="shared" ca="1" si="35"/>
        <v/>
      </c>
      <c r="X17" s="271" t="str">
        <f t="shared" si="36"/>
        <v/>
      </c>
      <c r="Y17" s="267"/>
      <c r="Z17" s="272" t="str">
        <f t="shared" ca="1" si="37"/>
        <v/>
      </c>
      <c r="AA17" s="271" t="str">
        <f t="shared" si="38"/>
        <v/>
      </c>
      <c r="AB17" s="267"/>
      <c r="AC17" s="272" t="str">
        <f t="shared" ca="1" si="39"/>
        <v/>
      </c>
      <c r="AD17" s="271" t="str">
        <f t="shared" si="40"/>
        <v/>
      </c>
      <c r="AE17" s="267"/>
      <c r="AF17" s="272" t="str">
        <f t="shared" ca="1" si="41"/>
        <v/>
      </c>
      <c r="AG17" s="271" t="str">
        <f t="shared" si="42"/>
        <v/>
      </c>
      <c r="AH17" s="267"/>
      <c r="AI17" s="272" t="str">
        <f t="shared" ca="1" si="43"/>
        <v/>
      </c>
      <c r="AJ17" s="271" t="str">
        <f t="shared" si="44"/>
        <v/>
      </c>
      <c r="AK17" s="267"/>
      <c r="AL17" s="272" t="str">
        <f t="shared" ca="1" si="45"/>
        <v/>
      </c>
      <c r="AM17" s="271" t="str">
        <f t="shared" si="1"/>
        <v/>
      </c>
      <c r="AN17" s="267"/>
      <c r="AO17" s="272" t="str">
        <f t="shared" ca="1" si="46"/>
        <v/>
      </c>
      <c r="AP17" s="271" t="str">
        <f t="shared" si="2"/>
        <v/>
      </c>
      <c r="AQ17" s="267"/>
      <c r="AR17" s="272" t="str">
        <f t="shared" ca="1" si="47"/>
        <v/>
      </c>
      <c r="AS17" s="271" t="str">
        <f t="shared" si="3"/>
        <v/>
      </c>
      <c r="AT17" s="267"/>
      <c r="AU17" s="272" t="str">
        <f t="shared" ca="1" si="48"/>
        <v/>
      </c>
      <c r="AV17" s="271" t="str">
        <f t="shared" si="4"/>
        <v/>
      </c>
      <c r="AW17" s="267"/>
      <c r="AX17" s="272" t="str">
        <f t="shared" ca="1" si="49"/>
        <v/>
      </c>
      <c r="AY17" s="271" t="str">
        <f t="shared" si="5"/>
        <v/>
      </c>
      <c r="AZ17" s="267"/>
      <c r="BA17" s="272" t="str">
        <f t="shared" ca="1" si="50"/>
        <v/>
      </c>
      <c r="BB17" s="271" t="str">
        <f t="shared" si="6"/>
        <v/>
      </c>
      <c r="BC17" s="267"/>
      <c r="BD17" s="272" t="str">
        <f t="shared" ca="1" si="51"/>
        <v/>
      </c>
      <c r="BE17" s="271" t="str">
        <f t="shared" si="7"/>
        <v/>
      </c>
      <c r="BF17" s="267"/>
      <c r="BG17" s="272" t="str">
        <f t="shared" ca="1" si="52"/>
        <v/>
      </c>
      <c r="BH17" s="271" t="str">
        <f t="shared" si="8"/>
        <v/>
      </c>
      <c r="BI17" s="267"/>
      <c r="BJ17" s="272" t="str">
        <f t="shared" ca="1" si="53"/>
        <v/>
      </c>
      <c r="BK17" s="271" t="str">
        <f t="shared" si="9"/>
        <v/>
      </c>
      <c r="BL17" s="267"/>
      <c r="BM17" s="272" t="str">
        <f t="shared" ca="1" si="54"/>
        <v/>
      </c>
      <c r="BN17" s="271" t="str">
        <f t="shared" si="10"/>
        <v/>
      </c>
      <c r="BO17" s="267"/>
      <c r="BP17" s="272" t="str">
        <f t="shared" ca="1" si="55"/>
        <v/>
      </c>
      <c r="BQ17" s="271" t="str">
        <f t="shared" si="11"/>
        <v/>
      </c>
      <c r="BR17" s="267"/>
      <c r="BS17" s="272" t="str">
        <f t="shared" ca="1" si="56"/>
        <v/>
      </c>
      <c r="BT17" s="271" t="str">
        <f t="shared" si="12"/>
        <v/>
      </c>
      <c r="BU17" s="267"/>
      <c r="BV17" s="272" t="str">
        <f t="shared" ca="1" si="57"/>
        <v/>
      </c>
      <c r="BW17" s="271" t="str">
        <f t="shared" si="13"/>
        <v/>
      </c>
      <c r="BX17" s="267"/>
      <c r="BY17" s="272" t="str">
        <f t="shared" ca="1" si="58"/>
        <v/>
      </c>
      <c r="BZ17" s="271" t="str">
        <f t="shared" si="14"/>
        <v/>
      </c>
      <c r="CA17" s="267"/>
      <c r="CB17" s="272" t="str">
        <f t="shared" ca="1" si="59"/>
        <v/>
      </c>
      <c r="CC17" s="271" t="str">
        <f t="shared" si="15"/>
        <v/>
      </c>
      <c r="CD17" s="267"/>
      <c r="CE17" s="272" t="str">
        <f t="shared" ca="1" si="60"/>
        <v/>
      </c>
      <c r="CF17" s="271" t="str">
        <f t="shared" si="16"/>
        <v/>
      </c>
      <c r="CG17" s="267"/>
      <c r="CH17" s="272" t="str">
        <f t="shared" ca="1" si="61"/>
        <v/>
      </c>
      <c r="CI17" s="271" t="str">
        <f t="shared" si="17"/>
        <v/>
      </c>
      <c r="CJ17" s="267"/>
      <c r="CK17" s="272" t="str">
        <f t="shared" ca="1" si="62"/>
        <v/>
      </c>
      <c r="CL17" s="271" t="str">
        <f t="shared" si="18"/>
        <v/>
      </c>
      <c r="CM17" s="267"/>
      <c r="CN17" s="272" t="str">
        <f t="shared" ca="1" si="63"/>
        <v/>
      </c>
      <c r="CO17" s="271" t="str">
        <f t="shared" si="19"/>
        <v/>
      </c>
      <c r="CP17" s="267"/>
      <c r="CQ17" s="272" t="str">
        <f t="shared" ca="1" si="64"/>
        <v/>
      </c>
      <c r="CR17" s="271" t="str">
        <f t="shared" si="20"/>
        <v/>
      </c>
      <c r="CS17" s="267"/>
      <c r="CT17" s="272" t="str">
        <f t="shared" ca="1" si="65"/>
        <v/>
      </c>
      <c r="CU17" s="271" t="str">
        <f t="shared" si="21"/>
        <v/>
      </c>
      <c r="CV17" s="267"/>
      <c r="CW17" s="272" t="str">
        <f t="shared" ca="1" si="66"/>
        <v/>
      </c>
      <c r="CX17" s="271" t="str">
        <f t="shared" si="22"/>
        <v/>
      </c>
      <c r="CY17" s="267"/>
      <c r="CZ17" s="272" t="str">
        <f t="shared" ca="1" si="67"/>
        <v/>
      </c>
      <c r="DA17" s="271" t="str">
        <f t="shared" si="23"/>
        <v/>
      </c>
      <c r="DB17" s="267"/>
      <c r="DC17" s="272" t="str">
        <f t="shared" ca="1" si="68"/>
        <v/>
      </c>
      <c r="DD17" s="271" t="str">
        <f t="shared" si="24"/>
        <v/>
      </c>
      <c r="DE17" s="267"/>
      <c r="DF17" s="272" t="str">
        <f t="shared" ca="1" si="69"/>
        <v/>
      </c>
      <c r="DG17" s="271" t="str">
        <f t="shared" si="25"/>
        <v/>
      </c>
      <c r="DH17" s="267"/>
      <c r="DI17" s="272" t="str">
        <f t="shared" ca="1" si="70"/>
        <v/>
      </c>
      <c r="DJ17" s="271" t="str">
        <f t="shared" si="26"/>
        <v/>
      </c>
      <c r="DK17" s="267"/>
      <c r="DL17" s="272" t="str">
        <f t="shared" ca="1" si="71"/>
        <v/>
      </c>
      <c r="DM17" s="271" t="str">
        <f t="shared" si="27"/>
        <v/>
      </c>
      <c r="DN17" s="267"/>
      <c r="DO17" s="272" t="str">
        <f t="shared" ca="1" si="72"/>
        <v/>
      </c>
      <c r="DP17" s="271" t="str">
        <f t="shared" si="28"/>
        <v/>
      </c>
      <c r="DQ17" s="267"/>
      <c r="DR17" s="272" t="str">
        <f t="shared" ca="1" si="73"/>
        <v/>
      </c>
      <c r="DS17" s="271" t="str">
        <f t="shared" si="29"/>
        <v/>
      </c>
      <c r="DT17" s="267"/>
      <c r="DU17" s="272" t="str">
        <f t="shared" ca="1" si="74"/>
        <v/>
      </c>
      <c r="DV17" s="271" t="str">
        <f t="shared" si="30"/>
        <v/>
      </c>
      <c r="DW17" s="267"/>
      <c r="DX17" s="272" t="str">
        <f t="shared" ca="1" si="75"/>
        <v/>
      </c>
      <c r="DY17" s="270"/>
    </row>
    <row r="18" spans="1:129" ht="21" customHeight="1">
      <c r="A18" s="175" t="str">
        <f t="shared" ca="1" si="31"/>
        <v/>
      </c>
      <c r="B18" s="277"/>
      <c r="C18" s="141" t="e">
        <f>+VLOOKUP(B18,'اسماء العملاء'!$A$2:$E$142,5,FALSE)</f>
        <v>#N/A</v>
      </c>
      <c r="D18" s="63" t="e">
        <f>+VLOOKUP(B18,'اسماء العملاء'!$A$2:$C$140,2,FALSE)</f>
        <v>#N/A</v>
      </c>
      <c r="E18" s="141"/>
      <c r="F18" s="63" t="e">
        <f>+VLOOKUP(B18,'اسماء العملاء'!$A$2:$C$140,3,FALSE)</f>
        <v>#N/A</v>
      </c>
      <c r="G18" s="54"/>
      <c r="H18" s="92" t="e">
        <f>+VLOOKUP(G18,'انواع الفلاتر'!$B$2:$C$52,2,FALSE)</f>
        <v>#N/A</v>
      </c>
      <c r="I18" s="67"/>
      <c r="J18" s="90" t="e">
        <f t="shared" si="32"/>
        <v>#N/A</v>
      </c>
      <c r="K18" s="73"/>
      <c r="L18" s="73"/>
      <c r="M18" s="186"/>
      <c r="N18" s="74">
        <f t="shared" si="33"/>
        <v>0</v>
      </c>
      <c r="O18" s="275"/>
      <c r="P18" s="214" t="e">
        <f t="shared" si="77"/>
        <v>#DIV/0!</v>
      </c>
      <c r="Q18" s="214" t="e">
        <f t="shared" si="78"/>
        <v>#DIV/0!</v>
      </c>
      <c r="R18" s="226">
        <v>0</v>
      </c>
      <c r="S18" s="219" t="e">
        <f t="shared" ca="1" si="34"/>
        <v>#DIV/0!</v>
      </c>
      <c r="T18" s="230"/>
      <c r="U18" s="271" t="str">
        <f t="shared" si="76"/>
        <v/>
      </c>
      <c r="V18" s="267"/>
      <c r="W18" s="272" t="str">
        <f t="shared" ca="1" si="35"/>
        <v/>
      </c>
      <c r="X18" s="271" t="str">
        <f t="shared" si="36"/>
        <v/>
      </c>
      <c r="Y18" s="267"/>
      <c r="Z18" s="272" t="str">
        <f t="shared" ca="1" si="37"/>
        <v/>
      </c>
      <c r="AA18" s="271" t="str">
        <f t="shared" si="38"/>
        <v/>
      </c>
      <c r="AB18" s="267"/>
      <c r="AC18" s="272" t="str">
        <f t="shared" ca="1" si="39"/>
        <v/>
      </c>
      <c r="AD18" s="271" t="str">
        <f t="shared" si="40"/>
        <v/>
      </c>
      <c r="AE18" s="267"/>
      <c r="AF18" s="272" t="str">
        <f t="shared" ca="1" si="41"/>
        <v/>
      </c>
      <c r="AG18" s="271" t="str">
        <f t="shared" si="42"/>
        <v/>
      </c>
      <c r="AH18" s="267"/>
      <c r="AI18" s="272" t="str">
        <f t="shared" ca="1" si="43"/>
        <v/>
      </c>
      <c r="AJ18" s="271" t="str">
        <f t="shared" si="44"/>
        <v/>
      </c>
      <c r="AK18" s="267"/>
      <c r="AL18" s="272" t="str">
        <f t="shared" ca="1" si="45"/>
        <v/>
      </c>
      <c r="AM18" s="271" t="str">
        <f t="shared" si="1"/>
        <v/>
      </c>
      <c r="AN18" s="267"/>
      <c r="AO18" s="272" t="str">
        <f t="shared" ca="1" si="46"/>
        <v/>
      </c>
      <c r="AP18" s="271" t="str">
        <f t="shared" si="2"/>
        <v/>
      </c>
      <c r="AQ18" s="267"/>
      <c r="AR18" s="272" t="str">
        <f t="shared" ca="1" si="47"/>
        <v/>
      </c>
      <c r="AS18" s="271" t="str">
        <f t="shared" si="3"/>
        <v/>
      </c>
      <c r="AT18" s="267"/>
      <c r="AU18" s="272" t="str">
        <f t="shared" ca="1" si="48"/>
        <v/>
      </c>
      <c r="AV18" s="271" t="str">
        <f t="shared" si="4"/>
        <v/>
      </c>
      <c r="AW18" s="267"/>
      <c r="AX18" s="272" t="str">
        <f t="shared" ca="1" si="49"/>
        <v/>
      </c>
      <c r="AY18" s="271" t="str">
        <f t="shared" si="5"/>
        <v/>
      </c>
      <c r="AZ18" s="267"/>
      <c r="BA18" s="272" t="str">
        <f t="shared" ca="1" si="50"/>
        <v/>
      </c>
      <c r="BB18" s="271" t="str">
        <f t="shared" si="6"/>
        <v/>
      </c>
      <c r="BC18" s="267"/>
      <c r="BD18" s="272" t="str">
        <f t="shared" ca="1" si="51"/>
        <v/>
      </c>
      <c r="BE18" s="271" t="str">
        <f t="shared" si="7"/>
        <v/>
      </c>
      <c r="BF18" s="267"/>
      <c r="BG18" s="272" t="str">
        <f t="shared" ca="1" si="52"/>
        <v/>
      </c>
      <c r="BH18" s="271" t="str">
        <f t="shared" si="8"/>
        <v/>
      </c>
      <c r="BI18" s="267"/>
      <c r="BJ18" s="272" t="str">
        <f t="shared" ca="1" si="53"/>
        <v/>
      </c>
      <c r="BK18" s="271" t="str">
        <f t="shared" si="9"/>
        <v/>
      </c>
      <c r="BL18" s="267"/>
      <c r="BM18" s="272" t="str">
        <f t="shared" ca="1" si="54"/>
        <v/>
      </c>
      <c r="BN18" s="271" t="str">
        <f t="shared" si="10"/>
        <v/>
      </c>
      <c r="BO18" s="267"/>
      <c r="BP18" s="272" t="str">
        <f t="shared" ca="1" si="55"/>
        <v/>
      </c>
      <c r="BQ18" s="271" t="str">
        <f t="shared" si="11"/>
        <v/>
      </c>
      <c r="BR18" s="267"/>
      <c r="BS18" s="272" t="str">
        <f t="shared" ca="1" si="56"/>
        <v/>
      </c>
      <c r="BT18" s="271" t="str">
        <f t="shared" si="12"/>
        <v/>
      </c>
      <c r="BU18" s="267"/>
      <c r="BV18" s="272" t="str">
        <f t="shared" ca="1" si="57"/>
        <v/>
      </c>
      <c r="BW18" s="271" t="str">
        <f t="shared" si="13"/>
        <v/>
      </c>
      <c r="BX18" s="267"/>
      <c r="BY18" s="272" t="str">
        <f t="shared" ca="1" si="58"/>
        <v/>
      </c>
      <c r="BZ18" s="271" t="str">
        <f t="shared" si="14"/>
        <v/>
      </c>
      <c r="CA18" s="267"/>
      <c r="CB18" s="272" t="str">
        <f t="shared" ca="1" si="59"/>
        <v/>
      </c>
      <c r="CC18" s="271" t="str">
        <f t="shared" si="15"/>
        <v/>
      </c>
      <c r="CD18" s="267"/>
      <c r="CE18" s="272" t="str">
        <f t="shared" ca="1" si="60"/>
        <v/>
      </c>
      <c r="CF18" s="271" t="str">
        <f t="shared" si="16"/>
        <v/>
      </c>
      <c r="CG18" s="267"/>
      <c r="CH18" s="272" t="str">
        <f t="shared" ca="1" si="61"/>
        <v/>
      </c>
      <c r="CI18" s="271" t="str">
        <f t="shared" si="17"/>
        <v/>
      </c>
      <c r="CJ18" s="267"/>
      <c r="CK18" s="272" t="str">
        <f t="shared" ca="1" si="62"/>
        <v/>
      </c>
      <c r="CL18" s="271" t="str">
        <f t="shared" si="18"/>
        <v/>
      </c>
      <c r="CM18" s="267"/>
      <c r="CN18" s="272" t="str">
        <f t="shared" ca="1" si="63"/>
        <v/>
      </c>
      <c r="CO18" s="271" t="str">
        <f t="shared" si="19"/>
        <v/>
      </c>
      <c r="CP18" s="267"/>
      <c r="CQ18" s="272" t="str">
        <f t="shared" ca="1" si="64"/>
        <v/>
      </c>
      <c r="CR18" s="271" t="str">
        <f t="shared" si="20"/>
        <v/>
      </c>
      <c r="CS18" s="267"/>
      <c r="CT18" s="272" t="str">
        <f t="shared" ca="1" si="65"/>
        <v/>
      </c>
      <c r="CU18" s="271" t="str">
        <f t="shared" si="21"/>
        <v/>
      </c>
      <c r="CV18" s="267"/>
      <c r="CW18" s="272" t="str">
        <f t="shared" ca="1" si="66"/>
        <v/>
      </c>
      <c r="CX18" s="271" t="str">
        <f t="shared" si="22"/>
        <v/>
      </c>
      <c r="CY18" s="267"/>
      <c r="CZ18" s="272" t="str">
        <f t="shared" ca="1" si="67"/>
        <v/>
      </c>
      <c r="DA18" s="271" t="str">
        <f t="shared" si="23"/>
        <v/>
      </c>
      <c r="DB18" s="267"/>
      <c r="DC18" s="272" t="str">
        <f t="shared" ca="1" si="68"/>
        <v/>
      </c>
      <c r="DD18" s="271" t="str">
        <f t="shared" si="24"/>
        <v/>
      </c>
      <c r="DE18" s="267"/>
      <c r="DF18" s="272" t="str">
        <f t="shared" ca="1" si="69"/>
        <v/>
      </c>
      <c r="DG18" s="271" t="str">
        <f t="shared" si="25"/>
        <v/>
      </c>
      <c r="DH18" s="267"/>
      <c r="DI18" s="272" t="str">
        <f t="shared" ca="1" si="70"/>
        <v/>
      </c>
      <c r="DJ18" s="271" t="str">
        <f t="shared" si="26"/>
        <v/>
      </c>
      <c r="DK18" s="267"/>
      <c r="DL18" s="272" t="str">
        <f t="shared" ca="1" si="71"/>
        <v/>
      </c>
      <c r="DM18" s="271" t="str">
        <f t="shared" si="27"/>
        <v/>
      </c>
      <c r="DN18" s="267"/>
      <c r="DO18" s="272" t="str">
        <f t="shared" ca="1" si="72"/>
        <v/>
      </c>
      <c r="DP18" s="271" t="str">
        <f t="shared" si="28"/>
        <v/>
      </c>
      <c r="DQ18" s="267"/>
      <c r="DR18" s="272" t="str">
        <f t="shared" ca="1" si="73"/>
        <v/>
      </c>
      <c r="DS18" s="271" t="str">
        <f t="shared" si="29"/>
        <v/>
      </c>
      <c r="DT18" s="267"/>
      <c r="DU18" s="272" t="str">
        <f t="shared" ca="1" si="74"/>
        <v/>
      </c>
      <c r="DV18" s="271" t="str">
        <f t="shared" si="30"/>
        <v/>
      </c>
      <c r="DW18" s="267"/>
      <c r="DX18" s="272" t="str">
        <f t="shared" ca="1" si="75"/>
        <v/>
      </c>
      <c r="DY18" s="270"/>
    </row>
    <row r="19" spans="1:129" ht="21" customHeight="1">
      <c r="A19" s="175" t="str">
        <f t="shared" ca="1" si="31"/>
        <v/>
      </c>
      <c r="B19" s="277"/>
      <c r="C19" s="141" t="e">
        <f>+VLOOKUP(B19,'اسماء العملاء'!$A$2:$E$142,5,FALSE)</f>
        <v>#N/A</v>
      </c>
      <c r="D19" s="63" t="e">
        <f>+VLOOKUP(B19,'اسماء العملاء'!$A$2:$C$140,2,FALSE)</f>
        <v>#N/A</v>
      </c>
      <c r="E19" s="141"/>
      <c r="F19" s="63" t="e">
        <f>+VLOOKUP(B19,'اسماء العملاء'!$A$2:$C$140,3,FALSE)</f>
        <v>#N/A</v>
      </c>
      <c r="G19" s="54"/>
      <c r="H19" s="92" t="e">
        <f>+VLOOKUP(G19,'انواع الفلاتر'!$B$2:$C$52,2,FALSE)</f>
        <v>#N/A</v>
      </c>
      <c r="I19" s="67"/>
      <c r="J19" s="90" t="e">
        <f t="shared" si="32"/>
        <v>#N/A</v>
      </c>
      <c r="K19" s="73"/>
      <c r="L19" s="73"/>
      <c r="M19" s="186"/>
      <c r="N19" s="74">
        <f t="shared" si="33"/>
        <v>0</v>
      </c>
      <c r="O19" s="275"/>
      <c r="P19" s="214" t="e">
        <f t="shared" si="77"/>
        <v>#DIV/0!</v>
      </c>
      <c r="Q19" s="214" t="e">
        <f t="shared" si="78"/>
        <v>#DIV/0!</v>
      </c>
      <c r="R19" s="226">
        <v>0</v>
      </c>
      <c r="S19" s="219" t="e">
        <f t="shared" ca="1" si="34"/>
        <v>#DIV/0!</v>
      </c>
      <c r="T19" s="230"/>
      <c r="U19" s="271" t="str">
        <f t="shared" si="76"/>
        <v/>
      </c>
      <c r="V19" s="267"/>
      <c r="W19" s="272" t="str">
        <f t="shared" ca="1" si="35"/>
        <v/>
      </c>
      <c r="X19" s="271" t="str">
        <f t="shared" si="36"/>
        <v/>
      </c>
      <c r="Y19" s="267"/>
      <c r="Z19" s="272" t="str">
        <f t="shared" ca="1" si="37"/>
        <v/>
      </c>
      <c r="AA19" s="271" t="str">
        <f t="shared" si="38"/>
        <v/>
      </c>
      <c r="AB19" s="267"/>
      <c r="AC19" s="272" t="str">
        <f t="shared" ca="1" si="39"/>
        <v/>
      </c>
      <c r="AD19" s="271" t="str">
        <f t="shared" si="40"/>
        <v/>
      </c>
      <c r="AE19" s="267"/>
      <c r="AF19" s="272" t="str">
        <f t="shared" ca="1" si="41"/>
        <v/>
      </c>
      <c r="AG19" s="271" t="str">
        <f t="shared" si="42"/>
        <v/>
      </c>
      <c r="AH19" s="267"/>
      <c r="AI19" s="272" t="str">
        <f t="shared" ca="1" si="43"/>
        <v/>
      </c>
      <c r="AJ19" s="271" t="str">
        <f t="shared" si="44"/>
        <v/>
      </c>
      <c r="AK19" s="267"/>
      <c r="AL19" s="272" t="str">
        <f t="shared" ca="1" si="45"/>
        <v/>
      </c>
      <c r="AM19" s="271" t="str">
        <f t="shared" si="1"/>
        <v/>
      </c>
      <c r="AN19" s="267"/>
      <c r="AO19" s="272" t="str">
        <f t="shared" ca="1" si="46"/>
        <v/>
      </c>
      <c r="AP19" s="271" t="str">
        <f t="shared" si="2"/>
        <v/>
      </c>
      <c r="AQ19" s="267"/>
      <c r="AR19" s="272" t="str">
        <f t="shared" ca="1" si="47"/>
        <v/>
      </c>
      <c r="AS19" s="271" t="str">
        <f t="shared" si="3"/>
        <v/>
      </c>
      <c r="AT19" s="267"/>
      <c r="AU19" s="272" t="str">
        <f t="shared" ca="1" si="48"/>
        <v/>
      </c>
      <c r="AV19" s="271" t="str">
        <f t="shared" si="4"/>
        <v/>
      </c>
      <c r="AW19" s="267"/>
      <c r="AX19" s="272" t="str">
        <f t="shared" ca="1" si="49"/>
        <v/>
      </c>
      <c r="AY19" s="271" t="str">
        <f t="shared" si="5"/>
        <v/>
      </c>
      <c r="AZ19" s="267"/>
      <c r="BA19" s="272" t="str">
        <f t="shared" ca="1" si="50"/>
        <v/>
      </c>
      <c r="BB19" s="271" t="str">
        <f t="shared" si="6"/>
        <v/>
      </c>
      <c r="BC19" s="267"/>
      <c r="BD19" s="272" t="str">
        <f t="shared" ca="1" si="51"/>
        <v/>
      </c>
      <c r="BE19" s="271" t="str">
        <f t="shared" si="7"/>
        <v/>
      </c>
      <c r="BF19" s="267"/>
      <c r="BG19" s="272" t="str">
        <f t="shared" ca="1" si="52"/>
        <v/>
      </c>
      <c r="BH19" s="271" t="str">
        <f t="shared" si="8"/>
        <v/>
      </c>
      <c r="BI19" s="267"/>
      <c r="BJ19" s="272" t="str">
        <f t="shared" ca="1" si="53"/>
        <v/>
      </c>
      <c r="BK19" s="271" t="str">
        <f t="shared" si="9"/>
        <v/>
      </c>
      <c r="BL19" s="267"/>
      <c r="BM19" s="272" t="str">
        <f t="shared" ca="1" si="54"/>
        <v/>
      </c>
      <c r="BN19" s="271" t="str">
        <f t="shared" si="10"/>
        <v/>
      </c>
      <c r="BO19" s="267"/>
      <c r="BP19" s="272" t="str">
        <f t="shared" ca="1" si="55"/>
        <v/>
      </c>
      <c r="BQ19" s="271" t="str">
        <f t="shared" si="11"/>
        <v/>
      </c>
      <c r="BR19" s="267"/>
      <c r="BS19" s="272" t="str">
        <f t="shared" ca="1" si="56"/>
        <v/>
      </c>
      <c r="BT19" s="271" t="str">
        <f t="shared" si="12"/>
        <v/>
      </c>
      <c r="BU19" s="267"/>
      <c r="BV19" s="272" t="str">
        <f t="shared" ca="1" si="57"/>
        <v/>
      </c>
      <c r="BW19" s="271" t="str">
        <f t="shared" si="13"/>
        <v/>
      </c>
      <c r="BX19" s="267"/>
      <c r="BY19" s="272" t="str">
        <f t="shared" ca="1" si="58"/>
        <v/>
      </c>
      <c r="BZ19" s="271" t="str">
        <f t="shared" si="14"/>
        <v/>
      </c>
      <c r="CA19" s="267"/>
      <c r="CB19" s="272" t="str">
        <f t="shared" ca="1" si="59"/>
        <v/>
      </c>
      <c r="CC19" s="271" t="str">
        <f t="shared" si="15"/>
        <v/>
      </c>
      <c r="CD19" s="267"/>
      <c r="CE19" s="272" t="str">
        <f t="shared" ca="1" si="60"/>
        <v/>
      </c>
      <c r="CF19" s="271" t="str">
        <f t="shared" si="16"/>
        <v/>
      </c>
      <c r="CG19" s="267"/>
      <c r="CH19" s="272" t="str">
        <f t="shared" ca="1" si="61"/>
        <v/>
      </c>
      <c r="CI19" s="271" t="str">
        <f t="shared" si="17"/>
        <v/>
      </c>
      <c r="CJ19" s="267"/>
      <c r="CK19" s="272" t="str">
        <f t="shared" ca="1" si="62"/>
        <v/>
      </c>
      <c r="CL19" s="271" t="str">
        <f t="shared" si="18"/>
        <v/>
      </c>
      <c r="CM19" s="267"/>
      <c r="CN19" s="272" t="str">
        <f t="shared" ca="1" si="63"/>
        <v/>
      </c>
      <c r="CO19" s="271" t="str">
        <f t="shared" si="19"/>
        <v/>
      </c>
      <c r="CP19" s="267"/>
      <c r="CQ19" s="272" t="str">
        <f t="shared" ca="1" si="64"/>
        <v/>
      </c>
      <c r="CR19" s="271" t="str">
        <f t="shared" si="20"/>
        <v/>
      </c>
      <c r="CS19" s="267"/>
      <c r="CT19" s="272" t="str">
        <f t="shared" ca="1" si="65"/>
        <v/>
      </c>
      <c r="CU19" s="271" t="str">
        <f t="shared" si="21"/>
        <v/>
      </c>
      <c r="CV19" s="267"/>
      <c r="CW19" s="272" t="str">
        <f t="shared" ca="1" si="66"/>
        <v/>
      </c>
      <c r="CX19" s="271" t="str">
        <f t="shared" si="22"/>
        <v/>
      </c>
      <c r="CY19" s="267"/>
      <c r="CZ19" s="272" t="str">
        <f t="shared" ca="1" si="67"/>
        <v/>
      </c>
      <c r="DA19" s="271" t="str">
        <f t="shared" si="23"/>
        <v/>
      </c>
      <c r="DB19" s="267"/>
      <c r="DC19" s="272" t="str">
        <f t="shared" ca="1" si="68"/>
        <v/>
      </c>
      <c r="DD19" s="271" t="str">
        <f t="shared" si="24"/>
        <v/>
      </c>
      <c r="DE19" s="267"/>
      <c r="DF19" s="272" t="str">
        <f t="shared" ca="1" si="69"/>
        <v/>
      </c>
      <c r="DG19" s="271" t="str">
        <f t="shared" si="25"/>
        <v/>
      </c>
      <c r="DH19" s="267"/>
      <c r="DI19" s="272" t="str">
        <f t="shared" ca="1" si="70"/>
        <v/>
      </c>
      <c r="DJ19" s="271" t="str">
        <f t="shared" si="26"/>
        <v/>
      </c>
      <c r="DK19" s="267"/>
      <c r="DL19" s="272" t="str">
        <f t="shared" ca="1" si="71"/>
        <v/>
      </c>
      <c r="DM19" s="271" t="str">
        <f t="shared" si="27"/>
        <v/>
      </c>
      <c r="DN19" s="267"/>
      <c r="DO19" s="272" t="str">
        <f t="shared" ca="1" si="72"/>
        <v/>
      </c>
      <c r="DP19" s="271" t="str">
        <f t="shared" si="28"/>
        <v/>
      </c>
      <c r="DQ19" s="267"/>
      <c r="DR19" s="272" t="str">
        <f t="shared" ca="1" si="73"/>
        <v/>
      </c>
      <c r="DS19" s="271" t="str">
        <f t="shared" si="29"/>
        <v/>
      </c>
      <c r="DT19" s="267"/>
      <c r="DU19" s="272" t="str">
        <f t="shared" ca="1" si="74"/>
        <v/>
      </c>
      <c r="DV19" s="271" t="str">
        <f t="shared" si="30"/>
        <v/>
      </c>
      <c r="DW19" s="267"/>
      <c r="DX19" s="272" t="str">
        <f t="shared" ca="1" si="75"/>
        <v/>
      </c>
      <c r="DY19" s="270"/>
    </row>
    <row r="20" spans="1:129" ht="21" customHeight="1">
      <c r="A20" s="175" t="str">
        <f t="shared" ca="1" si="31"/>
        <v/>
      </c>
      <c r="B20" s="277"/>
      <c r="C20" s="141" t="e">
        <f>+VLOOKUP(B20,'اسماء العملاء'!$A$2:$E$142,5,FALSE)</f>
        <v>#N/A</v>
      </c>
      <c r="D20" s="63" t="e">
        <f>+VLOOKUP(B20,'اسماء العملاء'!$A$2:$C$140,2,FALSE)</f>
        <v>#N/A</v>
      </c>
      <c r="E20" s="141"/>
      <c r="F20" s="63" t="e">
        <f>+VLOOKUP(B20,'اسماء العملاء'!$A$2:$C$140,3,FALSE)</f>
        <v>#N/A</v>
      </c>
      <c r="G20" s="54"/>
      <c r="H20" s="92" t="e">
        <f>+VLOOKUP(G20,'انواع الفلاتر'!$B$2:$C$52,2,FALSE)</f>
        <v>#N/A</v>
      </c>
      <c r="I20" s="67"/>
      <c r="J20" s="90" t="e">
        <f t="shared" si="32"/>
        <v>#N/A</v>
      </c>
      <c r="K20" s="73"/>
      <c r="L20" s="73"/>
      <c r="M20" s="186"/>
      <c r="N20" s="74">
        <f t="shared" si="33"/>
        <v>0</v>
      </c>
      <c r="O20" s="275"/>
      <c r="P20" s="214" t="e">
        <f t="shared" si="77"/>
        <v>#DIV/0!</v>
      </c>
      <c r="Q20" s="214" t="e">
        <f t="shared" si="78"/>
        <v>#DIV/0!</v>
      </c>
      <c r="R20" s="226">
        <v>0</v>
      </c>
      <c r="S20" s="219" t="e">
        <f t="shared" ca="1" si="34"/>
        <v>#DIV/0!</v>
      </c>
      <c r="T20" s="230"/>
      <c r="U20" s="271" t="str">
        <f t="shared" si="76"/>
        <v/>
      </c>
      <c r="V20" s="267"/>
      <c r="W20" s="272" t="str">
        <f t="shared" ca="1" si="35"/>
        <v/>
      </c>
      <c r="X20" s="271" t="str">
        <f t="shared" si="36"/>
        <v/>
      </c>
      <c r="Y20" s="267"/>
      <c r="Z20" s="272" t="str">
        <f t="shared" ca="1" si="37"/>
        <v/>
      </c>
      <c r="AA20" s="271" t="str">
        <f t="shared" si="38"/>
        <v/>
      </c>
      <c r="AB20" s="267"/>
      <c r="AC20" s="272" t="str">
        <f t="shared" ca="1" si="39"/>
        <v/>
      </c>
      <c r="AD20" s="271" t="str">
        <f t="shared" si="40"/>
        <v/>
      </c>
      <c r="AE20" s="267"/>
      <c r="AF20" s="272" t="str">
        <f t="shared" ca="1" si="41"/>
        <v/>
      </c>
      <c r="AG20" s="271" t="str">
        <f t="shared" si="42"/>
        <v/>
      </c>
      <c r="AH20" s="267"/>
      <c r="AI20" s="272" t="str">
        <f t="shared" ca="1" si="43"/>
        <v/>
      </c>
      <c r="AJ20" s="271" t="str">
        <f t="shared" si="44"/>
        <v/>
      </c>
      <c r="AK20" s="267"/>
      <c r="AL20" s="272" t="str">
        <f t="shared" ca="1" si="45"/>
        <v/>
      </c>
      <c r="AM20" s="271" t="str">
        <f t="shared" si="1"/>
        <v/>
      </c>
      <c r="AN20" s="267"/>
      <c r="AO20" s="272" t="str">
        <f t="shared" ca="1" si="46"/>
        <v/>
      </c>
      <c r="AP20" s="271" t="str">
        <f t="shared" si="2"/>
        <v/>
      </c>
      <c r="AQ20" s="267"/>
      <c r="AR20" s="272" t="str">
        <f t="shared" ca="1" si="47"/>
        <v/>
      </c>
      <c r="AS20" s="271" t="str">
        <f t="shared" si="3"/>
        <v/>
      </c>
      <c r="AT20" s="267"/>
      <c r="AU20" s="272" t="str">
        <f t="shared" ca="1" si="48"/>
        <v/>
      </c>
      <c r="AV20" s="271" t="str">
        <f t="shared" si="4"/>
        <v/>
      </c>
      <c r="AW20" s="267"/>
      <c r="AX20" s="272" t="str">
        <f t="shared" ca="1" si="49"/>
        <v/>
      </c>
      <c r="AY20" s="271" t="str">
        <f t="shared" si="5"/>
        <v/>
      </c>
      <c r="AZ20" s="267"/>
      <c r="BA20" s="272" t="str">
        <f t="shared" ca="1" si="50"/>
        <v/>
      </c>
      <c r="BB20" s="271" t="str">
        <f t="shared" si="6"/>
        <v/>
      </c>
      <c r="BC20" s="267"/>
      <c r="BD20" s="272" t="str">
        <f t="shared" ca="1" si="51"/>
        <v/>
      </c>
      <c r="BE20" s="271" t="str">
        <f t="shared" si="7"/>
        <v/>
      </c>
      <c r="BF20" s="267"/>
      <c r="BG20" s="272" t="str">
        <f t="shared" ca="1" si="52"/>
        <v/>
      </c>
      <c r="BH20" s="271" t="str">
        <f t="shared" si="8"/>
        <v/>
      </c>
      <c r="BI20" s="267"/>
      <c r="BJ20" s="272" t="str">
        <f t="shared" ca="1" si="53"/>
        <v/>
      </c>
      <c r="BK20" s="271" t="str">
        <f t="shared" si="9"/>
        <v/>
      </c>
      <c r="BL20" s="267"/>
      <c r="BM20" s="272" t="str">
        <f t="shared" ca="1" si="54"/>
        <v/>
      </c>
      <c r="BN20" s="271" t="str">
        <f t="shared" si="10"/>
        <v/>
      </c>
      <c r="BO20" s="267"/>
      <c r="BP20" s="272" t="str">
        <f t="shared" ca="1" si="55"/>
        <v/>
      </c>
      <c r="BQ20" s="271" t="str">
        <f t="shared" si="11"/>
        <v/>
      </c>
      <c r="BR20" s="267"/>
      <c r="BS20" s="272" t="str">
        <f t="shared" ca="1" si="56"/>
        <v/>
      </c>
      <c r="BT20" s="271" t="str">
        <f t="shared" si="12"/>
        <v/>
      </c>
      <c r="BU20" s="267"/>
      <c r="BV20" s="272" t="str">
        <f t="shared" ca="1" si="57"/>
        <v/>
      </c>
      <c r="BW20" s="271" t="str">
        <f t="shared" si="13"/>
        <v/>
      </c>
      <c r="BX20" s="267"/>
      <c r="BY20" s="272" t="str">
        <f t="shared" ca="1" si="58"/>
        <v/>
      </c>
      <c r="BZ20" s="271" t="str">
        <f t="shared" si="14"/>
        <v/>
      </c>
      <c r="CA20" s="267"/>
      <c r="CB20" s="272" t="str">
        <f t="shared" ca="1" si="59"/>
        <v/>
      </c>
      <c r="CC20" s="271" t="str">
        <f t="shared" si="15"/>
        <v/>
      </c>
      <c r="CD20" s="267"/>
      <c r="CE20" s="272" t="str">
        <f t="shared" ca="1" si="60"/>
        <v/>
      </c>
      <c r="CF20" s="271" t="str">
        <f t="shared" si="16"/>
        <v/>
      </c>
      <c r="CG20" s="267"/>
      <c r="CH20" s="272" t="str">
        <f t="shared" ca="1" si="61"/>
        <v/>
      </c>
      <c r="CI20" s="271" t="str">
        <f t="shared" si="17"/>
        <v/>
      </c>
      <c r="CJ20" s="267"/>
      <c r="CK20" s="272" t="str">
        <f t="shared" ca="1" si="62"/>
        <v/>
      </c>
      <c r="CL20" s="271" t="str">
        <f t="shared" si="18"/>
        <v/>
      </c>
      <c r="CM20" s="267"/>
      <c r="CN20" s="272" t="str">
        <f t="shared" ca="1" si="63"/>
        <v/>
      </c>
      <c r="CO20" s="271" t="str">
        <f t="shared" si="19"/>
        <v/>
      </c>
      <c r="CP20" s="267"/>
      <c r="CQ20" s="272" t="str">
        <f t="shared" ca="1" si="64"/>
        <v/>
      </c>
      <c r="CR20" s="271" t="str">
        <f t="shared" si="20"/>
        <v/>
      </c>
      <c r="CS20" s="267"/>
      <c r="CT20" s="272" t="str">
        <f t="shared" ca="1" si="65"/>
        <v/>
      </c>
      <c r="CU20" s="271" t="str">
        <f t="shared" si="21"/>
        <v/>
      </c>
      <c r="CV20" s="267"/>
      <c r="CW20" s="272" t="str">
        <f t="shared" ca="1" si="66"/>
        <v/>
      </c>
      <c r="CX20" s="271" t="str">
        <f t="shared" si="22"/>
        <v/>
      </c>
      <c r="CY20" s="267"/>
      <c r="CZ20" s="272" t="str">
        <f t="shared" ca="1" si="67"/>
        <v/>
      </c>
      <c r="DA20" s="271" t="str">
        <f t="shared" si="23"/>
        <v/>
      </c>
      <c r="DB20" s="267"/>
      <c r="DC20" s="272" t="str">
        <f t="shared" ca="1" si="68"/>
        <v/>
      </c>
      <c r="DD20" s="271" t="str">
        <f t="shared" si="24"/>
        <v/>
      </c>
      <c r="DE20" s="267"/>
      <c r="DF20" s="272" t="str">
        <f t="shared" ca="1" si="69"/>
        <v/>
      </c>
      <c r="DG20" s="271" t="str">
        <f t="shared" si="25"/>
        <v/>
      </c>
      <c r="DH20" s="267"/>
      <c r="DI20" s="272" t="str">
        <f t="shared" ca="1" si="70"/>
        <v/>
      </c>
      <c r="DJ20" s="271" t="str">
        <f t="shared" si="26"/>
        <v/>
      </c>
      <c r="DK20" s="267"/>
      <c r="DL20" s="272" t="str">
        <f t="shared" ca="1" si="71"/>
        <v/>
      </c>
      <c r="DM20" s="271" t="str">
        <f t="shared" si="27"/>
        <v/>
      </c>
      <c r="DN20" s="267"/>
      <c r="DO20" s="272" t="str">
        <f t="shared" ca="1" si="72"/>
        <v/>
      </c>
      <c r="DP20" s="271" t="str">
        <f t="shared" si="28"/>
        <v/>
      </c>
      <c r="DQ20" s="267"/>
      <c r="DR20" s="272" t="str">
        <f t="shared" ca="1" si="73"/>
        <v/>
      </c>
      <c r="DS20" s="271" t="str">
        <f t="shared" si="29"/>
        <v/>
      </c>
      <c r="DT20" s="267"/>
      <c r="DU20" s="272" t="str">
        <f t="shared" ca="1" si="74"/>
        <v/>
      </c>
      <c r="DV20" s="271" t="str">
        <f t="shared" si="30"/>
        <v/>
      </c>
      <c r="DW20" s="267"/>
      <c r="DX20" s="272" t="str">
        <f t="shared" ca="1" si="75"/>
        <v/>
      </c>
      <c r="DY20" s="270"/>
    </row>
    <row r="21" spans="1:129" ht="21" customHeight="1">
      <c r="A21" s="175" t="str">
        <f t="shared" ca="1" si="31"/>
        <v/>
      </c>
      <c r="B21" s="277"/>
      <c r="C21" s="141" t="e">
        <f>+VLOOKUP(B21,'اسماء العملاء'!$A$2:$E$142,5,FALSE)</f>
        <v>#N/A</v>
      </c>
      <c r="D21" s="63" t="e">
        <f>+VLOOKUP(B21,'اسماء العملاء'!$A$2:$C$140,2,FALSE)</f>
        <v>#N/A</v>
      </c>
      <c r="E21" s="141"/>
      <c r="F21" s="63" t="e">
        <f>+VLOOKUP(B21,'اسماء العملاء'!$A$2:$C$140,3,FALSE)</f>
        <v>#N/A</v>
      </c>
      <c r="G21" s="54"/>
      <c r="H21" s="92" t="e">
        <f>+VLOOKUP(G21,'انواع الفلاتر'!$B$2:$C$52,2,FALSE)</f>
        <v>#N/A</v>
      </c>
      <c r="I21" s="67"/>
      <c r="J21" s="90" t="e">
        <f t="shared" si="32"/>
        <v>#N/A</v>
      </c>
      <c r="K21" s="73"/>
      <c r="L21" s="73"/>
      <c r="M21" s="186"/>
      <c r="N21" s="74">
        <f t="shared" si="33"/>
        <v>0</v>
      </c>
      <c r="O21" s="275"/>
      <c r="P21" s="214" t="e">
        <f t="shared" si="77"/>
        <v>#DIV/0!</v>
      </c>
      <c r="Q21" s="214" t="e">
        <f t="shared" si="78"/>
        <v>#DIV/0!</v>
      </c>
      <c r="R21" s="226">
        <v>0</v>
      </c>
      <c r="S21" s="219" t="e">
        <f t="shared" ca="1" si="34"/>
        <v>#DIV/0!</v>
      </c>
      <c r="T21" s="230"/>
      <c r="U21" s="271" t="str">
        <f t="shared" si="76"/>
        <v/>
      </c>
      <c r="V21" s="267"/>
      <c r="W21" s="272" t="str">
        <f t="shared" ca="1" si="35"/>
        <v/>
      </c>
      <c r="X21" s="271" t="str">
        <f t="shared" si="36"/>
        <v/>
      </c>
      <c r="Y21" s="267"/>
      <c r="Z21" s="272" t="str">
        <f t="shared" ca="1" si="37"/>
        <v/>
      </c>
      <c r="AA21" s="271" t="str">
        <f t="shared" si="38"/>
        <v/>
      </c>
      <c r="AB21" s="267"/>
      <c r="AC21" s="272" t="str">
        <f t="shared" ca="1" si="39"/>
        <v/>
      </c>
      <c r="AD21" s="271" t="str">
        <f t="shared" si="40"/>
        <v/>
      </c>
      <c r="AE21" s="267"/>
      <c r="AF21" s="272" t="str">
        <f t="shared" ca="1" si="41"/>
        <v/>
      </c>
      <c r="AG21" s="271" t="str">
        <f t="shared" si="42"/>
        <v/>
      </c>
      <c r="AH21" s="267"/>
      <c r="AI21" s="272" t="str">
        <f t="shared" ca="1" si="43"/>
        <v/>
      </c>
      <c r="AJ21" s="271" t="str">
        <f t="shared" si="44"/>
        <v/>
      </c>
      <c r="AK21" s="267"/>
      <c r="AL21" s="272" t="str">
        <f t="shared" ca="1" si="45"/>
        <v/>
      </c>
      <c r="AM21" s="271" t="str">
        <f t="shared" si="1"/>
        <v/>
      </c>
      <c r="AN21" s="267"/>
      <c r="AO21" s="272" t="str">
        <f t="shared" ca="1" si="46"/>
        <v/>
      </c>
      <c r="AP21" s="271" t="str">
        <f t="shared" si="2"/>
        <v/>
      </c>
      <c r="AQ21" s="267"/>
      <c r="AR21" s="272" t="str">
        <f t="shared" ca="1" si="47"/>
        <v/>
      </c>
      <c r="AS21" s="271" t="str">
        <f t="shared" si="3"/>
        <v/>
      </c>
      <c r="AT21" s="267"/>
      <c r="AU21" s="272" t="str">
        <f t="shared" ca="1" si="48"/>
        <v/>
      </c>
      <c r="AV21" s="271" t="str">
        <f t="shared" si="4"/>
        <v/>
      </c>
      <c r="AW21" s="267"/>
      <c r="AX21" s="272" t="str">
        <f t="shared" ca="1" si="49"/>
        <v/>
      </c>
      <c r="AY21" s="271" t="str">
        <f t="shared" si="5"/>
        <v/>
      </c>
      <c r="AZ21" s="267"/>
      <c r="BA21" s="272" t="str">
        <f t="shared" ca="1" si="50"/>
        <v/>
      </c>
      <c r="BB21" s="271" t="str">
        <f t="shared" si="6"/>
        <v/>
      </c>
      <c r="BC21" s="267"/>
      <c r="BD21" s="272" t="str">
        <f t="shared" ca="1" si="51"/>
        <v/>
      </c>
      <c r="BE21" s="271" t="str">
        <f t="shared" si="7"/>
        <v/>
      </c>
      <c r="BF21" s="267"/>
      <c r="BG21" s="272" t="str">
        <f t="shared" ca="1" si="52"/>
        <v/>
      </c>
      <c r="BH21" s="271" t="str">
        <f t="shared" si="8"/>
        <v/>
      </c>
      <c r="BI21" s="267"/>
      <c r="BJ21" s="272" t="str">
        <f t="shared" ca="1" si="53"/>
        <v/>
      </c>
      <c r="BK21" s="271" t="str">
        <f t="shared" si="9"/>
        <v/>
      </c>
      <c r="BL21" s="267"/>
      <c r="BM21" s="272" t="str">
        <f t="shared" ca="1" si="54"/>
        <v/>
      </c>
      <c r="BN21" s="271" t="str">
        <f t="shared" si="10"/>
        <v/>
      </c>
      <c r="BO21" s="267"/>
      <c r="BP21" s="272" t="str">
        <f t="shared" ca="1" si="55"/>
        <v/>
      </c>
      <c r="BQ21" s="271" t="str">
        <f t="shared" si="11"/>
        <v/>
      </c>
      <c r="BR21" s="267"/>
      <c r="BS21" s="272" t="str">
        <f t="shared" ca="1" si="56"/>
        <v/>
      </c>
      <c r="BT21" s="271" t="str">
        <f t="shared" si="12"/>
        <v/>
      </c>
      <c r="BU21" s="267"/>
      <c r="BV21" s="272" t="str">
        <f t="shared" ca="1" si="57"/>
        <v/>
      </c>
      <c r="BW21" s="271" t="str">
        <f t="shared" si="13"/>
        <v/>
      </c>
      <c r="BX21" s="267"/>
      <c r="BY21" s="272" t="str">
        <f t="shared" ca="1" si="58"/>
        <v/>
      </c>
      <c r="BZ21" s="271" t="str">
        <f t="shared" si="14"/>
        <v/>
      </c>
      <c r="CA21" s="267"/>
      <c r="CB21" s="272" t="str">
        <f t="shared" ca="1" si="59"/>
        <v/>
      </c>
      <c r="CC21" s="271" t="str">
        <f t="shared" si="15"/>
        <v/>
      </c>
      <c r="CD21" s="267"/>
      <c r="CE21" s="272" t="str">
        <f t="shared" ca="1" si="60"/>
        <v/>
      </c>
      <c r="CF21" s="271" t="str">
        <f t="shared" si="16"/>
        <v/>
      </c>
      <c r="CG21" s="267"/>
      <c r="CH21" s="272" t="str">
        <f t="shared" ca="1" si="61"/>
        <v/>
      </c>
      <c r="CI21" s="271" t="str">
        <f t="shared" si="17"/>
        <v/>
      </c>
      <c r="CJ21" s="267"/>
      <c r="CK21" s="272" t="str">
        <f t="shared" ca="1" si="62"/>
        <v/>
      </c>
      <c r="CL21" s="271" t="str">
        <f t="shared" si="18"/>
        <v/>
      </c>
      <c r="CM21" s="267"/>
      <c r="CN21" s="272" t="str">
        <f t="shared" ca="1" si="63"/>
        <v/>
      </c>
      <c r="CO21" s="271" t="str">
        <f t="shared" si="19"/>
        <v/>
      </c>
      <c r="CP21" s="267"/>
      <c r="CQ21" s="272" t="str">
        <f t="shared" ca="1" si="64"/>
        <v/>
      </c>
      <c r="CR21" s="271" t="str">
        <f t="shared" si="20"/>
        <v/>
      </c>
      <c r="CS21" s="267"/>
      <c r="CT21" s="272" t="str">
        <f t="shared" ca="1" si="65"/>
        <v/>
      </c>
      <c r="CU21" s="271" t="str">
        <f t="shared" si="21"/>
        <v/>
      </c>
      <c r="CV21" s="267"/>
      <c r="CW21" s="272" t="str">
        <f t="shared" ca="1" si="66"/>
        <v/>
      </c>
      <c r="CX21" s="271" t="str">
        <f t="shared" si="22"/>
        <v/>
      </c>
      <c r="CY21" s="267"/>
      <c r="CZ21" s="272" t="str">
        <f t="shared" ca="1" si="67"/>
        <v/>
      </c>
      <c r="DA21" s="271" t="str">
        <f t="shared" si="23"/>
        <v/>
      </c>
      <c r="DB21" s="267"/>
      <c r="DC21" s="272" t="str">
        <f t="shared" ca="1" si="68"/>
        <v/>
      </c>
      <c r="DD21" s="271" t="str">
        <f t="shared" si="24"/>
        <v/>
      </c>
      <c r="DE21" s="267"/>
      <c r="DF21" s="272" t="str">
        <f t="shared" ca="1" si="69"/>
        <v/>
      </c>
      <c r="DG21" s="271" t="str">
        <f t="shared" si="25"/>
        <v/>
      </c>
      <c r="DH21" s="267"/>
      <c r="DI21" s="272" t="str">
        <f t="shared" ca="1" si="70"/>
        <v/>
      </c>
      <c r="DJ21" s="271" t="str">
        <f t="shared" si="26"/>
        <v/>
      </c>
      <c r="DK21" s="267"/>
      <c r="DL21" s="272" t="str">
        <f t="shared" ca="1" si="71"/>
        <v/>
      </c>
      <c r="DM21" s="271" t="str">
        <f t="shared" si="27"/>
        <v/>
      </c>
      <c r="DN21" s="267"/>
      <c r="DO21" s="272" t="str">
        <f t="shared" ca="1" si="72"/>
        <v/>
      </c>
      <c r="DP21" s="271" t="str">
        <f t="shared" si="28"/>
        <v/>
      </c>
      <c r="DQ21" s="267"/>
      <c r="DR21" s="272" t="str">
        <f t="shared" ca="1" si="73"/>
        <v/>
      </c>
      <c r="DS21" s="271" t="str">
        <f t="shared" si="29"/>
        <v/>
      </c>
      <c r="DT21" s="267"/>
      <c r="DU21" s="272" t="str">
        <f t="shared" ca="1" si="74"/>
        <v/>
      </c>
      <c r="DV21" s="271" t="str">
        <f t="shared" si="30"/>
        <v/>
      </c>
      <c r="DW21" s="267"/>
      <c r="DX21" s="272" t="str">
        <f t="shared" ca="1" si="75"/>
        <v/>
      </c>
      <c r="DY21" s="270"/>
    </row>
    <row r="22" spans="1:129" ht="21" customHeight="1">
      <c r="A22" s="175" t="str">
        <f t="shared" ca="1" si="31"/>
        <v/>
      </c>
      <c r="B22" s="277"/>
      <c r="C22" s="141" t="e">
        <f>+VLOOKUP(B22,'اسماء العملاء'!$A$2:$E$142,5,FALSE)</f>
        <v>#N/A</v>
      </c>
      <c r="D22" s="63" t="e">
        <f>+VLOOKUP(B22,'اسماء العملاء'!$A$2:$C$140,2,FALSE)</f>
        <v>#N/A</v>
      </c>
      <c r="E22" s="141"/>
      <c r="F22" s="63" t="e">
        <f>+VLOOKUP(B22,'اسماء العملاء'!$A$2:$C$140,3,FALSE)</f>
        <v>#N/A</v>
      </c>
      <c r="G22" s="54"/>
      <c r="H22" s="92" t="e">
        <f>+VLOOKUP(G22,'انواع الفلاتر'!$B$2:$C$52,2,FALSE)</f>
        <v>#N/A</v>
      </c>
      <c r="I22" s="67"/>
      <c r="J22" s="90" t="e">
        <f t="shared" si="32"/>
        <v>#N/A</v>
      </c>
      <c r="K22" s="73"/>
      <c r="L22" s="73"/>
      <c r="M22" s="186"/>
      <c r="N22" s="74">
        <f t="shared" si="33"/>
        <v>0</v>
      </c>
      <c r="O22" s="275"/>
      <c r="P22" s="214" t="e">
        <f t="shared" si="77"/>
        <v>#DIV/0!</v>
      </c>
      <c r="Q22" s="214" t="e">
        <f t="shared" si="78"/>
        <v>#DIV/0!</v>
      </c>
      <c r="R22" s="226">
        <v>0</v>
      </c>
      <c r="S22" s="219" t="e">
        <f t="shared" ca="1" si="34"/>
        <v>#DIV/0!</v>
      </c>
      <c r="T22" s="230"/>
      <c r="U22" s="271" t="str">
        <f t="shared" si="76"/>
        <v/>
      </c>
      <c r="V22" s="267"/>
      <c r="W22" s="272" t="str">
        <f t="shared" ca="1" si="35"/>
        <v/>
      </c>
      <c r="X22" s="271" t="str">
        <f t="shared" si="36"/>
        <v/>
      </c>
      <c r="Y22" s="267"/>
      <c r="Z22" s="272" t="str">
        <f t="shared" ca="1" si="37"/>
        <v/>
      </c>
      <c r="AA22" s="271" t="str">
        <f t="shared" si="38"/>
        <v/>
      </c>
      <c r="AB22" s="267"/>
      <c r="AC22" s="272" t="str">
        <f t="shared" ca="1" si="39"/>
        <v/>
      </c>
      <c r="AD22" s="271" t="str">
        <f t="shared" si="40"/>
        <v/>
      </c>
      <c r="AE22" s="267"/>
      <c r="AF22" s="272" t="str">
        <f t="shared" ca="1" si="41"/>
        <v/>
      </c>
      <c r="AG22" s="271" t="str">
        <f t="shared" si="42"/>
        <v/>
      </c>
      <c r="AH22" s="267"/>
      <c r="AI22" s="272" t="str">
        <f t="shared" ca="1" si="43"/>
        <v/>
      </c>
      <c r="AJ22" s="271" t="str">
        <f t="shared" si="44"/>
        <v/>
      </c>
      <c r="AK22" s="267"/>
      <c r="AL22" s="272" t="str">
        <f t="shared" ca="1" si="45"/>
        <v/>
      </c>
      <c r="AM22" s="271" t="str">
        <f t="shared" si="1"/>
        <v/>
      </c>
      <c r="AN22" s="267"/>
      <c r="AO22" s="272" t="str">
        <f t="shared" ca="1" si="46"/>
        <v/>
      </c>
      <c r="AP22" s="271" t="str">
        <f t="shared" si="2"/>
        <v/>
      </c>
      <c r="AQ22" s="267"/>
      <c r="AR22" s="272" t="str">
        <f t="shared" ca="1" si="47"/>
        <v/>
      </c>
      <c r="AS22" s="271" t="str">
        <f t="shared" si="3"/>
        <v/>
      </c>
      <c r="AT22" s="267"/>
      <c r="AU22" s="272" t="str">
        <f t="shared" ca="1" si="48"/>
        <v/>
      </c>
      <c r="AV22" s="271" t="str">
        <f t="shared" si="4"/>
        <v/>
      </c>
      <c r="AW22" s="267"/>
      <c r="AX22" s="272" t="str">
        <f t="shared" ca="1" si="49"/>
        <v/>
      </c>
      <c r="AY22" s="271" t="str">
        <f t="shared" si="5"/>
        <v/>
      </c>
      <c r="AZ22" s="267"/>
      <c r="BA22" s="272" t="str">
        <f t="shared" ca="1" si="50"/>
        <v/>
      </c>
      <c r="BB22" s="271" t="str">
        <f t="shared" si="6"/>
        <v/>
      </c>
      <c r="BC22" s="267"/>
      <c r="BD22" s="272" t="str">
        <f t="shared" ca="1" si="51"/>
        <v/>
      </c>
      <c r="BE22" s="271" t="str">
        <f t="shared" si="7"/>
        <v/>
      </c>
      <c r="BF22" s="267"/>
      <c r="BG22" s="272" t="str">
        <f t="shared" ca="1" si="52"/>
        <v/>
      </c>
      <c r="BH22" s="271" t="str">
        <f t="shared" si="8"/>
        <v/>
      </c>
      <c r="BI22" s="267"/>
      <c r="BJ22" s="272" t="str">
        <f t="shared" ca="1" si="53"/>
        <v/>
      </c>
      <c r="BK22" s="271" t="str">
        <f t="shared" si="9"/>
        <v/>
      </c>
      <c r="BL22" s="267"/>
      <c r="BM22" s="272" t="str">
        <f t="shared" ca="1" si="54"/>
        <v/>
      </c>
      <c r="BN22" s="271" t="str">
        <f t="shared" si="10"/>
        <v/>
      </c>
      <c r="BO22" s="267"/>
      <c r="BP22" s="272" t="str">
        <f t="shared" ca="1" si="55"/>
        <v/>
      </c>
      <c r="BQ22" s="271" t="str">
        <f t="shared" si="11"/>
        <v/>
      </c>
      <c r="BR22" s="267"/>
      <c r="BS22" s="272" t="str">
        <f t="shared" ca="1" si="56"/>
        <v/>
      </c>
      <c r="BT22" s="271" t="str">
        <f t="shared" si="12"/>
        <v/>
      </c>
      <c r="BU22" s="267"/>
      <c r="BV22" s="272" t="str">
        <f t="shared" ca="1" si="57"/>
        <v/>
      </c>
      <c r="BW22" s="271" t="str">
        <f t="shared" si="13"/>
        <v/>
      </c>
      <c r="BX22" s="267"/>
      <c r="BY22" s="272" t="str">
        <f t="shared" ca="1" si="58"/>
        <v/>
      </c>
      <c r="BZ22" s="271" t="str">
        <f t="shared" si="14"/>
        <v/>
      </c>
      <c r="CA22" s="267"/>
      <c r="CB22" s="272" t="str">
        <f t="shared" ca="1" si="59"/>
        <v/>
      </c>
      <c r="CC22" s="271" t="str">
        <f t="shared" si="15"/>
        <v/>
      </c>
      <c r="CD22" s="267"/>
      <c r="CE22" s="272" t="str">
        <f t="shared" ca="1" si="60"/>
        <v/>
      </c>
      <c r="CF22" s="271" t="str">
        <f t="shared" si="16"/>
        <v/>
      </c>
      <c r="CG22" s="267"/>
      <c r="CH22" s="272" t="str">
        <f t="shared" ca="1" si="61"/>
        <v/>
      </c>
      <c r="CI22" s="271" t="str">
        <f t="shared" si="17"/>
        <v/>
      </c>
      <c r="CJ22" s="267"/>
      <c r="CK22" s="272" t="str">
        <f t="shared" ca="1" si="62"/>
        <v/>
      </c>
      <c r="CL22" s="271" t="str">
        <f t="shared" si="18"/>
        <v/>
      </c>
      <c r="CM22" s="267"/>
      <c r="CN22" s="272" t="str">
        <f t="shared" ca="1" si="63"/>
        <v/>
      </c>
      <c r="CO22" s="271" t="str">
        <f t="shared" si="19"/>
        <v/>
      </c>
      <c r="CP22" s="267"/>
      <c r="CQ22" s="272" t="str">
        <f t="shared" ca="1" si="64"/>
        <v/>
      </c>
      <c r="CR22" s="271" t="str">
        <f t="shared" si="20"/>
        <v/>
      </c>
      <c r="CS22" s="267"/>
      <c r="CT22" s="272" t="str">
        <f t="shared" ca="1" si="65"/>
        <v/>
      </c>
      <c r="CU22" s="271" t="str">
        <f t="shared" si="21"/>
        <v/>
      </c>
      <c r="CV22" s="267"/>
      <c r="CW22" s="272" t="str">
        <f t="shared" ca="1" si="66"/>
        <v/>
      </c>
      <c r="CX22" s="271" t="str">
        <f t="shared" si="22"/>
        <v/>
      </c>
      <c r="CY22" s="267"/>
      <c r="CZ22" s="272" t="str">
        <f t="shared" ca="1" si="67"/>
        <v/>
      </c>
      <c r="DA22" s="271" t="str">
        <f t="shared" si="23"/>
        <v/>
      </c>
      <c r="DB22" s="267"/>
      <c r="DC22" s="272" t="str">
        <f t="shared" ca="1" si="68"/>
        <v/>
      </c>
      <c r="DD22" s="271" t="str">
        <f t="shared" si="24"/>
        <v/>
      </c>
      <c r="DE22" s="267"/>
      <c r="DF22" s="272" t="str">
        <f t="shared" ca="1" si="69"/>
        <v/>
      </c>
      <c r="DG22" s="271" t="str">
        <f t="shared" si="25"/>
        <v/>
      </c>
      <c r="DH22" s="267"/>
      <c r="DI22" s="272" t="str">
        <f t="shared" ca="1" si="70"/>
        <v/>
      </c>
      <c r="DJ22" s="271" t="str">
        <f t="shared" si="26"/>
        <v/>
      </c>
      <c r="DK22" s="267"/>
      <c r="DL22" s="272" t="str">
        <f t="shared" ca="1" si="71"/>
        <v/>
      </c>
      <c r="DM22" s="271" t="str">
        <f t="shared" si="27"/>
        <v/>
      </c>
      <c r="DN22" s="267"/>
      <c r="DO22" s="272" t="str">
        <f t="shared" ca="1" si="72"/>
        <v/>
      </c>
      <c r="DP22" s="271" t="str">
        <f t="shared" si="28"/>
        <v/>
      </c>
      <c r="DQ22" s="267"/>
      <c r="DR22" s="272" t="str">
        <f t="shared" ca="1" si="73"/>
        <v/>
      </c>
      <c r="DS22" s="271" t="str">
        <f t="shared" si="29"/>
        <v/>
      </c>
      <c r="DT22" s="267"/>
      <c r="DU22" s="272" t="str">
        <f t="shared" ca="1" si="74"/>
        <v/>
      </c>
      <c r="DV22" s="271" t="str">
        <f t="shared" si="30"/>
        <v/>
      </c>
      <c r="DW22" s="267"/>
      <c r="DX22" s="272" t="str">
        <f t="shared" ca="1" si="75"/>
        <v/>
      </c>
      <c r="DY22" s="270"/>
    </row>
    <row r="23" spans="1:129" ht="21" customHeight="1">
      <c r="A23" s="175" t="str">
        <f t="shared" ca="1" si="31"/>
        <v/>
      </c>
      <c r="B23" s="277"/>
      <c r="C23" s="141" t="e">
        <f>+VLOOKUP(B23,'اسماء العملاء'!$A$2:$E$142,5,FALSE)</f>
        <v>#N/A</v>
      </c>
      <c r="D23" s="63" t="e">
        <f>+VLOOKUP(B23,'اسماء العملاء'!$A$2:$C$140,2,FALSE)</f>
        <v>#N/A</v>
      </c>
      <c r="E23" s="141"/>
      <c r="F23" s="63" t="e">
        <f>+VLOOKUP(B23,'اسماء العملاء'!$A$2:$C$140,3,FALSE)</f>
        <v>#N/A</v>
      </c>
      <c r="G23" s="54"/>
      <c r="H23" s="92" t="e">
        <f>+VLOOKUP(G23,'انواع الفلاتر'!$B$2:$C$52,2,FALSE)</f>
        <v>#N/A</v>
      </c>
      <c r="I23" s="67"/>
      <c r="J23" s="90" t="e">
        <f t="shared" si="32"/>
        <v>#N/A</v>
      </c>
      <c r="K23" s="73"/>
      <c r="L23" s="73"/>
      <c r="M23" s="186"/>
      <c r="N23" s="74">
        <f t="shared" si="33"/>
        <v>0</v>
      </c>
      <c r="O23" s="275"/>
      <c r="P23" s="214" t="e">
        <f t="shared" si="77"/>
        <v>#DIV/0!</v>
      </c>
      <c r="Q23" s="214" t="e">
        <f t="shared" si="78"/>
        <v>#DIV/0!</v>
      </c>
      <c r="R23" s="226">
        <v>0</v>
      </c>
      <c r="S23" s="219" t="e">
        <f t="shared" ca="1" si="34"/>
        <v>#DIV/0!</v>
      </c>
      <c r="T23" s="230"/>
      <c r="U23" s="271" t="str">
        <f t="shared" si="76"/>
        <v/>
      </c>
      <c r="V23" s="267"/>
      <c r="W23" s="272" t="str">
        <f t="shared" ca="1" si="35"/>
        <v/>
      </c>
      <c r="X23" s="271" t="str">
        <f t="shared" si="36"/>
        <v/>
      </c>
      <c r="Y23" s="267"/>
      <c r="Z23" s="272" t="str">
        <f t="shared" ca="1" si="37"/>
        <v/>
      </c>
      <c r="AA23" s="271" t="str">
        <f t="shared" si="38"/>
        <v/>
      </c>
      <c r="AB23" s="267"/>
      <c r="AC23" s="272" t="str">
        <f t="shared" ca="1" si="39"/>
        <v/>
      </c>
      <c r="AD23" s="271" t="str">
        <f t="shared" si="40"/>
        <v/>
      </c>
      <c r="AE23" s="267"/>
      <c r="AF23" s="272" t="str">
        <f t="shared" ca="1" si="41"/>
        <v/>
      </c>
      <c r="AG23" s="271" t="str">
        <f t="shared" si="42"/>
        <v/>
      </c>
      <c r="AH23" s="267"/>
      <c r="AI23" s="272" t="str">
        <f t="shared" ca="1" si="43"/>
        <v/>
      </c>
      <c r="AJ23" s="271" t="str">
        <f t="shared" si="44"/>
        <v/>
      </c>
      <c r="AK23" s="267"/>
      <c r="AL23" s="272" t="str">
        <f t="shared" ca="1" si="45"/>
        <v/>
      </c>
      <c r="AM23" s="271" t="str">
        <f t="shared" si="1"/>
        <v/>
      </c>
      <c r="AN23" s="267"/>
      <c r="AO23" s="272" t="str">
        <f t="shared" ca="1" si="46"/>
        <v/>
      </c>
      <c r="AP23" s="271" t="str">
        <f t="shared" si="2"/>
        <v/>
      </c>
      <c r="AQ23" s="267"/>
      <c r="AR23" s="272" t="str">
        <f t="shared" ca="1" si="47"/>
        <v/>
      </c>
      <c r="AS23" s="271" t="str">
        <f t="shared" si="3"/>
        <v/>
      </c>
      <c r="AT23" s="267"/>
      <c r="AU23" s="272" t="str">
        <f t="shared" ca="1" si="48"/>
        <v/>
      </c>
      <c r="AV23" s="271" t="str">
        <f t="shared" si="4"/>
        <v/>
      </c>
      <c r="AW23" s="267"/>
      <c r="AX23" s="272" t="str">
        <f t="shared" ca="1" si="49"/>
        <v/>
      </c>
      <c r="AY23" s="271" t="str">
        <f t="shared" si="5"/>
        <v/>
      </c>
      <c r="AZ23" s="267"/>
      <c r="BA23" s="272" t="str">
        <f t="shared" ca="1" si="50"/>
        <v/>
      </c>
      <c r="BB23" s="271" t="str">
        <f t="shared" si="6"/>
        <v/>
      </c>
      <c r="BC23" s="267"/>
      <c r="BD23" s="272" t="str">
        <f t="shared" ca="1" si="51"/>
        <v/>
      </c>
      <c r="BE23" s="271" t="str">
        <f t="shared" si="7"/>
        <v/>
      </c>
      <c r="BF23" s="267"/>
      <c r="BG23" s="272" t="str">
        <f t="shared" ca="1" si="52"/>
        <v/>
      </c>
      <c r="BH23" s="271" t="str">
        <f t="shared" si="8"/>
        <v/>
      </c>
      <c r="BI23" s="267"/>
      <c r="BJ23" s="272" t="str">
        <f t="shared" ca="1" si="53"/>
        <v/>
      </c>
      <c r="BK23" s="271" t="str">
        <f t="shared" si="9"/>
        <v/>
      </c>
      <c r="BL23" s="267"/>
      <c r="BM23" s="272" t="str">
        <f t="shared" ca="1" si="54"/>
        <v/>
      </c>
      <c r="BN23" s="271" t="str">
        <f t="shared" si="10"/>
        <v/>
      </c>
      <c r="BO23" s="267"/>
      <c r="BP23" s="272" t="str">
        <f t="shared" ca="1" si="55"/>
        <v/>
      </c>
      <c r="BQ23" s="271" t="str">
        <f t="shared" si="11"/>
        <v/>
      </c>
      <c r="BR23" s="267"/>
      <c r="BS23" s="272" t="str">
        <f t="shared" ca="1" si="56"/>
        <v/>
      </c>
      <c r="BT23" s="271" t="str">
        <f t="shared" si="12"/>
        <v/>
      </c>
      <c r="BU23" s="267"/>
      <c r="BV23" s="272" t="str">
        <f t="shared" ca="1" si="57"/>
        <v/>
      </c>
      <c r="BW23" s="271" t="str">
        <f t="shared" si="13"/>
        <v/>
      </c>
      <c r="BX23" s="267"/>
      <c r="BY23" s="272" t="str">
        <f t="shared" ca="1" si="58"/>
        <v/>
      </c>
      <c r="BZ23" s="271" t="str">
        <f t="shared" si="14"/>
        <v/>
      </c>
      <c r="CA23" s="267"/>
      <c r="CB23" s="272" t="str">
        <f t="shared" ca="1" si="59"/>
        <v/>
      </c>
      <c r="CC23" s="271" t="str">
        <f t="shared" si="15"/>
        <v/>
      </c>
      <c r="CD23" s="267"/>
      <c r="CE23" s="272" t="str">
        <f t="shared" ca="1" si="60"/>
        <v/>
      </c>
      <c r="CF23" s="271" t="str">
        <f t="shared" si="16"/>
        <v/>
      </c>
      <c r="CG23" s="267"/>
      <c r="CH23" s="272" t="str">
        <f t="shared" ca="1" si="61"/>
        <v/>
      </c>
      <c r="CI23" s="271" t="str">
        <f t="shared" si="17"/>
        <v/>
      </c>
      <c r="CJ23" s="267"/>
      <c r="CK23" s="272" t="str">
        <f t="shared" ca="1" si="62"/>
        <v/>
      </c>
      <c r="CL23" s="271" t="str">
        <f t="shared" si="18"/>
        <v/>
      </c>
      <c r="CM23" s="267"/>
      <c r="CN23" s="272" t="str">
        <f t="shared" ca="1" si="63"/>
        <v/>
      </c>
      <c r="CO23" s="271" t="str">
        <f t="shared" si="19"/>
        <v/>
      </c>
      <c r="CP23" s="267"/>
      <c r="CQ23" s="272" t="str">
        <f t="shared" ca="1" si="64"/>
        <v/>
      </c>
      <c r="CR23" s="271" t="str">
        <f t="shared" si="20"/>
        <v/>
      </c>
      <c r="CS23" s="267"/>
      <c r="CT23" s="272" t="str">
        <f t="shared" ca="1" si="65"/>
        <v/>
      </c>
      <c r="CU23" s="271" t="str">
        <f t="shared" si="21"/>
        <v/>
      </c>
      <c r="CV23" s="267"/>
      <c r="CW23" s="272" t="str">
        <f t="shared" ca="1" si="66"/>
        <v/>
      </c>
      <c r="CX23" s="271" t="str">
        <f t="shared" si="22"/>
        <v/>
      </c>
      <c r="CY23" s="267"/>
      <c r="CZ23" s="272" t="str">
        <f t="shared" ca="1" si="67"/>
        <v/>
      </c>
      <c r="DA23" s="271" t="str">
        <f t="shared" si="23"/>
        <v/>
      </c>
      <c r="DB23" s="267"/>
      <c r="DC23" s="272" t="str">
        <f t="shared" ca="1" si="68"/>
        <v/>
      </c>
      <c r="DD23" s="271" t="str">
        <f t="shared" si="24"/>
        <v/>
      </c>
      <c r="DE23" s="267"/>
      <c r="DF23" s="272" t="str">
        <f t="shared" ca="1" si="69"/>
        <v/>
      </c>
      <c r="DG23" s="271" t="str">
        <f t="shared" si="25"/>
        <v/>
      </c>
      <c r="DH23" s="267"/>
      <c r="DI23" s="272" t="str">
        <f t="shared" ca="1" si="70"/>
        <v/>
      </c>
      <c r="DJ23" s="271" t="str">
        <f t="shared" si="26"/>
        <v/>
      </c>
      <c r="DK23" s="267"/>
      <c r="DL23" s="272" t="str">
        <f t="shared" ca="1" si="71"/>
        <v/>
      </c>
      <c r="DM23" s="271" t="str">
        <f t="shared" si="27"/>
        <v/>
      </c>
      <c r="DN23" s="267"/>
      <c r="DO23" s="272" t="str">
        <f t="shared" ca="1" si="72"/>
        <v/>
      </c>
      <c r="DP23" s="271" t="str">
        <f t="shared" si="28"/>
        <v/>
      </c>
      <c r="DQ23" s="267"/>
      <c r="DR23" s="272" t="str">
        <f t="shared" ca="1" si="73"/>
        <v/>
      </c>
      <c r="DS23" s="271" t="str">
        <f t="shared" si="29"/>
        <v/>
      </c>
      <c r="DT23" s="267"/>
      <c r="DU23" s="272" t="str">
        <f t="shared" ca="1" si="74"/>
        <v/>
      </c>
      <c r="DV23" s="271" t="str">
        <f t="shared" si="30"/>
        <v/>
      </c>
      <c r="DW23" s="267"/>
      <c r="DX23" s="272" t="str">
        <f t="shared" ca="1" si="75"/>
        <v/>
      </c>
      <c r="DY23" s="270"/>
    </row>
    <row r="24" spans="1:129" ht="21" customHeight="1">
      <c r="A24" s="175" t="str">
        <f t="shared" ca="1" si="31"/>
        <v/>
      </c>
      <c r="B24" s="277"/>
      <c r="C24" s="141" t="e">
        <f>+VLOOKUP(B24,'اسماء العملاء'!$A$2:$E$142,5,FALSE)</f>
        <v>#N/A</v>
      </c>
      <c r="D24" s="63" t="e">
        <f>+VLOOKUP(B24,'اسماء العملاء'!$A$2:$C$140,2,FALSE)</f>
        <v>#N/A</v>
      </c>
      <c r="E24" s="141"/>
      <c r="F24" s="63" t="e">
        <f>+VLOOKUP(B24,'اسماء العملاء'!$A$2:$C$140,3,FALSE)</f>
        <v>#N/A</v>
      </c>
      <c r="G24" s="54"/>
      <c r="H24" s="92" t="e">
        <f>+VLOOKUP(G24,'انواع الفلاتر'!$B$2:$C$52,2,FALSE)</f>
        <v>#N/A</v>
      </c>
      <c r="I24" s="67"/>
      <c r="J24" s="90" t="e">
        <f t="shared" si="32"/>
        <v>#N/A</v>
      </c>
      <c r="K24" s="73"/>
      <c r="L24" s="73"/>
      <c r="M24" s="186"/>
      <c r="N24" s="74">
        <f t="shared" si="33"/>
        <v>0</v>
      </c>
      <c r="O24" s="275"/>
      <c r="P24" s="214" t="e">
        <f t="shared" si="77"/>
        <v>#DIV/0!</v>
      </c>
      <c r="Q24" s="214" t="e">
        <f t="shared" si="78"/>
        <v>#DIV/0!</v>
      </c>
      <c r="R24" s="226">
        <v>0</v>
      </c>
      <c r="S24" s="219" t="e">
        <f t="shared" ca="1" si="34"/>
        <v>#DIV/0!</v>
      </c>
      <c r="T24" s="230"/>
      <c r="U24" s="271" t="str">
        <f t="shared" si="76"/>
        <v/>
      </c>
      <c r="V24" s="267"/>
      <c r="W24" s="272" t="str">
        <f t="shared" ca="1" si="35"/>
        <v/>
      </c>
      <c r="X24" s="271" t="str">
        <f t="shared" si="36"/>
        <v/>
      </c>
      <c r="Y24" s="267"/>
      <c r="Z24" s="272" t="str">
        <f t="shared" ca="1" si="37"/>
        <v/>
      </c>
      <c r="AA24" s="271" t="str">
        <f t="shared" si="38"/>
        <v/>
      </c>
      <c r="AB24" s="267"/>
      <c r="AC24" s="272" t="str">
        <f t="shared" ca="1" si="39"/>
        <v/>
      </c>
      <c r="AD24" s="271" t="str">
        <f t="shared" si="40"/>
        <v/>
      </c>
      <c r="AE24" s="267"/>
      <c r="AF24" s="272" t="str">
        <f t="shared" ca="1" si="41"/>
        <v/>
      </c>
      <c r="AG24" s="271" t="str">
        <f t="shared" si="42"/>
        <v/>
      </c>
      <c r="AH24" s="267"/>
      <c r="AI24" s="272" t="str">
        <f t="shared" ca="1" si="43"/>
        <v/>
      </c>
      <c r="AJ24" s="271" t="str">
        <f t="shared" si="44"/>
        <v/>
      </c>
      <c r="AK24" s="267"/>
      <c r="AL24" s="272" t="str">
        <f t="shared" ca="1" si="45"/>
        <v/>
      </c>
      <c r="AM24" s="271" t="str">
        <f t="shared" si="1"/>
        <v/>
      </c>
      <c r="AN24" s="267"/>
      <c r="AO24" s="272" t="str">
        <f t="shared" ca="1" si="46"/>
        <v/>
      </c>
      <c r="AP24" s="271" t="str">
        <f t="shared" si="2"/>
        <v/>
      </c>
      <c r="AQ24" s="267"/>
      <c r="AR24" s="272" t="str">
        <f t="shared" ca="1" si="47"/>
        <v/>
      </c>
      <c r="AS24" s="271" t="str">
        <f t="shared" si="3"/>
        <v/>
      </c>
      <c r="AT24" s="267"/>
      <c r="AU24" s="272" t="str">
        <f t="shared" ca="1" si="48"/>
        <v/>
      </c>
      <c r="AV24" s="271" t="str">
        <f t="shared" si="4"/>
        <v/>
      </c>
      <c r="AW24" s="267"/>
      <c r="AX24" s="272" t="str">
        <f t="shared" ca="1" si="49"/>
        <v/>
      </c>
      <c r="AY24" s="271" t="str">
        <f t="shared" si="5"/>
        <v/>
      </c>
      <c r="AZ24" s="267"/>
      <c r="BA24" s="272" t="str">
        <f t="shared" ca="1" si="50"/>
        <v/>
      </c>
      <c r="BB24" s="271" t="str">
        <f t="shared" si="6"/>
        <v/>
      </c>
      <c r="BC24" s="267"/>
      <c r="BD24" s="272" t="str">
        <f t="shared" ca="1" si="51"/>
        <v/>
      </c>
      <c r="BE24" s="271" t="str">
        <f t="shared" si="7"/>
        <v/>
      </c>
      <c r="BF24" s="267"/>
      <c r="BG24" s="272" t="str">
        <f t="shared" ca="1" si="52"/>
        <v/>
      </c>
      <c r="BH24" s="271" t="str">
        <f t="shared" si="8"/>
        <v/>
      </c>
      <c r="BI24" s="267"/>
      <c r="BJ24" s="272" t="str">
        <f t="shared" ca="1" si="53"/>
        <v/>
      </c>
      <c r="BK24" s="271" t="str">
        <f t="shared" si="9"/>
        <v/>
      </c>
      <c r="BL24" s="267"/>
      <c r="BM24" s="272" t="str">
        <f t="shared" ca="1" si="54"/>
        <v/>
      </c>
      <c r="BN24" s="271" t="str">
        <f t="shared" si="10"/>
        <v/>
      </c>
      <c r="BO24" s="267"/>
      <c r="BP24" s="272" t="str">
        <f t="shared" ca="1" si="55"/>
        <v/>
      </c>
      <c r="BQ24" s="271" t="str">
        <f t="shared" si="11"/>
        <v/>
      </c>
      <c r="BR24" s="267"/>
      <c r="BS24" s="272" t="str">
        <f t="shared" ca="1" si="56"/>
        <v/>
      </c>
      <c r="BT24" s="271" t="str">
        <f t="shared" si="12"/>
        <v/>
      </c>
      <c r="BU24" s="267"/>
      <c r="BV24" s="272" t="str">
        <f t="shared" ca="1" si="57"/>
        <v/>
      </c>
      <c r="BW24" s="271" t="str">
        <f t="shared" si="13"/>
        <v/>
      </c>
      <c r="BX24" s="267"/>
      <c r="BY24" s="272" t="str">
        <f t="shared" ca="1" si="58"/>
        <v/>
      </c>
      <c r="BZ24" s="271" t="str">
        <f t="shared" si="14"/>
        <v/>
      </c>
      <c r="CA24" s="267"/>
      <c r="CB24" s="272" t="str">
        <f t="shared" ca="1" si="59"/>
        <v/>
      </c>
      <c r="CC24" s="271" t="str">
        <f t="shared" si="15"/>
        <v/>
      </c>
      <c r="CD24" s="267"/>
      <c r="CE24" s="272" t="str">
        <f t="shared" ca="1" si="60"/>
        <v/>
      </c>
      <c r="CF24" s="271" t="str">
        <f t="shared" si="16"/>
        <v/>
      </c>
      <c r="CG24" s="267"/>
      <c r="CH24" s="272" t="str">
        <f t="shared" ca="1" si="61"/>
        <v/>
      </c>
      <c r="CI24" s="271" t="str">
        <f t="shared" si="17"/>
        <v/>
      </c>
      <c r="CJ24" s="267"/>
      <c r="CK24" s="272" t="str">
        <f t="shared" ca="1" si="62"/>
        <v/>
      </c>
      <c r="CL24" s="271" t="str">
        <f t="shared" si="18"/>
        <v/>
      </c>
      <c r="CM24" s="267"/>
      <c r="CN24" s="272" t="str">
        <f t="shared" ca="1" si="63"/>
        <v/>
      </c>
      <c r="CO24" s="271" t="str">
        <f t="shared" si="19"/>
        <v/>
      </c>
      <c r="CP24" s="267"/>
      <c r="CQ24" s="272" t="str">
        <f t="shared" ca="1" si="64"/>
        <v/>
      </c>
      <c r="CR24" s="271" t="str">
        <f t="shared" si="20"/>
        <v/>
      </c>
      <c r="CS24" s="267"/>
      <c r="CT24" s="272" t="str">
        <f t="shared" ca="1" si="65"/>
        <v/>
      </c>
      <c r="CU24" s="271" t="str">
        <f t="shared" si="21"/>
        <v/>
      </c>
      <c r="CV24" s="267"/>
      <c r="CW24" s="272" t="str">
        <f t="shared" ca="1" si="66"/>
        <v/>
      </c>
      <c r="CX24" s="271" t="str">
        <f t="shared" si="22"/>
        <v/>
      </c>
      <c r="CY24" s="267"/>
      <c r="CZ24" s="272" t="str">
        <f t="shared" ca="1" si="67"/>
        <v/>
      </c>
      <c r="DA24" s="271" t="str">
        <f t="shared" si="23"/>
        <v/>
      </c>
      <c r="DB24" s="267"/>
      <c r="DC24" s="272" t="str">
        <f t="shared" ca="1" si="68"/>
        <v/>
      </c>
      <c r="DD24" s="271" t="str">
        <f t="shared" si="24"/>
        <v/>
      </c>
      <c r="DE24" s="267"/>
      <c r="DF24" s="272" t="str">
        <f t="shared" ca="1" si="69"/>
        <v/>
      </c>
      <c r="DG24" s="271" t="str">
        <f t="shared" si="25"/>
        <v/>
      </c>
      <c r="DH24" s="267"/>
      <c r="DI24" s="272" t="str">
        <f t="shared" ca="1" si="70"/>
        <v/>
      </c>
      <c r="DJ24" s="271" t="str">
        <f t="shared" si="26"/>
        <v/>
      </c>
      <c r="DK24" s="267"/>
      <c r="DL24" s="272" t="str">
        <f t="shared" ca="1" si="71"/>
        <v/>
      </c>
      <c r="DM24" s="271" t="str">
        <f t="shared" si="27"/>
        <v/>
      </c>
      <c r="DN24" s="267"/>
      <c r="DO24" s="272" t="str">
        <f t="shared" ca="1" si="72"/>
        <v/>
      </c>
      <c r="DP24" s="271" t="str">
        <f t="shared" si="28"/>
        <v/>
      </c>
      <c r="DQ24" s="267"/>
      <c r="DR24" s="272" t="str">
        <f t="shared" ca="1" si="73"/>
        <v/>
      </c>
      <c r="DS24" s="271" t="str">
        <f t="shared" si="29"/>
        <v/>
      </c>
      <c r="DT24" s="267"/>
      <c r="DU24" s="272" t="str">
        <f t="shared" ca="1" si="74"/>
        <v/>
      </c>
      <c r="DV24" s="271" t="str">
        <f t="shared" si="30"/>
        <v/>
      </c>
      <c r="DW24" s="267"/>
      <c r="DX24" s="272" t="str">
        <f t="shared" ca="1" si="75"/>
        <v/>
      </c>
      <c r="DY24" s="270"/>
    </row>
    <row r="25" spans="1:129" ht="21" customHeight="1">
      <c r="A25" s="175" t="str">
        <f t="shared" ca="1" si="31"/>
        <v/>
      </c>
      <c r="B25" s="277"/>
      <c r="C25" s="141" t="e">
        <f>+VLOOKUP(B25,'اسماء العملاء'!$A$2:$E$142,5,FALSE)</f>
        <v>#N/A</v>
      </c>
      <c r="D25" s="63" t="e">
        <f>+VLOOKUP(B25,'اسماء العملاء'!$A$2:$C$140,2,FALSE)</f>
        <v>#N/A</v>
      </c>
      <c r="E25" s="141"/>
      <c r="F25" s="63" t="e">
        <f>+VLOOKUP(B25,'اسماء العملاء'!$A$2:$C$140,3,FALSE)</f>
        <v>#N/A</v>
      </c>
      <c r="G25" s="54"/>
      <c r="H25" s="92" t="e">
        <f>+VLOOKUP(G25,'انواع الفلاتر'!$B$2:$C$52,2,FALSE)</f>
        <v>#N/A</v>
      </c>
      <c r="I25" s="67"/>
      <c r="J25" s="90" t="e">
        <f t="shared" si="32"/>
        <v>#N/A</v>
      </c>
      <c r="K25" s="73"/>
      <c r="L25" s="73"/>
      <c r="M25" s="186"/>
      <c r="N25" s="74">
        <f t="shared" si="33"/>
        <v>0</v>
      </c>
      <c r="O25" s="275"/>
      <c r="P25" s="214" t="e">
        <f t="shared" si="77"/>
        <v>#DIV/0!</v>
      </c>
      <c r="Q25" s="214" t="e">
        <f t="shared" si="78"/>
        <v>#DIV/0!</v>
      </c>
      <c r="R25" s="226">
        <v>0</v>
      </c>
      <c r="S25" s="219" t="e">
        <f t="shared" ca="1" si="34"/>
        <v>#DIV/0!</v>
      </c>
      <c r="T25" s="230"/>
      <c r="U25" s="271" t="str">
        <f t="shared" si="76"/>
        <v/>
      </c>
      <c r="V25" s="267"/>
      <c r="W25" s="272" t="str">
        <f t="shared" ca="1" si="35"/>
        <v/>
      </c>
      <c r="X25" s="271" t="str">
        <f t="shared" si="36"/>
        <v/>
      </c>
      <c r="Y25" s="267"/>
      <c r="Z25" s="272" t="str">
        <f t="shared" ca="1" si="37"/>
        <v/>
      </c>
      <c r="AA25" s="271" t="str">
        <f t="shared" si="38"/>
        <v/>
      </c>
      <c r="AB25" s="267"/>
      <c r="AC25" s="272" t="str">
        <f t="shared" ca="1" si="39"/>
        <v/>
      </c>
      <c r="AD25" s="271" t="str">
        <f t="shared" si="40"/>
        <v/>
      </c>
      <c r="AE25" s="267"/>
      <c r="AF25" s="272" t="str">
        <f t="shared" ca="1" si="41"/>
        <v/>
      </c>
      <c r="AG25" s="271" t="str">
        <f t="shared" si="42"/>
        <v/>
      </c>
      <c r="AH25" s="267"/>
      <c r="AI25" s="272" t="str">
        <f t="shared" ca="1" si="43"/>
        <v/>
      </c>
      <c r="AJ25" s="271" t="str">
        <f t="shared" si="44"/>
        <v/>
      </c>
      <c r="AK25" s="267"/>
      <c r="AL25" s="272" t="str">
        <f t="shared" ca="1" si="45"/>
        <v/>
      </c>
      <c r="AM25" s="271" t="str">
        <f t="shared" si="1"/>
        <v/>
      </c>
      <c r="AN25" s="267"/>
      <c r="AO25" s="272" t="str">
        <f t="shared" ca="1" si="46"/>
        <v/>
      </c>
      <c r="AP25" s="271" t="str">
        <f t="shared" si="2"/>
        <v/>
      </c>
      <c r="AQ25" s="267"/>
      <c r="AR25" s="272" t="str">
        <f t="shared" ca="1" si="47"/>
        <v/>
      </c>
      <c r="AS25" s="271" t="str">
        <f t="shared" si="3"/>
        <v/>
      </c>
      <c r="AT25" s="267"/>
      <c r="AU25" s="272" t="str">
        <f t="shared" ca="1" si="48"/>
        <v/>
      </c>
      <c r="AV25" s="271" t="str">
        <f t="shared" si="4"/>
        <v/>
      </c>
      <c r="AW25" s="267"/>
      <c r="AX25" s="272" t="str">
        <f t="shared" ca="1" si="49"/>
        <v/>
      </c>
      <c r="AY25" s="271" t="str">
        <f t="shared" si="5"/>
        <v/>
      </c>
      <c r="AZ25" s="267"/>
      <c r="BA25" s="272" t="str">
        <f t="shared" ca="1" si="50"/>
        <v/>
      </c>
      <c r="BB25" s="271" t="str">
        <f t="shared" si="6"/>
        <v/>
      </c>
      <c r="BC25" s="267"/>
      <c r="BD25" s="272" t="str">
        <f t="shared" ca="1" si="51"/>
        <v/>
      </c>
      <c r="BE25" s="271" t="str">
        <f t="shared" si="7"/>
        <v/>
      </c>
      <c r="BF25" s="267"/>
      <c r="BG25" s="272" t="str">
        <f t="shared" ca="1" si="52"/>
        <v/>
      </c>
      <c r="BH25" s="271" t="str">
        <f t="shared" si="8"/>
        <v/>
      </c>
      <c r="BI25" s="267"/>
      <c r="BJ25" s="272" t="str">
        <f t="shared" ca="1" si="53"/>
        <v/>
      </c>
      <c r="BK25" s="271" t="str">
        <f t="shared" si="9"/>
        <v/>
      </c>
      <c r="BL25" s="267"/>
      <c r="BM25" s="272" t="str">
        <f t="shared" ca="1" si="54"/>
        <v/>
      </c>
      <c r="BN25" s="271" t="str">
        <f t="shared" si="10"/>
        <v/>
      </c>
      <c r="BO25" s="267"/>
      <c r="BP25" s="272" t="str">
        <f t="shared" ca="1" si="55"/>
        <v/>
      </c>
      <c r="BQ25" s="271" t="str">
        <f t="shared" si="11"/>
        <v/>
      </c>
      <c r="BR25" s="267"/>
      <c r="BS25" s="272" t="str">
        <f t="shared" ca="1" si="56"/>
        <v/>
      </c>
      <c r="BT25" s="271" t="str">
        <f t="shared" si="12"/>
        <v/>
      </c>
      <c r="BU25" s="267"/>
      <c r="BV25" s="272" t="str">
        <f t="shared" ca="1" si="57"/>
        <v/>
      </c>
      <c r="BW25" s="271" t="str">
        <f t="shared" si="13"/>
        <v/>
      </c>
      <c r="BX25" s="267"/>
      <c r="BY25" s="272" t="str">
        <f t="shared" ca="1" si="58"/>
        <v/>
      </c>
      <c r="BZ25" s="271" t="str">
        <f t="shared" si="14"/>
        <v/>
      </c>
      <c r="CA25" s="267"/>
      <c r="CB25" s="272" t="str">
        <f t="shared" ca="1" si="59"/>
        <v/>
      </c>
      <c r="CC25" s="271" t="str">
        <f t="shared" si="15"/>
        <v/>
      </c>
      <c r="CD25" s="267"/>
      <c r="CE25" s="272" t="str">
        <f t="shared" ca="1" si="60"/>
        <v/>
      </c>
      <c r="CF25" s="271" t="str">
        <f t="shared" si="16"/>
        <v/>
      </c>
      <c r="CG25" s="267"/>
      <c r="CH25" s="272" t="str">
        <f t="shared" ca="1" si="61"/>
        <v/>
      </c>
      <c r="CI25" s="271" t="str">
        <f t="shared" si="17"/>
        <v/>
      </c>
      <c r="CJ25" s="267"/>
      <c r="CK25" s="272" t="str">
        <f t="shared" ca="1" si="62"/>
        <v/>
      </c>
      <c r="CL25" s="271" t="str">
        <f t="shared" si="18"/>
        <v/>
      </c>
      <c r="CM25" s="267"/>
      <c r="CN25" s="272" t="str">
        <f t="shared" ca="1" si="63"/>
        <v/>
      </c>
      <c r="CO25" s="271" t="str">
        <f t="shared" si="19"/>
        <v/>
      </c>
      <c r="CP25" s="267"/>
      <c r="CQ25" s="272" t="str">
        <f t="shared" ca="1" si="64"/>
        <v/>
      </c>
      <c r="CR25" s="271" t="str">
        <f t="shared" si="20"/>
        <v/>
      </c>
      <c r="CS25" s="267"/>
      <c r="CT25" s="272" t="str">
        <f t="shared" ca="1" si="65"/>
        <v/>
      </c>
      <c r="CU25" s="271" t="str">
        <f t="shared" si="21"/>
        <v/>
      </c>
      <c r="CV25" s="267"/>
      <c r="CW25" s="272" t="str">
        <f t="shared" ca="1" si="66"/>
        <v/>
      </c>
      <c r="CX25" s="271" t="str">
        <f t="shared" si="22"/>
        <v/>
      </c>
      <c r="CY25" s="267"/>
      <c r="CZ25" s="272" t="str">
        <f t="shared" ca="1" si="67"/>
        <v/>
      </c>
      <c r="DA25" s="271" t="str">
        <f t="shared" si="23"/>
        <v/>
      </c>
      <c r="DB25" s="267"/>
      <c r="DC25" s="272" t="str">
        <f t="shared" ca="1" si="68"/>
        <v/>
      </c>
      <c r="DD25" s="271" t="str">
        <f t="shared" si="24"/>
        <v/>
      </c>
      <c r="DE25" s="267"/>
      <c r="DF25" s="272" t="str">
        <f t="shared" ca="1" si="69"/>
        <v/>
      </c>
      <c r="DG25" s="271" t="str">
        <f t="shared" si="25"/>
        <v/>
      </c>
      <c r="DH25" s="267"/>
      <c r="DI25" s="272" t="str">
        <f t="shared" ca="1" si="70"/>
        <v/>
      </c>
      <c r="DJ25" s="271" t="str">
        <f t="shared" si="26"/>
        <v/>
      </c>
      <c r="DK25" s="267"/>
      <c r="DL25" s="272" t="str">
        <f t="shared" ca="1" si="71"/>
        <v/>
      </c>
      <c r="DM25" s="271" t="str">
        <f t="shared" si="27"/>
        <v/>
      </c>
      <c r="DN25" s="267"/>
      <c r="DO25" s="272" t="str">
        <f t="shared" ca="1" si="72"/>
        <v/>
      </c>
      <c r="DP25" s="271" t="str">
        <f t="shared" si="28"/>
        <v/>
      </c>
      <c r="DQ25" s="267"/>
      <c r="DR25" s="272" t="str">
        <f t="shared" ca="1" si="73"/>
        <v/>
      </c>
      <c r="DS25" s="271" t="str">
        <f t="shared" si="29"/>
        <v/>
      </c>
      <c r="DT25" s="267"/>
      <c r="DU25" s="272" t="str">
        <f t="shared" ca="1" si="74"/>
        <v/>
      </c>
      <c r="DV25" s="271" t="str">
        <f t="shared" si="30"/>
        <v/>
      </c>
      <c r="DW25" s="267"/>
      <c r="DX25" s="272" t="str">
        <f t="shared" ca="1" si="75"/>
        <v/>
      </c>
      <c r="DY25" s="270"/>
    </row>
    <row r="26" spans="1:129" ht="21" customHeight="1">
      <c r="A26" s="175" t="str">
        <f t="shared" ca="1" si="31"/>
        <v/>
      </c>
      <c r="B26" s="277"/>
      <c r="C26" s="141" t="e">
        <f>+VLOOKUP(B26,'اسماء العملاء'!$A$2:$E$142,5,FALSE)</f>
        <v>#N/A</v>
      </c>
      <c r="D26" s="63" t="e">
        <f>+VLOOKUP(B26,'اسماء العملاء'!$A$2:$C$140,2,FALSE)</f>
        <v>#N/A</v>
      </c>
      <c r="E26" s="141"/>
      <c r="F26" s="63" t="e">
        <f>+VLOOKUP(B26,'اسماء العملاء'!$A$2:$C$140,3,FALSE)</f>
        <v>#N/A</v>
      </c>
      <c r="G26" s="54"/>
      <c r="H26" s="92" t="e">
        <f>+VLOOKUP(G26,'انواع الفلاتر'!$B$2:$C$52,2,FALSE)</f>
        <v>#N/A</v>
      </c>
      <c r="I26" s="67"/>
      <c r="J26" s="90" t="e">
        <f t="shared" si="32"/>
        <v>#N/A</v>
      </c>
      <c r="K26" s="73"/>
      <c r="L26" s="73"/>
      <c r="M26" s="186"/>
      <c r="N26" s="74">
        <f t="shared" si="33"/>
        <v>0</v>
      </c>
      <c r="O26" s="275"/>
      <c r="P26" s="214" t="e">
        <f t="shared" si="77"/>
        <v>#DIV/0!</v>
      </c>
      <c r="Q26" s="214" t="e">
        <f t="shared" si="78"/>
        <v>#DIV/0!</v>
      </c>
      <c r="R26" s="226">
        <v>0</v>
      </c>
      <c r="S26" s="219" t="e">
        <f t="shared" ca="1" si="34"/>
        <v>#DIV/0!</v>
      </c>
      <c r="T26" s="230"/>
      <c r="U26" s="271" t="str">
        <f t="shared" si="76"/>
        <v/>
      </c>
      <c r="V26" s="267"/>
      <c r="W26" s="272" t="str">
        <f t="shared" ca="1" si="35"/>
        <v/>
      </c>
      <c r="X26" s="271" t="str">
        <f t="shared" si="36"/>
        <v/>
      </c>
      <c r="Y26" s="267"/>
      <c r="Z26" s="272" t="str">
        <f t="shared" ca="1" si="37"/>
        <v/>
      </c>
      <c r="AA26" s="271" t="str">
        <f t="shared" si="38"/>
        <v/>
      </c>
      <c r="AB26" s="267"/>
      <c r="AC26" s="272" t="str">
        <f t="shared" ca="1" si="39"/>
        <v/>
      </c>
      <c r="AD26" s="271" t="str">
        <f t="shared" si="40"/>
        <v/>
      </c>
      <c r="AE26" s="267"/>
      <c r="AF26" s="272" t="str">
        <f t="shared" ca="1" si="41"/>
        <v/>
      </c>
      <c r="AG26" s="271" t="str">
        <f t="shared" si="42"/>
        <v/>
      </c>
      <c r="AH26" s="267"/>
      <c r="AI26" s="272" t="str">
        <f t="shared" ca="1" si="43"/>
        <v/>
      </c>
      <c r="AJ26" s="271" t="str">
        <f t="shared" si="44"/>
        <v/>
      </c>
      <c r="AK26" s="267"/>
      <c r="AL26" s="272" t="str">
        <f t="shared" ca="1" si="45"/>
        <v/>
      </c>
      <c r="AM26" s="271" t="str">
        <f t="shared" si="1"/>
        <v/>
      </c>
      <c r="AN26" s="267"/>
      <c r="AO26" s="272" t="str">
        <f t="shared" ca="1" si="46"/>
        <v/>
      </c>
      <c r="AP26" s="271" t="str">
        <f t="shared" si="2"/>
        <v/>
      </c>
      <c r="AQ26" s="267"/>
      <c r="AR26" s="272" t="str">
        <f t="shared" ca="1" si="47"/>
        <v/>
      </c>
      <c r="AS26" s="271" t="str">
        <f t="shared" si="3"/>
        <v/>
      </c>
      <c r="AT26" s="267"/>
      <c r="AU26" s="272" t="str">
        <f t="shared" ca="1" si="48"/>
        <v/>
      </c>
      <c r="AV26" s="271" t="str">
        <f t="shared" si="4"/>
        <v/>
      </c>
      <c r="AW26" s="267"/>
      <c r="AX26" s="272" t="str">
        <f t="shared" ca="1" si="49"/>
        <v/>
      </c>
      <c r="AY26" s="271" t="str">
        <f t="shared" si="5"/>
        <v/>
      </c>
      <c r="AZ26" s="267"/>
      <c r="BA26" s="272" t="str">
        <f t="shared" ca="1" si="50"/>
        <v/>
      </c>
      <c r="BB26" s="271" t="str">
        <f t="shared" si="6"/>
        <v/>
      </c>
      <c r="BC26" s="267"/>
      <c r="BD26" s="272" t="str">
        <f t="shared" ca="1" si="51"/>
        <v/>
      </c>
      <c r="BE26" s="271" t="str">
        <f t="shared" si="7"/>
        <v/>
      </c>
      <c r="BF26" s="267"/>
      <c r="BG26" s="272" t="str">
        <f t="shared" ca="1" si="52"/>
        <v/>
      </c>
      <c r="BH26" s="271" t="str">
        <f t="shared" si="8"/>
        <v/>
      </c>
      <c r="BI26" s="267"/>
      <c r="BJ26" s="272" t="str">
        <f t="shared" ca="1" si="53"/>
        <v/>
      </c>
      <c r="BK26" s="271" t="str">
        <f t="shared" si="9"/>
        <v/>
      </c>
      <c r="BL26" s="267"/>
      <c r="BM26" s="272" t="str">
        <f t="shared" ca="1" si="54"/>
        <v/>
      </c>
      <c r="BN26" s="271" t="str">
        <f t="shared" si="10"/>
        <v/>
      </c>
      <c r="BO26" s="267"/>
      <c r="BP26" s="272" t="str">
        <f t="shared" ca="1" si="55"/>
        <v/>
      </c>
      <c r="BQ26" s="271" t="str">
        <f t="shared" si="11"/>
        <v/>
      </c>
      <c r="BR26" s="267"/>
      <c r="BS26" s="272" t="str">
        <f t="shared" ca="1" si="56"/>
        <v/>
      </c>
      <c r="BT26" s="271" t="str">
        <f t="shared" si="12"/>
        <v/>
      </c>
      <c r="BU26" s="267"/>
      <c r="BV26" s="272" t="str">
        <f t="shared" ca="1" si="57"/>
        <v/>
      </c>
      <c r="BW26" s="271" t="str">
        <f t="shared" si="13"/>
        <v/>
      </c>
      <c r="BX26" s="267"/>
      <c r="BY26" s="272" t="str">
        <f t="shared" ca="1" si="58"/>
        <v/>
      </c>
      <c r="BZ26" s="271" t="str">
        <f t="shared" si="14"/>
        <v/>
      </c>
      <c r="CA26" s="267"/>
      <c r="CB26" s="272" t="str">
        <f t="shared" ca="1" si="59"/>
        <v/>
      </c>
      <c r="CC26" s="271" t="str">
        <f t="shared" si="15"/>
        <v/>
      </c>
      <c r="CD26" s="267"/>
      <c r="CE26" s="272" t="str">
        <f t="shared" ca="1" si="60"/>
        <v/>
      </c>
      <c r="CF26" s="271" t="str">
        <f t="shared" si="16"/>
        <v/>
      </c>
      <c r="CG26" s="267"/>
      <c r="CH26" s="272" t="str">
        <f t="shared" ca="1" si="61"/>
        <v/>
      </c>
      <c r="CI26" s="271" t="str">
        <f t="shared" si="17"/>
        <v/>
      </c>
      <c r="CJ26" s="267"/>
      <c r="CK26" s="272" t="str">
        <f t="shared" ca="1" si="62"/>
        <v/>
      </c>
      <c r="CL26" s="271" t="str">
        <f t="shared" si="18"/>
        <v/>
      </c>
      <c r="CM26" s="267"/>
      <c r="CN26" s="272" t="str">
        <f t="shared" ca="1" si="63"/>
        <v/>
      </c>
      <c r="CO26" s="271" t="str">
        <f t="shared" si="19"/>
        <v/>
      </c>
      <c r="CP26" s="267"/>
      <c r="CQ26" s="272" t="str">
        <f t="shared" ca="1" si="64"/>
        <v/>
      </c>
      <c r="CR26" s="271" t="str">
        <f t="shared" si="20"/>
        <v/>
      </c>
      <c r="CS26" s="267"/>
      <c r="CT26" s="272" t="str">
        <f t="shared" ca="1" si="65"/>
        <v/>
      </c>
      <c r="CU26" s="271" t="str">
        <f t="shared" si="21"/>
        <v/>
      </c>
      <c r="CV26" s="267"/>
      <c r="CW26" s="272" t="str">
        <f t="shared" ca="1" si="66"/>
        <v/>
      </c>
      <c r="CX26" s="271" t="str">
        <f t="shared" si="22"/>
        <v/>
      </c>
      <c r="CY26" s="267"/>
      <c r="CZ26" s="272" t="str">
        <f t="shared" ca="1" si="67"/>
        <v/>
      </c>
      <c r="DA26" s="271" t="str">
        <f t="shared" si="23"/>
        <v/>
      </c>
      <c r="DB26" s="267"/>
      <c r="DC26" s="272" t="str">
        <f t="shared" ca="1" si="68"/>
        <v/>
      </c>
      <c r="DD26" s="271" t="str">
        <f t="shared" si="24"/>
        <v/>
      </c>
      <c r="DE26" s="267"/>
      <c r="DF26" s="272" t="str">
        <f t="shared" ca="1" si="69"/>
        <v/>
      </c>
      <c r="DG26" s="271" t="str">
        <f t="shared" si="25"/>
        <v/>
      </c>
      <c r="DH26" s="267"/>
      <c r="DI26" s="272" t="str">
        <f t="shared" ca="1" si="70"/>
        <v/>
      </c>
      <c r="DJ26" s="271" t="str">
        <f t="shared" si="26"/>
        <v/>
      </c>
      <c r="DK26" s="267"/>
      <c r="DL26" s="272" t="str">
        <f t="shared" ca="1" si="71"/>
        <v/>
      </c>
      <c r="DM26" s="271" t="str">
        <f t="shared" si="27"/>
        <v/>
      </c>
      <c r="DN26" s="267"/>
      <c r="DO26" s="272" t="str">
        <f t="shared" ca="1" si="72"/>
        <v/>
      </c>
      <c r="DP26" s="271" t="str">
        <f t="shared" si="28"/>
        <v/>
      </c>
      <c r="DQ26" s="267"/>
      <c r="DR26" s="272" t="str">
        <f t="shared" ca="1" si="73"/>
        <v/>
      </c>
      <c r="DS26" s="271" t="str">
        <f t="shared" si="29"/>
        <v/>
      </c>
      <c r="DT26" s="267"/>
      <c r="DU26" s="272" t="str">
        <f t="shared" ca="1" si="74"/>
        <v/>
      </c>
      <c r="DV26" s="271" t="str">
        <f t="shared" si="30"/>
        <v/>
      </c>
      <c r="DW26" s="267"/>
      <c r="DX26" s="272" t="str">
        <f t="shared" ca="1" si="75"/>
        <v/>
      </c>
      <c r="DY26" s="270"/>
    </row>
    <row r="27" spans="1:129" ht="21" customHeight="1">
      <c r="A27" s="175" t="str">
        <f t="shared" ca="1" si="31"/>
        <v/>
      </c>
      <c r="B27" s="277"/>
      <c r="C27" s="141" t="e">
        <f>+VLOOKUP(B27,'اسماء العملاء'!$A$2:$E$142,5,FALSE)</f>
        <v>#N/A</v>
      </c>
      <c r="D27" s="63" t="e">
        <f>+VLOOKUP(B27,'اسماء العملاء'!$A$2:$C$140,2,FALSE)</f>
        <v>#N/A</v>
      </c>
      <c r="E27" s="141"/>
      <c r="F27" s="63" t="e">
        <f>+VLOOKUP(B27,'اسماء العملاء'!$A$2:$C$140,3,FALSE)</f>
        <v>#N/A</v>
      </c>
      <c r="G27" s="54"/>
      <c r="H27" s="92" t="e">
        <f>+VLOOKUP(G27,'انواع الفلاتر'!$B$2:$C$52,2,FALSE)</f>
        <v>#N/A</v>
      </c>
      <c r="I27" s="67"/>
      <c r="J27" s="90" t="e">
        <f t="shared" si="32"/>
        <v>#N/A</v>
      </c>
      <c r="K27" s="73"/>
      <c r="L27" s="73"/>
      <c r="M27" s="186"/>
      <c r="N27" s="74">
        <f t="shared" si="33"/>
        <v>0</v>
      </c>
      <c r="O27" s="275"/>
      <c r="P27" s="214" t="e">
        <f t="shared" si="77"/>
        <v>#DIV/0!</v>
      </c>
      <c r="Q27" s="214" t="e">
        <f t="shared" si="78"/>
        <v>#DIV/0!</v>
      </c>
      <c r="R27" s="226">
        <v>0</v>
      </c>
      <c r="S27" s="219" t="e">
        <f t="shared" ca="1" si="34"/>
        <v>#DIV/0!</v>
      </c>
      <c r="T27" s="230"/>
      <c r="U27" s="271" t="str">
        <f t="shared" si="76"/>
        <v/>
      </c>
      <c r="V27" s="267"/>
      <c r="W27" s="272" t="str">
        <f t="shared" ca="1" si="35"/>
        <v/>
      </c>
      <c r="X27" s="271" t="str">
        <f t="shared" si="36"/>
        <v/>
      </c>
      <c r="Y27" s="267"/>
      <c r="Z27" s="272" t="str">
        <f t="shared" ca="1" si="37"/>
        <v/>
      </c>
      <c r="AA27" s="271" t="str">
        <f t="shared" si="38"/>
        <v/>
      </c>
      <c r="AB27" s="267"/>
      <c r="AC27" s="272" t="str">
        <f t="shared" ca="1" si="39"/>
        <v/>
      </c>
      <c r="AD27" s="271" t="str">
        <f t="shared" si="40"/>
        <v/>
      </c>
      <c r="AE27" s="267"/>
      <c r="AF27" s="272" t="str">
        <f t="shared" ca="1" si="41"/>
        <v/>
      </c>
      <c r="AG27" s="271" t="str">
        <f t="shared" si="42"/>
        <v/>
      </c>
      <c r="AH27" s="267"/>
      <c r="AI27" s="272" t="str">
        <f t="shared" ca="1" si="43"/>
        <v/>
      </c>
      <c r="AJ27" s="271" t="str">
        <f t="shared" si="44"/>
        <v/>
      </c>
      <c r="AK27" s="267"/>
      <c r="AL27" s="272" t="str">
        <f t="shared" ca="1" si="45"/>
        <v/>
      </c>
      <c r="AM27" s="271" t="str">
        <f t="shared" si="1"/>
        <v/>
      </c>
      <c r="AN27" s="267"/>
      <c r="AO27" s="272" t="str">
        <f t="shared" ca="1" si="46"/>
        <v/>
      </c>
      <c r="AP27" s="271" t="str">
        <f t="shared" si="2"/>
        <v/>
      </c>
      <c r="AQ27" s="267"/>
      <c r="AR27" s="272" t="str">
        <f t="shared" ca="1" si="47"/>
        <v/>
      </c>
      <c r="AS27" s="271" t="str">
        <f t="shared" si="3"/>
        <v/>
      </c>
      <c r="AT27" s="267"/>
      <c r="AU27" s="272" t="str">
        <f t="shared" ca="1" si="48"/>
        <v/>
      </c>
      <c r="AV27" s="271" t="str">
        <f t="shared" si="4"/>
        <v/>
      </c>
      <c r="AW27" s="267"/>
      <c r="AX27" s="272" t="str">
        <f t="shared" ca="1" si="49"/>
        <v/>
      </c>
      <c r="AY27" s="271" t="str">
        <f t="shared" si="5"/>
        <v/>
      </c>
      <c r="AZ27" s="267"/>
      <c r="BA27" s="272" t="str">
        <f t="shared" ca="1" si="50"/>
        <v/>
      </c>
      <c r="BB27" s="271" t="str">
        <f t="shared" si="6"/>
        <v/>
      </c>
      <c r="BC27" s="267"/>
      <c r="BD27" s="272" t="str">
        <f t="shared" ca="1" si="51"/>
        <v/>
      </c>
      <c r="BE27" s="271" t="str">
        <f t="shared" si="7"/>
        <v/>
      </c>
      <c r="BF27" s="267"/>
      <c r="BG27" s="272" t="str">
        <f t="shared" ca="1" si="52"/>
        <v/>
      </c>
      <c r="BH27" s="271" t="str">
        <f t="shared" si="8"/>
        <v/>
      </c>
      <c r="BI27" s="267"/>
      <c r="BJ27" s="272" t="str">
        <f t="shared" ca="1" si="53"/>
        <v/>
      </c>
      <c r="BK27" s="271" t="str">
        <f t="shared" si="9"/>
        <v/>
      </c>
      <c r="BL27" s="267"/>
      <c r="BM27" s="272" t="str">
        <f t="shared" ca="1" si="54"/>
        <v/>
      </c>
      <c r="BN27" s="271" t="str">
        <f t="shared" si="10"/>
        <v/>
      </c>
      <c r="BO27" s="267"/>
      <c r="BP27" s="272" t="str">
        <f t="shared" ca="1" si="55"/>
        <v/>
      </c>
      <c r="BQ27" s="271" t="str">
        <f t="shared" si="11"/>
        <v/>
      </c>
      <c r="BR27" s="267"/>
      <c r="BS27" s="272" t="str">
        <f t="shared" ca="1" si="56"/>
        <v/>
      </c>
      <c r="BT27" s="271" t="str">
        <f t="shared" si="12"/>
        <v/>
      </c>
      <c r="BU27" s="267"/>
      <c r="BV27" s="272" t="str">
        <f t="shared" ca="1" si="57"/>
        <v/>
      </c>
      <c r="BW27" s="271" t="str">
        <f t="shared" si="13"/>
        <v/>
      </c>
      <c r="BX27" s="267"/>
      <c r="BY27" s="272" t="str">
        <f t="shared" ca="1" si="58"/>
        <v/>
      </c>
      <c r="BZ27" s="271" t="str">
        <f t="shared" si="14"/>
        <v/>
      </c>
      <c r="CA27" s="267"/>
      <c r="CB27" s="272" t="str">
        <f t="shared" ca="1" si="59"/>
        <v/>
      </c>
      <c r="CC27" s="271" t="str">
        <f t="shared" si="15"/>
        <v/>
      </c>
      <c r="CD27" s="267"/>
      <c r="CE27" s="272" t="str">
        <f t="shared" ca="1" si="60"/>
        <v/>
      </c>
      <c r="CF27" s="271" t="str">
        <f t="shared" si="16"/>
        <v/>
      </c>
      <c r="CG27" s="267"/>
      <c r="CH27" s="272" t="str">
        <f t="shared" ca="1" si="61"/>
        <v/>
      </c>
      <c r="CI27" s="271" t="str">
        <f t="shared" si="17"/>
        <v/>
      </c>
      <c r="CJ27" s="267"/>
      <c r="CK27" s="272" t="str">
        <f t="shared" ca="1" si="62"/>
        <v/>
      </c>
      <c r="CL27" s="271" t="str">
        <f t="shared" si="18"/>
        <v/>
      </c>
      <c r="CM27" s="267"/>
      <c r="CN27" s="272" t="str">
        <f t="shared" ca="1" si="63"/>
        <v/>
      </c>
      <c r="CO27" s="271" t="str">
        <f t="shared" si="19"/>
        <v/>
      </c>
      <c r="CP27" s="267"/>
      <c r="CQ27" s="272" t="str">
        <f t="shared" ca="1" si="64"/>
        <v/>
      </c>
      <c r="CR27" s="271" t="str">
        <f t="shared" si="20"/>
        <v/>
      </c>
      <c r="CS27" s="267"/>
      <c r="CT27" s="272" t="str">
        <f t="shared" ca="1" si="65"/>
        <v/>
      </c>
      <c r="CU27" s="271" t="str">
        <f t="shared" si="21"/>
        <v/>
      </c>
      <c r="CV27" s="267"/>
      <c r="CW27" s="272" t="str">
        <f t="shared" ca="1" si="66"/>
        <v/>
      </c>
      <c r="CX27" s="271" t="str">
        <f t="shared" si="22"/>
        <v/>
      </c>
      <c r="CY27" s="267"/>
      <c r="CZ27" s="272" t="str">
        <f t="shared" ca="1" si="67"/>
        <v/>
      </c>
      <c r="DA27" s="271" t="str">
        <f t="shared" si="23"/>
        <v/>
      </c>
      <c r="DB27" s="267"/>
      <c r="DC27" s="272" t="str">
        <f t="shared" ca="1" si="68"/>
        <v/>
      </c>
      <c r="DD27" s="271" t="str">
        <f t="shared" si="24"/>
        <v/>
      </c>
      <c r="DE27" s="267"/>
      <c r="DF27" s="272" t="str">
        <f t="shared" ca="1" si="69"/>
        <v/>
      </c>
      <c r="DG27" s="271" t="str">
        <f t="shared" si="25"/>
        <v/>
      </c>
      <c r="DH27" s="267"/>
      <c r="DI27" s="272" t="str">
        <f t="shared" ca="1" si="70"/>
        <v/>
      </c>
      <c r="DJ27" s="271" t="str">
        <f t="shared" si="26"/>
        <v/>
      </c>
      <c r="DK27" s="267"/>
      <c r="DL27" s="272" t="str">
        <f t="shared" ca="1" si="71"/>
        <v/>
      </c>
      <c r="DM27" s="271" t="str">
        <f t="shared" si="27"/>
        <v/>
      </c>
      <c r="DN27" s="267"/>
      <c r="DO27" s="272" t="str">
        <f t="shared" ca="1" si="72"/>
        <v/>
      </c>
      <c r="DP27" s="271" t="str">
        <f t="shared" si="28"/>
        <v/>
      </c>
      <c r="DQ27" s="267"/>
      <c r="DR27" s="272" t="str">
        <f t="shared" ca="1" si="73"/>
        <v/>
      </c>
      <c r="DS27" s="271" t="str">
        <f t="shared" si="29"/>
        <v/>
      </c>
      <c r="DT27" s="267"/>
      <c r="DU27" s="272" t="str">
        <f t="shared" ca="1" si="74"/>
        <v/>
      </c>
      <c r="DV27" s="271" t="str">
        <f t="shared" si="30"/>
        <v/>
      </c>
      <c r="DW27" s="267"/>
      <c r="DX27" s="272" t="str">
        <f t="shared" ca="1" si="75"/>
        <v/>
      </c>
      <c r="DY27" s="270"/>
    </row>
    <row r="28" spans="1:129" ht="21" customHeight="1">
      <c r="A28" s="175" t="str">
        <f t="shared" ca="1" si="31"/>
        <v/>
      </c>
      <c r="B28" s="277"/>
      <c r="C28" s="141" t="e">
        <f>+VLOOKUP(B28,'اسماء العملاء'!$A$2:$E$142,5,FALSE)</f>
        <v>#N/A</v>
      </c>
      <c r="D28" s="63" t="e">
        <f>+VLOOKUP(B28,'اسماء العملاء'!$A$2:$C$140,2,FALSE)</f>
        <v>#N/A</v>
      </c>
      <c r="E28" s="141"/>
      <c r="F28" s="63" t="e">
        <f>+VLOOKUP(B28,'اسماء العملاء'!$A$2:$C$140,3,FALSE)</f>
        <v>#N/A</v>
      </c>
      <c r="G28" s="54"/>
      <c r="H28" s="92" t="e">
        <f>+VLOOKUP(G28,'انواع الفلاتر'!$B$2:$C$52,2,FALSE)</f>
        <v>#N/A</v>
      </c>
      <c r="I28" s="67"/>
      <c r="J28" s="90" t="e">
        <f t="shared" si="32"/>
        <v>#N/A</v>
      </c>
      <c r="K28" s="73"/>
      <c r="L28" s="73"/>
      <c r="M28" s="186"/>
      <c r="N28" s="74">
        <f t="shared" si="33"/>
        <v>0</v>
      </c>
      <c r="O28" s="275"/>
      <c r="P28" s="214" t="e">
        <f t="shared" si="77"/>
        <v>#DIV/0!</v>
      </c>
      <c r="Q28" s="214" t="e">
        <f t="shared" si="78"/>
        <v>#DIV/0!</v>
      </c>
      <c r="R28" s="226">
        <v>0</v>
      </c>
      <c r="S28" s="219" t="e">
        <f t="shared" ca="1" si="34"/>
        <v>#DIV/0!</v>
      </c>
      <c r="T28" s="230"/>
      <c r="U28" s="271" t="str">
        <f t="shared" si="76"/>
        <v/>
      </c>
      <c r="V28" s="267"/>
      <c r="W28" s="272" t="str">
        <f t="shared" ca="1" si="35"/>
        <v/>
      </c>
      <c r="X28" s="271" t="str">
        <f t="shared" si="36"/>
        <v/>
      </c>
      <c r="Y28" s="267"/>
      <c r="Z28" s="272" t="str">
        <f t="shared" ca="1" si="37"/>
        <v/>
      </c>
      <c r="AA28" s="271" t="str">
        <f t="shared" si="38"/>
        <v/>
      </c>
      <c r="AB28" s="267"/>
      <c r="AC28" s="272" t="str">
        <f t="shared" ca="1" si="39"/>
        <v/>
      </c>
      <c r="AD28" s="271" t="str">
        <f t="shared" si="40"/>
        <v/>
      </c>
      <c r="AE28" s="267"/>
      <c r="AF28" s="272" t="str">
        <f t="shared" ca="1" si="41"/>
        <v/>
      </c>
      <c r="AG28" s="271" t="str">
        <f t="shared" si="42"/>
        <v/>
      </c>
      <c r="AH28" s="267"/>
      <c r="AI28" s="272" t="str">
        <f t="shared" ca="1" si="43"/>
        <v/>
      </c>
      <c r="AJ28" s="271" t="str">
        <f t="shared" si="44"/>
        <v/>
      </c>
      <c r="AK28" s="267"/>
      <c r="AL28" s="272" t="str">
        <f t="shared" ca="1" si="45"/>
        <v/>
      </c>
      <c r="AM28" s="271" t="str">
        <f t="shared" si="1"/>
        <v/>
      </c>
      <c r="AN28" s="267"/>
      <c r="AO28" s="272" t="str">
        <f t="shared" ca="1" si="46"/>
        <v/>
      </c>
      <c r="AP28" s="271" t="str">
        <f t="shared" si="2"/>
        <v/>
      </c>
      <c r="AQ28" s="267"/>
      <c r="AR28" s="272" t="str">
        <f t="shared" ca="1" si="47"/>
        <v/>
      </c>
      <c r="AS28" s="271" t="str">
        <f t="shared" si="3"/>
        <v/>
      </c>
      <c r="AT28" s="267"/>
      <c r="AU28" s="272" t="str">
        <f t="shared" ca="1" si="48"/>
        <v/>
      </c>
      <c r="AV28" s="271" t="str">
        <f t="shared" si="4"/>
        <v/>
      </c>
      <c r="AW28" s="267"/>
      <c r="AX28" s="272" t="str">
        <f t="shared" ca="1" si="49"/>
        <v/>
      </c>
      <c r="AY28" s="271" t="str">
        <f t="shared" si="5"/>
        <v/>
      </c>
      <c r="AZ28" s="267"/>
      <c r="BA28" s="272" t="str">
        <f t="shared" ca="1" si="50"/>
        <v/>
      </c>
      <c r="BB28" s="271" t="str">
        <f t="shared" si="6"/>
        <v/>
      </c>
      <c r="BC28" s="267"/>
      <c r="BD28" s="272" t="str">
        <f t="shared" ca="1" si="51"/>
        <v/>
      </c>
      <c r="BE28" s="271" t="str">
        <f t="shared" si="7"/>
        <v/>
      </c>
      <c r="BF28" s="267"/>
      <c r="BG28" s="272" t="str">
        <f t="shared" ca="1" si="52"/>
        <v/>
      </c>
      <c r="BH28" s="271" t="str">
        <f t="shared" si="8"/>
        <v/>
      </c>
      <c r="BI28" s="267"/>
      <c r="BJ28" s="272" t="str">
        <f t="shared" ca="1" si="53"/>
        <v/>
      </c>
      <c r="BK28" s="271" t="str">
        <f t="shared" si="9"/>
        <v/>
      </c>
      <c r="BL28" s="267"/>
      <c r="BM28" s="272" t="str">
        <f t="shared" ca="1" si="54"/>
        <v/>
      </c>
      <c r="BN28" s="271" t="str">
        <f t="shared" si="10"/>
        <v/>
      </c>
      <c r="BO28" s="267"/>
      <c r="BP28" s="272" t="str">
        <f t="shared" ca="1" si="55"/>
        <v/>
      </c>
      <c r="BQ28" s="271" t="str">
        <f t="shared" si="11"/>
        <v/>
      </c>
      <c r="BR28" s="267"/>
      <c r="BS28" s="272" t="str">
        <f t="shared" ca="1" si="56"/>
        <v/>
      </c>
      <c r="BT28" s="271" t="str">
        <f t="shared" si="12"/>
        <v/>
      </c>
      <c r="BU28" s="267"/>
      <c r="BV28" s="272" t="str">
        <f t="shared" ca="1" si="57"/>
        <v/>
      </c>
      <c r="BW28" s="271" t="str">
        <f t="shared" si="13"/>
        <v/>
      </c>
      <c r="BX28" s="267"/>
      <c r="BY28" s="272" t="str">
        <f t="shared" ca="1" si="58"/>
        <v/>
      </c>
      <c r="BZ28" s="271" t="str">
        <f t="shared" si="14"/>
        <v/>
      </c>
      <c r="CA28" s="267"/>
      <c r="CB28" s="272" t="str">
        <f t="shared" ca="1" si="59"/>
        <v/>
      </c>
      <c r="CC28" s="271" t="str">
        <f t="shared" si="15"/>
        <v/>
      </c>
      <c r="CD28" s="267"/>
      <c r="CE28" s="272" t="str">
        <f t="shared" ca="1" si="60"/>
        <v/>
      </c>
      <c r="CF28" s="271" t="str">
        <f t="shared" si="16"/>
        <v/>
      </c>
      <c r="CG28" s="267"/>
      <c r="CH28" s="272" t="str">
        <f t="shared" ca="1" si="61"/>
        <v/>
      </c>
      <c r="CI28" s="271" t="str">
        <f t="shared" si="17"/>
        <v/>
      </c>
      <c r="CJ28" s="267"/>
      <c r="CK28" s="272" t="str">
        <f t="shared" ca="1" si="62"/>
        <v/>
      </c>
      <c r="CL28" s="271" t="str">
        <f t="shared" si="18"/>
        <v/>
      </c>
      <c r="CM28" s="267"/>
      <c r="CN28" s="272" t="str">
        <f t="shared" ca="1" si="63"/>
        <v/>
      </c>
      <c r="CO28" s="271" t="str">
        <f t="shared" si="19"/>
        <v/>
      </c>
      <c r="CP28" s="267"/>
      <c r="CQ28" s="272" t="str">
        <f t="shared" ca="1" si="64"/>
        <v/>
      </c>
      <c r="CR28" s="271" t="str">
        <f t="shared" si="20"/>
        <v/>
      </c>
      <c r="CS28" s="267"/>
      <c r="CT28" s="272" t="str">
        <f t="shared" ca="1" si="65"/>
        <v/>
      </c>
      <c r="CU28" s="271" t="str">
        <f t="shared" si="21"/>
        <v/>
      </c>
      <c r="CV28" s="267"/>
      <c r="CW28" s="272" t="str">
        <f t="shared" ca="1" si="66"/>
        <v/>
      </c>
      <c r="CX28" s="271" t="str">
        <f t="shared" si="22"/>
        <v/>
      </c>
      <c r="CY28" s="267"/>
      <c r="CZ28" s="272" t="str">
        <f t="shared" ca="1" si="67"/>
        <v/>
      </c>
      <c r="DA28" s="271" t="str">
        <f t="shared" si="23"/>
        <v/>
      </c>
      <c r="DB28" s="267"/>
      <c r="DC28" s="272" t="str">
        <f t="shared" ca="1" si="68"/>
        <v/>
      </c>
      <c r="DD28" s="271" t="str">
        <f t="shared" si="24"/>
        <v/>
      </c>
      <c r="DE28" s="267"/>
      <c r="DF28" s="272" t="str">
        <f t="shared" ca="1" si="69"/>
        <v/>
      </c>
      <c r="DG28" s="271" t="str">
        <f t="shared" si="25"/>
        <v/>
      </c>
      <c r="DH28" s="267"/>
      <c r="DI28" s="272" t="str">
        <f t="shared" ca="1" si="70"/>
        <v/>
      </c>
      <c r="DJ28" s="271" t="str">
        <f t="shared" si="26"/>
        <v/>
      </c>
      <c r="DK28" s="267"/>
      <c r="DL28" s="272" t="str">
        <f t="shared" ca="1" si="71"/>
        <v/>
      </c>
      <c r="DM28" s="271" t="str">
        <f t="shared" si="27"/>
        <v/>
      </c>
      <c r="DN28" s="267"/>
      <c r="DO28" s="272" t="str">
        <f t="shared" ca="1" si="72"/>
        <v/>
      </c>
      <c r="DP28" s="271" t="str">
        <f t="shared" si="28"/>
        <v/>
      </c>
      <c r="DQ28" s="267"/>
      <c r="DR28" s="272" t="str">
        <f t="shared" ca="1" si="73"/>
        <v/>
      </c>
      <c r="DS28" s="271" t="str">
        <f t="shared" si="29"/>
        <v/>
      </c>
      <c r="DT28" s="267"/>
      <c r="DU28" s="272" t="str">
        <f t="shared" ca="1" si="74"/>
        <v/>
      </c>
      <c r="DV28" s="271" t="str">
        <f t="shared" si="30"/>
        <v/>
      </c>
      <c r="DW28" s="267"/>
      <c r="DX28" s="272" t="str">
        <f t="shared" ca="1" si="75"/>
        <v/>
      </c>
      <c r="DY28" s="270"/>
    </row>
    <row r="29" spans="1:129" ht="21" customHeight="1">
      <c r="A29" s="175" t="str">
        <f t="shared" ca="1" si="31"/>
        <v/>
      </c>
      <c r="B29" s="277"/>
      <c r="C29" s="141" t="e">
        <f>+VLOOKUP(B29,'اسماء العملاء'!$A$2:$E$142,5,FALSE)</f>
        <v>#N/A</v>
      </c>
      <c r="D29" s="63" t="e">
        <f>+VLOOKUP(B29,'اسماء العملاء'!$A$2:$C$140,2,FALSE)</f>
        <v>#N/A</v>
      </c>
      <c r="E29" s="141"/>
      <c r="F29" s="63" t="e">
        <f>+VLOOKUP(B29,'اسماء العملاء'!$A$2:$C$140,3,FALSE)</f>
        <v>#N/A</v>
      </c>
      <c r="G29" s="54"/>
      <c r="H29" s="92" t="e">
        <f>+VLOOKUP(G29,'انواع الفلاتر'!$B$2:$C$52,2,FALSE)</f>
        <v>#N/A</v>
      </c>
      <c r="I29" s="67"/>
      <c r="J29" s="90" t="e">
        <f t="shared" si="32"/>
        <v>#N/A</v>
      </c>
      <c r="K29" s="73"/>
      <c r="L29" s="73"/>
      <c r="M29" s="186"/>
      <c r="N29" s="74">
        <f t="shared" si="33"/>
        <v>0</v>
      </c>
      <c r="O29" s="275"/>
      <c r="P29" s="214" t="e">
        <f t="shared" si="77"/>
        <v>#DIV/0!</v>
      </c>
      <c r="Q29" s="214" t="e">
        <f t="shared" si="78"/>
        <v>#DIV/0!</v>
      </c>
      <c r="R29" s="226">
        <v>0</v>
      </c>
      <c r="S29" s="219" t="e">
        <f t="shared" ca="1" si="34"/>
        <v>#DIV/0!</v>
      </c>
      <c r="T29" s="230"/>
      <c r="U29" s="271" t="str">
        <f t="shared" si="76"/>
        <v/>
      </c>
      <c r="V29" s="267"/>
      <c r="W29" s="272" t="str">
        <f t="shared" ca="1" si="35"/>
        <v/>
      </c>
      <c r="X29" s="271" t="str">
        <f t="shared" si="36"/>
        <v/>
      </c>
      <c r="Y29" s="267"/>
      <c r="Z29" s="272" t="str">
        <f t="shared" ca="1" si="37"/>
        <v/>
      </c>
      <c r="AA29" s="271" t="str">
        <f t="shared" si="38"/>
        <v/>
      </c>
      <c r="AB29" s="267"/>
      <c r="AC29" s="272" t="str">
        <f t="shared" ca="1" si="39"/>
        <v/>
      </c>
      <c r="AD29" s="271" t="str">
        <f t="shared" si="40"/>
        <v/>
      </c>
      <c r="AE29" s="267"/>
      <c r="AF29" s="272" t="str">
        <f t="shared" ca="1" si="41"/>
        <v/>
      </c>
      <c r="AG29" s="271" t="str">
        <f t="shared" si="42"/>
        <v/>
      </c>
      <c r="AH29" s="267"/>
      <c r="AI29" s="272" t="str">
        <f t="shared" ca="1" si="43"/>
        <v/>
      </c>
      <c r="AJ29" s="271" t="str">
        <f t="shared" si="44"/>
        <v/>
      </c>
      <c r="AK29" s="267"/>
      <c r="AL29" s="272" t="str">
        <f t="shared" ca="1" si="45"/>
        <v/>
      </c>
      <c r="AM29" s="271" t="str">
        <f t="shared" si="1"/>
        <v/>
      </c>
      <c r="AN29" s="267"/>
      <c r="AO29" s="272" t="str">
        <f t="shared" ca="1" si="46"/>
        <v/>
      </c>
      <c r="AP29" s="271" t="str">
        <f t="shared" si="2"/>
        <v/>
      </c>
      <c r="AQ29" s="267"/>
      <c r="AR29" s="272" t="str">
        <f t="shared" ca="1" si="47"/>
        <v/>
      </c>
      <c r="AS29" s="271" t="str">
        <f t="shared" si="3"/>
        <v/>
      </c>
      <c r="AT29" s="267"/>
      <c r="AU29" s="272" t="str">
        <f t="shared" ca="1" si="48"/>
        <v/>
      </c>
      <c r="AV29" s="271" t="str">
        <f t="shared" si="4"/>
        <v/>
      </c>
      <c r="AW29" s="267"/>
      <c r="AX29" s="272" t="str">
        <f t="shared" ca="1" si="49"/>
        <v/>
      </c>
      <c r="AY29" s="271" t="str">
        <f t="shared" si="5"/>
        <v/>
      </c>
      <c r="AZ29" s="267"/>
      <c r="BA29" s="272" t="str">
        <f t="shared" ca="1" si="50"/>
        <v/>
      </c>
      <c r="BB29" s="271" t="str">
        <f t="shared" si="6"/>
        <v/>
      </c>
      <c r="BC29" s="267"/>
      <c r="BD29" s="272" t="str">
        <f t="shared" ca="1" si="51"/>
        <v/>
      </c>
      <c r="BE29" s="271" t="str">
        <f t="shared" si="7"/>
        <v/>
      </c>
      <c r="BF29" s="267"/>
      <c r="BG29" s="272" t="str">
        <f t="shared" ca="1" si="52"/>
        <v/>
      </c>
      <c r="BH29" s="271" t="str">
        <f t="shared" si="8"/>
        <v/>
      </c>
      <c r="BI29" s="267"/>
      <c r="BJ29" s="272" t="str">
        <f t="shared" ca="1" si="53"/>
        <v/>
      </c>
      <c r="BK29" s="271" t="str">
        <f t="shared" si="9"/>
        <v/>
      </c>
      <c r="BL29" s="267"/>
      <c r="BM29" s="272" t="str">
        <f t="shared" ca="1" si="54"/>
        <v/>
      </c>
      <c r="BN29" s="271" t="str">
        <f t="shared" si="10"/>
        <v/>
      </c>
      <c r="BO29" s="267"/>
      <c r="BP29" s="272" t="str">
        <f t="shared" ca="1" si="55"/>
        <v/>
      </c>
      <c r="BQ29" s="271" t="str">
        <f t="shared" si="11"/>
        <v/>
      </c>
      <c r="BR29" s="267"/>
      <c r="BS29" s="272" t="str">
        <f t="shared" ca="1" si="56"/>
        <v/>
      </c>
      <c r="BT29" s="271" t="str">
        <f t="shared" si="12"/>
        <v/>
      </c>
      <c r="BU29" s="267"/>
      <c r="BV29" s="272" t="str">
        <f t="shared" ca="1" si="57"/>
        <v/>
      </c>
      <c r="BW29" s="271" t="str">
        <f t="shared" si="13"/>
        <v/>
      </c>
      <c r="BX29" s="267"/>
      <c r="BY29" s="272" t="str">
        <f t="shared" ca="1" si="58"/>
        <v/>
      </c>
      <c r="BZ29" s="271" t="str">
        <f t="shared" si="14"/>
        <v/>
      </c>
      <c r="CA29" s="267"/>
      <c r="CB29" s="272" t="str">
        <f t="shared" ca="1" si="59"/>
        <v/>
      </c>
      <c r="CC29" s="271" t="str">
        <f t="shared" si="15"/>
        <v/>
      </c>
      <c r="CD29" s="267"/>
      <c r="CE29" s="272" t="str">
        <f t="shared" ca="1" si="60"/>
        <v/>
      </c>
      <c r="CF29" s="271" t="str">
        <f t="shared" si="16"/>
        <v/>
      </c>
      <c r="CG29" s="267"/>
      <c r="CH29" s="272" t="str">
        <f t="shared" ca="1" si="61"/>
        <v/>
      </c>
      <c r="CI29" s="271" t="str">
        <f t="shared" si="17"/>
        <v/>
      </c>
      <c r="CJ29" s="267"/>
      <c r="CK29" s="272" t="str">
        <f t="shared" ca="1" si="62"/>
        <v/>
      </c>
      <c r="CL29" s="271" t="str">
        <f t="shared" si="18"/>
        <v/>
      </c>
      <c r="CM29" s="267"/>
      <c r="CN29" s="272" t="str">
        <f t="shared" ca="1" si="63"/>
        <v/>
      </c>
      <c r="CO29" s="271" t="str">
        <f t="shared" si="19"/>
        <v/>
      </c>
      <c r="CP29" s="267"/>
      <c r="CQ29" s="272" t="str">
        <f t="shared" ca="1" si="64"/>
        <v/>
      </c>
      <c r="CR29" s="271" t="str">
        <f t="shared" si="20"/>
        <v/>
      </c>
      <c r="CS29" s="267"/>
      <c r="CT29" s="272" t="str">
        <f t="shared" ca="1" si="65"/>
        <v/>
      </c>
      <c r="CU29" s="271" t="str">
        <f t="shared" si="21"/>
        <v/>
      </c>
      <c r="CV29" s="267"/>
      <c r="CW29" s="272" t="str">
        <f t="shared" ca="1" si="66"/>
        <v/>
      </c>
      <c r="CX29" s="271" t="str">
        <f t="shared" si="22"/>
        <v/>
      </c>
      <c r="CY29" s="267"/>
      <c r="CZ29" s="272" t="str">
        <f t="shared" ca="1" si="67"/>
        <v/>
      </c>
      <c r="DA29" s="271" t="str">
        <f t="shared" si="23"/>
        <v/>
      </c>
      <c r="DB29" s="267"/>
      <c r="DC29" s="272" t="str">
        <f t="shared" ca="1" si="68"/>
        <v/>
      </c>
      <c r="DD29" s="271" t="str">
        <f t="shared" si="24"/>
        <v/>
      </c>
      <c r="DE29" s="267"/>
      <c r="DF29" s="272" t="str">
        <f t="shared" ca="1" si="69"/>
        <v/>
      </c>
      <c r="DG29" s="271" t="str">
        <f t="shared" si="25"/>
        <v/>
      </c>
      <c r="DH29" s="267"/>
      <c r="DI29" s="272" t="str">
        <f t="shared" ca="1" si="70"/>
        <v/>
      </c>
      <c r="DJ29" s="271" t="str">
        <f t="shared" si="26"/>
        <v/>
      </c>
      <c r="DK29" s="267"/>
      <c r="DL29" s="272" t="str">
        <f t="shared" ca="1" si="71"/>
        <v/>
      </c>
      <c r="DM29" s="271" t="str">
        <f t="shared" si="27"/>
        <v/>
      </c>
      <c r="DN29" s="267"/>
      <c r="DO29" s="272" t="str">
        <f t="shared" ca="1" si="72"/>
        <v/>
      </c>
      <c r="DP29" s="271" t="str">
        <f t="shared" si="28"/>
        <v/>
      </c>
      <c r="DQ29" s="267"/>
      <c r="DR29" s="272" t="str">
        <f t="shared" ca="1" si="73"/>
        <v/>
      </c>
      <c r="DS29" s="271" t="str">
        <f t="shared" si="29"/>
        <v/>
      </c>
      <c r="DT29" s="267"/>
      <c r="DU29" s="272" t="str">
        <f t="shared" ca="1" si="74"/>
        <v/>
      </c>
      <c r="DV29" s="271" t="str">
        <f t="shared" si="30"/>
        <v/>
      </c>
      <c r="DW29" s="267"/>
      <c r="DX29" s="272" t="str">
        <f t="shared" ca="1" si="75"/>
        <v/>
      </c>
      <c r="DY29" s="270"/>
    </row>
    <row r="30" spans="1:129" ht="21" customHeight="1">
      <c r="A30" s="175" t="str">
        <f t="shared" ca="1" si="31"/>
        <v/>
      </c>
      <c r="B30" s="277"/>
      <c r="C30" s="141" t="e">
        <f>+VLOOKUP(B30,'اسماء العملاء'!$A$2:$E$142,5,FALSE)</f>
        <v>#N/A</v>
      </c>
      <c r="D30" s="63" t="e">
        <f>+VLOOKUP(B30,'اسماء العملاء'!$A$2:$C$140,2,FALSE)</f>
        <v>#N/A</v>
      </c>
      <c r="E30" s="141"/>
      <c r="F30" s="63" t="e">
        <f>+VLOOKUP(B30,'اسماء العملاء'!$A$2:$C$140,3,FALSE)</f>
        <v>#N/A</v>
      </c>
      <c r="G30" s="54"/>
      <c r="H30" s="92" t="e">
        <f>+VLOOKUP(G30,'انواع الفلاتر'!$B$2:$C$52,2,FALSE)</f>
        <v>#N/A</v>
      </c>
      <c r="I30" s="67"/>
      <c r="J30" s="90" t="e">
        <f t="shared" si="32"/>
        <v>#N/A</v>
      </c>
      <c r="K30" s="73"/>
      <c r="L30" s="73"/>
      <c r="M30" s="186"/>
      <c r="N30" s="74">
        <f t="shared" si="33"/>
        <v>0</v>
      </c>
      <c r="O30" s="275"/>
      <c r="P30" s="214" t="e">
        <f t="shared" si="77"/>
        <v>#DIV/0!</v>
      </c>
      <c r="Q30" s="214" t="e">
        <f t="shared" si="78"/>
        <v>#DIV/0!</v>
      </c>
      <c r="R30" s="226">
        <v>0</v>
      </c>
      <c r="S30" s="219" t="e">
        <f t="shared" ca="1" si="34"/>
        <v>#DIV/0!</v>
      </c>
      <c r="T30" s="230"/>
      <c r="U30" s="271" t="str">
        <f t="shared" si="76"/>
        <v/>
      </c>
      <c r="V30" s="267"/>
      <c r="W30" s="272" t="str">
        <f t="shared" ca="1" si="35"/>
        <v/>
      </c>
      <c r="X30" s="271" t="str">
        <f t="shared" si="36"/>
        <v/>
      </c>
      <c r="Y30" s="267"/>
      <c r="Z30" s="272" t="str">
        <f t="shared" ca="1" si="37"/>
        <v/>
      </c>
      <c r="AA30" s="271" t="str">
        <f t="shared" si="38"/>
        <v/>
      </c>
      <c r="AB30" s="267"/>
      <c r="AC30" s="272" t="str">
        <f t="shared" ca="1" si="39"/>
        <v/>
      </c>
      <c r="AD30" s="271" t="str">
        <f t="shared" si="40"/>
        <v/>
      </c>
      <c r="AE30" s="267"/>
      <c r="AF30" s="272" t="str">
        <f t="shared" ca="1" si="41"/>
        <v/>
      </c>
      <c r="AG30" s="271" t="str">
        <f t="shared" si="42"/>
        <v/>
      </c>
      <c r="AH30" s="267"/>
      <c r="AI30" s="272" t="str">
        <f t="shared" ca="1" si="43"/>
        <v/>
      </c>
      <c r="AJ30" s="271" t="str">
        <f t="shared" si="44"/>
        <v/>
      </c>
      <c r="AK30" s="267"/>
      <c r="AL30" s="272" t="str">
        <f t="shared" ca="1" si="45"/>
        <v/>
      </c>
      <c r="AM30" s="271" t="str">
        <f t="shared" si="1"/>
        <v/>
      </c>
      <c r="AN30" s="267"/>
      <c r="AO30" s="272" t="str">
        <f t="shared" ca="1" si="46"/>
        <v/>
      </c>
      <c r="AP30" s="271" t="str">
        <f t="shared" si="2"/>
        <v/>
      </c>
      <c r="AQ30" s="267"/>
      <c r="AR30" s="272" t="str">
        <f t="shared" ca="1" si="47"/>
        <v/>
      </c>
      <c r="AS30" s="271" t="str">
        <f t="shared" si="3"/>
        <v/>
      </c>
      <c r="AT30" s="267"/>
      <c r="AU30" s="272" t="str">
        <f t="shared" ca="1" si="48"/>
        <v/>
      </c>
      <c r="AV30" s="271" t="str">
        <f t="shared" si="4"/>
        <v/>
      </c>
      <c r="AW30" s="267"/>
      <c r="AX30" s="272" t="str">
        <f t="shared" ca="1" si="49"/>
        <v/>
      </c>
      <c r="AY30" s="271" t="str">
        <f t="shared" si="5"/>
        <v/>
      </c>
      <c r="AZ30" s="267"/>
      <c r="BA30" s="272" t="str">
        <f t="shared" ca="1" si="50"/>
        <v/>
      </c>
      <c r="BB30" s="271" t="str">
        <f t="shared" si="6"/>
        <v/>
      </c>
      <c r="BC30" s="267"/>
      <c r="BD30" s="272" t="str">
        <f t="shared" ca="1" si="51"/>
        <v/>
      </c>
      <c r="BE30" s="271" t="str">
        <f t="shared" si="7"/>
        <v/>
      </c>
      <c r="BF30" s="267"/>
      <c r="BG30" s="272" t="str">
        <f t="shared" ca="1" si="52"/>
        <v/>
      </c>
      <c r="BH30" s="271" t="str">
        <f t="shared" si="8"/>
        <v/>
      </c>
      <c r="BI30" s="267"/>
      <c r="BJ30" s="272" t="str">
        <f t="shared" ca="1" si="53"/>
        <v/>
      </c>
      <c r="BK30" s="271" t="str">
        <f t="shared" si="9"/>
        <v/>
      </c>
      <c r="BL30" s="267"/>
      <c r="BM30" s="272" t="str">
        <f t="shared" ca="1" si="54"/>
        <v/>
      </c>
      <c r="BN30" s="271" t="str">
        <f t="shared" si="10"/>
        <v/>
      </c>
      <c r="BO30" s="267"/>
      <c r="BP30" s="272" t="str">
        <f t="shared" ca="1" si="55"/>
        <v/>
      </c>
      <c r="BQ30" s="271" t="str">
        <f t="shared" si="11"/>
        <v/>
      </c>
      <c r="BR30" s="267"/>
      <c r="BS30" s="272" t="str">
        <f t="shared" ca="1" si="56"/>
        <v/>
      </c>
      <c r="BT30" s="271" t="str">
        <f t="shared" si="12"/>
        <v/>
      </c>
      <c r="BU30" s="267"/>
      <c r="BV30" s="272" t="str">
        <f t="shared" ca="1" si="57"/>
        <v/>
      </c>
      <c r="BW30" s="271" t="str">
        <f t="shared" si="13"/>
        <v/>
      </c>
      <c r="BX30" s="267"/>
      <c r="BY30" s="272" t="str">
        <f t="shared" ca="1" si="58"/>
        <v/>
      </c>
      <c r="BZ30" s="271" t="str">
        <f t="shared" si="14"/>
        <v/>
      </c>
      <c r="CA30" s="267"/>
      <c r="CB30" s="272" t="str">
        <f t="shared" ca="1" si="59"/>
        <v/>
      </c>
      <c r="CC30" s="271" t="str">
        <f t="shared" si="15"/>
        <v/>
      </c>
      <c r="CD30" s="267"/>
      <c r="CE30" s="272" t="str">
        <f t="shared" ca="1" si="60"/>
        <v/>
      </c>
      <c r="CF30" s="271" t="str">
        <f t="shared" si="16"/>
        <v/>
      </c>
      <c r="CG30" s="267"/>
      <c r="CH30" s="272" t="str">
        <f t="shared" ca="1" si="61"/>
        <v/>
      </c>
      <c r="CI30" s="271" t="str">
        <f t="shared" si="17"/>
        <v/>
      </c>
      <c r="CJ30" s="267"/>
      <c r="CK30" s="272" t="str">
        <f t="shared" ca="1" si="62"/>
        <v/>
      </c>
      <c r="CL30" s="271" t="str">
        <f t="shared" si="18"/>
        <v/>
      </c>
      <c r="CM30" s="267"/>
      <c r="CN30" s="272" t="str">
        <f t="shared" ca="1" si="63"/>
        <v/>
      </c>
      <c r="CO30" s="271" t="str">
        <f t="shared" si="19"/>
        <v/>
      </c>
      <c r="CP30" s="267"/>
      <c r="CQ30" s="272" t="str">
        <f t="shared" ca="1" si="64"/>
        <v/>
      </c>
      <c r="CR30" s="271" t="str">
        <f t="shared" si="20"/>
        <v/>
      </c>
      <c r="CS30" s="267"/>
      <c r="CT30" s="272" t="str">
        <f t="shared" ca="1" si="65"/>
        <v/>
      </c>
      <c r="CU30" s="271" t="str">
        <f t="shared" si="21"/>
        <v/>
      </c>
      <c r="CV30" s="267"/>
      <c r="CW30" s="272" t="str">
        <f t="shared" ca="1" si="66"/>
        <v/>
      </c>
      <c r="CX30" s="271" t="str">
        <f t="shared" si="22"/>
        <v/>
      </c>
      <c r="CY30" s="267"/>
      <c r="CZ30" s="272" t="str">
        <f t="shared" ca="1" si="67"/>
        <v/>
      </c>
      <c r="DA30" s="271" t="str">
        <f t="shared" si="23"/>
        <v/>
      </c>
      <c r="DB30" s="267"/>
      <c r="DC30" s="272" t="str">
        <f t="shared" ca="1" si="68"/>
        <v/>
      </c>
      <c r="DD30" s="271" t="str">
        <f t="shared" si="24"/>
        <v/>
      </c>
      <c r="DE30" s="267"/>
      <c r="DF30" s="272" t="str">
        <f t="shared" ca="1" si="69"/>
        <v/>
      </c>
      <c r="DG30" s="271" t="str">
        <f t="shared" si="25"/>
        <v/>
      </c>
      <c r="DH30" s="267"/>
      <c r="DI30" s="272" t="str">
        <f t="shared" ca="1" si="70"/>
        <v/>
      </c>
      <c r="DJ30" s="271" t="str">
        <f t="shared" si="26"/>
        <v/>
      </c>
      <c r="DK30" s="267"/>
      <c r="DL30" s="272" t="str">
        <f t="shared" ca="1" si="71"/>
        <v/>
      </c>
      <c r="DM30" s="271" t="str">
        <f t="shared" si="27"/>
        <v/>
      </c>
      <c r="DN30" s="267"/>
      <c r="DO30" s="272" t="str">
        <f t="shared" ca="1" si="72"/>
        <v/>
      </c>
      <c r="DP30" s="271" t="str">
        <f t="shared" si="28"/>
        <v/>
      </c>
      <c r="DQ30" s="267"/>
      <c r="DR30" s="272" t="str">
        <f t="shared" ca="1" si="73"/>
        <v/>
      </c>
      <c r="DS30" s="271" t="str">
        <f t="shared" si="29"/>
        <v/>
      </c>
      <c r="DT30" s="267"/>
      <c r="DU30" s="272" t="str">
        <f t="shared" ca="1" si="74"/>
        <v/>
      </c>
      <c r="DV30" s="271" t="str">
        <f t="shared" si="30"/>
        <v/>
      </c>
      <c r="DW30" s="267"/>
      <c r="DX30" s="272" t="str">
        <f t="shared" ca="1" si="75"/>
        <v/>
      </c>
      <c r="DY30" s="270"/>
    </row>
    <row r="31" spans="1:129" ht="21" customHeight="1">
      <c r="A31" s="175" t="str">
        <f t="shared" ca="1" si="31"/>
        <v/>
      </c>
      <c r="B31" s="277"/>
      <c r="C31" s="141" t="e">
        <f>+VLOOKUP(B31,'اسماء العملاء'!$A$2:$E$142,5,FALSE)</f>
        <v>#N/A</v>
      </c>
      <c r="D31" s="63" t="e">
        <f>+VLOOKUP(B31,'اسماء العملاء'!$A$2:$C$140,2,FALSE)</f>
        <v>#N/A</v>
      </c>
      <c r="E31" s="141"/>
      <c r="F31" s="63" t="e">
        <f>+VLOOKUP(B31,'اسماء العملاء'!$A$2:$C$140,3,FALSE)</f>
        <v>#N/A</v>
      </c>
      <c r="G31" s="54"/>
      <c r="H31" s="92" t="e">
        <f>+VLOOKUP(G31,'انواع الفلاتر'!$B$2:$C$52,2,FALSE)</f>
        <v>#N/A</v>
      </c>
      <c r="I31" s="67"/>
      <c r="J31" s="90" t="e">
        <f t="shared" si="32"/>
        <v>#N/A</v>
      </c>
      <c r="K31" s="73"/>
      <c r="L31" s="73"/>
      <c r="M31" s="186"/>
      <c r="N31" s="74">
        <f t="shared" si="33"/>
        <v>0</v>
      </c>
      <c r="O31" s="275"/>
      <c r="P31" s="214" t="e">
        <f t="shared" si="77"/>
        <v>#DIV/0!</v>
      </c>
      <c r="Q31" s="214" t="e">
        <f t="shared" si="78"/>
        <v>#DIV/0!</v>
      </c>
      <c r="R31" s="226">
        <v>0</v>
      </c>
      <c r="S31" s="219" t="e">
        <f t="shared" ca="1" si="34"/>
        <v>#DIV/0!</v>
      </c>
      <c r="T31" s="230"/>
      <c r="U31" s="271" t="str">
        <f t="shared" si="76"/>
        <v/>
      </c>
      <c r="V31" s="267"/>
      <c r="W31" s="272" t="str">
        <f t="shared" ca="1" si="35"/>
        <v/>
      </c>
      <c r="X31" s="271" t="str">
        <f t="shared" si="36"/>
        <v/>
      </c>
      <c r="Y31" s="267"/>
      <c r="Z31" s="272" t="str">
        <f t="shared" ca="1" si="37"/>
        <v/>
      </c>
      <c r="AA31" s="271" t="str">
        <f t="shared" si="38"/>
        <v/>
      </c>
      <c r="AB31" s="267"/>
      <c r="AC31" s="272" t="str">
        <f t="shared" ca="1" si="39"/>
        <v/>
      </c>
      <c r="AD31" s="271" t="str">
        <f t="shared" si="40"/>
        <v/>
      </c>
      <c r="AE31" s="267"/>
      <c r="AF31" s="272" t="str">
        <f t="shared" ca="1" si="41"/>
        <v/>
      </c>
      <c r="AG31" s="271" t="str">
        <f t="shared" si="42"/>
        <v/>
      </c>
      <c r="AH31" s="267"/>
      <c r="AI31" s="272" t="str">
        <f t="shared" ca="1" si="43"/>
        <v/>
      </c>
      <c r="AJ31" s="271" t="str">
        <f t="shared" si="44"/>
        <v/>
      </c>
      <c r="AK31" s="267"/>
      <c r="AL31" s="272" t="str">
        <f t="shared" ca="1" si="45"/>
        <v/>
      </c>
      <c r="AM31" s="271" t="str">
        <f t="shared" si="1"/>
        <v/>
      </c>
      <c r="AN31" s="267"/>
      <c r="AO31" s="272" t="str">
        <f t="shared" ca="1" si="46"/>
        <v/>
      </c>
      <c r="AP31" s="271" t="str">
        <f t="shared" si="2"/>
        <v/>
      </c>
      <c r="AQ31" s="267"/>
      <c r="AR31" s="272" t="str">
        <f t="shared" ca="1" si="47"/>
        <v/>
      </c>
      <c r="AS31" s="271" t="str">
        <f t="shared" si="3"/>
        <v/>
      </c>
      <c r="AT31" s="267"/>
      <c r="AU31" s="272" t="str">
        <f t="shared" ca="1" si="48"/>
        <v/>
      </c>
      <c r="AV31" s="271" t="str">
        <f t="shared" si="4"/>
        <v/>
      </c>
      <c r="AW31" s="267"/>
      <c r="AX31" s="272" t="str">
        <f t="shared" ca="1" si="49"/>
        <v/>
      </c>
      <c r="AY31" s="271" t="str">
        <f t="shared" si="5"/>
        <v/>
      </c>
      <c r="AZ31" s="267"/>
      <c r="BA31" s="272" t="str">
        <f t="shared" ca="1" si="50"/>
        <v/>
      </c>
      <c r="BB31" s="271" t="str">
        <f t="shared" si="6"/>
        <v/>
      </c>
      <c r="BC31" s="267"/>
      <c r="BD31" s="272" t="str">
        <f t="shared" ca="1" si="51"/>
        <v/>
      </c>
      <c r="BE31" s="271" t="str">
        <f t="shared" si="7"/>
        <v/>
      </c>
      <c r="BF31" s="267"/>
      <c r="BG31" s="272" t="str">
        <f t="shared" ca="1" si="52"/>
        <v/>
      </c>
      <c r="BH31" s="271" t="str">
        <f t="shared" si="8"/>
        <v/>
      </c>
      <c r="BI31" s="267"/>
      <c r="BJ31" s="272" t="str">
        <f t="shared" ca="1" si="53"/>
        <v/>
      </c>
      <c r="BK31" s="271" t="str">
        <f t="shared" si="9"/>
        <v/>
      </c>
      <c r="BL31" s="267"/>
      <c r="BM31" s="272" t="str">
        <f t="shared" ca="1" si="54"/>
        <v/>
      </c>
      <c r="BN31" s="271" t="str">
        <f t="shared" si="10"/>
        <v/>
      </c>
      <c r="BO31" s="267"/>
      <c r="BP31" s="272" t="str">
        <f t="shared" ca="1" si="55"/>
        <v/>
      </c>
      <c r="BQ31" s="271" t="str">
        <f t="shared" si="11"/>
        <v/>
      </c>
      <c r="BR31" s="267"/>
      <c r="BS31" s="272" t="str">
        <f t="shared" ca="1" si="56"/>
        <v/>
      </c>
      <c r="BT31" s="271" t="str">
        <f t="shared" si="12"/>
        <v/>
      </c>
      <c r="BU31" s="267"/>
      <c r="BV31" s="272" t="str">
        <f t="shared" ca="1" si="57"/>
        <v/>
      </c>
      <c r="BW31" s="271" t="str">
        <f t="shared" si="13"/>
        <v/>
      </c>
      <c r="BX31" s="267"/>
      <c r="BY31" s="272" t="str">
        <f t="shared" ca="1" si="58"/>
        <v/>
      </c>
      <c r="BZ31" s="271" t="str">
        <f t="shared" si="14"/>
        <v/>
      </c>
      <c r="CA31" s="267"/>
      <c r="CB31" s="272" t="str">
        <f t="shared" ca="1" si="59"/>
        <v/>
      </c>
      <c r="CC31" s="271" t="str">
        <f t="shared" si="15"/>
        <v/>
      </c>
      <c r="CD31" s="267"/>
      <c r="CE31" s="272" t="str">
        <f t="shared" ca="1" si="60"/>
        <v/>
      </c>
      <c r="CF31" s="271" t="str">
        <f t="shared" si="16"/>
        <v/>
      </c>
      <c r="CG31" s="267"/>
      <c r="CH31" s="272" t="str">
        <f t="shared" ca="1" si="61"/>
        <v/>
      </c>
      <c r="CI31" s="271" t="str">
        <f t="shared" si="17"/>
        <v/>
      </c>
      <c r="CJ31" s="267"/>
      <c r="CK31" s="272" t="str">
        <f t="shared" ca="1" si="62"/>
        <v/>
      </c>
      <c r="CL31" s="271" t="str">
        <f t="shared" si="18"/>
        <v/>
      </c>
      <c r="CM31" s="267"/>
      <c r="CN31" s="272" t="str">
        <f t="shared" ca="1" si="63"/>
        <v/>
      </c>
      <c r="CO31" s="271" t="str">
        <f t="shared" si="19"/>
        <v/>
      </c>
      <c r="CP31" s="267"/>
      <c r="CQ31" s="272" t="str">
        <f t="shared" ca="1" si="64"/>
        <v/>
      </c>
      <c r="CR31" s="271" t="str">
        <f t="shared" si="20"/>
        <v/>
      </c>
      <c r="CS31" s="267"/>
      <c r="CT31" s="272" t="str">
        <f t="shared" ca="1" si="65"/>
        <v/>
      </c>
      <c r="CU31" s="271" t="str">
        <f t="shared" si="21"/>
        <v/>
      </c>
      <c r="CV31" s="267"/>
      <c r="CW31" s="272" t="str">
        <f t="shared" ca="1" si="66"/>
        <v/>
      </c>
      <c r="CX31" s="271" t="str">
        <f t="shared" si="22"/>
        <v/>
      </c>
      <c r="CY31" s="267"/>
      <c r="CZ31" s="272" t="str">
        <f t="shared" ca="1" si="67"/>
        <v/>
      </c>
      <c r="DA31" s="271" t="str">
        <f t="shared" si="23"/>
        <v/>
      </c>
      <c r="DB31" s="267"/>
      <c r="DC31" s="272" t="str">
        <f t="shared" ca="1" si="68"/>
        <v/>
      </c>
      <c r="DD31" s="271" t="str">
        <f t="shared" si="24"/>
        <v/>
      </c>
      <c r="DE31" s="267"/>
      <c r="DF31" s="272" t="str">
        <f t="shared" ca="1" si="69"/>
        <v/>
      </c>
      <c r="DG31" s="271" t="str">
        <f t="shared" si="25"/>
        <v/>
      </c>
      <c r="DH31" s="267"/>
      <c r="DI31" s="272" t="str">
        <f t="shared" ca="1" si="70"/>
        <v/>
      </c>
      <c r="DJ31" s="271" t="str">
        <f t="shared" si="26"/>
        <v/>
      </c>
      <c r="DK31" s="267"/>
      <c r="DL31" s="272" t="str">
        <f t="shared" ca="1" si="71"/>
        <v/>
      </c>
      <c r="DM31" s="271" t="str">
        <f t="shared" si="27"/>
        <v/>
      </c>
      <c r="DN31" s="267"/>
      <c r="DO31" s="272" t="str">
        <f t="shared" ca="1" si="72"/>
        <v/>
      </c>
      <c r="DP31" s="271" t="str">
        <f t="shared" si="28"/>
        <v/>
      </c>
      <c r="DQ31" s="267"/>
      <c r="DR31" s="272" t="str">
        <f t="shared" ca="1" si="73"/>
        <v/>
      </c>
      <c r="DS31" s="271" t="str">
        <f t="shared" si="29"/>
        <v/>
      </c>
      <c r="DT31" s="267"/>
      <c r="DU31" s="272" t="str">
        <f t="shared" ca="1" si="74"/>
        <v/>
      </c>
      <c r="DV31" s="271" t="str">
        <f t="shared" si="30"/>
        <v/>
      </c>
      <c r="DW31" s="267"/>
      <c r="DX31" s="272" t="str">
        <f t="shared" ca="1" si="75"/>
        <v/>
      </c>
      <c r="DY31" s="270"/>
    </row>
    <row r="32" spans="1:129" ht="21" customHeight="1">
      <c r="A32" s="175" t="str">
        <f t="shared" ca="1" si="31"/>
        <v/>
      </c>
      <c r="B32" s="277"/>
      <c r="C32" s="141" t="e">
        <f>+VLOOKUP(B32,'اسماء العملاء'!$A$2:$E$142,5,FALSE)</f>
        <v>#N/A</v>
      </c>
      <c r="D32" s="63" t="e">
        <f>+VLOOKUP(B32,'اسماء العملاء'!$A$2:$C$140,2,FALSE)</f>
        <v>#N/A</v>
      </c>
      <c r="E32" s="141"/>
      <c r="F32" s="63" t="e">
        <f>+VLOOKUP(B32,'اسماء العملاء'!$A$2:$C$140,3,FALSE)</f>
        <v>#N/A</v>
      </c>
      <c r="G32" s="54"/>
      <c r="H32" s="92" t="e">
        <f>+VLOOKUP(G32,'انواع الفلاتر'!$B$2:$C$52,2,FALSE)</f>
        <v>#N/A</v>
      </c>
      <c r="I32" s="67"/>
      <c r="J32" s="90" t="e">
        <f t="shared" si="32"/>
        <v>#N/A</v>
      </c>
      <c r="K32" s="73"/>
      <c r="L32" s="73"/>
      <c r="M32" s="186"/>
      <c r="N32" s="74">
        <f t="shared" si="33"/>
        <v>0</v>
      </c>
      <c r="O32" s="275"/>
      <c r="P32" s="214" t="e">
        <f t="shared" si="77"/>
        <v>#DIV/0!</v>
      </c>
      <c r="Q32" s="214" t="e">
        <f t="shared" si="78"/>
        <v>#DIV/0!</v>
      </c>
      <c r="R32" s="226">
        <v>0</v>
      </c>
      <c r="S32" s="219" t="e">
        <f t="shared" ca="1" si="34"/>
        <v>#DIV/0!</v>
      </c>
      <c r="T32" s="230"/>
      <c r="U32" s="271" t="str">
        <f t="shared" si="76"/>
        <v/>
      </c>
      <c r="V32" s="267"/>
      <c r="W32" s="272" t="str">
        <f t="shared" ca="1" si="35"/>
        <v/>
      </c>
      <c r="X32" s="271" t="str">
        <f t="shared" si="36"/>
        <v/>
      </c>
      <c r="Y32" s="267"/>
      <c r="Z32" s="272" t="str">
        <f t="shared" ca="1" si="37"/>
        <v/>
      </c>
      <c r="AA32" s="271" t="str">
        <f t="shared" si="38"/>
        <v/>
      </c>
      <c r="AB32" s="267"/>
      <c r="AC32" s="272" t="str">
        <f t="shared" ca="1" si="39"/>
        <v/>
      </c>
      <c r="AD32" s="271" t="str">
        <f t="shared" si="40"/>
        <v/>
      </c>
      <c r="AE32" s="267"/>
      <c r="AF32" s="272" t="str">
        <f t="shared" ca="1" si="41"/>
        <v/>
      </c>
      <c r="AG32" s="271" t="str">
        <f t="shared" si="42"/>
        <v/>
      </c>
      <c r="AH32" s="267"/>
      <c r="AI32" s="272" t="str">
        <f t="shared" ca="1" si="43"/>
        <v/>
      </c>
      <c r="AJ32" s="271" t="str">
        <f t="shared" si="44"/>
        <v/>
      </c>
      <c r="AK32" s="267"/>
      <c r="AL32" s="272" t="str">
        <f t="shared" ca="1" si="45"/>
        <v/>
      </c>
      <c r="AM32" s="271" t="str">
        <f t="shared" si="1"/>
        <v/>
      </c>
      <c r="AN32" s="267"/>
      <c r="AO32" s="272" t="str">
        <f t="shared" ca="1" si="46"/>
        <v/>
      </c>
      <c r="AP32" s="271" t="str">
        <f t="shared" si="2"/>
        <v/>
      </c>
      <c r="AQ32" s="267"/>
      <c r="AR32" s="272" t="str">
        <f t="shared" ca="1" si="47"/>
        <v/>
      </c>
      <c r="AS32" s="271" t="str">
        <f t="shared" si="3"/>
        <v/>
      </c>
      <c r="AT32" s="267"/>
      <c r="AU32" s="272" t="str">
        <f t="shared" ca="1" si="48"/>
        <v/>
      </c>
      <c r="AV32" s="271" t="str">
        <f t="shared" si="4"/>
        <v/>
      </c>
      <c r="AW32" s="267"/>
      <c r="AX32" s="272" t="str">
        <f t="shared" ca="1" si="49"/>
        <v/>
      </c>
      <c r="AY32" s="271" t="str">
        <f t="shared" si="5"/>
        <v/>
      </c>
      <c r="AZ32" s="267"/>
      <c r="BA32" s="272" t="str">
        <f t="shared" ca="1" si="50"/>
        <v/>
      </c>
      <c r="BB32" s="271" t="str">
        <f t="shared" si="6"/>
        <v/>
      </c>
      <c r="BC32" s="267"/>
      <c r="BD32" s="272" t="str">
        <f t="shared" ca="1" si="51"/>
        <v/>
      </c>
      <c r="BE32" s="271" t="str">
        <f t="shared" si="7"/>
        <v/>
      </c>
      <c r="BF32" s="267"/>
      <c r="BG32" s="272" t="str">
        <f t="shared" ca="1" si="52"/>
        <v/>
      </c>
      <c r="BH32" s="271" t="str">
        <f t="shared" si="8"/>
        <v/>
      </c>
      <c r="BI32" s="267"/>
      <c r="BJ32" s="272" t="str">
        <f t="shared" ca="1" si="53"/>
        <v/>
      </c>
      <c r="BK32" s="271" t="str">
        <f t="shared" si="9"/>
        <v/>
      </c>
      <c r="BL32" s="267"/>
      <c r="BM32" s="272" t="str">
        <f t="shared" ca="1" si="54"/>
        <v/>
      </c>
      <c r="BN32" s="271" t="str">
        <f t="shared" si="10"/>
        <v/>
      </c>
      <c r="BO32" s="267"/>
      <c r="BP32" s="272" t="str">
        <f t="shared" ca="1" si="55"/>
        <v/>
      </c>
      <c r="BQ32" s="271" t="str">
        <f t="shared" si="11"/>
        <v/>
      </c>
      <c r="BR32" s="267"/>
      <c r="BS32" s="272" t="str">
        <f t="shared" ca="1" si="56"/>
        <v/>
      </c>
      <c r="BT32" s="271" t="str">
        <f t="shared" si="12"/>
        <v/>
      </c>
      <c r="BU32" s="267"/>
      <c r="BV32" s="272" t="str">
        <f t="shared" ca="1" si="57"/>
        <v/>
      </c>
      <c r="BW32" s="271" t="str">
        <f t="shared" si="13"/>
        <v/>
      </c>
      <c r="BX32" s="267"/>
      <c r="BY32" s="272" t="str">
        <f t="shared" ca="1" si="58"/>
        <v/>
      </c>
      <c r="BZ32" s="271" t="str">
        <f t="shared" si="14"/>
        <v/>
      </c>
      <c r="CA32" s="267"/>
      <c r="CB32" s="272" t="str">
        <f t="shared" ca="1" si="59"/>
        <v/>
      </c>
      <c r="CC32" s="271" t="str">
        <f t="shared" si="15"/>
        <v/>
      </c>
      <c r="CD32" s="267"/>
      <c r="CE32" s="272" t="str">
        <f t="shared" ca="1" si="60"/>
        <v/>
      </c>
      <c r="CF32" s="271" t="str">
        <f t="shared" si="16"/>
        <v/>
      </c>
      <c r="CG32" s="267"/>
      <c r="CH32" s="272" t="str">
        <f t="shared" ca="1" si="61"/>
        <v/>
      </c>
      <c r="CI32" s="271" t="str">
        <f t="shared" si="17"/>
        <v/>
      </c>
      <c r="CJ32" s="267"/>
      <c r="CK32" s="272" t="str">
        <f t="shared" ca="1" si="62"/>
        <v/>
      </c>
      <c r="CL32" s="271" t="str">
        <f t="shared" si="18"/>
        <v/>
      </c>
      <c r="CM32" s="267"/>
      <c r="CN32" s="272" t="str">
        <f t="shared" ca="1" si="63"/>
        <v/>
      </c>
      <c r="CO32" s="271" t="str">
        <f t="shared" si="19"/>
        <v/>
      </c>
      <c r="CP32" s="267"/>
      <c r="CQ32" s="272" t="str">
        <f t="shared" ca="1" si="64"/>
        <v/>
      </c>
      <c r="CR32" s="271" t="str">
        <f t="shared" si="20"/>
        <v/>
      </c>
      <c r="CS32" s="267"/>
      <c r="CT32" s="272" t="str">
        <f t="shared" ca="1" si="65"/>
        <v/>
      </c>
      <c r="CU32" s="271" t="str">
        <f t="shared" si="21"/>
        <v/>
      </c>
      <c r="CV32" s="267"/>
      <c r="CW32" s="272" t="str">
        <f t="shared" ca="1" si="66"/>
        <v/>
      </c>
      <c r="CX32" s="271" t="str">
        <f t="shared" si="22"/>
        <v/>
      </c>
      <c r="CY32" s="267"/>
      <c r="CZ32" s="272" t="str">
        <f t="shared" ca="1" si="67"/>
        <v/>
      </c>
      <c r="DA32" s="271" t="str">
        <f t="shared" si="23"/>
        <v/>
      </c>
      <c r="DB32" s="267"/>
      <c r="DC32" s="272" t="str">
        <f t="shared" ca="1" si="68"/>
        <v/>
      </c>
      <c r="DD32" s="271" t="str">
        <f t="shared" si="24"/>
        <v/>
      </c>
      <c r="DE32" s="267"/>
      <c r="DF32" s="272" t="str">
        <f t="shared" ca="1" si="69"/>
        <v/>
      </c>
      <c r="DG32" s="271" t="str">
        <f t="shared" si="25"/>
        <v/>
      </c>
      <c r="DH32" s="267"/>
      <c r="DI32" s="272" t="str">
        <f t="shared" ca="1" si="70"/>
        <v/>
      </c>
      <c r="DJ32" s="271" t="str">
        <f t="shared" si="26"/>
        <v/>
      </c>
      <c r="DK32" s="267"/>
      <c r="DL32" s="272" t="str">
        <f t="shared" ca="1" si="71"/>
        <v/>
      </c>
      <c r="DM32" s="271" t="str">
        <f t="shared" si="27"/>
        <v/>
      </c>
      <c r="DN32" s="267"/>
      <c r="DO32" s="272" t="str">
        <f t="shared" ca="1" si="72"/>
        <v/>
      </c>
      <c r="DP32" s="271" t="str">
        <f t="shared" si="28"/>
        <v/>
      </c>
      <c r="DQ32" s="267"/>
      <c r="DR32" s="272" t="str">
        <f t="shared" ca="1" si="73"/>
        <v/>
      </c>
      <c r="DS32" s="271" t="str">
        <f t="shared" si="29"/>
        <v/>
      </c>
      <c r="DT32" s="267"/>
      <c r="DU32" s="272" t="str">
        <f t="shared" ca="1" si="74"/>
        <v/>
      </c>
      <c r="DV32" s="271" t="str">
        <f t="shared" si="30"/>
        <v/>
      </c>
      <c r="DW32" s="267"/>
      <c r="DX32" s="272" t="str">
        <f t="shared" ca="1" si="75"/>
        <v/>
      </c>
      <c r="DY32" s="270"/>
    </row>
    <row r="33" spans="1:129" ht="21" customHeight="1">
      <c r="A33" s="175" t="str">
        <f t="shared" ca="1" si="31"/>
        <v/>
      </c>
      <c r="B33" s="277"/>
      <c r="C33" s="141" t="e">
        <f>+VLOOKUP(B33,'اسماء العملاء'!$A$2:$E$142,5,FALSE)</f>
        <v>#N/A</v>
      </c>
      <c r="D33" s="63" t="e">
        <f>+VLOOKUP(B33,'اسماء العملاء'!$A$2:$C$140,2,FALSE)</f>
        <v>#N/A</v>
      </c>
      <c r="E33" s="141"/>
      <c r="F33" s="63" t="e">
        <f>+VLOOKUP(B33,'اسماء العملاء'!$A$2:$C$140,3,FALSE)</f>
        <v>#N/A</v>
      </c>
      <c r="G33" s="54"/>
      <c r="H33" s="92" t="e">
        <f>+VLOOKUP(G33,'انواع الفلاتر'!$B$2:$C$52,2,FALSE)</f>
        <v>#N/A</v>
      </c>
      <c r="I33" s="67"/>
      <c r="J33" s="90" t="e">
        <f t="shared" si="32"/>
        <v>#N/A</v>
      </c>
      <c r="K33" s="73"/>
      <c r="L33" s="73"/>
      <c r="M33" s="186"/>
      <c r="N33" s="74">
        <f t="shared" si="33"/>
        <v>0</v>
      </c>
      <c r="O33" s="275"/>
      <c r="P33" s="214" t="e">
        <f t="shared" si="77"/>
        <v>#DIV/0!</v>
      </c>
      <c r="Q33" s="214" t="e">
        <f t="shared" si="78"/>
        <v>#DIV/0!</v>
      </c>
      <c r="R33" s="226">
        <v>0</v>
      </c>
      <c r="S33" s="219" t="e">
        <f t="shared" ca="1" si="34"/>
        <v>#DIV/0!</v>
      </c>
      <c r="T33" s="230"/>
      <c r="U33" s="271" t="str">
        <f t="shared" si="76"/>
        <v/>
      </c>
      <c r="V33" s="267"/>
      <c r="W33" s="272" t="str">
        <f t="shared" ca="1" si="35"/>
        <v/>
      </c>
      <c r="X33" s="271" t="str">
        <f t="shared" si="36"/>
        <v/>
      </c>
      <c r="Y33" s="267"/>
      <c r="Z33" s="272" t="str">
        <f t="shared" ca="1" si="37"/>
        <v/>
      </c>
      <c r="AA33" s="271" t="str">
        <f t="shared" si="38"/>
        <v/>
      </c>
      <c r="AB33" s="267"/>
      <c r="AC33" s="272" t="str">
        <f t="shared" ca="1" si="39"/>
        <v/>
      </c>
      <c r="AD33" s="271" t="str">
        <f t="shared" si="40"/>
        <v/>
      </c>
      <c r="AE33" s="267"/>
      <c r="AF33" s="272" t="str">
        <f t="shared" ca="1" si="41"/>
        <v/>
      </c>
      <c r="AG33" s="271" t="str">
        <f t="shared" si="42"/>
        <v/>
      </c>
      <c r="AH33" s="267"/>
      <c r="AI33" s="272" t="str">
        <f t="shared" ca="1" si="43"/>
        <v/>
      </c>
      <c r="AJ33" s="271" t="str">
        <f t="shared" si="44"/>
        <v/>
      </c>
      <c r="AK33" s="267"/>
      <c r="AL33" s="272" t="str">
        <f t="shared" ca="1" si="45"/>
        <v/>
      </c>
      <c r="AM33" s="271" t="str">
        <f t="shared" si="1"/>
        <v/>
      </c>
      <c r="AN33" s="267"/>
      <c r="AO33" s="272" t="str">
        <f t="shared" ca="1" si="46"/>
        <v/>
      </c>
      <c r="AP33" s="271" t="str">
        <f t="shared" si="2"/>
        <v/>
      </c>
      <c r="AQ33" s="267"/>
      <c r="AR33" s="272" t="str">
        <f t="shared" ca="1" si="47"/>
        <v/>
      </c>
      <c r="AS33" s="271" t="str">
        <f t="shared" si="3"/>
        <v/>
      </c>
      <c r="AT33" s="267"/>
      <c r="AU33" s="272" t="str">
        <f t="shared" ca="1" si="48"/>
        <v/>
      </c>
      <c r="AV33" s="271" t="str">
        <f t="shared" si="4"/>
        <v/>
      </c>
      <c r="AW33" s="267"/>
      <c r="AX33" s="272" t="str">
        <f t="shared" ca="1" si="49"/>
        <v/>
      </c>
      <c r="AY33" s="271" t="str">
        <f t="shared" si="5"/>
        <v/>
      </c>
      <c r="AZ33" s="267"/>
      <c r="BA33" s="272" t="str">
        <f t="shared" ca="1" si="50"/>
        <v/>
      </c>
      <c r="BB33" s="271" t="str">
        <f t="shared" si="6"/>
        <v/>
      </c>
      <c r="BC33" s="267"/>
      <c r="BD33" s="272" t="str">
        <f t="shared" ca="1" si="51"/>
        <v/>
      </c>
      <c r="BE33" s="271" t="str">
        <f t="shared" si="7"/>
        <v/>
      </c>
      <c r="BF33" s="267"/>
      <c r="BG33" s="272" t="str">
        <f t="shared" ca="1" si="52"/>
        <v/>
      </c>
      <c r="BH33" s="271" t="str">
        <f t="shared" si="8"/>
        <v/>
      </c>
      <c r="BI33" s="267"/>
      <c r="BJ33" s="272" t="str">
        <f t="shared" ca="1" si="53"/>
        <v/>
      </c>
      <c r="BK33" s="271" t="str">
        <f t="shared" si="9"/>
        <v/>
      </c>
      <c r="BL33" s="267"/>
      <c r="BM33" s="272" t="str">
        <f t="shared" ca="1" si="54"/>
        <v/>
      </c>
      <c r="BN33" s="271" t="str">
        <f t="shared" si="10"/>
        <v/>
      </c>
      <c r="BO33" s="267"/>
      <c r="BP33" s="272" t="str">
        <f t="shared" ca="1" si="55"/>
        <v/>
      </c>
      <c r="BQ33" s="271" t="str">
        <f t="shared" si="11"/>
        <v/>
      </c>
      <c r="BR33" s="267"/>
      <c r="BS33" s="272" t="str">
        <f t="shared" ca="1" si="56"/>
        <v/>
      </c>
      <c r="BT33" s="271" t="str">
        <f t="shared" si="12"/>
        <v/>
      </c>
      <c r="BU33" s="267"/>
      <c r="BV33" s="272" t="str">
        <f t="shared" ca="1" si="57"/>
        <v/>
      </c>
      <c r="BW33" s="271" t="str">
        <f t="shared" si="13"/>
        <v/>
      </c>
      <c r="BX33" s="267"/>
      <c r="BY33" s="272" t="str">
        <f t="shared" ca="1" si="58"/>
        <v/>
      </c>
      <c r="BZ33" s="271" t="str">
        <f t="shared" si="14"/>
        <v/>
      </c>
      <c r="CA33" s="267"/>
      <c r="CB33" s="272" t="str">
        <f t="shared" ca="1" si="59"/>
        <v/>
      </c>
      <c r="CC33" s="271" t="str">
        <f t="shared" si="15"/>
        <v/>
      </c>
      <c r="CD33" s="267"/>
      <c r="CE33" s="272" t="str">
        <f t="shared" ca="1" si="60"/>
        <v/>
      </c>
      <c r="CF33" s="271" t="str">
        <f t="shared" si="16"/>
        <v/>
      </c>
      <c r="CG33" s="267"/>
      <c r="CH33" s="272" t="str">
        <f t="shared" ca="1" si="61"/>
        <v/>
      </c>
      <c r="CI33" s="271" t="str">
        <f t="shared" si="17"/>
        <v/>
      </c>
      <c r="CJ33" s="267"/>
      <c r="CK33" s="272" t="str">
        <f t="shared" ca="1" si="62"/>
        <v/>
      </c>
      <c r="CL33" s="271" t="str">
        <f t="shared" si="18"/>
        <v/>
      </c>
      <c r="CM33" s="267"/>
      <c r="CN33" s="272" t="str">
        <f t="shared" ca="1" si="63"/>
        <v/>
      </c>
      <c r="CO33" s="271" t="str">
        <f t="shared" si="19"/>
        <v/>
      </c>
      <c r="CP33" s="267"/>
      <c r="CQ33" s="272" t="str">
        <f t="shared" ca="1" si="64"/>
        <v/>
      </c>
      <c r="CR33" s="271" t="str">
        <f t="shared" si="20"/>
        <v/>
      </c>
      <c r="CS33" s="267"/>
      <c r="CT33" s="272" t="str">
        <f t="shared" ca="1" si="65"/>
        <v/>
      </c>
      <c r="CU33" s="271" t="str">
        <f t="shared" si="21"/>
        <v/>
      </c>
      <c r="CV33" s="267"/>
      <c r="CW33" s="272" t="str">
        <f t="shared" ca="1" si="66"/>
        <v/>
      </c>
      <c r="CX33" s="271" t="str">
        <f t="shared" si="22"/>
        <v/>
      </c>
      <c r="CY33" s="267"/>
      <c r="CZ33" s="272" t="str">
        <f t="shared" ca="1" si="67"/>
        <v/>
      </c>
      <c r="DA33" s="271" t="str">
        <f t="shared" si="23"/>
        <v/>
      </c>
      <c r="DB33" s="267"/>
      <c r="DC33" s="272" t="str">
        <f t="shared" ca="1" si="68"/>
        <v/>
      </c>
      <c r="DD33" s="271" t="str">
        <f t="shared" si="24"/>
        <v/>
      </c>
      <c r="DE33" s="267"/>
      <c r="DF33" s="272" t="str">
        <f t="shared" ca="1" si="69"/>
        <v/>
      </c>
      <c r="DG33" s="271" t="str">
        <f t="shared" si="25"/>
        <v/>
      </c>
      <c r="DH33" s="267"/>
      <c r="DI33" s="272" t="str">
        <f t="shared" ca="1" si="70"/>
        <v/>
      </c>
      <c r="DJ33" s="271" t="str">
        <f t="shared" si="26"/>
        <v/>
      </c>
      <c r="DK33" s="267"/>
      <c r="DL33" s="272" t="str">
        <f t="shared" ca="1" si="71"/>
        <v/>
      </c>
      <c r="DM33" s="271" t="str">
        <f t="shared" si="27"/>
        <v/>
      </c>
      <c r="DN33" s="267"/>
      <c r="DO33" s="272" t="str">
        <f t="shared" ca="1" si="72"/>
        <v/>
      </c>
      <c r="DP33" s="271" t="str">
        <f t="shared" si="28"/>
        <v/>
      </c>
      <c r="DQ33" s="267"/>
      <c r="DR33" s="272" t="str">
        <f t="shared" ca="1" si="73"/>
        <v/>
      </c>
      <c r="DS33" s="271" t="str">
        <f t="shared" si="29"/>
        <v/>
      </c>
      <c r="DT33" s="267"/>
      <c r="DU33" s="272" t="str">
        <f t="shared" ca="1" si="74"/>
        <v/>
      </c>
      <c r="DV33" s="271" t="str">
        <f t="shared" si="30"/>
        <v/>
      </c>
      <c r="DW33" s="267"/>
      <c r="DX33" s="272" t="str">
        <f t="shared" ca="1" si="75"/>
        <v/>
      </c>
      <c r="DY33" s="270"/>
    </row>
    <row r="34" spans="1:129" ht="21" customHeight="1">
      <c r="A34" s="175" t="str">
        <f t="shared" ca="1" si="31"/>
        <v/>
      </c>
      <c r="B34" s="277"/>
      <c r="C34" s="141" t="e">
        <f>+VLOOKUP(B34,'اسماء العملاء'!$A$2:$E$142,5,FALSE)</f>
        <v>#N/A</v>
      </c>
      <c r="D34" s="63" t="e">
        <f>+VLOOKUP(B34,'اسماء العملاء'!$A$2:$C$140,2,FALSE)</f>
        <v>#N/A</v>
      </c>
      <c r="E34" s="141"/>
      <c r="F34" s="63" t="e">
        <f>+VLOOKUP(B34,'اسماء العملاء'!$A$2:$C$140,3,FALSE)</f>
        <v>#N/A</v>
      </c>
      <c r="G34" s="54"/>
      <c r="H34" s="92" t="e">
        <f>+VLOOKUP(G34,'انواع الفلاتر'!$B$2:$C$52,2,FALSE)</f>
        <v>#N/A</v>
      </c>
      <c r="I34" s="67"/>
      <c r="J34" s="90" t="e">
        <f t="shared" si="32"/>
        <v>#N/A</v>
      </c>
      <c r="K34" s="73"/>
      <c r="L34" s="73"/>
      <c r="M34" s="186"/>
      <c r="N34" s="74">
        <f t="shared" si="33"/>
        <v>0</v>
      </c>
      <c r="O34" s="275"/>
      <c r="P34" s="214" t="e">
        <f t="shared" si="77"/>
        <v>#DIV/0!</v>
      </c>
      <c r="Q34" s="214" t="e">
        <f t="shared" si="78"/>
        <v>#DIV/0!</v>
      </c>
      <c r="R34" s="226">
        <v>0</v>
      </c>
      <c r="S34" s="219" t="e">
        <f t="shared" ca="1" si="34"/>
        <v>#DIV/0!</v>
      </c>
      <c r="T34" s="230"/>
      <c r="U34" s="271" t="str">
        <f t="shared" si="76"/>
        <v/>
      </c>
      <c r="V34" s="267"/>
      <c r="W34" s="272" t="str">
        <f t="shared" ca="1" si="35"/>
        <v/>
      </c>
      <c r="X34" s="271" t="str">
        <f t="shared" si="36"/>
        <v/>
      </c>
      <c r="Y34" s="267"/>
      <c r="Z34" s="272" t="str">
        <f t="shared" ca="1" si="37"/>
        <v/>
      </c>
      <c r="AA34" s="271" t="str">
        <f t="shared" si="38"/>
        <v/>
      </c>
      <c r="AB34" s="267"/>
      <c r="AC34" s="272" t="str">
        <f t="shared" ca="1" si="39"/>
        <v/>
      </c>
      <c r="AD34" s="271" t="str">
        <f t="shared" si="40"/>
        <v/>
      </c>
      <c r="AE34" s="267"/>
      <c r="AF34" s="272" t="str">
        <f t="shared" ca="1" si="41"/>
        <v/>
      </c>
      <c r="AG34" s="271" t="str">
        <f t="shared" si="42"/>
        <v/>
      </c>
      <c r="AH34" s="267"/>
      <c r="AI34" s="272" t="str">
        <f t="shared" ca="1" si="43"/>
        <v/>
      </c>
      <c r="AJ34" s="271" t="str">
        <f t="shared" si="44"/>
        <v/>
      </c>
      <c r="AK34" s="267"/>
      <c r="AL34" s="272" t="str">
        <f t="shared" ca="1" si="45"/>
        <v/>
      </c>
      <c r="AM34" s="271" t="str">
        <f t="shared" si="1"/>
        <v/>
      </c>
      <c r="AN34" s="267"/>
      <c r="AO34" s="272" t="str">
        <f t="shared" ca="1" si="46"/>
        <v/>
      </c>
      <c r="AP34" s="271" t="str">
        <f t="shared" si="2"/>
        <v/>
      </c>
      <c r="AQ34" s="267"/>
      <c r="AR34" s="272" t="str">
        <f t="shared" ca="1" si="47"/>
        <v/>
      </c>
      <c r="AS34" s="271" t="str">
        <f t="shared" si="3"/>
        <v/>
      </c>
      <c r="AT34" s="267"/>
      <c r="AU34" s="272" t="str">
        <f t="shared" ca="1" si="48"/>
        <v/>
      </c>
      <c r="AV34" s="271" t="str">
        <f t="shared" si="4"/>
        <v/>
      </c>
      <c r="AW34" s="267"/>
      <c r="AX34" s="272" t="str">
        <f t="shared" ca="1" si="49"/>
        <v/>
      </c>
      <c r="AY34" s="271" t="str">
        <f t="shared" si="5"/>
        <v/>
      </c>
      <c r="AZ34" s="267"/>
      <c r="BA34" s="272" t="str">
        <f t="shared" ca="1" si="50"/>
        <v/>
      </c>
      <c r="BB34" s="271" t="str">
        <f t="shared" si="6"/>
        <v/>
      </c>
      <c r="BC34" s="267"/>
      <c r="BD34" s="272" t="str">
        <f t="shared" ca="1" si="51"/>
        <v/>
      </c>
      <c r="BE34" s="271" t="str">
        <f t="shared" si="7"/>
        <v/>
      </c>
      <c r="BF34" s="267"/>
      <c r="BG34" s="272" t="str">
        <f t="shared" ca="1" si="52"/>
        <v/>
      </c>
      <c r="BH34" s="271" t="str">
        <f t="shared" si="8"/>
        <v/>
      </c>
      <c r="BI34" s="267"/>
      <c r="BJ34" s="272" t="str">
        <f t="shared" ca="1" si="53"/>
        <v/>
      </c>
      <c r="BK34" s="271" t="str">
        <f t="shared" si="9"/>
        <v/>
      </c>
      <c r="BL34" s="267"/>
      <c r="BM34" s="272" t="str">
        <f t="shared" ca="1" si="54"/>
        <v/>
      </c>
      <c r="BN34" s="271" t="str">
        <f t="shared" si="10"/>
        <v/>
      </c>
      <c r="BO34" s="267"/>
      <c r="BP34" s="272" t="str">
        <f t="shared" ca="1" si="55"/>
        <v/>
      </c>
      <c r="BQ34" s="271" t="str">
        <f t="shared" si="11"/>
        <v/>
      </c>
      <c r="BR34" s="267"/>
      <c r="BS34" s="272" t="str">
        <f t="shared" ca="1" si="56"/>
        <v/>
      </c>
      <c r="BT34" s="271" t="str">
        <f t="shared" si="12"/>
        <v/>
      </c>
      <c r="BU34" s="267"/>
      <c r="BV34" s="272" t="str">
        <f t="shared" ca="1" si="57"/>
        <v/>
      </c>
      <c r="BW34" s="271" t="str">
        <f t="shared" si="13"/>
        <v/>
      </c>
      <c r="BX34" s="267"/>
      <c r="BY34" s="272" t="str">
        <f t="shared" ca="1" si="58"/>
        <v/>
      </c>
      <c r="BZ34" s="271" t="str">
        <f t="shared" si="14"/>
        <v/>
      </c>
      <c r="CA34" s="267"/>
      <c r="CB34" s="272" t="str">
        <f t="shared" ca="1" si="59"/>
        <v/>
      </c>
      <c r="CC34" s="271" t="str">
        <f t="shared" si="15"/>
        <v/>
      </c>
      <c r="CD34" s="267"/>
      <c r="CE34" s="272" t="str">
        <f t="shared" ca="1" si="60"/>
        <v/>
      </c>
      <c r="CF34" s="271" t="str">
        <f t="shared" si="16"/>
        <v/>
      </c>
      <c r="CG34" s="267"/>
      <c r="CH34" s="272" t="str">
        <f t="shared" ca="1" si="61"/>
        <v/>
      </c>
      <c r="CI34" s="271" t="str">
        <f t="shared" si="17"/>
        <v/>
      </c>
      <c r="CJ34" s="267"/>
      <c r="CK34" s="272" t="str">
        <f t="shared" ca="1" si="62"/>
        <v/>
      </c>
      <c r="CL34" s="271" t="str">
        <f t="shared" si="18"/>
        <v/>
      </c>
      <c r="CM34" s="267"/>
      <c r="CN34" s="272" t="str">
        <f t="shared" ca="1" si="63"/>
        <v/>
      </c>
      <c r="CO34" s="271" t="str">
        <f t="shared" si="19"/>
        <v/>
      </c>
      <c r="CP34" s="267"/>
      <c r="CQ34" s="272" t="str">
        <f t="shared" ca="1" si="64"/>
        <v/>
      </c>
      <c r="CR34" s="271" t="str">
        <f t="shared" si="20"/>
        <v/>
      </c>
      <c r="CS34" s="267"/>
      <c r="CT34" s="272" t="str">
        <f t="shared" ca="1" si="65"/>
        <v/>
      </c>
      <c r="CU34" s="271" t="str">
        <f t="shared" si="21"/>
        <v/>
      </c>
      <c r="CV34" s="267"/>
      <c r="CW34" s="272" t="str">
        <f t="shared" ca="1" si="66"/>
        <v/>
      </c>
      <c r="CX34" s="271" t="str">
        <f t="shared" si="22"/>
        <v/>
      </c>
      <c r="CY34" s="267"/>
      <c r="CZ34" s="272" t="str">
        <f t="shared" ca="1" si="67"/>
        <v/>
      </c>
      <c r="DA34" s="271" t="str">
        <f t="shared" si="23"/>
        <v/>
      </c>
      <c r="DB34" s="267"/>
      <c r="DC34" s="272" t="str">
        <f t="shared" ca="1" si="68"/>
        <v/>
      </c>
      <c r="DD34" s="271" t="str">
        <f t="shared" si="24"/>
        <v/>
      </c>
      <c r="DE34" s="267"/>
      <c r="DF34" s="272" t="str">
        <f t="shared" ca="1" si="69"/>
        <v/>
      </c>
      <c r="DG34" s="271" t="str">
        <f t="shared" si="25"/>
        <v/>
      </c>
      <c r="DH34" s="267"/>
      <c r="DI34" s="272" t="str">
        <f t="shared" ca="1" si="70"/>
        <v/>
      </c>
      <c r="DJ34" s="271" t="str">
        <f t="shared" si="26"/>
        <v/>
      </c>
      <c r="DK34" s="267"/>
      <c r="DL34" s="272" t="str">
        <f t="shared" ca="1" si="71"/>
        <v/>
      </c>
      <c r="DM34" s="271" t="str">
        <f t="shared" si="27"/>
        <v/>
      </c>
      <c r="DN34" s="267"/>
      <c r="DO34" s="272" t="str">
        <f t="shared" ca="1" si="72"/>
        <v/>
      </c>
      <c r="DP34" s="271" t="str">
        <f t="shared" si="28"/>
        <v/>
      </c>
      <c r="DQ34" s="267"/>
      <c r="DR34" s="272" t="str">
        <f t="shared" ca="1" si="73"/>
        <v/>
      </c>
      <c r="DS34" s="271" t="str">
        <f t="shared" si="29"/>
        <v/>
      </c>
      <c r="DT34" s="267"/>
      <c r="DU34" s="272" t="str">
        <f t="shared" ca="1" si="74"/>
        <v/>
      </c>
      <c r="DV34" s="271" t="str">
        <f t="shared" si="30"/>
        <v/>
      </c>
      <c r="DW34" s="267"/>
      <c r="DX34" s="272" t="str">
        <f t="shared" ca="1" si="75"/>
        <v/>
      </c>
      <c r="DY34" s="270"/>
    </row>
    <row r="35" spans="1:129" ht="21" customHeight="1">
      <c r="A35" s="175" t="str">
        <f t="shared" ca="1" si="31"/>
        <v/>
      </c>
      <c r="B35" s="277"/>
      <c r="C35" s="141" t="e">
        <f>+VLOOKUP(B35,'اسماء العملاء'!$A$2:$E$142,5,FALSE)</f>
        <v>#N/A</v>
      </c>
      <c r="D35" s="63" t="e">
        <f>+VLOOKUP(B35,'اسماء العملاء'!$A$2:$C$140,2,FALSE)</f>
        <v>#N/A</v>
      </c>
      <c r="E35" s="141"/>
      <c r="F35" s="63" t="e">
        <f>+VLOOKUP(B35,'اسماء العملاء'!$A$2:$C$140,3,FALSE)</f>
        <v>#N/A</v>
      </c>
      <c r="G35" s="54"/>
      <c r="H35" s="92" t="e">
        <f>+VLOOKUP(G35,'انواع الفلاتر'!$B$2:$C$52,2,FALSE)</f>
        <v>#N/A</v>
      </c>
      <c r="I35" s="67"/>
      <c r="J35" s="90" t="e">
        <f t="shared" si="32"/>
        <v>#N/A</v>
      </c>
      <c r="K35" s="73"/>
      <c r="L35" s="73"/>
      <c r="M35" s="186"/>
      <c r="N35" s="74">
        <f t="shared" si="33"/>
        <v>0</v>
      </c>
      <c r="O35" s="275"/>
      <c r="P35" s="214" t="e">
        <f t="shared" si="77"/>
        <v>#DIV/0!</v>
      </c>
      <c r="Q35" s="214" t="e">
        <f t="shared" si="78"/>
        <v>#DIV/0!</v>
      </c>
      <c r="R35" s="226">
        <v>0</v>
      </c>
      <c r="S35" s="219" t="e">
        <f t="shared" ca="1" si="34"/>
        <v>#DIV/0!</v>
      </c>
      <c r="T35" s="230"/>
      <c r="U35" s="271" t="str">
        <f t="shared" si="76"/>
        <v/>
      </c>
      <c r="V35" s="267"/>
      <c r="W35" s="272" t="str">
        <f t="shared" ca="1" si="35"/>
        <v/>
      </c>
      <c r="X35" s="271" t="str">
        <f t="shared" si="36"/>
        <v/>
      </c>
      <c r="Y35" s="267"/>
      <c r="Z35" s="272" t="str">
        <f t="shared" ca="1" si="37"/>
        <v/>
      </c>
      <c r="AA35" s="271" t="str">
        <f t="shared" si="38"/>
        <v/>
      </c>
      <c r="AB35" s="267"/>
      <c r="AC35" s="272" t="str">
        <f t="shared" ca="1" si="39"/>
        <v/>
      </c>
      <c r="AD35" s="271" t="str">
        <f t="shared" si="40"/>
        <v/>
      </c>
      <c r="AE35" s="267"/>
      <c r="AF35" s="272" t="str">
        <f t="shared" ca="1" si="41"/>
        <v/>
      </c>
      <c r="AG35" s="271" t="str">
        <f t="shared" si="42"/>
        <v/>
      </c>
      <c r="AH35" s="267"/>
      <c r="AI35" s="272" t="str">
        <f t="shared" ca="1" si="43"/>
        <v/>
      </c>
      <c r="AJ35" s="271" t="str">
        <f t="shared" si="44"/>
        <v/>
      </c>
      <c r="AK35" s="267"/>
      <c r="AL35" s="272" t="str">
        <f t="shared" ca="1" si="45"/>
        <v/>
      </c>
      <c r="AM35" s="271" t="str">
        <f t="shared" si="1"/>
        <v/>
      </c>
      <c r="AN35" s="267"/>
      <c r="AO35" s="272" t="str">
        <f t="shared" ca="1" si="46"/>
        <v/>
      </c>
      <c r="AP35" s="271" t="str">
        <f t="shared" si="2"/>
        <v/>
      </c>
      <c r="AQ35" s="267"/>
      <c r="AR35" s="272" t="str">
        <f t="shared" ca="1" si="47"/>
        <v/>
      </c>
      <c r="AS35" s="271" t="str">
        <f t="shared" si="3"/>
        <v/>
      </c>
      <c r="AT35" s="267"/>
      <c r="AU35" s="272" t="str">
        <f t="shared" ca="1" si="48"/>
        <v/>
      </c>
      <c r="AV35" s="271" t="str">
        <f t="shared" si="4"/>
        <v/>
      </c>
      <c r="AW35" s="267"/>
      <c r="AX35" s="272" t="str">
        <f t="shared" ca="1" si="49"/>
        <v/>
      </c>
      <c r="AY35" s="271" t="str">
        <f t="shared" si="5"/>
        <v/>
      </c>
      <c r="AZ35" s="267"/>
      <c r="BA35" s="272" t="str">
        <f t="shared" ca="1" si="50"/>
        <v/>
      </c>
      <c r="BB35" s="271" t="str">
        <f t="shared" si="6"/>
        <v/>
      </c>
      <c r="BC35" s="267"/>
      <c r="BD35" s="272" t="str">
        <f t="shared" ca="1" si="51"/>
        <v/>
      </c>
      <c r="BE35" s="271" t="str">
        <f t="shared" si="7"/>
        <v/>
      </c>
      <c r="BF35" s="267"/>
      <c r="BG35" s="272" t="str">
        <f t="shared" ca="1" si="52"/>
        <v/>
      </c>
      <c r="BH35" s="271" t="str">
        <f t="shared" si="8"/>
        <v/>
      </c>
      <c r="BI35" s="267"/>
      <c r="BJ35" s="272" t="str">
        <f t="shared" ca="1" si="53"/>
        <v/>
      </c>
      <c r="BK35" s="271" t="str">
        <f t="shared" si="9"/>
        <v/>
      </c>
      <c r="BL35" s="267"/>
      <c r="BM35" s="272" t="str">
        <f t="shared" ca="1" si="54"/>
        <v/>
      </c>
      <c r="BN35" s="271" t="str">
        <f t="shared" si="10"/>
        <v/>
      </c>
      <c r="BO35" s="267"/>
      <c r="BP35" s="272" t="str">
        <f t="shared" ca="1" si="55"/>
        <v/>
      </c>
      <c r="BQ35" s="271" t="str">
        <f t="shared" si="11"/>
        <v/>
      </c>
      <c r="BR35" s="267"/>
      <c r="BS35" s="272" t="str">
        <f t="shared" ca="1" si="56"/>
        <v/>
      </c>
      <c r="BT35" s="271" t="str">
        <f t="shared" si="12"/>
        <v/>
      </c>
      <c r="BU35" s="267"/>
      <c r="BV35" s="272" t="str">
        <f t="shared" ca="1" si="57"/>
        <v/>
      </c>
      <c r="BW35" s="271" t="str">
        <f t="shared" si="13"/>
        <v/>
      </c>
      <c r="BX35" s="267"/>
      <c r="BY35" s="272" t="str">
        <f t="shared" ca="1" si="58"/>
        <v/>
      </c>
      <c r="BZ35" s="271" t="str">
        <f t="shared" si="14"/>
        <v/>
      </c>
      <c r="CA35" s="267"/>
      <c r="CB35" s="272" t="str">
        <f t="shared" ca="1" si="59"/>
        <v/>
      </c>
      <c r="CC35" s="271" t="str">
        <f t="shared" si="15"/>
        <v/>
      </c>
      <c r="CD35" s="267"/>
      <c r="CE35" s="272" t="str">
        <f t="shared" ca="1" si="60"/>
        <v/>
      </c>
      <c r="CF35" s="271" t="str">
        <f t="shared" si="16"/>
        <v/>
      </c>
      <c r="CG35" s="267"/>
      <c r="CH35" s="272" t="str">
        <f t="shared" ca="1" si="61"/>
        <v/>
      </c>
      <c r="CI35" s="271" t="str">
        <f t="shared" si="17"/>
        <v/>
      </c>
      <c r="CJ35" s="267"/>
      <c r="CK35" s="272" t="str">
        <f t="shared" ca="1" si="62"/>
        <v/>
      </c>
      <c r="CL35" s="271" t="str">
        <f t="shared" si="18"/>
        <v/>
      </c>
      <c r="CM35" s="267"/>
      <c r="CN35" s="272" t="str">
        <f t="shared" ca="1" si="63"/>
        <v/>
      </c>
      <c r="CO35" s="271" t="str">
        <f t="shared" si="19"/>
        <v/>
      </c>
      <c r="CP35" s="267"/>
      <c r="CQ35" s="272" t="str">
        <f t="shared" ca="1" si="64"/>
        <v/>
      </c>
      <c r="CR35" s="271" t="str">
        <f t="shared" si="20"/>
        <v/>
      </c>
      <c r="CS35" s="267"/>
      <c r="CT35" s="272" t="str">
        <f t="shared" ca="1" si="65"/>
        <v/>
      </c>
      <c r="CU35" s="271" t="str">
        <f t="shared" si="21"/>
        <v/>
      </c>
      <c r="CV35" s="267"/>
      <c r="CW35" s="272" t="str">
        <f t="shared" ca="1" si="66"/>
        <v/>
      </c>
      <c r="CX35" s="271" t="str">
        <f t="shared" si="22"/>
        <v/>
      </c>
      <c r="CY35" s="267"/>
      <c r="CZ35" s="272" t="str">
        <f t="shared" ca="1" si="67"/>
        <v/>
      </c>
      <c r="DA35" s="271" t="str">
        <f t="shared" si="23"/>
        <v/>
      </c>
      <c r="DB35" s="267"/>
      <c r="DC35" s="272" t="str">
        <f t="shared" ca="1" si="68"/>
        <v/>
      </c>
      <c r="DD35" s="271" t="str">
        <f t="shared" si="24"/>
        <v/>
      </c>
      <c r="DE35" s="267"/>
      <c r="DF35" s="272" t="str">
        <f t="shared" ca="1" si="69"/>
        <v/>
      </c>
      <c r="DG35" s="271" t="str">
        <f t="shared" si="25"/>
        <v/>
      </c>
      <c r="DH35" s="267"/>
      <c r="DI35" s="272" t="str">
        <f t="shared" ca="1" si="70"/>
        <v/>
      </c>
      <c r="DJ35" s="271" t="str">
        <f t="shared" si="26"/>
        <v/>
      </c>
      <c r="DK35" s="267"/>
      <c r="DL35" s="272" t="str">
        <f t="shared" ca="1" si="71"/>
        <v/>
      </c>
      <c r="DM35" s="271" t="str">
        <f t="shared" si="27"/>
        <v/>
      </c>
      <c r="DN35" s="267"/>
      <c r="DO35" s="272" t="str">
        <f t="shared" ca="1" si="72"/>
        <v/>
      </c>
      <c r="DP35" s="271" t="str">
        <f t="shared" si="28"/>
        <v/>
      </c>
      <c r="DQ35" s="267"/>
      <c r="DR35" s="272" t="str">
        <f t="shared" ca="1" si="73"/>
        <v/>
      </c>
      <c r="DS35" s="271" t="str">
        <f t="shared" si="29"/>
        <v/>
      </c>
      <c r="DT35" s="267"/>
      <c r="DU35" s="272" t="str">
        <f t="shared" ca="1" si="74"/>
        <v/>
      </c>
      <c r="DV35" s="271" t="str">
        <f t="shared" si="30"/>
        <v/>
      </c>
      <c r="DW35" s="267"/>
      <c r="DX35" s="272" t="str">
        <f t="shared" ca="1" si="75"/>
        <v/>
      </c>
      <c r="DY35" s="270"/>
    </row>
    <row r="36" spans="1:129" ht="21" customHeight="1">
      <c r="A36" s="175" t="str">
        <f t="shared" ca="1" si="31"/>
        <v/>
      </c>
      <c r="B36" s="277"/>
      <c r="C36" s="141" t="e">
        <f>+VLOOKUP(B36,'اسماء العملاء'!$A$2:$E$142,5,FALSE)</f>
        <v>#N/A</v>
      </c>
      <c r="D36" s="63" t="e">
        <f>+VLOOKUP(B36,'اسماء العملاء'!$A$2:$C$140,2,FALSE)</f>
        <v>#N/A</v>
      </c>
      <c r="E36" s="141"/>
      <c r="F36" s="63" t="e">
        <f>+VLOOKUP(B36,'اسماء العملاء'!$A$2:$C$140,3,FALSE)</f>
        <v>#N/A</v>
      </c>
      <c r="G36" s="54"/>
      <c r="H36" s="92" t="e">
        <f>+VLOOKUP(G36,'انواع الفلاتر'!$B$2:$C$52,2,FALSE)</f>
        <v>#N/A</v>
      </c>
      <c r="I36" s="67"/>
      <c r="J36" s="90" t="e">
        <f t="shared" si="32"/>
        <v>#N/A</v>
      </c>
      <c r="K36" s="73"/>
      <c r="L36" s="73"/>
      <c r="M36" s="186"/>
      <c r="N36" s="74">
        <f t="shared" si="33"/>
        <v>0</v>
      </c>
      <c r="O36" s="275"/>
      <c r="P36" s="214" t="e">
        <f t="shared" si="77"/>
        <v>#DIV/0!</v>
      </c>
      <c r="Q36" s="214" t="e">
        <f t="shared" si="78"/>
        <v>#DIV/0!</v>
      </c>
      <c r="R36" s="226">
        <v>0</v>
      </c>
      <c r="S36" s="219" t="e">
        <f t="shared" ca="1" si="34"/>
        <v>#DIV/0!</v>
      </c>
      <c r="T36" s="230"/>
      <c r="U36" s="271" t="str">
        <f t="shared" si="76"/>
        <v/>
      </c>
      <c r="V36" s="267"/>
      <c r="W36" s="272" t="str">
        <f t="shared" ca="1" si="35"/>
        <v/>
      </c>
      <c r="X36" s="271" t="str">
        <f t="shared" si="36"/>
        <v/>
      </c>
      <c r="Y36" s="267"/>
      <c r="Z36" s="272" t="str">
        <f t="shared" ca="1" si="37"/>
        <v/>
      </c>
      <c r="AA36" s="271" t="str">
        <f t="shared" si="38"/>
        <v/>
      </c>
      <c r="AB36" s="267"/>
      <c r="AC36" s="272" t="str">
        <f t="shared" ca="1" si="39"/>
        <v/>
      </c>
      <c r="AD36" s="271" t="str">
        <f t="shared" si="40"/>
        <v/>
      </c>
      <c r="AE36" s="267"/>
      <c r="AF36" s="272" t="str">
        <f t="shared" ca="1" si="41"/>
        <v/>
      </c>
      <c r="AG36" s="271" t="str">
        <f t="shared" si="42"/>
        <v/>
      </c>
      <c r="AH36" s="267"/>
      <c r="AI36" s="272" t="str">
        <f t="shared" ca="1" si="43"/>
        <v/>
      </c>
      <c r="AJ36" s="271" t="str">
        <f t="shared" si="44"/>
        <v/>
      </c>
      <c r="AK36" s="267"/>
      <c r="AL36" s="272" t="str">
        <f t="shared" ca="1" si="45"/>
        <v/>
      </c>
      <c r="AM36" s="271" t="str">
        <f t="shared" si="1"/>
        <v/>
      </c>
      <c r="AN36" s="267"/>
      <c r="AO36" s="272" t="str">
        <f t="shared" ca="1" si="46"/>
        <v/>
      </c>
      <c r="AP36" s="271" t="str">
        <f t="shared" si="2"/>
        <v/>
      </c>
      <c r="AQ36" s="267"/>
      <c r="AR36" s="272" t="str">
        <f t="shared" ca="1" si="47"/>
        <v/>
      </c>
      <c r="AS36" s="271" t="str">
        <f t="shared" si="3"/>
        <v/>
      </c>
      <c r="AT36" s="267"/>
      <c r="AU36" s="272" t="str">
        <f t="shared" ca="1" si="48"/>
        <v/>
      </c>
      <c r="AV36" s="271" t="str">
        <f t="shared" si="4"/>
        <v/>
      </c>
      <c r="AW36" s="267"/>
      <c r="AX36" s="272" t="str">
        <f t="shared" ca="1" si="49"/>
        <v/>
      </c>
      <c r="AY36" s="271" t="str">
        <f t="shared" si="5"/>
        <v/>
      </c>
      <c r="AZ36" s="267"/>
      <c r="BA36" s="272" t="str">
        <f t="shared" ca="1" si="50"/>
        <v/>
      </c>
      <c r="BB36" s="271" t="str">
        <f t="shared" si="6"/>
        <v/>
      </c>
      <c r="BC36" s="267"/>
      <c r="BD36" s="272" t="str">
        <f t="shared" ca="1" si="51"/>
        <v/>
      </c>
      <c r="BE36" s="271" t="str">
        <f t="shared" si="7"/>
        <v/>
      </c>
      <c r="BF36" s="267"/>
      <c r="BG36" s="272" t="str">
        <f t="shared" ca="1" si="52"/>
        <v/>
      </c>
      <c r="BH36" s="271" t="str">
        <f t="shared" si="8"/>
        <v/>
      </c>
      <c r="BI36" s="267"/>
      <c r="BJ36" s="272" t="str">
        <f t="shared" ca="1" si="53"/>
        <v/>
      </c>
      <c r="BK36" s="271" t="str">
        <f t="shared" si="9"/>
        <v/>
      </c>
      <c r="BL36" s="267"/>
      <c r="BM36" s="272" t="str">
        <f t="shared" ca="1" si="54"/>
        <v/>
      </c>
      <c r="BN36" s="271" t="str">
        <f t="shared" si="10"/>
        <v/>
      </c>
      <c r="BO36" s="267"/>
      <c r="BP36" s="272" t="str">
        <f t="shared" ca="1" si="55"/>
        <v/>
      </c>
      <c r="BQ36" s="271" t="str">
        <f t="shared" si="11"/>
        <v/>
      </c>
      <c r="BR36" s="267"/>
      <c r="BS36" s="272" t="str">
        <f t="shared" ca="1" si="56"/>
        <v/>
      </c>
      <c r="BT36" s="271" t="str">
        <f t="shared" si="12"/>
        <v/>
      </c>
      <c r="BU36" s="267"/>
      <c r="BV36" s="272" t="str">
        <f t="shared" ca="1" si="57"/>
        <v/>
      </c>
      <c r="BW36" s="271" t="str">
        <f t="shared" si="13"/>
        <v/>
      </c>
      <c r="BX36" s="267"/>
      <c r="BY36" s="272" t="str">
        <f t="shared" ca="1" si="58"/>
        <v/>
      </c>
      <c r="BZ36" s="271" t="str">
        <f t="shared" si="14"/>
        <v/>
      </c>
      <c r="CA36" s="267"/>
      <c r="CB36" s="272" t="str">
        <f t="shared" ca="1" si="59"/>
        <v/>
      </c>
      <c r="CC36" s="271" t="str">
        <f t="shared" si="15"/>
        <v/>
      </c>
      <c r="CD36" s="267"/>
      <c r="CE36" s="272" t="str">
        <f t="shared" ca="1" si="60"/>
        <v/>
      </c>
      <c r="CF36" s="271" t="str">
        <f t="shared" si="16"/>
        <v/>
      </c>
      <c r="CG36" s="267"/>
      <c r="CH36" s="272" t="str">
        <f t="shared" ca="1" si="61"/>
        <v/>
      </c>
      <c r="CI36" s="271" t="str">
        <f t="shared" si="17"/>
        <v/>
      </c>
      <c r="CJ36" s="267"/>
      <c r="CK36" s="272" t="str">
        <f t="shared" ca="1" si="62"/>
        <v/>
      </c>
      <c r="CL36" s="271" t="str">
        <f t="shared" si="18"/>
        <v/>
      </c>
      <c r="CM36" s="267"/>
      <c r="CN36" s="272" t="str">
        <f t="shared" ca="1" si="63"/>
        <v/>
      </c>
      <c r="CO36" s="271" t="str">
        <f t="shared" si="19"/>
        <v/>
      </c>
      <c r="CP36" s="267"/>
      <c r="CQ36" s="272" t="str">
        <f t="shared" ca="1" si="64"/>
        <v/>
      </c>
      <c r="CR36" s="271" t="str">
        <f t="shared" si="20"/>
        <v/>
      </c>
      <c r="CS36" s="267"/>
      <c r="CT36" s="272" t="str">
        <f t="shared" ca="1" si="65"/>
        <v/>
      </c>
      <c r="CU36" s="271" t="str">
        <f t="shared" si="21"/>
        <v/>
      </c>
      <c r="CV36" s="267"/>
      <c r="CW36" s="272" t="str">
        <f t="shared" ca="1" si="66"/>
        <v/>
      </c>
      <c r="CX36" s="271" t="str">
        <f t="shared" si="22"/>
        <v/>
      </c>
      <c r="CY36" s="267"/>
      <c r="CZ36" s="272" t="str">
        <f t="shared" ca="1" si="67"/>
        <v/>
      </c>
      <c r="DA36" s="271" t="str">
        <f t="shared" si="23"/>
        <v/>
      </c>
      <c r="DB36" s="267"/>
      <c r="DC36" s="272" t="str">
        <f t="shared" ca="1" si="68"/>
        <v/>
      </c>
      <c r="DD36" s="271" t="str">
        <f t="shared" si="24"/>
        <v/>
      </c>
      <c r="DE36" s="267"/>
      <c r="DF36" s="272" t="str">
        <f t="shared" ca="1" si="69"/>
        <v/>
      </c>
      <c r="DG36" s="271" t="str">
        <f t="shared" si="25"/>
        <v/>
      </c>
      <c r="DH36" s="267"/>
      <c r="DI36" s="272" t="str">
        <f t="shared" ca="1" si="70"/>
        <v/>
      </c>
      <c r="DJ36" s="271" t="str">
        <f t="shared" si="26"/>
        <v/>
      </c>
      <c r="DK36" s="267"/>
      <c r="DL36" s="272" t="str">
        <f t="shared" ca="1" si="71"/>
        <v/>
      </c>
      <c r="DM36" s="271" t="str">
        <f t="shared" si="27"/>
        <v/>
      </c>
      <c r="DN36" s="267"/>
      <c r="DO36" s="272" t="str">
        <f t="shared" ca="1" si="72"/>
        <v/>
      </c>
      <c r="DP36" s="271" t="str">
        <f t="shared" si="28"/>
        <v/>
      </c>
      <c r="DQ36" s="267"/>
      <c r="DR36" s="272" t="str">
        <f t="shared" ca="1" si="73"/>
        <v/>
      </c>
      <c r="DS36" s="271" t="str">
        <f t="shared" si="29"/>
        <v/>
      </c>
      <c r="DT36" s="267"/>
      <c r="DU36" s="272" t="str">
        <f t="shared" ca="1" si="74"/>
        <v/>
      </c>
      <c r="DV36" s="271" t="str">
        <f t="shared" si="30"/>
        <v/>
      </c>
      <c r="DW36" s="267"/>
      <c r="DX36" s="272" t="str">
        <f t="shared" ca="1" si="75"/>
        <v/>
      </c>
      <c r="DY36" s="270"/>
    </row>
    <row r="37" spans="1:129" ht="21" customHeight="1">
      <c r="A37" s="175" t="str">
        <f t="shared" ca="1" si="31"/>
        <v/>
      </c>
      <c r="B37" s="277"/>
      <c r="C37" s="141" t="e">
        <f>+VLOOKUP(B37,'اسماء العملاء'!$A$2:$E$142,5,FALSE)</f>
        <v>#N/A</v>
      </c>
      <c r="D37" s="63" t="e">
        <f>+VLOOKUP(B37,'اسماء العملاء'!$A$2:$C$140,2,FALSE)</f>
        <v>#N/A</v>
      </c>
      <c r="E37" s="141"/>
      <c r="F37" s="63" t="e">
        <f>+VLOOKUP(B37,'اسماء العملاء'!$A$2:$C$140,3,FALSE)</f>
        <v>#N/A</v>
      </c>
      <c r="G37" s="54"/>
      <c r="H37" s="92" t="e">
        <f>+VLOOKUP(G37,'انواع الفلاتر'!$B$2:$C$52,2,FALSE)</f>
        <v>#N/A</v>
      </c>
      <c r="I37" s="67"/>
      <c r="J37" s="90" t="e">
        <f t="shared" si="32"/>
        <v>#N/A</v>
      </c>
      <c r="K37" s="73"/>
      <c r="L37" s="73"/>
      <c r="M37" s="186"/>
      <c r="N37" s="74">
        <f t="shared" si="33"/>
        <v>0</v>
      </c>
      <c r="O37" s="275"/>
      <c r="P37" s="214" t="e">
        <f t="shared" si="77"/>
        <v>#DIV/0!</v>
      </c>
      <c r="Q37" s="214" t="e">
        <f t="shared" si="78"/>
        <v>#DIV/0!</v>
      </c>
      <c r="R37" s="226">
        <v>0</v>
      </c>
      <c r="S37" s="219" t="e">
        <f t="shared" ca="1" si="34"/>
        <v>#DIV/0!</v>
      </c>
      <c r="T37" s="230"/>
      <c r="U37" s="271" t="str">
        <f t="shared" si="76"/>
        <v/>
      </c>
      <c r="V37" s="267"/>
      <c r="W37" s="272" t="str">
        <f t="shared" ca="1" si="35"/>
        <v/>
      </c>
      <c r="X37" s="271" t="str">
        <f t="shared" si="36"/>
        <v/>
      </c>
      <c r="Y37" s="267"/>
      <c r="Z37" s="272" t="str">
        <f t="shared" ca="1" si="37"/>
        <v/>
      </c>
      <c r="AA37" s="271" t="str">
        <f t="shared" si="38"/>
        <v/>
      </c>
      <c r="AB37" s="267"/>
      <c r="AC37" s="272" t="str">
        <f t="shared" ca="1" si="39"/>
        <v/>
      </c>
      <c r="AD37" s="271" t="str">
        <f t="shared" si="40"/>
        <v/>
      </c>
      <c r="AE37" s="267"/>
      <c r="AF37" s="272" t="str">
        <f t="shared" ca="1" si="41"/>
        <v/>
      </c>
      <c r="AG37" s="271" t="str">
        <f t="shared" si="42"/>
        <v/>
      </c>
      <c r="AH37" s="267"/>
      <c r="AI37" s="272" t="str">
        <f t="shared" ca="1" si="43"/>
        <v/>
      </c>
      <c r="AJ37" s="271" t="str">
        <f t="shared" si="44"/>
        <v/>
      </c>
      <c r="AK37" s="267"/>
      <c r="AL37" s="272" t="str">
        <f t="shared" ca="1" si="45"/>
        <v/>
      </c>
      <c r="AM37" s="271" t="str">
        <f t="shared" si="1"/>
        <v/>
      </c>
      <c r="AN37" s="267"/>
      <c r="AO37" s="272" t="str">
        <f t="shared" ca="1" si="46"/>
        <v/>
      </c>
      <c r="AP37" s="271" t="str">
        <f t="shared" si="2"/>
        <v/>
      </c>
      <c r="AQ37" s="267"/>
      <c r="AR37" s="272" t="str">
        <f t="shared" ca="1" si="47"/>
        <v/>
      </c>
      <c r="AS37" s="271" t="str">
        <f t="shared" si="3"/>
        <v/>
      </c>
      <c r="AT37" s="267"/>
      <c r="AU37" s="272" t="str">
        <f t="shared" ca="1" si="48"/>
        <v/>
      </c>
      <c r="AV37" s="271" t="str">
        <f t="shared" si="4"/>
        <v/>
      </c>
      <c r="AW37" s="267"/>
      <c r="AX37" s="272" t="str">
        <f t="shared" ca="1" si="49"/>
        <v/>
      </c>
      <c r="AY37" s="271" t="str">
        <f t="shared" si="5"/>
        <v/>
      </c>
      <c r="AZ37" s="267"/>
      <c r="BA37" s="272" t="str">
        <f t="shared" ca="1" si="50"/>
        <v/>
      </c>
      <c r="BB37" s="271" t="str">
        <f t="shared" si="6"/>
        <v/>
      </c>
      <c r="BC37" s="267"/>
      <c r="BD37" s="272" t="str">
        <f t="shared" ca="1" si="51"/>
        <v/>
      </c>
      <c r="BE37" s="271" t="str">
        <f t="shared" si="7"/>
        <v/>
      </c>
      <c r="BF37" s="267"/>
      <c r="BG37" s="272" t="str">
        <f t="shared" ca="1" si="52"/>
        <v/>
      </c>
      <c r="BH37" s="271" t="str">
        <f t="shared" si="8"/>
        <v/>
      </c>
      <c r="BI37" s="267"/>
      <c r="BJ37" s="272" t="str">
        <f t="shared" ca="1" si="53"/>
        <v/>
      </c>
      <c r="BK37" s="271" t="str">
        <f t="shared" si="9"/>
        <v/>
      </c>
      <c r="BL37" s="267"/>
      <c r="BM37" s="272" t="str">
        <f t="shared" ca="1" si="54"/>
        <v/>
      </c>
      <c r="BN37" s="271" t="str">
        <f t="shared" si="10"/>
        <v/>
      </c>
      <c r="BO37" s="267"/>
      <c r="BP37" s="272" t="str">
        <f t="shared" ca="1" si="55"/>
        <v/>
      </c>
      <c r="BQ37" s="271" t="str">
        <f t="shared" si="11"/>
        <v/>
      </c>
      <c r="BR37" s="267"/>
      <c r="BS37" s="272" t="str">
        <f t="shared" ca="1" si="56"/>
        <v/>
      </c>
      <c r="BT37" s="271" t="str">
        <f t="shared" si="12"/>
        <v/>
      </c>
      <c r="BU37" s="267"/>
      <c r="BV37" s="272" t="str">
        <f t="shared" ca="1" si="57"/>
        <v/>
      </c>
      <c r="BW37" s="271" t="str">
        <f t="shared" si="13"/>
        <v/>
      </c>
      <c r="BX37" s="267"/>
      <c r="BY37" s="272" t="str">
        <f t="shared" ca="1" si="58"/>
        <v/>
      </c>
      <c r="BZ37" s="271" t="str">
        <f t="shared" si="14"/>
        <v/>
      </c>
      <c r="CA37" s="267"/>
      <c r="CB37" s="272" t="str">
        <f t="shared" ca="1" si="59"/>
        <v/>
      </c>
      <c r="CC37" s="271" t="str">
        <f t="shared" si="15"/>
        <v/>
      </c>
      <c r="CD37" s="267"/>
      <c r="CE37" s="272" t="str">
        <f t="shared" ca="1" si="60"/>
        <v/>
      </c>
      <c r="CF37" s="271" t="str">
        <f t="shared" si="16"/>
        <v/>
      </c>
      <c r="CG37" s="267"/>
      <c r="CH37" s="272" t="str">
        <f t="shared" ca="1" si="61"/>
        <v/>
      </c>
      <c r="CI37" s="271" t="str">
        <f t="shared" si="17"/>
        <v/>
      </c>
      <c r="CJ37" s="267"/>
      <c r="CK37" s="272" t="str">
        <f t="shared" ca="1" si="62"/>
        <v/>
      </c>
      <c r="CL37" s="271" t="str">
        <f t="shared" si="18"/>
        <v/>
      </c>
      <c r="CM37" s="267"/>
      <c r="CN37" s="272" t="str">
        <f t="shared" ca="1" si="63"/>
        <v/>
      </c>
      <c r="CO37" s="271" t="str">
        <f t="shared" si="19"/>
        <v/>
      </c>
      <c r="CP37" s="267"/>
      <c r="CQ37" s="272" t="str">
        <f t="shared" ca="1" si="64"/>
        <v/>
      </c>
      <c r="CR37" s="271" t="str">
        <f t="shared" si="20"/>
        <v/>
      </c>
      <c r="CS37" s="267"/>
      <c r="CT37" s="272" t="str">
        <f t="shared" ca="1" si="65"/>
        <v/>
      </c>
      <c r="CU37" s="271" t="str">
        <f t="shared" si="21"/>
        <v/>
      </c>
      <c r="CV37" s="267"/>
      <c r="CW37" s="272" t="str">
        <f t="shared" ca="1" si="66"/>
        <v/>
      </c>
      <c r="CX37" s="271" t="str">
        <f t="shared" si="22"/>
        <v/>
      </c>
      <c r="CY37" s="267"/>
      <c r="CZ37" s="272" t="str">
        <f t="shared" ca="1" si="67"/>
        <v/>
      </c>
      <c r="DA37" s="271" t="str">
        <f t="shared" si="23"/>
        <v/>
      </c>
      <c r="DB37" s="267"/>
      <c r="DC37" s="272" t="str">
        <f t="shared" ca="1" si="68"/>
        <v/>
      </c>
      <c r="DD37" s="271" t="str">
        <f t="shared" si="24"/>
        <v/>
      </c>
      <c r="DE37" s="267"/>
      <c r="DF37" s="272" t="str">
        <f t="shared" ca="1" si="69"/>
        <v/>
      </c>
      <c r="DG37" s="271" t="str">
        <f t="shared" si="25"/>
        <v/>
      </c>
      <c r="DH37" s="267"/>
      <c r="DI37" s="272" t="str">
        <f t="shared" ca="1" si="70"/>
        <v/>
      </c>
      <c r="DJ37" s="271" t="str">
        <f t="shared" si="26"/>
        <v/>
      </c>
      <c r="DK37" s="267"/>
      <c r="DL37" s="272" t="str">
        <f t="shared" ca="1" si="71"/>
        <v/>
      </c>
      <c r="DM37" s="271" t="str">
        <f t="shared" si="27"/>
        <v/>
      </c>
      <c r="DN37" s="267"/>
      <c r="DO37" s="272" t="str">
        <f t="shared" ca="1" si="72"/>
        <v/>
      </c>
      <c r="DP37" s="271" t="str">
        <f t="shared" si="28"/>
        <v/>
      </c>
      <c r="DQ37" s="267"/>
      <c r="DR37" s="272" t="str">
        <f t="shared" ca="1" si="73"/>
        <v/>
      </c>
      <c r="DS37" s="271" t="str">
        <f t="shared" si="29"/>
        <v/>
      </c>
      <c r="DT37" s="267"/>
      <c r="DU37" s="272" t="str">
        <f t="shared" ca="1" si="74"/>
        <v/>
      </c>
      <c r="DV37" s="271" t="str">
        <f t="shared" si="30"/>
        <v/>
      </c>
      <c r="DW37" s="267"/>
      <c r="DX37" s="272" t="str">
        <f t="shared" ca="1" si="75"/>
        <v/>
      </c>
      <c r="DY37" s="270"/>
    </row>
    <row r="38" spans="1:129" ht="21" customHeight="1">
      <c r="A38" s="175" t="str">
        <f t="shared" ca="1" si="31"/>
        <v/>
      </c>
      <c r="B38" s="277"/>
      <c r="C38" s="141" t="e">
        <f>+VLOOKUP(B38,'اسماء العملاء'!$A$2:$E$142,5,FALSE)</f>
        <v>#N/A</v>
      </c>
      <c r="D38" s="63" t="e">
        <f>+VLOOKUP(B38,'اسماء العملاء'!$A$2:$C$140,2,FALSE)</f>
        <v>#N/A</v>
      </c>
      <c r="E38" s="141"/>
      <c r="F38" s="63" t="e">
        <f>+VLOOKUP(B38,'اسماء العملاء'!$A$2:$C$140,3,FALSE)</f>
        <v>#N/A</v>
      </c>
      <c r="G38" s="54"/>
      <c r="H38" s="92" t="e">
        <f>+VLOOKUP(G38,'انواع الفلاتر'!$B$2:$C$52,2,FALSE)</f>
        <v>#N/A</v>
      </c>
      <c r="I38" s="67"/>
      <c r="J38" s="90" t="e">
        <f t="shared" si="32"/>
        <v>#N/A</v>
      </c>
      <c r="K38" s="73"/>
      <c r="L38" s="73"/>
      <c r="M38" s="186"/>
      <c r="N38" s="74">
        <f t="shared" si="33"/>
        <v>0</v>
      </c>
      <c r="O38" s="275"/>
      <c r="P38" s="214" t="e">
        <f t="shared" si="77"/>
        <v>#DIV/0!</v>
      </c>
      <c r="Q38" s="214" t="e">
        <f t="shared" si="78"/>
        <v>#DIV/0!</v>
      </c>
      <c r="R38" s="226">
        <v>0</v>
      </c>
      <c r="S38" s="219" t="e">
        <f t="shared" ca="1" si="34"/>
        <v>#DIV/0!</v>
      </c>
      <c r="T38" s="230"/>
      <c r="U38" s="271" t="str">
        <f t="shared" si="76"/>
        <v/>
      </c>
      <c r="V38" s="267"/>
      <c r="W38" s="272" t="str">
        <f t="shared" ca="1" si="35"/>
        <v/>
      </c>
      <c r="X38" s="271" t="str">
        <f t="shared" si="36"/>
        <v/>
      </c>
      <c r="Y38" s="267"/>
      <c r="Z38" s="272" t="str">
        <f t="shared" ca="1" si="37"/>
        <v/>
      </c>
      <c r="AA38" s="271" t="str">
        <f t="shared" si="38"/>
        <v/>
      </c>
      <c r="AB38" s="267"/>
      <c r="AC38" s="272" t="str">
        <f t="shared" ca="1" si="39"/>
        <v/>
      </c>
      <c r="AD38" s="271" t="str">
        <f t="shared" si="40"/>
        <v/>
      </c>
      <c r="AE38" s="267"/>
      <c r="AF38" s="272" t="str">
        <f t="shared" ca="1" si="41"/>
        <v/>
      </c>
      <c r="AG38" s="271" t="str">
        <f t="shared" si="42"/>
        <v/>
      </c>
      <c r="AH38" s="267"/>
      <c r="AI38" s="272" t="str">
        <f t="shared" ca="1" si="43"/>
        <v/>
      </c>
      <c r="AJ38" s="271" t="str">
        <f t="shared" si="44"/>
        <v/>
      </c>
      <c r="AK38" s="267"/>
      <c r="AL38" s="272" t="str">
        <f t="shared" ca="1" si="45"/>
        <v/>
      </c>
      <c r="AM38" s="271" t="str">
        <f t="shared" si="1"/>
        <v/>
      </c>
      <c r="AN38" s="267"/>
      <c r="AO38" s="272" t="str">
        <f t="shared" ca="1" si="46"/>
        <v/>
      </c>
      <c r="AP38" s="271" t="str">
        <f t="shared" si="2"/>
        <v/>
      </c>
      <c r="AQ38" s="267"/>
      <c r="AR38" s="272" t="str">
        <f t="shared" ca="1" si="47"/>
        <v/>
      </c>
      <c r="AS38" s="271" t="str">
        <f t="shared" si="3"/>
        <v/>
      </c>
      <c r="AT38" s="267"/>
      <c r="AU38" s="272" t="str">
        <f t="shared" ca="1" si="48"/>
        <v/>
      </c>
      <c r="AV38" s="271" t="str">
        <f t="shared" si="4"/>
        <v/>
      </c>
      <c r="AW38" s="267"/>
      <c r="AX38" s="272" t="str">
        <f t="shared" ca="1" si="49"/>
        <v/>
      </c>
      <c r="AY38" s="271" t="str">
        <f t="shared" si="5"/>
        <v/>
      </c>
      <c r="AZ38" s="267"/>
      <c r="BA38" s="272" t="str">
        <f t="shared" ca="1" si="50"/>
        <v/>
      </c>
      <c r="BB38" s="271" t="str">
        <f t="shared" si="6"/>
        <v/>
      </c>
      <c r="BC38" s="267"/>
      <c r="BD38" s="272" t="str">
        <f t="shared" ca="1" si="51"/>
        <v/>
      </c>
      <c r="BE38" s="271" t="str">
        <f t="shared" si="7"/>
        <v/>
      </c>
      <c r="BF38" s="267"/>
      <c r="BG38" s="272" t="str">
        <f t="shared" ca="1" si="52"/>
        <v/>
      </c>
      <c r="BH38" s="271" t="str">
        <f t="shared" si="8"/>
        <v/>
      </c>
      <c r="BI38" s="267"/>
      <c r="BJ38" s="272" t="str">
        <f t="shared" ca="1" si="53"/>
        <v/>
      </c>
      <c r="BK38" s="271" t="str">
        <f t="shared" si="9"/>
        <v/>
      </c>
      <c r="BL38" s="267"/>
      <c r="BM38" s="272" t="str">
        <f t="shared" ca="1" si="54"/>
        <v/>
      </c>
      <c r="BN38" s="271" t="str">
        <f t="shared" si="10"/>
        <v/>
      </c>
      <c r="BO38" s="267"/>
      <c r="BP38" s="272" t="str">
        <f t="shared" ca="1" si="55"/>
        <v/>
      </c>
      <c r="BQ38" s="271" t="str">
        <f t="shared" si="11"/>
        <v/>
      </c>
      <c r="BR38" s="267"/>
      <c r="BS38" s="272" t="str">
        <f t="shared" ca="1" si="56"/>
        <v/>
      </c>
      <c r="BT38" s="271" t="str">
        <f t="shared" si="12"/>
        <v/>
      </c>
      <c r="BU38" s="267"/>
      <c r="BV38" s="272" t="str">
        <f t="shared" ca="1" si="57"/>
        <v/>
      </c>
      <c r="BW38" s="271" t="str">
        <f t="shared" si="13"/>
        <v/>
      </c>
      <c r="BX38" s="267"/>
      <c r="BY38" s="272" t="str">
        <f t="shared" ca="1" si="58"/>
        <v/>
      </c>
      <c r="BZ38" s="271" t="str">
        <f t="shared" si="14"/>
        <v/>
      </c>
      <c r="CA38" s="267"/>
      <c r="CB38" s="272" t="str">
        <f t="shared" ca="1" si="59"/>
        <v/>
      </c>
      <c r="CC38" s="271" t="str">
        <f t="shared" si="15"/>
        <v/>
      </c>
      <c r="CD38" s="267"/>
      <c r="CE38" s="272" t="str">
        <f t="shared" ca="1" si="60"/>
        <v/>
      </c>
      <c r="CF38" s="271" t="str">
        <f t="shared" si="16"/>
        <v/>
      </c>
      <c r="CG38" s="267"/>
      <c r="CH38" s="272" t="str">
        <f t="shared" ca="1" si="61"/>
        <v/>
      </c>
      <c r="CI38" s="271" t="str">
        <f t="shared" si="17"/>
        <v/>
      </c>
      <c r="CJ38" s="267"/>
      <c r="CK38" s="272" t="str">
        <f t="shared" ca="1" si="62"/>
        <v/>
      </c>
      <c r="CL38" s="271" t="str">
        <f t="shared" si="18"/>
        <v/>
      </c>
      <c r="CM38" s="267"/>
      <c r="CN38" s="272" t="str">
        <f t="shared" ca="1" si="63"/>
        <v/>
      </c>
      <c r="CO38" s="271" t="str">
        <f t="shared" si="19"/>
        <v/>
      </c>
      <c r="CP38" s="267"/>
      <c r="CQ38" s="272" t="str">
        <f t="shared" ca="1" si="64"/>
        <v/>
      </c>
      <c r="CR38" s="271" t="str">
        <f t="shared" si="20"/>
        <v/>
      </c>
      <c r="CS38" s="267"/>
      <c r="CT38" s="272" t="str">
        <f t="shared" ca="1" si="65"/>
        <v/>
      </c>
      <c r="CU38" s="271" t="str">
        <f t="shared" si="21"/>
        <v/>
      </c>
      <c r="CV38" s="267"/>
      <c r="CW38" s="272" t="str">
        <f t="shared" ca="1" si="66"/>
        <v/>
      </c>
      <c r="CX38" s="271" t="str">
        <f t="shared" si="22"/>
        <v/>
      </c>
      <c r="CY38" s="267"/>
      <c r="CZ38" s="272" t="str">
        <f t="shared" ca="1" si="67"/>
        <v/>
      </c>
      <c r="DA38" s="271" t="str">
        <f t="shared" si="23"/>
        <v/>
      </c>
      <c r="DB38" s="267"/>
      <c r="DC38" s="272" t="str">
        <f t="shared" ca="1" si="68"/>
        <v/>
      </c>
      <c r="DD38" s="271" t="str">
        <f t="shared" si="24"/>
        <v/>
      </c>
      <c r="DE38" s="267"/>
      <c r="DF38" s="272" t="str">
        <f t="shared" ca="1" si="69"/>
        <v/>
      </c>
      <c r="DG38" s="271" t="str">
        <f t="shared" si="25"/>
        <v/>
      </c>
      <c r="DH38" s="267"/>
      <c r="DI38" s="272" t="str">
        <f t="shared" ca="1" si="70"/>
        <v/>
      </c>
      <c r="DJ38" s="271" t="str">
        <f t="shared" si="26"/>
        <v/>
      </c>
      <c r="DK38" s="267"/>
      <c r="DL38" s="272" t="str">
        <f t="shared" ca="1" si="71"/>
        <v/>
      </c>
      <c r="DM38" s="271" t="str">
        <f t="shared" si="27"/>
        <v/>
      </c>
      <c r="DN38" s="267"/>
      <c r="DO38" s="272" t="str">
        <f t="shared" ca="1" si="72"/>
        <v/>
      </c>
      <c r="DP38" s="271" t="str">
        <f t="shared" si="28"/>
        <v/>
      </c>
      <c r="DQ38" s="267"/>
      <c r="DR38" s="272" t="str">
        <f t="shared" ca="1" si="73"/>
        <v/>
      </c>
      <c r="DS38" s="271" t="str">
        <f t="shared" si="29"/>
        <v/>
      </c>
      <c r="DT38" s="267"/>
      <c r="DU38" s="272" t="str">
        <f t="shared" ca="1" si="74"/>
        <v/>
      </c>
      <c r="DV38" s="271" t="str">
        <f t="shared" si="30"/>
        <v/>
      </c>
      <c r="DW38" s="267"/>
      <c r="DX38" s="272" t="str">
        <f t="shared" ca="1" si="75"/>
        <v/>
      </c>
      <c r="DY38" s="270"/>
    </row>
    <row r="39" spans="1:129" ht="21" customHeight="1">
      <c r="A39" s="175" t="str">
        <f t="shared" ca="1" si="31"/>
        <v/>
      </c>
      <c r="B39" s="277"/>
      <c r="C39" s="141" t="e">
        <f>+VLOOKUP(B39,'اسماء العملاء'!$A$2:$E$142,5,FALSE)</f>
        <v>#N/A</v>
      </c>
      <c r="D39" s="63" t="e">
        <f>+VLOOKUP(B39,'اسماء العملاء'!$A$2:$C$140,2,FALSE)</f>
        <v>#N/A</v>
      </c>
      <c r="E39" s="141"/>
      <c r="F39" s="63" t="e">
        <f>+VLOOKUP(B39,'اسماء العملاء'!$A$2:$C$140,3,FALSE)</f>
        <v>#N/A</v>
      </c>
      <c r="G39" s="54"/>
      <c r="H39" s="92" t="e">
        <f>+VLOOKUP(G39,'انواع الفلاتر'!$B$2:$C$52,2,FALSE)</f>
        <v>#N/A</v>
      </c>
      <c r="I39" s="67"/>
      <c r="J39" s="90" t="e">
        <f t="shared" si="32"/>
        <v>#N/A</v>
      </c>
      <c r="K39" s="73"/>
      <c r="L39" s="73"/>
      <c r="M39" s="186"/>
      <c r="N39" s="74">
        <f t="shared" si="33"/>
        <v>0</v>
      </c>
      <c r="O39" s="275"/>
      <c r="P39" s="214" t="e">
        <f t="shared" si="77"/>
        <v>#DIV/0!</v>
      </c>
      <c r="Q39" s="214" t="e">
        <f t="shared" si="78"/>
        <v>#DIV/0!</v>
      </c>
      <c r="R39" s="226">
        <v>0</v>
      </c>
      <c r="S39" s="219" t="e">
        <f t="shared" ca="1" si="34"/>
        <v>#DIV/0!</v>
      </c>
      <c r="T39" s="230"/>
      <c r="U39" s="271" t="str">
        <f t="shared" si="76"/>
        <v/>
      </c>
      <c r="V39" s="267"/>
      <c r="W39" s="272" t="str">
        <f t="shared" ca="1" si="35"/>
        <v/>
      </c>
      <c r="X39" s="271" t="str">
        <f t="shared" si="36"/>
        <v/>
      </c>
      <c r="Y39" s="267"/>
      <c r="Z39" s="272" t="str">
        <f t="shared" ca="1" si="37"/>
        <v/>
      </c>
      <c r="AA39" s="271" t="str">
        <f t="shared" si="38"/>
        <v/>
      </c>
      <c r="AB39" s="267"/>
      <c r="AC39" s="272" t="str">
        <f t="shared" ca="1" si="39"/>
        <v/>
      </c>
      <c r="AD39" s="271" t="str">
        <f t="shared" si="40"/>
        <v/>
      </c>
      <c r="AE39" s="267"/>
      <c r="AF39" s="272" t="str">
        <f t="shared" ca="1" si="41"/>
        <v/>
      </c>
      <c r="AG39" s="271" t="str">
        <f t="shared" si="42"/>
        <v/>
      </c>
      <c r="AH39" s="267"/>
      <c r="AI39" s="272" t="str">
        <f t="shared" ca="1" si="43"/>
        <v/>
      </c>
      <c r="AJ39" s="271" t="str">
        <f t="shared" si="44"/>
        <v/>
      </c>
      <c r="AK39" s="267"/>
      <c r="AL39" s="272" t="str">
        <f t="shared" ca="1" si="45"/>
        <v/>
      </c>
      <c r="AM39" s="271" t="str">
        <f t="shared" si="1"/>
        <v/>
      </c>
      <c r="AN39" s="267"/>
      <c r="AO39" s="272" t="str">
        <f t="shared" ca="1" si="46"/>
        <v/>
      </c>
      <c r="AP39" s="271" t="str">
        <f t="shared" si="2"/>
        <v/>
      </c>
      <c r="AQ39" s="267"/>
      <c r="AR39" s="272" t="str">
        <f t="shared" ca="1" si="47"/>
        <v/>
      </c>
      <c r="AS39" s="271" t="str">
        <f t="shared" si="3"/>
        <v/>
      </c>
      <c r="AT39" s="267"/>
      <c r="AU39" s="272" t="str">
        <f t="shared" ca="1" si="48"/>
        <v/>
      </c>
      <c r="AV39" s="271" t="str">
        <f t="shared" si="4"/>
        <v/>
      </c>
      <c r="AW39" s="267"/>
      <c r="AX39" s="272" t="str">
        <f t="shared" ca="1" si="49"/>
        <v/>
      </c>
      <c r="AY39" s="271" t="str">
        <f t="shared" si="5"/>
        <v/>
      </c>
      <c r="AZ39" s="267"/>
      <c r="BA39" s="272" t="str">
        <f t="shared" ca="1" si="50"/>
        <v/>
      </c>
      <c r="BB39" s="271" t="str">
        <f t="shared" si="6"/>
        <v/>
      </c>
      <c r="BC39" s="267"/>
      <c r="BD39" s="272" t="str">
        <f t="shared" ca="1" si="51"/>
        <v/>
      </c>
      <c r="BE39" s="271" t="str">
        <f t="shared" si="7"/>
        <v/>
      </c>
      <c r="BF39" s="267"/>
      <c r="BG39" s="272" t="str">
        <f t="shared" ca="1" si="52"/>
        <v/>
      </c>
      <c r="BH39" s="271" t="str">
        <f t="shared" si="8"/>
        <v/>
      </c>
      <c r="BI39" s="267"/>
      <c r="BJ39" s="272" t="str">
        <f t="shared" ca="1" si="53"/>
        <v/>
      </c>
      <c r="BK39" s="271" t="str">
        <f t="shared" si="9"/>
        <v/>
      </c>
      <c r="BL39" s="267"/>
      <c r="BM39" s="272" t="str">
        <f t="shared" ca="1" si="54"/>
        <v/>
      </c>
      <c r="BN39" s="271" t="str">
        <f t="shared" si="10"/>
        <v/>
      </c>
      <c r="BO39" s="267"/>
      <c r="BP39" s="272" t="str">
        <f t="shared" ca="1" si="55"/>
        <v/>
      </c>
      <c r="BQ39" s="271" t="str">
        <f t="shared" si="11"/>
        <v/>
      </c>
      <c r="BR39" s="267"/>
      <c r="BS39" s="272" t="str">
        <f t="shared" ca="1" si="56"/>
        <v/>
      </c>
      <c r="BT39" s="271" t="str">
        <f t="shared" si="12"/>
        <v/>
      </c>
      <c r="BU39" s="267"/>
      <c r="BV39" s="272" t="str">
        <f t="shared" ca="1" si="57"/>
        <v/>
      </c>
      <c r="BW39" s="271" t="str">
        <f t="shared" si="13"/>
        <v/>
      </c>
      <c r="BX39" s="267"/>
      <c r="BY39" s="272" t="str">
        <f t="shared" ca="1" si="58"/>
        <v/>
      </c>
      <c r="BZ39" s="271" t="str">
        <f t="shared" si="14"/>
        <v/>
      </c>
      <c r="CA39" s="267"/>
      <c r="CB39" s="272" t="str">
        <f t="shared" ca="1" si="59"/>
        <v/>
      </c>
      <c r="CC39" s="271" t="str">
        <f t="shared" si="15"/>
        <v/>
      </c>
      <c r="CD39" s="267"/>
      <c r="CE39" s="272" t="str">
        <f t="shared" ca="1" si="60"/>
        <v/>
      </c>
      <c r="CF39" s="271" t="str">
        <f t="shared" si="16"/>
        <v/>
      </c>
      <c r="CG39" s="267"/>
      <c r="CH39" s="272" t="str">
        <f t="shared" ca="1" si="61"/>
        <v/>
      </c>
      <c r="CI39" s="271" t="str">
        <f t="shared" si="17"/>
        <v/>
      </c>
      <c r="CJ39" s="267"/>
      <c r="CK39" s="272" t="str">
        <f t="shared" ca="1" si="62"/>
        <v/>
      </c>
      <c r="CL39" s="271" t="str">
        <f t="shared" si="18"/>
        <v/>
      </c>
      <c r="CM39" s="267"/>
      <c r="CN39" s="272" t="str">
        <f t="shared" ca="1" si="63"/>
        <v/>
      </c>
      <c r="CO39" s="271" t="str">
        <f t="shared" si="19"/>
        <v/>
      </c>
      <c r="CP39" s="267"/>
      <c r="CQ39" s="272" t="str">
        <f t="shared" ca="1" si="64"/>
        <v/>
      </c>
      <c r="CR39" s="271" t="str">
        <f t="shared" si="20"/>
        <v/>
      </c>
      <c r="CS39" s="267"/>
      <c r="CT39" s="272" t="str">
        <f t="shared" ca="1" si="65"/>
        <v/>
      </c>
      <c r="CU39" s="271" t="str">
        <f t="shared" si="21"/>
        <v/>
      </c>
      <c r="CV39" s="267"/>
      <c r="CW39" s="272" t="str">
        <f t="shared" ca="1" si="66"/>
        <v/>
      </c>
      <c r="CX39" s="271" t="str">
        <f t="shared" si="22"/>
        <v/>
      </c>
      <c r="CY39" s="267"/>
      <c r="CZ39" s="272" t="str">
        <f t="shared" ca="1" si="67"/>
        <v/>
      </c>
      <c r="DA39" s="271" t="str">
        <f t="shared" si="23"/>
        <v/>
      </c>
      <c r="DB39" s="267"/>
      <c r="DC39" s="272" t="str">
        <f t="shared" ca="1" si="68"/>
        <v/>
      </c>
      <c r="DD39" s="271" t="str">
        <f t="shared" si="24"/>
        <v/>
      </c>
      <c r="DE39" s="267"/>
      <c r="DF39" s="272" t="str">
        <f t="shared" ca="1" si="69"/>
        <v/>
      </c>
      <c r="DG39" s="271" t="str">
        <f t="shared" si="25"/>
        <v/>
      </c>
      <c r="DH39" s="267"/>
      <c r="DI39" s="272" t="str">
        <f t="shared" ca="1" si="70"/>
        <v/>
      </c>
      <c r="DJ39" s="271" t="str">
        <f t="shared" si="26"/>
        <v/>
      </c>
      <c r="DK39" s="267"/>
      <c r="DL39" s="272" t="str">
        <f t="shared" ca="1" si="71"/>
        <v/>
      </c>
      <c r="DM39" s="271" t="str">
        <f t="shared" si="27"/>
        <v/>
      </c>
      <c r="DN39" s="267"/>
      <c r="DO39" s="272" t="str">
        <f t="shared" ca="1" si="72"/>
        <v/>
      </c>
      <c r="DP39" s="271" t="str">
        <f t="shared" si="28"/>
        <v/>
      </c>
      <c r="DQ39" s="267"/>
      <c r="DR39" s="272" t="str">
        <f t="shared" ca="1" si="73"/>
        <v/>
      </c>
      <c r="DS39" s="271" t="str">
        <f t="shared" si="29"/>
        <v/>
      </c>
      <c r="DT39" s="267"/>
      <c r="DU39" s="272" t="str">
        <f t="shared" ca="1" si="74"/>
        <v/>
      </c>
      <c r="DV39" s="271" t="str">
        <f t="shared" si="30"/>
        <v/>
      </c>
      <c r="DW39" s="267"/>
      <c r="DX39" s="272" t="str">
        <f t="shared" ca="1" si="75"/>
        <v/>
      </c>
      <c r="DY39" s="270"/>
    </row>
    <row r="40" spans="1:129" ht="21" customHeight="1">
      <c r="A40" s="175" t="str">
        <f t="shared" ca="1" si="31"/>
        <v/>
      </c>
      <c r="B40" s="277"/>
      <c r="C40" s="141" t="e">
        <f>+VLOOKUP(B40,'اسماء العملاء'!$A$2:$E$142,5,FALSE)</f>
        <v>#N/A</v>
      </c>
      <c r="D40" s="63" t="e">
        <f>+VLOOKUP(B40,'اسماء العملاء'!$A$2:$C$140,2,FALSE)</f>
        <v>#N/A</v>
      </c>
      <c r="E40" s="141"/>
      <c r="F40" s="63" t="e">
        <f>+VLOOKUP(B40,'اسماء العملاء'!$A$2:$C$140,3,FALSE)</f>
        <v>#N/A</v>
      </c>
      <c r="G40" s="54"/>
      <c r="H40" s="92" t="e">
        <f>+VLOOKUP(G40,'انواع الفلاتر'!$B$2:$C$52,2,FALSE)</f>
        <v>#N/A</v>
      </c>
      <c r="I40" s="67"/>
      <c r="J40" s="90" t="e">
        <f t="shared" si="32"/>
        <v>#N/A</v>
      </c>
      <c r="K40" s="73"/>
      <c r="L40" s="73"/>
      <c r="M40" s="186"/>
      <c r="N40" s="74">
        <f t="shared" si="33"/>
        <v>0</v>
      </c>
      <c r="O40" s="275"/>
      <c r="P40" s="214" t="e">
        <f t="shared" si="77"/>
        <v>#DIV/0!</v>
      </c>
      <c r="Q40" s="214" t="e">
        <f t="shared" si="78"/>
        <v>#DIV/0!</v>
      </c>
      <c r="R40" s="226">
        <v>0</v>
      </c>
      <c r="S40" s="219" t="e">
        <f t="shared" ca="1" si="34"/>
        <v>#DIV/0!</v>
      </c>
      <c r="T40" s="230"/>
      <c r="U40" s="271" t="str">
        <f t="shared" si="76"/>
        <v/>
      </c>
      <c r="V40" s="267"/>
      <c r="W40" s="272" t="str">
        <f t="shared" ca="1" si="35"/>
        <v/>
      </c>
      <c r="X40" s="271" t="str">
        <f t="shared" si="36"/>
        <v/>
      </c>
      <c r="Y40" s="267"/>
      <c r="Z40" s="272" t="str">
        <f t="shared" ca="1" si="37"/>
        <v/>
      </c>
      <c r="AA40" s="271" t="str">
        <f t="shared" si="38"/>
        <v/>
      </c>
      <c r="AB40" s="267"/>
      <c r="AC40" s="272" t="str">
        <f t="shared" ca="1" si="39"/>
        <v/>
      </c>
      <c r="AD40" s="271" t="str">
        <f t="shared" si="40"/>
        <v/>
      </c>
      <c r="AE40" s="267"/>
      <c r="AF40" s="272" t="str">
        <f t="shared" ca="1" si="41"/>
        <v/>
      </c>
      <c r="AG40" s="271" t="str">
        <f t="shared" si="42"/>
        <v/>
      </c>
      <c r="AH40" s="267"/>
      <c r="AI40" s="272" t="str">
        <f t="shared" ca="1" si="43"/>
        <v/>
      </c>
      <c r="AJ40" s="271" t="str">
        <f t="shared" si="44"/>
        <v/>
      </c>
      <c r="AK40" s="267"/>
      <c r="AL40" s="272" t="str">
        <f t="shared" ca="1" si="45"/>
        <v/>
      </c>
      <c r="AM40" s="271" t="str">
        <f t="shared" si="1"/>
        <v/>
      </c>
      <c r="AN40" s="267"/>
      <c r="AO40" s="272" t="str">
        <f t="shared" ca="1" si="46"/>
        <v/>
      </c>
      <c r="AP40" s="271" t="str">
        <f t="shared" si="2"/>
        <v/>
      </c>
      <c r="AQ40" s="267"/>
      <c r="AR40" s="272" t="str">
        <f t="shared" ca="1" si="47"/>
        <v/>
      </c>
      <c r="AS40" s="271" t="str">
        <f t="shared" si="3"/>
        <v/>
      </c>
      <c r="AT40" s="267"/>
      <c r="AU40" s="272" t="str">
        <f t="shared" ca="1" si="48"/>
        <v/>
      </c>
      <c r="AV40" s="271" t="str">
        <f t="shared" si="4"/>
        <v/>
      </c>
      <c r="AW40" s="267"/>
      <c r="AX40" s="272" t="str">
        <f t="shared" ca="1" si="49"/>
        <v/>
      </c>
      <c r="AY40" s="271" t="str">
        <f t="shared" si="5"/>
        <v/>
      </c>
      <c r="AZ40" s="267"/>
      <c r="BA40" s="272" t="str">
        <f t="shared" ca="1" si="50"/>
        <v/>
      </c>
      <c r="BB40" s="271" t="str">
        <f t="shared" si="6"/>
        <v/>
      </c>
      <c r="BC40" s="267"/>
      <c r="BD40" s="272" t="str">
        <f t="shared" ca="1" si="51"/>
        <v/>
      </c>
      <c r="BE40" s="271" t="str">
        <f t="shared" si="7"/>
        <v/>
      </c>
      <c r="BF40" s="267"/>
      <c r="BG40" s="272" t="str">
        <f t="shared" ca="1" si="52"/>
        <v/>
      </c>
      <c r="BH40" s="271" t="str">
        <f t="shared" si="8"/>
        <v/>
      </c>
      <c r="BI40" s="267"/>
      <c r="BJ40" s="272" t="str">
        <f t="shared" ca="1" si="53"/>
        <v/>
      </c>
      <c r="BK40" s="271" t="str">
        <f t="shared" si="9"/>
        <v/>
      </c>
      <c r="BL40" s="267"/>
      <c r="BM40" s="272" t="str">
        <f t="shared" ca="1" si="54"/>
        <v/>
      </c>
      <c r="BN40" s="271" t="str">
        <f t="shared" si="10"/>
        <v/>
      </c>
      <c r="BO40" s="267"/>
      <c r="BP40" s="272" t="str">
        <f t="shared" ca="1" si="55"/>
        <v/>
      </c>
      <c r="BQ40" s="271" t="str">
        <f t="shared" si="11"/>
        <v/>
      </c>
      <c r="BR40" s="267"/>
      <c r="BS40" s="272" t="str">
        <f t="shared" ca="1" si="56"/>
        <v/>
      </c>
      <c r="BT40" s="271" t="str">
        <f t="shared" si="12"/>
        <v/>
      </c>
      <c r="BU40" s="267"/>
      <c r="BV40" s="272" t="str">
        <f t="shared" ca="1" si="57"/>
        <v/>
      </c>
      <c r="BW40" s="271" t="str">
        <f t="shared" si="13"/>
        <v/>
      </c>
      <c r="BX40" s="267"/>
      <c r="BY40" s="272" t="str">
        <f t="shared" ca="1" si="58"/>
        <v/>
      </c>
      <c r="BZ40" s="271" t="str">
        <f t="shared" si="14"/>
        <v/>
      </c>
      <c r="CA40" s="267"/>
      <c r="CB40" s="272" t="str">
        <f t="shared" ca="1" si="59"/>
        <v/>
      </c>
      <c r="CC40" s="271" t="str">
        <f t="shared" si="15"/>
        <v/>
      </c>
      <c r="CD40" s="267"/>
      <c r="CE40" s="272" t="str">
        <f t="shared" ca="1" si="60"/>
        <v/>
      </c>
      <c r="CF40" s="271" t="str">
        <f t="shared" si="16"/>
        <v/>
      </c>
      <c r="CG40" s="267"/>
      <c r="CH40" s="272" t="str">
        <f t="shared" ca="1" si="61"/>
        <v/>
      </c>
      <c r="CI40" s="271" t="str">
        <f t="shared" si="17"/>
        <v/>
      </c>
      <c r="CJ40" s="267"/>
      <c r="CK40" s="272" t="str">
        <f t="shared" ca="1" si="62"/>
        <v/>
      </c>
      <c r="CL40" s="271" t="str">
        <f t="shared" si="18"/>
        <v/>
      </c>
      <c r="CM40" s="267"/>
      <c r="CN40" s="272" t="str">
        <f t="shared" ca="1" si="63"/>
        <v/>
      </c>
      <c r="CO40" s="271" t="str">
        <f t="shared" si="19"/>
        <v/>
      </c>
      <c r="CP40" s="267"/>
      <c r="CQ40" s="272" t="str">
        <f t="shared" ca="1" si="64"/>
        <v/>
      </c>
      <c r="CR40" s="271" t="str">
        <f t="shared" si="20"/>
        <v/>
      </c>
      <c r="CS40" s="267"/>
      <c r="CT40" s="272" t="str">
        <f t="shared" ca="1" si="65"/>
        <v/>
      </c>
      <c r="CU40" s="271" t="str">
        <f t="shared" si="21"/>
        <v/>
      </c>
      <c r="CV40" s="267"/>
      <c r="CW40" s="272" t="str">
        <f t="shared" ca="1" si="66"/>
        <v/>
      </c>
      <c r="CX40" s="271" t="str">
        <f t="shared" si="22"/>
        <v/>
      </c>
      <c r="CY40" s="267"/>
      <c r="CZ40" s="272" t="str">
        <f t="shared" ca="1" si="67"/>
        <v/>
      </c>
      <c r="DA40" s="271" t="str">
        <f t="shared" si="23"/>
        <v/>
      </c>
      <c r="DB40" s="267"/>
      <c r="DC40" s="272" t="str">
        <f t="shared" ca="1" si="68"/>
        <v/>
      </c>
      <c r="DD40" s="271" t="str">
        <f t="shared" si="24"/>
        <v/>
      </c>
      <c r="DE40" s="267"/>
      <c r="DF40" s="272" t="str">
        <f t="shared" ca="1" si="69"/>
        <v/>
      </c>
      <c r="DG40" s="271" t="str">
        <f t="shared" si="25"/>
        <v/>
      </c>
      <c r="DH40" s="267"/>
      <c r="DI40" s="272" t="str">
        <f t="shared" ca="1" si="70"/>
        <v/>
      </c>
      <c r="DJ40" s="271" t="str">
        <f t="shared" si="26"/>
        <v/>
      </c>
      <c r="DK40" s="267"/>
      <c r="DL40" s="272" t="str">
        <f t="shared" ca="1" si="71"/>
        <v/>
      </c>
      <c r="DM40" s="271" t="str">
        <f t="shared" si="27"/>
        <v/>
      </c>
      <c r="DN40" s="267"/>
      <c r="DO40" s="272" t="str">
        <f t="shared" ca="1" si="72"/>
        <v/>
      </c>
      <c r="DP40" s="271" t="str">
        <f t="shared" si="28"/>
        <v/>
      </c>
      <c r="DQ40" s="267"/>
      <c r="DR40" s="272" t="str">
        <f t="shared" ca="1" si="73"/>
        <v/>
      </c>
      <c r="DS40" s="271" t="str">
        <f t="shared" si="29"/>
        <v/>
      </c>
      <c r="DT40" s="267"/>
      <c r="DU40" s="272" t="str">
        <f t="shared" ca="1" si="74"/>
        <v/>
      </c>
      <c r="DV40" s="271" t="str">
        <f t="shared" si="30"/>
        <v/>
      </c>
      <c r="DW40" s="267"/>
      <c r="DX40" s="272" t="str">
        <f t="shared" ca="1" si="75"/>
        <v/>
      </c>
      <c r="DY40" s="270"/>
    </row>
    <row r="41" spans="1:129" ht="21" customHeight="1">
      <c r="A41" s="175" t="str">
        <f t="shared" ca="1" si="31"/>
        <v/>
      </c>
      <c r="B41" s="277"/>
      <c r="C41" s="141" t="e">
        <f>+VLOOKUP(B41,'اسماء العملاء'!$A$2:$E$142,5,FALSE)</f>
        <v>#N/A</v>
      </c>
      <c r="D41" s="63" t="e">
        <f>+VLOOKUP(B41,'اسماء العملاء'!$A$2:$C$140,2,FALSE)</f>
        <v>#N/A</v>
      </c>
      <c r="E41" s="141"/>
      <c r="F41" s="63" t="e">
        <f>+VLOOKUP(B41,'اسماء العملاء'!$A$2:$C$140,3,FALSE)</f>
        <v>#N/A</v>
      </c>
      <c r="G41" s="54"/>
      <c r="H41" s="92" t="e">
        <f>+VLOOKUP(G41,'انواع الفلاتر'!$B$2:$C$52,2,FALSE)</f>
        <v>#N/A</v>
      </c>
      <c r="I41" s="67"/>
      <c r="J41" s="90" t="e">
        <f t="shared" si="32"/>
        <v>#N/A</v>
      </c>
      <c r="K41" s="73"/>
      <c r="L41" s="73"/>
      <c r="M41" s="186"/>
      <c r="N41" s="74">
        <f t="shared" si="33"/>
        <v>0</v>
      </c>
      <c r="O41" s="275"/>
      <c r="P41" s="214" t="e">
        <f t="shared" si="77"/>
        <v>#DIV/0!</v>
      </c>
      <c r="Q41" s="214" t="e">
        <f t="shared" si="78"/>
        <v>#DIV/0!</v>
      </c>
      <c r="R41" s="226">
        <v>0</v>
      </c>
      <c r="S41" s="219" t="e">
        <f t="shared" ca="1" si="34"/>
        <v>#DIV/0!</v>
      </c>
      <c r="T41" s="230"/>
      <c r="U41" s="271" t="str">
        <f t="shared" si="76"/>
        <v/>
      </c>
      <c r="V41" s="267"/>
      <c r="W41" s="272" t="str">
        <f t="shared" ca="1" si="35"/>
        <v/>
      </c>
      <c r="X41" s="271" t="str">
        <f t="shared" si="36"/>
        <v/>
      </c>
      <c r="Y41" s="267"/>
      <c r="Z41" s="272" t="str">
        <f t="shared" ca="1" si="37"/>
        <v/>
      </c>
      <c r="AA41" s="271" t="str">
        <f t="shared" si="38"/>
        <v/>
      </c>
      <c r="AB41" s="267"/>
      <c r="AC41" s="272" t="str">
        <f t="shared" ca="1" si="39"/>
        <v/>
      </c>
      <c r="AD41" s="271" t="str">
        <f t="shared" si="40"/>
        <v/>
      </c>
      <c r="AE41" s="267"/>
      <c r="AF41" s="272" t="str">
        <f t="shared" ca="1" si="41"/>
        <v/>
      </c>
      <c r="AG41" s="271" t="str">
        <f t="shared" si="42"/>
        <v/>
      </c>
      <c r="AH41" s="267"/>
      <c r="AI41" s="272" t="str">
        <f t="shared" ca="1" si="43"/>
        <v/>
      </c>
      <c r="AJ41" s="271" t="str">
        <f t="shared" si="44"/>
        <v/>
      </c>
      <c r="AK41" s="267"/>
      <c r="AL41" s="272" t="str">
        <f t="shared" ca="1" si="45"/>
        <v/>
      </c>
      <c r="AM41" s="271" t="str">
        <f t="shared" si="1"/>
        <v/>
      </c>
      <c r="AN41" s="267"/>
      <c r="AO41" s="272" t="str">
        <f t="shared" ca="1" si="46"/>
        <v/>
      </c>
      <c r="AP41" s="271" t="str">
        <f t="shared" si="2"/>
        <v/>
      </c>
      <c r="AQ41" s="267"/>
      <c r="AR41" s="272" t="str">
        <f t="shared" ca="1" si="47"/>
        <v/>
      </c>
      <c r="AS41" s="271" t="str">
        <f t="shared" si="3"/>
        <v/>
      </c>
      <c r="AT41" s="267"/>
      <c r="AU41" s="272" t="str">
        <f t="shared" ca="1" si="48"/>
        <v/>
      </c>
      <c r="AV41" s="271" t="str">
        <f t="shared" si="4"/>
        <v/>
      </c>
      <c r="AW41" s="267"/>
      <c r="AX41" s="272" t="str">
        <f t="shared" ca="1" si="49"/>
        <v/>
      </c>
      <c r="AY41" s="271" t="str">
        <f t="shared" si="5"/>
        <v/>
      </c>
      <c r="AZ41" s="267"/>
      <c r="BA41" s="272" t="str">
        <f t="shared" ca="1" si="50"/>
        <v/>
      </c>
      <c r="BB41" s="271" t="str">
        <f t="shared" si="6"/>
        <v/>
      </c>
      <c r="BC41" s="267"/>
      <c r="BD41" s="272" t="str">
        <f t="shared" ca="1" si="51"/>
        <v/>
      </c>
      <c r="BE41" s="271" t="str">
        <f t="shared" si="7"/>
        <v/>
      </c>
      <c r="BF41" s="267"/>
      <c r="BG41" s="272" t="str">
        <f t="shared" ca="1" si="52"/>
        <v/>
      </c>
      <c r="BH41" s="271" t="str">
        <f t="shared" si="8"/>
        <v/>
      </c>
      <c r="BI41" s="267"/>
      <c r="BJ41" s="272" t="str">
        <f t="shared" ca="1" si="53"/>
        <v/>
      </c>
      <c r="BK41" s="271" t="str">
        <f t="shared" si="9"/>
        <v/>
      </c>
      <c r="BL41" s="267"/>
      <c r="BM41" s="272" t="str">
        <f t="shared" ca="1" si="54"/>
        <v/>
      </c>
      <c r="BN41" s="271" t="str">
        <f t="shared" si="10"/>
        <v/>
      </c>
      <c r="BO41" s="267"/>
      <c r="BP41" s="272" t="str">
        <f t="shared" ca="1" si="55"/>
        <v/>
      </c>
      <c r="BQ41" s="271" t="str">
        <f t="shared" si="11"/>
        <v/>
      </c>
      <c r="BR41" s="267"/>
      <c r="BS41" s="272" t="str">
        <f t="shared" ca="1" si="56"/>
        <v/>
      </c>
      <c r="BT41" s="271" t="str">
        <f t="shared" si="12"/>
        <v/>
      </c>
      <c r="BU41" s="267"/>
      <c r="BV41" s="272" t="str">
        <f t="shared" ca="1" si="57"/>
        <v/>
      </c>
      <c r="BW41" s="271" t="str">
        <f t="shared" si="13"/>
        <v/>
      </c>
      <c r="BX41" s="267"/>
      <c r="BY41" s="272" t="str">
        <f t="shared" ca="1" si="58"/>
        <v/>
      </c>
      <c r="BZ41" s="271" t="str">
        <f t="shared" si="14"/>
        <v/>
      </c>
      <c r="CA41" s="267"/>
      <c r="CB41" s="272" t="str">
        <f t="shared" ca="1" si="59"/>
        <v/>
      </c>
      <c r="CC41" s="271" t="str">
        <f t="shared" si="15"/>
        <v/>
      </c>
      <c r="CD41" s="267"/>
      <c r="CE41" s="272" t="str">
        <f t="shared" ca="1" si="60"/>
        <v/>
      </c>
      <c r="CF41" s="271" t="str">
        <f t="shared" si="16"/>
        <v/>
      </c>
      <c r="CG41" s="267"/>
      <c r="CH41" s="272" t="str">
        <f t="shared" ca="1" si="61"/>
        <v/>
      </c>
      <c r="CI41" s="271" t="str">
        <f t="shared" si="17"/>
        <v/>
      </c>
      <c r="CJ41" s="267"/>
      <c r="CK41" s="272" t="str">
        <f t="shared" ca="1" si="62"/>
        <v/>
      </c>
      <c r="CL41" s="271" t="str">
        <f t="shared" si="18"/>
        <v/>
      </c>
      <c r="CM41" s="267"/>
      <c r="CN41" s="272" t="str">
        <f t="shared" ca="1" si="63"/>
        <v/>
      </c>
      <c r="CO41" s="271" t="str">
        <f t="shared" si="19"/>
        <v/>
      </c>
      <c r="CP41" s="267"/>
      <c r="CQ41" s="272" t="str">
        <f t="shared" ca="1" si="64"/>
        <v/>
      </c>
      <c r="CR41" s="271" t="str">
        <f t="shared" si="20"/>
        <v/>
      </c>
      <c r="CS41" s="267"/>
      <c r="CT41" s="272" t="str">
        <f t="shared" ca="1" si="65"/>
        <v/>
      </c>
      <c r="CU41" s="271" t="str">
        <f t="shared" si="21"/>
        <v/>
      </c>
      <c r="CV41" s="267"/>
      <c r="CW41" s="272" t="str">
        <f t="shared" ca="1" si="66"/>
        <v/>
      </c>
      <c r="CX41" s="271" t="str">
        <f t="shared" si="22"/>
        <v/>
      </c>
      <c r="CY41" s="267"/>
      <c r="CZ41" s="272" t="str">
        <f t="shared" ca="1" si="67"/>
        <v/>
      </c>
      <c r="DA41" s="271" t="str">
        <f t="shared" si="23"/>
        <v/>
      </c>
      <c r="DB41" s="267"/>
      <c r="DC41" s="272" t="str">
        <f t="shared" ca="1" si="68"/>
        <v/>
      </c>
      <c r="DD41" s="271" t="str">
        <f t="shared" si="24"/>
        <v/>
      </c>
      <c r="DE41" s="267"/>
      <c r="DF41" s="272" t="str">
        <f t="shared" ca="1" si="69"/>
        <v/>
      </c>
      <c r="DG41" s="271" t="str">
        <f t="shared" si="25"/>
        <v/>
      </c>
      <c r="DH41" s="267"/>
      <c r="DI41" s="272" t="str">
        <f t="shared" ca="1" si="70"/>
        <v/>
      </c>
      <c r="DJ41" s="271" t="str">
        <f t="shared" si="26"/>
        <v/>
      </c>
      <c r="DK41" s="267"/>
      <c r="DL41" s="272" t="str">
        <f t="shared" ca="1" si="71"/>
        <v/>
      </c>
      <c r="DM41" s="271" t="str">
        <f t="shared" si="27"/>
        <v/>
      </c>
      <c r="DN41" s="267"/>
      <c r="DO41" s="272" t="str">
        <f t="shared" ca="1" si="72"/>
        <v/>
      </c>
      <c r="DP41" s="271" t="str">
        <f t="shared" si="28"/>
        <v/>
      </c>
      <c r="DQ41" s="267"/>
      <c r="DR41" s="272" t="str">
        <f t="shared" ca="1" si="73"/>
        <v/>
      </c>
      <c r="DS41" s="271" t="str">
        <f t="shared" si="29"/>
        <v/>
      </c>
      <c r="DT41" s="267"/>
      <c r="DU41" s="272" t="str">
        <f t="shared" ca="1" si="74"/>
        <v/>
      </c>
      <c r="DV41" s="271" t="str">
        <f t="shared" si="30"/>
        <v/>
      </c>
      <c r="DW41" s="267"/>
      <c r="DX41" s="272" t="str">
        <f t="shared" ca="1" si="75"/>
        <v/>
      </c>
      <c r="DY41" s="270"/>
    </row>
    <row r="42" spans="1:129" ht="21" customHeight="1">
      <c r="A42" s="175" t="str">
        <f t="shared" ca="1" si="31"/>
        <v/>
      </c>
      <c r="B42" s="277"/>
      <c r="C42" s="141" t="e">
        <f>+VLOOKUP(B42,'اسماء العملاء'!$A$2:$E$142,5,FALSE)</f>
        <v>#N/A</v>
      </c>
      <c r="D42" s="63" t="e">
        <f>+VLOOKUP(B42,'اسماء العملاء'!$A$2:$C$140,2,FALSE)</f>
        <v>#N/A</v>
      </c>
      <c r="E42" s="141"/>
      <c r="F42" s="63" t="e">
        <f>+VLOOKUP(B42,'اسماء العملاء'!$A$2:$C$140,3,FALSE)</f>
        <v>#N/A</v>
      </c>
      <c r="G42" s="54"/>
      <c r="H42" s="92" t="e">
        <f>+VLOOKUP(G42,'انواع الفلاتر'!$B$2:$C$52,2,FALSE)</f>
        <v>#N/A</v>
      </c>
      <c r="I42" s="67"/>
      <c r="J42" s="90" t="e">
        <f t="shared" si="32"/>
        <v>#N/A</v>
      </c>
      <c r="K42" s="73"/>
      <c r="L42" s="73"/>
      <c r="M42" s="186"/>
      <c r="N42" s="74">
        <f t="shared" si="33"/>
        <v>0</v>
      </c>
      <c r="O42" s="275"/>
      <c r="P42" s="214" t="e">
        <f t="shared" si="77"/>
        <v>#DIV/0!</v>
      </c>
      <c r="Q42" s="214" t="e">
        <f t="shared" si="78"/>
        <v>#DIV/0!</v>
      </c>
      <c r="R42" s="226">
        <v>0</v>
      </c>
      <c r="S42" s="219" t="e">
        <f t="shared" ca="1" si="34"/>
        <v>#DIV/0!</v>
      </c>
      <c r="T42" s="230"/>
      <c r="U42" s="271" t="str">
        <f t="shared" si="76"/>
        <v/>
      </c>
      <c r="V42" s="267"/>
      <c r="W42" s="272" t="str">
        <f t="shared" ca="1" si="35"/>
        <v/>
      </c>
      <c r="X42" s="271" t="str">
        <f t="shared" si="36"/>
        <v/>
      </c>
      <c r="Y42" s="267"/>
      <c r="Z42" s="272" t="str">
        <f t="shared" ca="1" si="37"/>
        <v/>
      </c>
      <c r="AA42" s="271" t="str">
        <f t="shared" si="38"/>
        <v/>
      </c>
      <c r="AB42" s="267"/>
      <c r="AC42" s="272" t="str">
        <f t="shared" ca="1" si="39"/>
        <v/>
      </c>
      <c r="AD42" s="271" t="str">
        <f t="shared" si="40"/>
        <v/>
      </c>
      <c r="AE42" s="267"/>
      <c r="AF42" s="272" t="str">
        <f t="shared" ca="1" si="41"/>
        <v/>
      </c>
      <c r="AG42" s="271" t="str">
        <f t="shared" si="42"/>
        <v/>
      </c>
      <c r="AH42" s="267"/>
      <c r="AI42" s="272" t="str">
        <f t="shared" ca="1" si="43"/>
        <v/>
      </c>
      <c r="AJ42" s="271" t="str">
        <f t="shared" si="44"/>
        <v/>
      </c>
      <c r="AK42" s="267"/>
      <c r="AL42" s="272" t="str">
        <f t="shared" ca="1" si="45"/>
        <v/>
      </c>
      <c r="AM42" s="271" t="str">
        <f t="shared" si="1"/>
        <v/>
      </c>
      <c r="AN42" s="267"/>
      <c r="AO42" s="272" t="str">
        <f t="shared" ca="1" si="46"/>
        <v/>
      </c>
      <c r="AP42" s="271" t="str">
        <f t="shared" si="2"/>
        <v/>
      </c>
      <c r="AQ42" s="267"/>
      <c r="AR42" s="272" t="str">
        <f t="shared" ca="1" si="47"/>
        <v/>
      </c>
      <c r="AS42" s="271" t="str">
        <f t="shared" si="3"/>
        <v/>
      </c>
      <c r="AT42" s="267"/>
      <c r="AU42" s="272" t="str">
        <f t="shared" ca="1" si="48"/>
        <v/>
      </c>
      <c r="AV42" s="271" t="str">
        <f t="shared" si="4"/>
        <v/>
      </c>
      <c r="AW42" s="267"/>
      <c r="AX42" s="272" t="str">
        <f t="shared" ca="1" si="49"/>
        <v/>
      </c>
      <c r="AY42" s="271" t="str">
        <f t="shared" si="5"/>
        <v/>
      </c>
      <c r="AZ42" s="267"/>
      <c r="BA42" s="272" t="str">
        <f t="shared" ca="1" si="50"/>
        <v/>
      </c>
      <c r="BB42" s="271" t="str">
        <f t="shared" si="6"/>
        <v/>
      </c>
      <c r="BC42" s="267"/>
      <c r="BD42" s="272" t="str">
        <f t="shared" ca="1" si="51"/>
        <v/>
      </c>
      <c r="BE42" s="271" t="str">
        <f t="shared" si="7"/>
        <v/>
      </c>
      <c r="BF42" s="267"/>
      <c r="BG42" s="272" t="str">
        <f t="shared" ca="1" si="52"/>
        <v/>
      </c>
      <c r="BH42" s="271" t="str">
        <f t="shared" si="8"/>
        <v/>
      </c>
      <c r="BI42" s="267"/>
      <c r="BJ42" s="272" t="str">
        <f t="shared" ca="1" si="53"/>
        <v/>
      </c>
      <c r="BK42" s="271" t="str">
        <f t="shared" si="9"/>
        <v/>
      </c>
      <c r="BL42" s="267"/>
      <c r="BM42" s="272" t="str">
        <f t="shared" ca="1" si="54"/>
        <v/>
      </c>
      <c r="BN42" s="271" t="str">
        <f t="shared" si="10"/>
        <v/>
      </c>
      <c r="BO42" s="267"/>
      <c r="BP42" s="272" t="str">
        <f t="shared" ca="1" si="55"/>
        <v/>
      </c>
      <c r="BQ42" s="271" t="str">
        <f t="shared" si="11"/>
        <v/>
      </c>
      <c r="BR42" s="267"/>
      <c r="BS42" s="272" t="str">
        <f t="shared" ca="1" si="56"/>
        <v/>
      </c>
      <c r="BT42" s="271" t="str">
        <f t="shared" si="12"/>
        <v/>
      </c>
      <c r="BU42" s="267"/>
      <c r="BV42" s="272" t="str">
        <f t="shared" ca="1" si="57"/>
        <v/>
      </c>
      <c r="BW42" s="271" t="str">
        <f t="shared" si="13"/>
        <v/>
      </c>
      <c r="BX42" s="267"/>
      <c r="BY42" s="272" t="str">
        <f t="shared" ca="1" si="58"/>
        <v/>
      </c>
      <c r="BZ42" s="271" t="str">
        <f t="shared" si="14"/>
        <v/>
      </c>
      <c r="CA42" s="267"/>
      <c r="CB42" s="272" t="str">
        <f t="shared" ca="1" si="59"/>
        <v/>
      </c>
      <c r="CC42" s="271" t="str">
        <f t="shared" si="15"/>
        <v/>
      </c>
      <c r="CD42" s="267"/>
      <c r="CE42" s="272" t="str">
        <f t="shared" ca="1" si="60"/>
        <v/>
      </c>
      <c r="CF42" s="271" t="str">
        <f t="shared" si="16"/>
        <v/>
      </c>
      <c r="CG42" s="267"/>
      <c r="CH42" s="272" t="str">
        <f t="shared" ca="1" si="61"/>
        <v/>
      </c>
      <c r="CI42" s="271" t="str">
        <f t="shared" si="17"/>
        <v/>
      </c>
      <c r="CJ42" s="267"/>
      <c r="CK42" s="272" t="str">
        <f t="shared" ca="1" si="62"/>
        <v/>
      </c>
      <c r="CL42" s="271" t="str">
        <f t="shared" si="18"/>
        <v/>
      </c>
      <c r="CM42" s="267"/>
      <c r="CN42" s="272" t="str">
        <f t="shared" ca="1" si="63"/>
        <v/>
      </c>
      <c r="CO42" s="271" t="str">
        <f t="shared" si="19"/>
        <v/>
      </c>
      <c r="CP42" s="267"/>
      <c r="CQ42" s="272" t="str">
        <f t="shared" ca="1" si="64"/>
        <v/>
      </c>
      <c r="CR42" s="271" t="str">
        <f t="shared" si="20"/>
        <v/>
      </c>
      <c r="CS42" s="267"/>
      <c r="CT42" s="272" t="str">
        <f t="shared" ca="1" si="65"/>
        <v/>
      </c>
      <c r="CU42" s="271" t="str">
        <f t="shared" si="21"/>
        <v/>
      </c>
      <c r="CV42" s="267"/>
      <c r="CW42" s="272" t="str">
        <f t="shared" ca="1" si="66"/>
        <v/>
      </c>
      <c r="CX42" s="271" t="str">
        <f t="shared" si="22"/>
        <v/>
      </c>
      <c r="CY42" s="267"/>
      <c r="CZ42" s="272" t="str">
        <f t="shared" ca="1" si="67"/>
        <v/>
      </c>
      <c r="DA42" s="271" t="str">
        <f t="shared" si="23"/>
        <v/>
      </c>
      <c r="DB42" s="267"/>
      <c r="DC42" s="272" t="str">
        <f t="shared" ca="1" si="68"/>
        <v/>
      </c>
      <c r="DD42" s="271" t="str">
        <f t="shared" si="24"/>
        <v/>
      </c>
      <c r="DE42" s="267"/>
      <c r="DF42" s="272" t="str">
        <f t="shared" ca="1" si="69"/>
        <v/>
      </c>
      <c r="DG42" s="271" t="str">
        <f t="shared" si="25"/>
        <v/>
      </c>
      <c r="DH42" s="267"/>
      <c r="DI42" s="272" t="str">
        <f t="shared" ca="1" si="70"/>
        <v/>
      </c>
      <c r="DJ42" s="271" t="str">
        <f t="shared" si="26"/>
        <v/>
      </c>
      <c r="DK42" s="267"/>
      <c r="DL42" s="272" t="str">
        <f t="shared" ca="1" si="71"/>
        <v/>
      </c>
      <c r="DM42" s="271" t="str">
        <f t="shared" si="27"/>
        <v/>
      </c>
      <c r="DN42" s="267"/>
      <c r="DO42" s="272" t="str">
        <f t="shared" ca="1" si="72"/>
        <v/>
      </c>
      <c r="DP42" s="271" t="str">
        <f t="shared" si="28"/>
        <v/>
      </c>
      <c r="DQ42" s="267"/>
      <c r="DR42" s="272" t="str">
        <f t="shared" ca="1" si="73"/>
        <v/>
      </c>
      <c r="DS42" s="271" t="str">
        <f t="shared" si="29"/>
        <v/>
      </c>
      <c r="DT42" s="267"/>
      <c r="DU42" s="272" t="str">
        <f t="shared" ca="1" si="74"/>
        <v/>
      </c>
      <c r="DV42" s="271" t="str">
        <f t="shared" si="30"/>
        <v/>
      </c>
      <c r="DW42" s="267"/>
      <c r="DX42" s="272" t="str">
        <f t="shared" ca="1" si="75"/>
        <v/>
      </c>
      <c r="DY42" s="270"/>
    </row>
    <row r="43" spans="1:129" ht="21" customHeight="1">
      <c r="A43" s="175" t="str">
        <f t="shared" ca="1" si="31"/>
        <v/>
      </c>
      <c r="B43" s="277"/>
      <c r="C43" s="141" t="e">
        <f>+VLOOKUP(B43,'اسماء العملاء'!$A$2:$E$142,5,FALSE)</f>
        <v>#N/A</v>
      </c>
      <c r="D43" s="63" t="e">
        <f>+VLOOKUP(B43,'اسماء العملاء'!$A$2:$C$140,2,FALSE)</f>
        <v>#N/A</v>
      </c>
      <c r="E43" s="141"/>
      <c r="F43" s="63" t="e">
        <f>+VLOOKUP(B43,'اسماء العملاء'!$A$2:$C$140,3,FALSE)</f>
        <v>#N/A</v>
      </c>
      <c r="G43" s="54"/>
      <c r="H43" s="92" t="e">
        <f>+VLOOKUP(G43,'انواع الفلاتر'!$B$2:$C$52,2,FALSE)</f>
        <v>#N/A</v>
      </c>
      <c r="I43" s="67"/>
      <c r="J43" s="90" t="e">
        <f t="shared" si="32"/>
        <v>#N/A</v>
      </c>
      <c r="K43" s="73"/>
      <c r="L43" s="73"/>
      <c r="M43" s="186"/>
      <c r="N43" s="74">
        <f t="shared" si="33"/>
        <v>0</v>
      </c>
      <c r="O43" s="275"/>
      <c r="P43" s="214" t="e">
        <f t="shared" si="77"/>
        <v>#DIV/0!</v>
      </c>
      <c r="Q43" s="214" t="e">
        <f t="shared" si="78"/>
        <v>#DIV/0!</v>
      </c>
      <c r="R43" s="226">
        <v>0</v>
      </c>
      <c r="S43" s="219" t="e">
        <f t="shared" ca="1" si="34"/>
        <v>#DIV/0!</v>
      </c>
      <c r="T43" s="230"/>
      <c r="U43" s="271" t="str">
        <f t="shared" si="76"/>
        <v/>
      </c>
      <c r="V43" s="267"/>
      <c r="W43" s="272" t="str">
        <f t="shared" ca="1" si="35"/>
        <v/>
      </c>
      <c r="X43" s="271" t="str">
        <f t="shared" si="36"/>
        <v/>
      </c>
      <c r="Y43" s="267"/>
      <c r="Z43" s="272" t="str">
        <f t="shared" ca="1" si="37"/>
        <v/>
      </c>
      <c r="AA43" s="271" t="str">
        <f t="shared" si="38"/>
        <v/>
      </c>
      <c r="AB43" s="267"/>
      <c r="AC43" s="272" t="str">
        <f t="shared" ca="1" si="39"/>
        <v/>
      </c>
      <c r="AD43" s="271" t="str">
        <f t="shared" si="40"/>
        <v/>
      </c>
      <c r="AE43" s="267"/>
      <c r="AF43" s="272" t="str">
        <f t="shared" ca="1" si="41"/>
        <v/>
      </c>
      <c r="AG43" s="271" t="str">
        <f t="shared" si="42"/>
        <v/>
      </c>
      <c r="AH43" s="267"/>
      <c r="AI43" s="272" t="str">
        <f t="shared" ca="1" si="43"/>
        <v/>
      </c>
      <c r="AJ43" s="271" t="str">
        <f t="shared" si="44"/>
        <v/>
      </c>
      <c r="AK43" s="267"/>
      <c r="AL43" s="272" t="str">
        <f t="shared" ca="1" si="45"/>
        <v/>
      </c>
      <c r="AM43" s="271" t="str">
        <f t="shared" si="1"/>
        <v/>
      </c>
      <c r="AN43" s="267"/>
      <c r="AO43" s="272" t="str">
        <f t="shared" ca="1" si="46"/>
        <v/>
      </c>
      <c r="AP43" s="271" t="str">
        <f t="shared" si="2"/>
        <v/>
      </c>
      <c r="AQ43" s="267"/>
      <c r="AR43" s="272" t="str">
        <f t="shared" ca="1" si="47"/>
        <v/>
      </c>
      <c r="AS43" s="271" t="str">
        <f t="shared" si="3"/>
        <v/>
      </c>
      <c r="AT43" s="267"/>
      <c r="AU43" s="272" t="str">
        <f t="shared" ca="1" si="48"/>
        <v/>
      </c>
      <c r="AV43" s="271" t="str">
        <f t="shared" si="4"/>
        <v/>
      </c>
      <c r="AW43" s="267"/>
      <c r="AX43" s="272" t="str">
        <f t="shared" ca="1" si="49"/>
        <v/>
      </c>
      <c r="AY43" s="271" t="str">
        <f t="shared" si="5"/>
        <v/>
      </c>
      <c r="AZ43" s="267"/>
      <c r="BA43" s="272" t="str">
        <f t="shared" ca="1" si="50"/>
        <v/>
      </c>
      <c r="BB43" s="271" t="str">
        <f t="shared" si="6"/>
        <v/>
      </c>
      <c r="BC43" s="267"/>
      <c r="BD43" s="272" t="str">
        <f t="shared" ca="1" si="51"/>
        <v/>
      </c>
      <c r="BE43" s="271" t="str">
        <f t="shared" si="7"/>
        <v/>
      </c>
      <c r="BF43" s="267"/>
      <c r="BG43" s="272" t="str">
        <f t="shared" ca="1" si="52"/>
        <v/>
      </c>
      <c r="BH43" s="271" t="str">
        <f t="shared" si="8"/>
        <v/>
      </c>
      <c r="BI43" s="267"/>
      <c r="BJ43" s="272" t="str">
        <f t="shared" ca="1" si="53"/>
        <v/>
      </c>
      <c r="BK43" s="271" t="str">
        <f t="shared" si="9"/>
        <v/>
      </c>
      <c r="BL43" s="267"/>
      <c r="BM43" s="272" t="str">
        <f t="shared" ca="1" si="54"/>
        <v/>
      </c>
      <c r="BN43" s="271" t="str">
        <f t="shared" si="10"/>
        <v/>
      </c>
      <c r="BO43" s="267"/>
      <c r="BP43" s="272" t="str">
        <f t="shared" ca="1" si="55"/>
        <v/>
      </c>
      <c r="BQ43" s="271" t="str">
        <f t="shared" si="11"/>
        <v/>
      </c>
      <c r="BR43" s="267"/>
      <c r="BS43" s="272" t="str">
        <f t="shared" ca="1" si="56"/>
        <v/>
      </c>
      <c r="BT43" s="271" t="str">
        <f t="shared" si="12"/>
        <v/>
      </c>
      <c r="BU43" s="267"/>
      <c r="BV43" s="272" t="str">
        <f t="shared" ca="1" si="57"/>
        <v/>
      </c>
      <c r="BW43" s="271" t="str">
        <f t="shared" si="13"/>
        <v/>
      </c>
      <c r="BX43" s="267"/>
      <c r="BY43" s="272" t="str">
        <f t="shared" ca="1" si="58"/>
        <v/>
      </c>
      <c r="BZ43" s="271" t="str">
        <f t="shared" si="14"/>
        <v/>
      </c>
      <c r="CA43" s="267"/>
      <c r="CB43" s="272" t="str">
        <f t="shared" ca="1" si="59"/>
        <v/>
      </c>
      <c r="CC43" s="271" t="str">
        <f t="shared" si="15"/>
        <v/>
      </c>
      <c r="CD43" s="267"/>
      <c r="CE43" s="272" t="str">
        <f t="shared" ca="1" si="60"/>
        <v/>
      </c>
      <c r="CF43" s="271" t="str">
        <f t="shared" si="16"/>
        <v/>
      </c>
      <c r="CG43" s="267"/>
      <c r="CH43" s="272" t="str">
        <f t="shared" ca="1" si="61"/>
        <v/>
      </c>
      <c r="CI43" s="271" t="str">
        <f t="shared" si="17"/>
        <v/>
      </c>
      <c r="CJ43" s="267"/>
      <c r="CK43" s="272" t="str">
        <f t="shared" ca="1" si="62"/>
        <v/>
      </c>
      <c r="CL43" s="271" t="str">
        <f t="shared" si="18"/>
        <v/>
      </c>
      <c r="CM43" s="267"/>
      <c r="CN43" s="272" t="str">
        <f t="shared" ca="1" si="63"/>
        <v/>
      </c>
      <c r="CO43" s="271" t="str">
        <f t="shared" si="19"/>
        <v/>
      </c>
      <c r="CP43" s="267"/>
      <c r="CQ43" s="272" t="str">
        <f t="shared" ca="1" si="64"/>
        <v/>
      </c>
      <c r="CR43" s="271" t="str">
        <f t="shared" si="20"/>
        <v/>
      </c>
      <c r="CS43" s="267"/>
      <c r="CT43" s="272" t="str">
        <f t="shared" ca="1" si="65"/>
        <v/>
      </c>
      <c r="CU43" s="271" t="str">
        <f t="shared" si="21"/>
        <v/>
      </c>
      <c r="CV43" s="267"/>
      <c r="CW43" s="272" t="str">
        <f t="shared" ca="1" si="66"/>
        <v/>
      </c>
      <c r="CX43" s="271" t="str">
        <f t="shared" si="22"/>
        <v/>
      </c>
      <c r="CY43" s="267"/>
      <c r="CZ43" s="272" t="str">
        <f t="shared" ca="1" si="67"/>
        <v/>
      </c>
      <c r="DA43" s="271" t="str">
        <f t="shared" si="23"/>
        <v/>
      </c>
      <c r="DB43" s="267"/>
      <c r="DC43" s="272" t="str">
        <f t="shared" ca="1" si="68"/>
        <v/>
      </c>
      <c r="DD43" s="271" t="str">
        <f t="shared" si="24"/>
        <v/>
      </c>
      <c r="DE43" s="267"/>
      <c r="DF43" s="272" t="str">
        <f t="shared" ca="1" si="69"/>
        <v/>
      </c>
      <c r="DG43" s="271" t="str">
        <f t="shared" si="25"/>
        <v/>
      </c>
      <c r="DH43" s="267"/>
      <c r="DI43" s="272" t="str">
        <f t="shared" ca="1" si="70"/>
        <v/>
      </c>
      <c r="DJ43" s="271" t="str">
        <f t="shared" si="26"/>
        <v/>
      </c>
      <c r="DK43" s="267"/>
      <c r="DL43" s="272" t="str">
        <f t="shared" ca="1" si="71"/>
        <v/>
      </c>
      <c r="DM43" s="271" t="str">
        <f t="shared" si="27"/>
        <v/>
      </c>
      <c r="DN43" s="267"/>
      <c r="DO43" s="272" t="str">
        <f t="shared" ca="1" si="72"/>
        <v/>
      </c>
      <c r="DP43" s="271" t="str">
        <f t="shared" si="28"/>
        <v/>
      </c>
      <c r="DQ43" s="267"/>
      <c r="DR43" s="272" t="str">
        <f t="shared" ca="1" si="73"/>
        <v/>
      </c>
      <c r="DS43" s="271" t="str">
        <f t="shared" si="29"/>
        <v/>
      </c>
      <c r="DT43" s="267"/>
      <c r="DU43" s="272" t="str">
        <f t="shared" ca="1" si="74"/>
        <v/>
      </c>
      <c r="DV43" s="271" t="str">
        <f t="shared" si="30"/>
        <v/>
      </c>
      <c r="DW43" s="267"/>
      <c r="DX43" s="272" t="str">
        <f t="shared" ca="1" si="75"/>
        <v/>
      </c>
      <c r="DY43" s="270"/>
    </row>
    <row r="44" spans="1:129" ht="21" customHeight="1">
      <c r="A44" s="175" t="str">
        <f t="shared" ca="1" si="31"/>
        <v/>
      </c>
      <c r="B44" s="277"/>
      <c r="C44" s="141" t="e">
        <f>+VLOOKUP(B44,'اسماء العملاء'!$A$2:$E$142,5,FALSE)</f>
        <v>#N/A</v>
      </c>
      <c r="D44" s="63" t="e">
        <f>+VLOOKUP(B44,'اسماء العملاء'!$A$2:$C$140,2,FALSE)</f>
        <v>#N/A</v>
      </c>
      <c r="E44" s="141"/>
      <c r="F44" s="63" t="e">
        <f>+VLOOKUP(B44,'اسماء العملاء'!$A$2:$C$140,3,FALSE)</f>
        <v>#N/A</v>
      </c>
      <c r="G44" s="54"/>
      <c r="H44" s="92" t="e">
        <f>+VLOOKUP(G44,'انواع الفلاتر'!$B$2:$C$52,2,FALSE)</f>
        <v>#N/A</v>
      </c>
      <c r="I44" s="67"/>
      <c r="J44" s="90" t="e">
        <f t="shared" si="32"/>
        <v>#N/A</v>
      </c>
      <c r="K44" s="73"/>
      <c r="L44" s="73"/>
      <c r="M44" s="186"/>
      <c r="N44" s="74">
        <f t="shared" si="33"/>
        <v>0</v>
      </c>
      <c r="O44" s="275"/>
      <c r="P44" s="214" t="e">
        <f t="shared" si="77"/>
        <v>#DIV/0!</v>
      </c>
      <c r="Q44" s="214" t="e">
        <f t="shared" si="78"/>
        <v>#DIV/0!</v>
      </c>
      <c r="R44" s="226">
        <v>0</v>
      </c>
      <c r="S44" s="219" t="e">
        <f t="shared" ca="1" si="34"/>
        <v>#DIV/0!</v>
      </c>
      <c r="T44" s="230"/>
      <c r="U44" s="271" t="str">
        <f t="shared" si="76"/>
        <v/>
      </c>
      <c r="V44" s="267"/>
      <c r="W44" s="272" t="str">
        <f t="shared" ca="1" si="35"/>
        <v/>
      </c>
      <c r="X44" s="271" t="str">
        <f t="shared" si="36"/>
        <v/>
      </c>
      <c r="Y44" s="267"/>
      <c r="Z44" s="272" t="str">
        <f t="shared" ca="1" si="37"/>
        <v/>
      </c>
      <c r="AA44" s="271" t="str">
        <f t="shared" si="38"/>
        <v/>
      </c>
      <c r="AB44" s="267"/>
      <c r="AC44" s="272" t="str">
        <f t="shared" ca="1" si="39"/>
        <v/>
      </c>
      <c r="AD44" s="271" t="str">
        <f t="shared" si="40"/>
        <v/>
      </c>
      <c r="AE44" s="267"/>
      <c r="AF44" s="272" t="str">
        <f t="shared" ca="1" si="41"/>
        <v/>
      </c>
      <c r="AG44" s="271" t="str">
        <f t="shared" si="42"/>
        <v/>
      </c>
      <c r="AH44" s="267"/>
      <c r="AI44" s="272" t="str">
        <f t="shared" ca="1" si="43"/>
        <v/>
      </c>
      <c r="AJ44" s="271" t="str">
        <f t="shared" si="44"/>
        <v/>
      </c>
      <c r="AK44" s="267"/>
      <c r="AL44" s="272" t="str">
        <f t="shared" ca="1" si="45"/>
        <v/>
      </c>
      <c r="AM44" s="271" t="str">
        <f t="shared" si="1"/>
        <v/>
      </c>
      <c r="AN44" s="267"/>
      <c r="AO44" s="272" t="str">
        <f t="shared" ca="1" si="46"/>
        <v/>
      </c>
      <c r="AP44" s="271" t="str">
        <f t="shared" si="2"/>
        <v/>
      </c>
      <c r="AQ44" s="267"/>
      <c r="AR44" s="272" t="str">
        <f t="shared" ca="1" si="47"/>
        <v/>
      </c>
      <c r="AS44" s="271" t="str">
        <f t="shared" si="3"/>
        <v/>
      </c>
      <c r="AT44" s="267"/>
      <c r="AU44" s="272" t="str">
        <f t="shared" ca="1" si="48"/>
        <v/>
      </c>
      <c r="AV44" s="271" t="str">
        <f t="shared" si="4"/>
        <v/>
      </c>
      <c r="AW44" s="267"/>
      <c r="AX44" s="272" t="str">
        <f t="shared" ca="1" si="49"/>
        <v/>
      </c>
      <c r="AY44" s="271" t="str">
        <f t="shared" si="5"/>
        <v/>
      </c>
      <c r="AZ44" s="267"/>
      <c r="BA44" s="272" t="str">
        <f t="shared" ca="1" si="50"/>
        <v/>
      </c>
      <c r="BB44" s="271" t="str">
        <f t="shared" si="6"/>
        <v/>
      </c>
      <c r="BC44" s="267"/>
      <c r="BD44" s="272" t="str">
        <f t="shared" ca="1" si="51"/>
        <v/>
      </c>
      <c r="BE44" s="271" t="str">
        <f t="shared" si="7"/>
        <v/>
      </c>
      <c r="BF44" s="267"/>
      <c r="BG44" s="272" t="str">
        <f t="shared" ca="1" si="52"/>
        <v/>
      </c>
      <c r="BH44" s="271" t="str">
        <f t="shared" si="8"/>
        <v/>
      </c>
      <c r="BI44" s="267"/>
      <c r="BJ44" s="272" t="str">
        <f t="shared" ca="1" si="53"/>
        <v/>
      </c>
      <c r="BK44" s="271" t="str">
        <f t="shared" si="9"/>
        <v/>
      </c>
      <c r="BL44" s="267"/>
      <c r="BM44" s="272" t="str">
        <f t="shared" ca="1" si="54"/>
        <v/>
      </c>
      <c r="BN44" s="271" t="str">
        <f t="shared" si="10"/>
        <v/>
      </c>
      <c r="BO44" s="267"/>
      <c r="BP44" s="272" t="str">
        <f t="shared" ca="1" si="55"/>
        <v/>
      </c>
      <c r="BQ44" s="271" t="str">
        <f t="shared" si="11"/>
        <v/>
      </c>
      <c r="BR44" s="267"/>
      <c r="BS44" s="272" t="str">
        <f t="shared" ca="1" si="56"/>
        <v/>
      </c>
      <c r="BT44" s="271" t="str">
        <f t="shared" si="12"/>
        <v/>
      </c>
      <c r="BU44" s="267"/>
      <c r="BV44" s="272" t="str">
        <f t="shared" ca="1" si="57"/>
        <v/>
      </c>
      <c r="BW44" s="271" t="str">
        <f t="shared" si="13"/>
        <v/>
      </c>
      <c r="BX44" s="267"/>
      <c r="BY44" s="272" t="str">
        <f t="shared" ca="1" si="58"/>
        <v/>
      </c>
      <c r="BZ44" s="271" t="str">
        <f t="shared" si="14"/>
        <v/>
      </c>
      <c r="CA44" s="267"/>
      <c r="CB44" s="272" t="str">
        <f t="shared" ca="1" si="59"/>
        <v/>
      </c>
      <c r="CC44" s="271" t="str">
        <f t="shared" si="15"/>
        <v/>
      </c>
      <c r="CD44" s="267"/>
      <c r="CE44" s="272" t="str">
        <f t="shared" ca="1" si="60"/>
        <v/>
      </c>
      <c r="CF44" s="271" t="str">
        <f t="shared" si="16"/>
        <v/>
      </c>
      <c r="CG44" s="267"/>
      <c r="CH44" s="272" t="str">
        <f t="shared" ca="1" si="61"/>
        <v/>
      </c>
      <c r="CI44" s="271" t="str">
        <f t="shared" si="17"/>
        <v/>
      </c>
      <c r="CJ44" s="267"/>
      <c r="CK44" s="272" t="str">
        <f t="shared" ca="1" si="62"/>
        <v/>
      </c>
      <c r="CL44" s="271" t="str">
        <f t="shared" si="18"/>
        <v/>
      </c>
      <c r="CM44" s="267"/>
      <c r="CN44" s="272" t="str">
        <f t="shared" ca="1" si="63"/>
        <v/>
      </c>
      <c r="CO44" s="271" t="str">
        <f t="shared" si="19"/>
        <v/>
      </c>
      <c r="CP44" s="267"/>
      <c r="CQ44" s="272" t="str">
        <f t="shared" ca="1" si="64"/>
        <v/>
      </c>
      <c r="CR44" s="271" t="str">
        <f t="shared" si="20"/>
        <v/>
      </c>
      <c r="CS44" s="267"/>
      <c r="CT44" s="272" t="str">
        <f t="shared" ca="1" si="65"/>
        <v/>
      </c>
      <c r="CU44" s="271" t="str">
        <f t="shared" si="21"/>
        <v/>
      </c>
      <c r="CV44" s="267"/>
      <c r="CW44" s="272" t="str">
        <f t="shared" ca="1" si="66"/>
        <v/>
      </c>
      <c r="CX44" s="271" t="str">
        <f t="shared" si="22"/>
        <v/>
      </c>
      <c r="CY44" s="267"/>
      <c r="CZ44" s="272" t="str">
        <f t="shared" ca="1" si="67"/>
        <v/>
      </c>
      <c r="DA44" s="271" t="str">
        <f t="shared" si="23"/>
        <v/>
      </c>
      <c r="DB44" s="267"/>
      <c r="DC44" s="272" t="str">
        <f t="shared" ca="1" si="68"/>
        <v/>
      </c>
      <c r="DD44" s="271" t="str">
        <f t="shared" si="24"/>
        <v/>
      </c>
      <c r="DE44" s="267"/>
      <c r="DF44" s="272" t="str">
        <f t="shared" ca="1" si="69"/>
        <v/>
      </c>
      <c r="DG44" s="271" t="str">
        <f t="shared" si="25"/>
        <v/>
      </c>
      <c r="DH44" s="267"/>
      <c r="DI44" s="272" t="str">
        <f t="shared" ca="1" si="70"/>
        <v/>
      </c>
      <c r="DJ44" s="271" t="str">
        <f t="shared" si="26"/>
        <v/>
      </c>
      <c r="DK44" s="267"/>
      <c r="DL44" s="272" t="str">
        <f t="shared" ca="1" si="71"/>
        <v/>
      </c>
      <c r="DM44" s="271" t="str">
        <f t="shared" si="27"/>
        <v/>
      </c>
      <c r="DN44" s="267"/>
      <c r="DO44" s="272" t="str">
        <f t="shared" ca="1" si="72"/>
        <v/>
      </c>
      <c r="DP44" s="271" t="str">
        <f t="shared" si="28"/>
        <v/>
      </c>
      <c r="DQ44" s="267"/>
      <c r="DR44" s="272" t="str">
        <f t="shared" ca="1" si="73"/>
        <v/>
      </c>
      <c r="DS44" s="271" t="str">
        <f t="shared" si="29"/>
        <v/>
      </c>
      <c r="DT44" s="267"/>
      <c r="DU44" s="272" t="str">
        <f t="shared" ca="1" si="74"/>
        <v/>
      </c>
      <c r="DV44" s="271" t="str">
        <f t="shared" si="30"/>
        <v/>
      </c>
      <c r="DW44" s="267"/>
      <c r="DX44" s="272" t="str">
        <f t="shared" ca="1" si="75"/>
        <v/>
      </c>
      <c r="DY44" s="270"/>
    </row>
    <row r="45" spans="1:129" ht="21" customHeight="1">
      <c r="A45" s="175" t="str">
        <f t="shared" ca="1" si="31"/>
        <v/>
      </c>
      <c r="B45" s="277"/>
      <c r="C45" s="141" t="e">
        <f>+VLOOKUP(B45,'اسماء العملاء'!$A$2:$E$142,5,FALSE)</f>
        <v>#N/A</v>
      </c>
      <c r="D45" s="63" t="e">
        <f>+VLOOKUP(B45,'اسماء العملاء'!$A$2:$C$140,2,FALSE)</f>
        <v>#N/A</v>
      </c>
      <c r="E45" s="141"/>
      <c r="F45" s="63" t="e">
        <f>+VLOOKUP(B45,'اسماء العملاء'!$A$2:$C$140,3,FALSE)</f>
        <v>#N/A</v>
      </c>
      <c r="G45" s="54"/>
      <c r="H45" s="92" t="e">
        <f>+VLOOKUP(G45,'انواع الفلاتر'!$B$2:$C$52,2,FALSE)</f>
        <v>#N/A</v>
      </c>
      <c r="I45" s="67"/>
      <c r="J45" s="90" t="e">
        <f t="shared" si="32"/>
        <v>#N/A</v>
      </c>
      <c r="K45" s="73"/>
      <c r="L45" s="73"/>
      <c r="M45" s="186"/>
      <c r="N45" s="74">
        <f t="shared" si="33"/>
        <v>0</v>
      </c>
      <c r="O45" s="275"/>
      <c r="P45" s="214" t="e">
        <f t="shared" si="77"/>
        <v>#DIV/0!</v>
      </c>
      <c r="Q45" s="214" t="e">
        <f t="shared" si="78"/>
        <v>#DIV/0!</v>
      </c>
      <c r="R45" s="226">
        <v>0</v>
      </c>
      <c r="S45" s="219" t="e">
        <f t="shared" ca="1" si="34"/>
        <v>#DIV/0!</v>
      </c>
      <c r="T45" s="230"/>
      <c r="U45" s="271" t="str">
        <f t="shared" si="76"/>
        <v/>
      </c>
      <c r="V45" s="267"/>
      <c r="W45" s="272" t="str">
        <f t="shared" ca="1" si="35"/>
        <v/>
      </c>
      <c r="X45" s="271" t="str">
        <f t="shared" si="36"/>
        <v/>
      </c>
      <c r="Y45" s="267"/>
      <c r="Z45" s="272" t="str">
        <f t="shared" ca="1" si="37"/>
        <v/>
      </c>
      <c r="AA45" s="271" t="str">
        <f t="shared" si="38"/>
        <v/>
      </c>
      <c r="AB45" s="267"/>
      <c r="AC45" s="272" t="str">
        <f t="shared" ca="1" si="39"/>
        <v/>
      </c>
      <c r="AD45" s="271" t="str">
        <f t="shared" si="40"/>
        <v/>
      </c>
      <c r="AE45" s="267"/>
      <c r="AF45" s="272" t="str">
        <f t="shared" ca="1" si="41"/>
        <v/>
      </c>
      <c r="AG45" s="271" t="str">
        <f t="shared" si="42"/>
        <v/>
      </c>
      <c r="AH45" s="267"/>
      <c r="AI45" s="272" t="str">
        <f t="shared" ca="1" si="43"/>
        <v/>
      </c>
      <c r="AJ45" s="271" t="str">
        <f t="shared" si="44"/>
        <v/>
      </c>
      <c r="AK45" s="267"/>
      <c r="AL45" s="272" t="str">
        <f t="shared" ca="1" si="45"/>
        <v/>
      </c>
      <c r="AM45" s="271" t="str">
        <f t="shared" si="1"/>
        <v/>
      </c>
      <c r="AN45" s="267"/>
      <c r="AO45" s="272" t="str">
        <f t="shared" ca="1" si="46"/>
        <v/>
      </c>
      <c r="AP45" s="271" t="str">
        <f t="shared" si="2"/>
        <v/>
      </c>
      <c r="AQ45" s="267"/>
      <c r="AR45" s="272" t="str">
        <f t="shared" ca="1" si="47"/>
        <v/>
      </c>
      <c r="AS45" s="271" t="str">
        <f t="shared" si="3"/>
        <v/>
      </c>
      <c r="AT45" s="267"/>
      <c r="AU45" s="272" t="str">
        <f t="shared" ca="1" si="48"/>
        <v/>
      </c>
      <c r="AV45" s="271" t="str">
        <f t="shared" si="4"/>
        <v/>
      </c>
      <c r="AW45" s="267"/>
      <c r="AX45" s="272" t="str">
        <f t="shared" ca="1" si="49"/>
        <v/>
      </c>
      <c r="AY45" s="271" t="str">
        <f t="shared" si="5"/>
        <v/>
      </c>
      <c r="AZ45" s="267"/>
      <c r="BA45" s="272" t="str">
        <f t="shared" ca="1" si="50"/>
        <v/>
      </c>
      <c r="BB45" s="271" t="str">
        <f t="shared" si="6"/>
        <v/>
      </c>
      <c r="BC45" s="267"/>
      <c r="BD45" s="272" t="str">
        <f t="shared" ca="1" si="51"/>
        <v/>
      </c>
      <c r="BE45" s="271" t="str">
        <f t="shared" si="7"/>
        <v/>
      </c>
      <c r="BF45" s="267"/>
      <c r="BG45" s="272" t="str">
        <f t="shared" ca="1" si="52"/>
        <v/>
      </c>
      <c r="BH45" s="271" t="str">
        <f t="shared" si="8"/>
        <v/>
      </c>
      <c r="BI45" s="267"/>
      <c r="BJ45" s="272" t="str">
        <f t="shared" ca="1" si="53"/>
        <v/>
      </c>
      <c r="BK45" s="271" t="str">
        <f t="shared" si="9"/>
        <v/>
      </c>
      <c r="BL45" s="267"/>
      <c r="BM45" s="272" t="str">
        <f t="shared" ca="1" si="54"/>
        <v/>
      </c>
      <c r="BN45" s="271" t="str">
        <f t="shared" si="10"/>
        <v/>
      </c>
      <c r="BO45" s="267"/>
      <c r="BP45" s="272" t="str">
        <f t="shared" ca="1" si="55"/>
        <v/>
      </c>
      <c r="BQ45" s="271" t="str">
        <f t="shared" si="11"/>
        <v/>
      </c>
      <c r="BR45" s="267"/>
      <c r="BS45" s="272" t="str">
        <f t="shared" ca="1" si="56"/>
        <v/>
      </c>
      <c r="BT45" s="271" t="str">
        <f t="shared" si="12"/>
        <v/>
      </c>
      <c r="BU45" s="267"/>
      <c r="BV45" s="272" t="str">
        <f t="shared" ca="1" si="57"/>
        <v/>
      </c>
      <c r="BW45" s="271" t="str">
        <f t="shared" si="13"/>
        <v/>
      </c>
      <c r="BX45" s="267"/>
      <c r="BY45" s="272" t="str">
        <f t="shared" ca="1" si="58"/>
        <v/>
      </c>
      <c r="BZ45" s="271" t="str">
        <f t="shared" si="14"/>
        <v/>
      </c>
      <c r="CA45" s="267"/>
      <c r="CB45" s="272" t="str">
        <f t="shared" ca="1" si="59"/>
        <v/>
      </c>
      <c r="CC45" s="271" t="str">
        <f t="shared" si="15"/>
        <v/>
      </c>
      <c r="CD45" s="267"/>
      <c r="CE45" s="272" t="str">
        <f t="shared" ca="1" si="60"/>
        <v/>
      </c>
      <c r="CF45" s="271" t="str">
        <f t="shared" si="16"/>
        <v/>
      </c>
      <c r="CG45" s="267"/>
      <c r="CH45" s="272" t="str">
        <f t="shared" ca="1" si="61"/>
        <v/>
      </c>
      <c r="CI45" s="271" t="str">
        <f t="shared" si="17"/>
        <v/>
      </c>
      <c r="CJ45" s="267"/>
      <c r="CK45" s="272" t="str">
        <f t="shared" ca="1" si="62"/>
        <v/>
      </c>
      <c r="CL45" s="271" t="str">
        <f t="shared" si="18"/>
        <v/>
      </c>
      <c r="CM45" s="267"/>
      <c r="CN45" s="272" t="str">
        <f t="shared" ca="1" si="63"/>
        <v/>
      </c>
      <c r="CO45" s="271" t="str">
        <f t="shared" si="19"/>
        <v/>
      </c>
      <c r="CP45" s="267"/>
      <c r="CQ45" s="272" t="str">
        <f t="shared" ca="1" si="64"/>
        <v/>
      </c>
      <c r="CR45" s="271" t="str">
        <f t="shared" si="20"/>
        <v/>
      </c>
      <c r="CS45" s="267"/>
      <c r="CT45" s="272" t="str">
        <f t="shared" ca="1" si="65"/>
        <v/>
      </c>
      <c r="CU45" s="271" t="str">
        <f t="shared" si="21"/>
        <v/>
      </c>
      <c r="CV45" s="267"/>
      <c r="CW45" s="272" t="str">
        <f t="shared" ca="1" si="66"/>
        <v/>
      </c>
      <c r="CX45" s="271" t="str">
        <f t="shared" si="22"/>
        <v/>
      </c>
      <c r="CY45" s="267"/>
      <c r="CZ45" s="272" t="str">
        <f t="shared" ca="1" si="67"/>
        <v/>
      </c>
      <c r="DA45" s="271" t="str">
        <f t="shared" si="23"/>
        <v/>
      </c>
      <c r="DB45" s="267"/>
      <c r="DC45" s="272" t="str">
        <f t="shared" ca="1" si="68"/>
        <v/>
      </c>
      <c r="DD45" s="271" t="str">
        <f t="shared" si="24"/>
        <v/>
      </c>
      <c r="DE45" s="267"/>
      <c r="DF45" s="272" t="str">
        <f t="shared" ca="1" si="69"/>
        <v/>
      </c>
      <c r="DG45" s="271" t="str">
        <f t="shared" si="25"/>
        <v/>
      </c>
      <c r="DH45" s="267"/>
      <c r="DI45" s="272" t="str">
        <f t="shared" ca="1" si="70"/>
        <v/>
      </c>
      <c r="DJ45" s="271" t="str">
        <f t="shared" si="26"/>
        <v/>
      </c>
      <c r="DK45" s="267"/>
      <c r="DL45" s="272" t="str">
        <f t="shared" ca="1" si="71"/>
        <v/>
      </c>
      <c r="DM45" s="271" t="str">
        <f t="shared" si="27"/>
        <v/>
      </c>
      <c r="DN45" s="267"/>
      <c r="DO45" s="272" t="str">
        <f t="shared" ca="1" si="72"/>
        <v/>
      </c>
      <c r="DP45" s="271" t="str">
        <f t="shared" si="28"/>
        <v/>
      </c>
      <c r="DQ45" s="267"/>
      <c r="DR45" s="272" t="str">
        <f t="shared" ca="1" si="73"/>
        <v/>
      </c>
      <c r="DS45" s="271" t="str">
        <f t="shared" si="29"/>
        <v/>
      </c>
      <c r="DT45" s="267"/>
      <c r="DU45" s="272" t="str">
        <f t="shared" ca="1" si="74"/>
        <v/>
      </c>
      <c r="DV45" s="271" t="str">
        <f t="shared" si="30"/>
        <v/>
      </c>
      <c r="DW45" s="267"/>
      <c r="DX45" s="272" t="str">
        <f t="shared" ca="1" si="75"/>
        <v/>
      </c>
      <c r="DY45" s="270"/>
    </row>
    <row r="46" spans="1:129" ht="21" customHeight="1">
      <c r="A46" s="175" t="str">
        <f t="shared" ca="1" si="31"/>
        <v/>
      </c>
      <c r="B46" s="277"/>
      <c r="C46" s="141" t="e">
        <f>+VLOOKUP(B46,'اسماء العملاء'!$A$2:$E$142,5,FALSE)</f>
        <v>#N/A</v>
      </c>
      <c r="D46" s="63" t="e">
        <f>+VLOOKUP(B46,'اسماء العملاء'!$A$2:$C$140,2,FALSE)</f>
        <v>#N/A</v>
      </c>
      <c r="E46" s="141"/>
      <c r="F46" s="63" t="e">
        <f>+VLOOKUP(B46,'اسماء العملاء'!$A$2:$C$140,3,FALSE)</f>
        <v>#N/A</v>
      </c>
      <c r="G46" s="54"/>
      <c r="H46" s="92" t="e">
        <f>+VLOOKUP(G46,'انواع الفلاتر'!$B$2:$C$52,2,FALSE)</f>
        <v>#N/A</v>
      </c>
      <c r="I46" s="67"/>
      <c r="J46" s="90" t="e">
        <f t="shared" si="32"/>
        <v>#N/A</v>
      </c>
      <c r="K46" s="73"/>
      <c r="L46" s="73"/>
      <c r="M46" s="186"/>
      <c r="N46" s="74">
        <f t="shared" si="33"/>
        <v>0</v>
      </c>
      <c r="O46" s="275"/>
      <c r="P46" s="214" t="e">
        <f t="shared" si="77"/>
        <v>#DIV/0!</v>
      </c>
      <c r="Q46" s="214" t="e">
        <f t="shared" si="78"/>
        <v>#DIV/0!</v>
      </c>
      <c r="R46" s="226">
        <v>0</v>
      </c>
      <c r="S46" s="219" t="e">
        <f t="shared" ca="1" si="34"/>
        <v>#DIV/0!</v>
      </c>
      <c r="T46" s="230"/>
      <c r="U46" s="271" t="str">
        <f t="shared" si="76"/>
        <v/>
      </c>
      <c r="V46" s="267"/>
      <c r="W46" s="272" t="str">
        <f t="shared" ca="1" si="35"/>
        <v/>
      </c>
      <c r="X46" s="271" t="str">
        <f t="shared" si="36"/>
        <v/>
      </c>
      <c r="Y46" s="267"/>
      <c r="Z46" s="272" t="str">
        <f t="shared" ca="1" si="37"/>
        <v/>
      </c>
      <c r="AA46" s="271" t="str">
        <f t="shared" si="38"/>
        <v/>
      </c>
      <c r="AB46" s="267"/>
      <c r="AC46" s="272" t="str">
        <f t="shared" ca="1" si="39"/>
        <v/>
      </c>
      <c r="AD46" s="271" t="str">
        <f t="shared" si="40"/>
        <v/>
      </c>
      <c r="AE46" s="267"/>
      <c r="AF46" s="272" t="str">
        <f t="shared" ca="1" si="41"/>
        <v/>
      </c>
      <c r="AG46" s="271" t="str">
        <f t="shared" si="42"/>
        <v/>
      </c>
      <c r="AH46" s="267"/>
      <c r="AI46" s="272" t="str">
        <f t="shared" ca="1" si="43"/>
        <v/>
      </c>
      <c r="AJ46" s="271" t="str">
        <f t="shared" si="44"/>
        <v/>
      </c>
      <c r="AK46" s="267"/>
      <c r="AL46" s="272" t="str">
        <f t="shared" ca="1" si="45"/>
        <v/>
      </c>
      <c r="AM46" s="271" t="str">
        <f t="shared" si="1"/>
        <v/>
      </c>
      <c r="AN46" s="267"/>
      <c r="AO46" s="272" t="str">
        <f t="shared" ca="1" si="46"/>
        <v/>
      </c>
      <c r="AP46" s="271" t="str">
        <f t="shared" si="2"/>
        <v/>
      </c>
      <c r="AQ46" s="267"/>
      <c r="AR46" s="272" t="str">
        <f t="shared" ca="1" si="47"/>
        <v/>
      </c>
      <c r="AS46" s="271" t="str">
        <f t="shared" si="3"/>
        <v/>
      </c>
      <c r="AT46" s="267"/>
      <c r="AU46" s="272" t="str">
        <f t="shared" ca="1" si="48"/>
        <v/>
      </c>
      <c r="AV46" s="271" t="str">
        <f t="shared" si="4"/>
        <v/>
      </c>
      <c r="AW46" s="267"/>
      <c r="AX46" s="272" t="str">
        <f t="shared" ca="1" si="49"/>
        <v/>
      </c>
      <c r="AY46" s="271" t="str">
        <f t="shared" si="5"/>
        <v/>
      </c>
      <c r="AZ46" s="267"/>
      <c r="BA46" s="272" t="str">
        <f t="shared" ca="1" si="50"/>
        <v/>
      </c>
      <c r="BB46" s="271" t="str">
        <f t="shared" si="6"/>
        <v/>
      </c>
      <c r="BC46" s="267"/>
      <c r="BD46" s="272" t="str">
        <f t="shared" ca="1" si="51"/>
        <v/>
      </c>
      <c r="BE46" s="271" t="str">
        <f t="shared" si="7"/>
        <v/>
      </c>
      <c r="BF46" s="267"/>
      <c r="BG46" s="272" t="str">
        <f t="shared" ca="1" si="52"/>
        <v/>
      </c>
      <c r="BH46" s="271" t="str">
        <f t="shared" si="8"/>
        <v/>
      </c>
      <c r="BI46" s="267"/>
      <c r="BJ46" s="272" t="str">
        <f t="shared" ca="1" si="53"/>
        <v/>
      </c>
      <c r="BK46" s="271" t="str">
        <f t="shared" si="9"/>
        <v/>
      </c>
      <c r="BL46" s="267"/>
      <c r="BM46" s="272" t="str">
        <f t="shared" ca="1" si="54"/>
        <v/>
      </c>
      <c r="BN46" s="271" t="str">
        <f t="shared" si="10"/>
        <v/>
      </c>
      <c r="BO46" s="267"/>
      <c r="BP46" s="272" t="str">
        <f t="shared" ca="1" si="55"/>
        <v/>
      </c>
      <c r="BQ46" s="271" t="str">
        <f t="shared" si="11"/>
        <v/>
      </c>
      <c r="BR46" s="267"/>
      <c r="BS46" s="272" t="str">
        <f t="shared" ca="1" si="56"/>
        <v/>
      </c>
      <c r="BT46" s="271" t="str">
        <f t="shared" si="12"/>
        <v/>
      </c>
      <c r="BU46" s="267"/>
      <c r="BV46" s="272" t="str">
        <f t="shared" ca="1" si="57"/>
        <v/>
      </c>
      <c r="BW46" s="271" t="str">
        <f t="shared" si="13"/>
        <v/>
      </c>
      <c r="BX46" s="267"/>
      <c r="BY46" s="272" t="str">
        <f t="shared" ca="1" si="58"/>
        <v/>
      </c>
      <c r="BZ46" s="271" t="str">
        <f t="shared" si="14"/>
        <v/>
      </c>
      <c r="CA46" s="267"/>
      <c r="CB46" s="272" t="str">
        <f t="shared" ca="1" si="59"/>
        <v/>
      </c>
      <c r="CC46" s="271" t="str">
        <f t="shared" si="15"/>
        <v/>
      </c>
      <c r="CD46" s="267"/>
      <c r="CE46" s="272" t="str">
        <f t="shared" ca="1" si="60"/>
        <v/>
      </c>
      <c r="CF46" s="271" t="str">
        <f t="shared" si="16"/>
        <v/>
      </c>
      <c r="CG46" s="267"/>
      <c r="CH46" s="272" t="str">
        <f t="shared" ca="1" si="61"/>
        <v/>
      </c>
      <c r="CI46" s="271" t="str">
        <f t="shared" si="17"/>
        <v/>
      </c>
      <c r="CJ46" s="267"/>
      <c r="CK46" s="272" t="str">
        <f t="shared" ca="1" si="62"/>
        <v/>
      </c>
      <c r="CL46" s="271" t="str">
        <f t="shared" si="18"/>
        <v/>
      </c>
      <c r="CM46" s="267"/>
      <c r="CN46" s="272" t="str">
        <f t="shared" ca="1" si="63"/>
        <v/>
      </c>
      <c r="CO46" s="271" t="str">
        <f t="shared" si="19"/>
        <v/>
      </c>
      <c r="CP46" s="267"/>
      <c r="CQ46" s="272" t="str">
        <f t="shared" ca="1" si="64"/>
        <v/>
      </c>
      <c r="CR46" s="271" t="str">
        <f t="shared" si="20"/>
        <v/>
      </c>
      <c r="CS46" s="267"/>
      <c r="CT46" s="272" t="str">
        <f t="shared" ca="1" si="65"/>
        <v/>
      </c>
      <c r="CU46" s="271" t="str">
        <f t="shared" si="21"/>
        <v/>
      </c>
      <c r="CV46" s="267"/>
      <c r="CW46" s="272" t="str">
        <f t="shared" ca="1" si="66"/>
        <v/>
      </c>
      <c r="CX46" s="271" t="str">
        <f t="shared" si="22"/>
        <v/>
      </c>
      <c r="CY46" s="267"/>
      <c r="CZ46" s="272" t="str">
        <f t="shared" ca="1" si="67"/>
        <v/>
      </c>
      <c r="DA46" s="271" t="str">
        <f t="shared" si="23"/>
        <v/>
      </c>
      <c r="DB46" s="267"/>
      <c r="DC46" s="272" t="str">
        <f t="shared" ca="1" si="68"/>
        <v/>
      </c>
      <c r="DD46" s="271" t="str">
        <f t="shared" si="24"/>
        <v/>
      </c>
      <c r="DE46" s="267"/>
      <c r="DF46" s="272" t="str">
        <f t="shared" ca="1" si="69"/>
        <v/>
      </c>
      <c r="DG46" s="271" t="str">
        <f t="shared" si="25"/>
        <v/>
      </c>
      <c r="DH46" s="267"/>
      <c r="DI46" s="272" t="str">
        <f t="shared" ca="1" si="70"/>
        <v/>
      </c>
      <c r="DJ46" s="271" t="str">
        <f t="shared" si="26"/>
        <v/>
      </c>
      <c r="DK46" s="267"/>
      <c r="DL46" s="272" t="str">
        <f t="shared" ca="1" si="71"/>
        <v/>
      </c>
      <c r="DM46" s="271" t="str">
        <f t="shared" si="27"/>
        <v/>
      </c>
      <c r="DN46" s="267"/>
      <c r="DO46" s="272" t="str">
        <f t="shared" ca="1" si="72"/>
        <v/>
      </c>
      <c r="DP46" s="271" t="str">
        <f t="shared" si="28"/>
        <v/>
      </c>
      <c r="DQ46" s="267"/>
      <c r="DR46" s="272" t="str">
        <f t="shared" ca="1" si="73"/>
        <v/>
      </c>
      <c r="DS46" s="271" t="str">
        <f t="shared" si="29"/>
        <v/>
      </c>
      <c r="DT46" s="267"/>
      <c r="DU46" s="272" t="str">
        <f t="shared" ca="1" si="74"/>
        <v/>
      </c>
      <c r="DV46" s="271" t="str">
        <f t="shared" si="30"/>
        <v/>
      </c>
      <c r="DW46" s="267"/>
      <c r="DX46" s="272" t="str">
        <f t="shared" ca="1" si="75"/>
        <v/>
      </c>
      <c r="DY46" s="270"/>
    </row>
    <row r="47" spans="1:129" ht="21" customHeight="1">
      <c r="A47" s="175" t="str">
        <f t="shared" ca="1" si="31"/>
        <v/>
      </c>
      <c r="B47" s="277"/>
      <c r="C47" s="141" t="e">
        <f>+VLOOKUP(B47,'اسماء العملاء'!$A$2:$E$142,5,FALSE)</f>
        <v>#N/A</v>
      </c>
      <c r="D47" s="63" t="e">
        <f>+VLOOKUP(B47,'اسماء العملاء'!$A$2:$C$140,2,FALSE)</f>
        <v>#N/A</v>
      </c>
      <c r="E47" s="141"/>
      <c r="F47" s="63" t="e">
        <f>+VLOOKUP(B47,'اسماء العملاء'!$A$2:$C$140,3,FALSE)</f>
        <v>#N/A</v>
      </c>
      <c r="G47" s="54"/>
      <c r="H47" s="92" t="e">
        <f>+VLOOKUP(G47,'انواع الفلاتر'!$B$2:$C$52,2,FALSE)</f>
        <v>#N/A</v>
      </c>
      <c r="I47" s="67"/>
      <c r="J47" s="90" t="e">
        <f t="shared" si="32"/>
        <v>#N/A</v>
      </c>
      <c r="K47" s="73"/>
      <c r="L47" s="73"/>
      <c r="M47" s="186"/>
      <c r="N47" s="74">
        <f t="shared" si="33"/>
        <v>0</v>
      </c>
      <c r="O47" s="275"/>
      <c r="P47" s="214" t="e">
        <f t="shared" si="77"/>
        <v>#DIV/0!</v>
      </c>
      <c r="Q47" s="214" t="e">
        <f t="shared" si="78"/>
        <v>#DIV/0!</v>
      </c>
      <c r="R47" s="226">
        <v>0</v>
      </c>
      <c r="S47" s="219" t="e">
        <f t="shared" ca="1" si="34"/>
        <v>#DIV/0!</v>
      </c>
      <c r="T47" s="230"/>
      <c r="U47" s="271" t="str">
        <f t="shared" si="76"/>
        <v/>
      </c>
      <c r="V47" s="267"/>
      <c r="W47" s="272" t="str">
        <f t="shared" ca="1" si="35"/>
        <v/>
      </c>
      <c r="X47" s="271" t="str">
        <f t="shared" si="36"/>
        <v/>
      </c>
      <c r="Y47" s="267"/>
      <c r="Z47" s="272" t="str">
        <f t="shared" ca="1" si="37"/>
        <v/>
      </c>
      <c r="AA47" s="271" t="str">
        <f t="shared" si="38"/>
        <v/>
      </c>
      <c r="AB47" s="267"/>
      <c r="AC47" s="272" t="str">
        <f t="shared" ca="1" si="39"/>
        <v/>
      </c>
      <c r="AD47" s="271" t="str">
        <f t="shared" si="40"/>
        <v/>
      </c>
      <c r="AE47" s="267"/>
      <c r="AF47" s="272" t="str">
        <f t="shared" ca="1" si="41"/>
        <v/>
      </c>
      <c r="AG47" s="271" t="str">
        <f t="shared" si="42"/>
        <v/>
      </c>
      <c r="AH47" s="267"/>
      <c r="AI47" s="272" t="str">
        <f t="shared" ca="1" si="43"/>
        <v/>
      </c>
      <c r="AJ47" s="271" t="str">
        <f t="shared" si="44"/>
        <v/>
      </c>
      <c r="AK47" s="267"/>
      <c r="AL47" s="272" t="str">
        <f t="shared" ca="1" si="45"/>
        <v/>
      </c>
      <c r="AM47" s="271" t="str">
        <f t="shared" si="1"/>
        <v/>
      </c>
      <c r="AN47" s="267"/>
      <c r="AO47" s="272" t="str">
        <f t="shared" ca="1" si="46"/>
        <v/>
      </c>
      <c r="AP47" s="271" t="str">
        <f t="shared" si="2"/>
        <v/>
      </c>
      <c r="AQ47" s="267"/>
      <c r="AR47" s="272" t="str">
        <f t="shared" ca="1" si="47"/>
        <v/>
      </c>
      <c r="AS47" s="271" t="str">
        <f t="shared" si="3"/>
        <v/>
      </c>
      <c r="AT47" s="267"/>
      <c r="AU47" s="272" t="str">
        <f t="shared" ca="1" si="48"/>
        <v/>
      </c>
      <c r="AV47" s="271" t="str">
        <f t="shared" si="4"/>
        <v/>
      </c>
      <c r="AW47" s="267"/>
      <c r="AX47" s="272" t="str">
        <f t="shared" ca="1" si="49"/>
        <v/>
      </c>
      <c r="AY47" s="271" t="str">
        <f t="shared" si="5"/>
        <v/>
      </c>
      <c r="AZ47" s="267"/>
      <c r="BA47" s="272" t="str">
        <f t="shared" ca="1" si="50"/>
        <v/>
      </c>
      <c r="BB47" s="271" t="str">
        <f t="shared" si="6"/>
        <v/>
      </c>
      <c r="BC47" s="267"/>
      <c r="BD47" s="272" t="str">
        <f t="shared" ca="1" si="51"/>
        <v/>
      </c>
      <c r="BE47" s="271" t="str">
        <f t="shared" si="7"/>
        <v/>
      </c>
      <c r="BF47" s="267"/>
      <c r="BG47" s="272" t="str">
        <f t="shared" ca="1" si="52"/>
        <v/>
      </c>
      <c r="BH47" s="271" t="str">
        <f t="shared" si="8"/>
        <v/>
      </c>
      <c r="BI47" s="267"/>
      <c r="BJ47" s="272" t="str">
        <f t="shared" ca="1" si="53"/>
        <v/>
      </c>
      <c r="BK47" s="271" t="str">
        <f t="shared" si="9"/>
        <v/>
      </c>
      <c r="BL47" s="267"/>
      <c r="BM47" s="272" t="str">
        <f t="shared" ca="1" si="54"/>
        <v/>
      </c>
      <c r="BN47" s="271" t="str">
        <f t="shared" si="10"/>
        <v/>
      </c>
      <c r="BO47" s="267"/>
      <c r="BP47" s="272" t="str">
        <f t="shared" ca="1" si="55"/>
        <v/>
      </c>
      <c r="BQ47" s="271" t="str">
        <f t="shared" si="11"/>
        <v/>
      </c>
      <c r="BR47" s="267"/>
      <c r="BS47" s="272" t="str">
        <f t="shared" ca="1" si="56"/>
        <v/>
      </c>
      <c r="BT47" s="271" t="str">
        <f t="shared" si="12"/>
        <v/>
      </c>
      <c r="BU47" s="267"/>
      <c r="BV47" s="272" t="str">
        <f t="shared" ca="1" si="57"/>
        <v/>
      </c>
      <c r="BW47" s="271" t="str">
        <f t="shared" si="13"/>
        <v/>
      </c>
      <c r="BX47" s="267"/>
      <c r="BY47" s="272" t="str">
        <f t="shared" ca="1" si="58"/>
        <v/>
      </c>
      <c r="BZ47" s="271" t="str">
        <f t="shared" si="14"/>
        <v/>
      </c>
      <c r="CA47" s="267"/>
      <c r="CB47" s="272" t="str">
        <f t="shared" ca="1" si="59"/>
        <v/>
      </c>
      <c r="CC47" s="271" t="str">
        <f t="shared" si="15"/>
        <v/>
      </c>
      <c r="CD47" s="267"/>
      <c r="CE47" s="272" t="str">
        <f t="shared" ca="1" si="60"/>
        <v/>
      </c>
      <c r="CF47" s="271" t="str">
        <f t="shared" si="16"/>
        <v/>
      </c>
      <c r="CG47" s="267"/>
      <c r="CH47" s="272" t="str">
        <f t="shared" ca="1" si="61"/>
        <v/>
      </c>
      <c r="CI47" s="271" t="str">
        <f t="shared" si="17"/>
        <v/>
      </c>
      <c r="CJ47" s="267"/>
      <c r="CK47" s="272" t="str">
        <f t="shared" ca="1" si="62"/>
        <v/>
      </c>
      <c r="CL47" s="271" t="str">
        <f t="shared" si="18"/>
        <v/>
      </c>
      <c r="CM47" s="267"/>
      <c r="CN47" s="272" t="str">
        <f t="shared" ca="1" si="63"/>
        <v/>
      </c>
      <c r="CO47" s="271" t="str">
        <f t="shared" si="19"/>
        <v/>
      </c>
      <c r="CP47" s="267"/>
      <c r="CQ47" s="272" t="str">
        <f t="shared" ca="1" si="64"/>
        <v/>
      </c>
      <c r="CR47" s="271" t="str">
        <f t="shared" si="20"/>
        <v/>
      </c>
      <c r="CS47" s="267"/>
      <c r="CT47" s="272" t="str">
        <f t="shared" ca="1" si="65"/>
        <v/>
      </c>
      <c r="CU47" s="271" t="str">
        <f t="shared" si="21"/>
        <v/>
      </c>
      <c r="CV47" s="267"/>
      <c r="CW47" s="272" t="str">
        <f t="shared" ca="1" si="66"/>
        <v/>
      </c>
      <c r="CX47" s="271" t="str">
        <f t="shared" si="22"/>
        <v/>
      </c>
      <c r="CY47" s="267"/>
      <c r="CZ47" s="272" t="str">
        <f t="shared" ca="1" si="67"/>
        <v/>
      </c>
      <c r="DA47" s="271" t="str">
        <f t="shared" si="23"/>
        <v/>
      </c>
      <c r="DB47" s="267"/>
      <c r="DC47" s="272" t="str">
        <f t="shared" ca="1" si="68"/>
        <v/>
      </c>
      <c r="DD47" s="271" t="str">
        <f t="shared" si="24"/>
        <v/>
      </c>
      <c r="DE47" s="267"/>
      <c r="DF47" s="272" t="str">
        <f t="shared" ca="1" si="69"/>
        <v/>
      </c>
      <c r="DG47" s="271" t="str">
        <f t="shared" si="25"/>
        <v/>
      </c>
      <c r="DH47" s="267"/>
      <c r="DI47" s="272" t="str">
        <f t="shared" ca="1" si="70"/>
        <v/>
      </c>
      <c r="DJ47" s="271" t="str">
        <f t="shared" si="26"/>
        <v/>
      </c>
      <c r="DK47" s="267"/>
      <c r="DL47" s="272" t="str">
        <f t="shared" ca="1" si="71"/>
        <v/>
      </c>
      <c r="DM47" s="271" t="str">
        <f t="shared" si="27"/>
        <v/>
      </c>
      <c r="DN47" s="267"/>
      <c r="DO47" s="272" t="str">
        <f t="shared" ca="1" si="72"/>
        <v/>
      </c>
      <c r="DP47" s="271" t="str">
        <f t="shared" si="28"/>
        <v/>
      </c>
      <c r="DQ47" s="267"/>
      <c r="DR47" s="272" t="str">
        <f t="shared" ca="1" si="73"/>
        <v/>
      </c>
      <c r="DS47" s="271" t="str">
        <f t="shared" si="29"/>
        <v/>
      </c>
      <c r="DT47" s="267"/>
      <c r="DU47" s="272" t="str">
        <f t="shared" ca="1" si="74"/>
        <v/>
      </c>
      <c r="DV47" s="271" t="str">
        <f t="shared" si="30"/>
        <v/>
      </c>
      <c r="DW47" s="267"/>
      <c r="DX47" s="272" t="str">
        <f t="shared" ca="1" si="75"/>
        <v/>
      </c>
      <c r="DY47" s="270"/>
    </row>
    <row r="48" spans="1:129" ht="21" customHeight="1">
      <c r="A48" s="175" t="str">
        <f t="shared" ca="1" si="31"/>
        <v/>
      </c>
      <c r="B48" s="277"/>
      <c r="C48" s="141" t="e">
        <f>+VLOOKUP(B48,'اسماء العملاء'!$A$2:$E$142,5,FALSE)</f>
        <v>#N/A</v>
      </c>
      <c r="D48" s="63" t="e">
        <f>+VLOOKUP(B48,'اسماء العملاء'!$A$2:$C$140,2,FALSE)</f>
        <v>#N/A</v>
      </c>
      <c r="E48" s="141"/>
      <c r="F48" s="63" t="e">
        <f>+VLOOKUP(B48,'اسماء العملاء'!$A$2:$C$140,3,FALSE)</f>
        <v>#N/A</v>
      </c>
      <c r="G48" s="54"/>
      <c r="H48" s="92" t="e">
        <f>+VLOOKUP(G48,'انواع الفلاتر'!$B$2:$C$52,2,FALSE)</f>
        <v>#N/A</v>
      </c>
      <c r="I48" s="67"/>
      <c r="J48" s="90" t="e">
        <f t="shared" si="32"/>
        <v>#N/A</v>
      </c>
      <c r="K48" s="73"/>
      <c r="L48" s="73"/>
      <c r="M48" s="186"/>
      <c r="N48" s="74">
        <f t="shared" si="33"/>
        <v>0</v>
      </c>
      <c r="O48" s="275"/>
      <c r="P48" s="214" t="e">
        <f t="shared" si="77"/>
        <v>#DIV/0!</v>
      </c>
      <c r="Q48" s="214" t="e">
        <f t="shared" si="78"/>
        <v>#DIV/0!</v>
      </c>
      <c r="R48" s="226">
        <v>0</v>
      </c>
      <c r="S48" s="219" t="e">
        <f t="shared" ca="1" si="34"/>
        <v>#DIV/0!</v>
      </c>
      <c r="T48" s="230"/>
      <c r="U48" s="271" t="str">
        <f t="shared" si="76"/>
        <v/>
      </c>
      <c r="V48" s="267"/>
      <c r="W48" s="272" t="str">
        <f t="shared" ca="1" si="35"/>
        <v/>
      </c>
      <c r="X48" s="271" t="str">
        <f t="shared" si="36"/>
        <v/>
      </c>
      <c r="Y48" s="267"/>
      <c r="Z48" s="272" t="str">
        <f t="shared" ca="1" si="37"/>
        <v/>
      </c>
      <c r="AA48" s="271" t="str">
        <f t="shared" si="38"/>
        <v/>
      </c>
      <c r="AB48" s="267"/>
      <c r="AC48" s="272" t="str">
        <f t="shared" ca="1" si="39"/>
        <v/>
      </c>
      <c r="AD48" s="271" t="str">
        <f t="shared" si="40"/>
        <v/>
      </c>
      <c r="AE48" s="267"/>
      <c r="AF48" s="272" t="str">
        <f t="shared" ca="1" si="41"/>
        <v/>
      </c>
      <c r="AG48" s="271" t="str">
        <f t="shared" si="42"/>
        <v/>
      </c>
      <c r="AH48" s="267"/>
      <c r="AI48" s="272" t="str">
        <f t="shared" ca="1" si="43"/>
        <v/>
      </c>
      <c r="AJ48" s="271" t="str">
        <f t="shared" si="44"/>
        <v/>
      </c>
      <c r="AK48" s="267"/>
      <c r="AL48" s="272" t="str">
        <f t="shared" ca="1" si="45"/>
        <v/>
      </c>
      <c r="AM48" s="271" t="str">
        <f t="shared" si="1"/>
        <v/>
      </c>
      <c r="AN48" s="267"/>
      <c r="AO48" s="272" t="str">
        <f t="shared" ca="1" si="46"/>
        <v/>
      </c>
      <c r="AP48" s="271" t="str">
        <f t="shared" si="2"/>
        <v/>
      </c>
      <c r="AQ48" s="267"/>
      <c r="AR48" s="272" t="str">
        <f t="shared" ca="1" si="47"/>
        <v/>
      </c>
      <c r="AS48" s="271" t="str">
        <f t="shared" si="3"/>
        <v/>
      </c>
      <c r="AT48" s="267"/>
      <c r="AU48" s="272" t="str">
        <f t="shared" ca="1" si="48"/>
        <v/>
      </c>
      <c r="AV48" s="271" t="str">
        <f t="shared" si="4"/>
        <v/>
      </c>
      <c r="AW48" s="267"/>
      <c r="AX48" s="272" t="str">
        <f t="shared" ca="1" si="49"/>
        <v/>
      </c>
      <c r="AY48" s="271" t="str">
        <f t="shared" si="5"/>
        <v/>
      </c>
      <c r="AZ48" s="267"/>
      <c r="BA48" s="272" t="str">
        <f t="shared" ca="1" si="50"/>
        <v/>
      </c>
      <c r="BB48" s="271" t="str">
        <f t="shared" si="6"/>
        <v/>
      </c>
      <c r="BC48" s="267"/>
      <c r="BD48" s="272" t="str">
        <f t="shared" ca="1" si="51"/>
        <v/>
      </c>
      <c r="BE48" s="271" t="str">
        <f t="shared" si="7"/>
        <v/>
      </c>
      <c r="BF48" s="267"/>
      <c r="BG48" s="272" t="str">
        <f t="shared" ca="1" si="52"/>
        <v/>
      </c>
      <c r="BH48" s="271" t="str">
        <f t="shared" si="8"/>
        <v/>
      </c>
      <c r="BI48" s="267"/>
      <c r="BJ48" s="272" t="str">
        <f t="shared" ca="1" si="53"/>
        <v/>
      </c>
      <c r="BK48" s="271" t="str">
        <f t="shared" si="9"/>
        <v/>
      </c>
      <c r="BL48" s="267"/>
      <c r="BM48" s="272" t="str">
        <f t="shared" ca="1" si="54"/>
        <v/>
      </c>
      <c r="BN48" s="271" t="str">
        <f t="shared" si="10"/>
        <v/>
      </c>
      <c r="BO48" s="267"/>
      <c r="BP48" s="272" t="str">
        <f t="shared" ca="1" si="55"/>
        <v/>
      </c>
      <c r="BQ48" s="271" t="str">
        <f t="shared" si="11"/>
        <v/>
      </c>
      <c r="BR48" s="267"/>
      <c r="BS48" s="272" t="str">
        <f t="shared" ca="1" si="56"/>
        <v/>
      </c>
      <c r="BT48" s="271" t="str">
        <f t="shared" si="12"/>
        <v/>
      </c>
      <c r="BU48" s="267"/>
      <c r="BV48" s="272" t="str">
        <f t="shared" ca="1" si="57"/>
        <v/>
      </c>
      <c r="BW48" s="271" t="str">
        <f t="shared" si="13"/>
        <v/>
      </c>
      <c r="BX48" s="267"/>
      <c r="BY48" s="272" t="str">
        <f t="shared" ca="1" si="58"/>
        <v/>
      </c>
      <c r="BZ48" s="271" t="str">
        <f t="shared" si="14"/>
        <v/>
      </c>
      <c r="CA48" s="267"/>
      <c r="CB48" s="272" t="str">
        <f t="shared" ca="1" si="59"/>
        <v/>
      </c>
      <c r="CC48" s="271" t="str">
        <f t="shared" si="15"/>
        <v/>
      </c>
      <c r="CD48" s="267"/>
      <c r="CE48" s="272" t="str">
        <f t="shared" ca="1" si="60"/>
        <v/>
      </c>
      <c r="CF48" s="271" t="str">
        <f t="shared" si="16"/>
        <v/>
      </c>
      <c r="CG48" s="267"/>
      <c r="CH48" s="272" t="str">
        <f t="shared" ca="1" si="61"/>
        <v/>
      </c>
      <c r="CI48" s="271" t="str">
        <f t="shared" si="17"/>
        <v/>
      </c>
      <c r="CJ48" s="267"/>
      <c r="CK48" s="272" t="str">
        <f t="shared" ca="1" si="62"/>
        <v/>
      </c>
      <c r="CL48" s="271" t="str">
        <f t="shared" si="18"/>
        <v/>
      </c>
      <c r="CM48" s="267"/>
      <c r="CN48" s="272" t="str">
        <f t="shared" ca="1" si="63"/>
        <v/>
      </c>
      <c r="CO48" s="271" t="str">
        <f t="shared" si="19"/>
        <v/>
      </c>
      <c r="CP48" s="267"/>
      <c r="CQ48" s="272" t="str">
        <f t="shared" ca="1" si="64"/>
        <v/>
      </c>
      <c r="CR48" s="271" t="str">
        <f t="shared" si="20"/>
        <v/>
      </c>
      <c r="CS48" s="267"/>
      <c r="CT48" s="272" t="str">
        <f t="shared" ca="1" si="65"/>
        <v/>
      </c>
      <c r="CU48" s="271" t="str">
        <f t="shared" si="21"/>
        <v/>
      </c>
      <c r="CV48" s="267"/>
      <c r="CW48" s="272" t="str">
        <f t="shared" ca="1" si="66"/>
        <v/>
      </c>
      <c r="CX48" s="271" t="str">
        <f t="shared" si="22"/>
        <v/>
      </c>
      <c r="CY48" s="267"/>
      <c r="CZ48" s="272" t="str">
        <f t="shared" ca="1" si="67"/>
        <v/>
      </c>
      <c r="DA48" s="271" t="str">
        <f t="shared" si="23"/>
        <v/>
      </c>
      <c r="DB48" s="267"/>
      <c r="DC48" s="272" t="str">
        <f t="shared" ca="1" si="68"/>
        <v/>
      </c>
      <c r="DD48" s="271" t="str">
        <f t="shared" si="24"/>
        <v/>
      </c>
      <c r="DE48" s="267"/>
      <c r="DF48" s="272" t="str">
        <f t="shared" ca="1" si="69"/>
        <v/>
      </c>
      <c r="DG48" s="271" t="str">
        <f t="shared" si="25"/>
        <v/>
      </c>
      <c r="DH48" s="267"/>
      <c r="DI48" s="272" t="str">
        <f t="shared" ca="1" si="70"/>
        <v/>
      </c>
      <c r="DJ48" s="271" t="str">
        <f t="shared" si="26"/>
        <v/>
      </c>
      <c r="DK48" s="267"/>
      <c r="DL48" s="272" t="str">
        <f t="shared" ca="1" si="71"/>
        <v/>
      </c>
      <c r="DM48" s="271" t="str">
        <f t="shared" si="27"/>
        <v/>
      </c>
      <c r="DN48" s="267"/>
      <c r="DO48" s="272" t="str">
        <f t="shared" ca="1" si="72"/>
        <v/>
      </c>
      <c r="DP48" s="271" t="str">
        <f t="shared" si="28"/>
        <v/>
      </c>
      <c r="DQ48" s="267"/>
      <c r="DR48" s="272" t="str">
        <f t="shared" ca="1" si="73"/>
        <v/>
      </c>
      <c r="DS48" s="271" t="str">
        <f t="shared" si="29"/>
        <v/>
      </c>
      <c r="DT48" s="267"/>
      <c r="DU48" s="272" t="str">
        <f t="shared" ca="1" si="74"/>
        <v/>
      </c>
      <c r="DV48" s="271" t="str">
        <f t="shared" si="30"/>
        <v/>
      </c>
      <c r="DW48" s="267"/>
      <c r="DX48" s="272" t="str">
        <f t="shared" ca="1" si="75"/>
        <v/>
      </c>
      <c r="DY48" s="270"/>
    </row>
    <row r="49" spans="1:129" ht="21" customHeight="1">
      <c r="A49" s="175" t="str">
        <f t="shared" ca="1" si="31"/>
        <v/>
      </c>
      <c r="B49" s="277"/>
      <c r="C49" s="141" t="e">
        <f>+VLOOKUP(B49,'اسماء العملاء'!$A$2:$E$142,5,FALSE)</f>
        <v>#N/A</v>
      </c>
      <c r="D49" s="63" t="e">
        <f>+VLOOKUP(B49,'اسماء العملاء'!$A$2:$C$140,2,FALSE)</f>
        <v>#N/A</v>
      </c>
      <c r="E49" s="141"/>
      <c r="F49" s="63" t="e">
        <f>+VLOOKUP(B49,'اسماء العملاء'!$A$2:$C$140,3,FALSE)</f>
        <v>#N/A</v>
      </c>
      <c r="G49" s="54"/>
      <c r="H49" s="92" t="e">
        <f>+VLOOKUP(G49,'انواع الفلاتر'!$B$2:$C$52,2,FALSE)</f>
        <v>#N/A</v>
      </c>
      <c r="I49" s="67"/>
      <c r="J49" s="90" t="e">
        <f t="shared" si="32"/>
        <v>#N/A</v>
      </c>
      <c r="K49" s="73"/>
      <c r="L49" s="73"/>
      <c r="M49" s="186"/>
      <c r="N49" s="74">
        <f t="shared" si="33"/>
        <v>0</v>
      </c>
      <c r="O49" s="275"/>
      <c r="P49" s="214" t="e">
        <f t="shared" si="77"/>
        <v>#DIV/0!</v>
      </c>
      <c r="Q49" s="214" t="e">
        <f t="shared" si="78"/>
        <v>#DIV/0!</v>
      </c>
      <c r="R49" s="226">
        <v>0</v>
      </c>
      <c r="S49" s="219" t="e">
        <f t="shared" ca="1" si="34"/>
        <v>#DIV/0!</v>
      </c>
      <c r="T49" s="230"/>
      <c r="U49" s="271" t="str">
        <f t="shared" si="76"/>
        <v/>
      </c>
      <c r="V49" s="267"/>
      <c r="W49" s="272" t="str">
        <f t="shared" ca="1" si="35"/>
        <v/>
      </c>
      <c r="X49" s="271" t="str">
        <f t="shared" si="36"/>
        <v/>
      </c>
      <c r="Y49" s="267"/>
      <c r="Z49" s="272" t="str">
        <f t="shared" ca="1" si="37"/>
        <v/>
      </c>
      <c r="AA49" s="271" t="str">
        <f t="shared" si="38"/>
        <v/>
      </c>
      <c r="AB49" s="267"/>
      <c r="AC49" s="272" t="str">
        <f t="shared" ca="1" si="39"/>
        <v/>
      </c>
      <c r="AD49" s="271" t="str">
        <f t="shared" si="40"/>
        <v/>
      </c>
      <c r="AE49" s="267"/>
      <c r="AF49" s="272" t="str">
        <f t="shared" ca="1" si="41"/>
        <v/>
      </c>
      <c r="AG49" s="271" t="str">
        <f t="shared" si="42"/>
        <v/>
      </c>
      <c r="AH49" s="267"/>
      <c r="AI49" s="272" t="str">
        <f t="shared" ca="1" si="43"/>
        <v/>
      </c>
      <c r="AJ49" s="271" t="str">
        <f t="shared" si="44"/>
        <v/>
      </c>
      <c r="AK49" s="267"/>
      <c r="AL49" s="272" t="str">
        <f t="shared" ca="1" si="45"/>
        <v/>
      </c>
      <c r="AM49" s="271" t="str">
        <f t="shared" si="1"/>
        <v/>
      </c>
      <c r="AN49" s="267"/>
      <c r="AO49" s="272" t="str">
        <f t="shared" ca="1" si="46"/>
        <v/>
      </c>
      <c r="AP49" s="271" t="str">
        <f t="shared" si="2"/>
        <v/>
      </c>
      <c r="AQ49" s="267"/>
      <c r="AR49" s="272" t="str">
        <f t="shared" ca="1" si="47"/>
        <v/>
      </c>
      <c r="AS49" s="271" t="str">
        <f t="shared" si="3"/>
        <v/>
      </c>
      <c r="AT49" s="267"/>
      <c r="AU49" s="272" t="str">
        <f t="shared" ca="1" si="48"/>
        <v/>
      </c>
      <c r="AV49" s="271" t="str">
        <f t="shared" si="4"/>
        <v/>
      </c>
      <c r="AW49" s="267"/>
      <c r="AX49" s="272" t="str">
        <f t="shared" ca="1" si="49"/>
        <v/>
      </c>
      <c r="AY49" s="271" t="str">
        <f t="shared" si="5"/>
        <v/>
      </c>
      <c r="AZ49" s="267"/>
      <c r="BA49" s="272" t="str">
        <f t="shared" ca="1" si="50"/>
        <v/>
      </c>
      <c r="BB49" s="271" t="str">
        <f t="shared" si="6"/>
        <v/>
      </c>
      <c r="BC49" s="267"/>
      <c r="BD49" s="272" t="str">
        <f t="shared" ca="1" si="51"/>
        <v/>
      </c>
      <c r="BE49" s="271" t="str">
        <f t="shared" si="7"/>
        <v/>
      </c>
      <c r="BF49" s="267"/>
      <c r="BG49" s="272" t="str">
        <f t="shared" ca="1" si="52"/>
        <v/>
      </c>
      <c r="BH49" s="271" t="str">
        <f t="shared" si="8"/>
        <v/>
      </c>
      <c r="BI49" s="267"/>
      <c r="BJ49" s="272" t="str">
        <f t="shared" ca="1" si="53"/>
        <v/>
      </c>
      <c r="BK49" s="271" t="str">
        <f t="shared" si="9"/>
        <v/>
      </c>
      <c r="BL49" s="267"/>
      <c r="BM49" s="272" t="str">
        <f t="shared" ca="1" si="54"/>
        <v/>
      </c>
      <c r="BN49" s="271" t="str">
        <f t="shared" si="10"/>
        <v/>
      </c>
      <c r="BO49" s="267"/>
      <c r="BP49" s="272" t="str">
        <f t="shared" ca="1" si="55"/>
        <v/>
      </c>
      <c r="BQ49" s="271" t="str">
        <f t="shared" si="11"/>
        <v/>
      </c>
      <c r="BR49" s="267"/>
      <c r="BS49" s="272" t="str">
        <f t="shared" ca="1" si="56"/>
        <v/>
      </c>
      <c r="BT49" s="271" t="str">
        <f t="shared" si="12"/>
        <v/>
      </c>
      <c r="BU49" s="267"/>
      <c r="BV49" s="272" t="str">
        <f t="shared" ca="1" si="57"/>
        <v/>
      </c>
      <c r="BW49" s="271" t="str">
        <f t="shared" si="13"/>
        <v/>
      </c>
      <c r="BX49" s="267"/>
      <c r="BY49" s="272" t="str">
        <f t="shared" ca="1" si="58"/>
        <v/>
      </c>
      <c r="BZ49" s="271" t="str">
        <f t="shared" si="14"/>
        <v/>
      </c>
      <c r="CA49" s="267"/>
      <c r="CB49" s="272" t="str">
        <f t="shared" ca="1" si="59"/>
        <v/>
      </c>
      <c r="CC49" s="271" t="str">
        <f t="shared" si="15"/>
        <v/>
      </c>
      <c r="CD49" s="267"/>
      <c r="CE49" s="272" t="str">
        <f t="shared" ca="1" si="60"/>
        <v/>
      </c>
      <c r="CF49" s="271" t="str">
        <f t="shared" si="16"/>
        <v/>
      </c>
      <c r="CG49" s="267"/>
      <c r="CH49" s="272" t="str">
        <f t="shared" ca="1" si="61"/>
        <v/>
      </c>
      <c r="CI49" s="271" t="str">
        <f t="shared" si="17"/>
        <v/>
      </c>
      <c r="CJ49" s="267"/>
      <c r="CK49" s="272" t="str">
        <f t="shared" ca="1" si="62"/>
        <v/>
      </c>
      <c r="CL49" s="271" t="str">
        <f t="shared" si="18"/>
        <v/>
      </c>
      <c r="CM49" s="267"/>
      <c r="CN49" s="272" t="str">
        <f t="shared" ca="1" si="63"/>
        <v/>
      </c>
      <c r="CO49" s="271" t="str">
        <f t="shared" si="19"/>
        <v/>
      </c>
      <c r="CP49" s="267"/>
      <c r="CQ49" s="272" t="str">
        <f t="shared" ca="1" si="64"/>
        <v/>
      </c>
      <c r="CR49" s="271" t="str">
        <f t="shared" si="20"/>
        <v/>
      </c>
      <c r="CS49" s="267"/>
      <c r="CT49" s="272" t="str">
        <f t="shared" ca="1" si="65"/>
        <v/>
      </c>
      <c r="CU49" s="271" t="str">
        <f t="shared" si="21"/>
        <v/>
      </c>
      <c r="CV49" s="267"/>
      <c r="CW49" s="272" t="str">
        <f t="shared" ca="1" si="66"/>
        <v/>
      </c>
      <c r="CX49" s="271" t="str">
        <f t="shared" si="22"/>
        <v/>
      </c>
      <c r="CY49" s="267"/>
      <c r="CZ49" s="272" t="str">
        <f t="shared" ca="1" si="67"/>
        <v/>
      </c>
      <c r="DA49" s="271" t="str">
        <f t="shared" si="23"/>
        <v/>
      </c>
      <c r="DB49" s="267"/>
      <c r="DC49" s="272" t="str">
        <f t="shared" ca="1" si="68"/>
        <v/>
      </c>
      <c r="DD49" s="271" t="str">
        <f t="shared" si="24"/>
        <v/>
      </c>
      <c r="DE49" s="267"/>
      <c r="DF49" s="272" t="str">
        <f t="shared" ca="1" si="69"/>
        <v/>
      </c>
      <c r="DG49" s="271" t="str">
        <f t="shared" si="25"/>
        <v/>
      </c>
      <c r="DH49" s="267"/>
      <c r="DI49" s="272" t="str">
        <f t="shared" ca="1" si="70"/>
        <v/>
      </c>
      <c r="DJ49" s="271" t="str">
        <f t="shared" si="26"/>
        <v/>
      </c>
      <c r="DK49" s="267"/>
      <c r="DL49" s="272" t="str">
        <f t="shared" ca="1" si="71"/>
        <v/>
      </c>
      <c r="DM49" s="271" t="str">
        <f t="shared" si="27"/>
        <v/>
      </c>
      <c r="DN49" s="267"/>
      <c r="DO49" s="272" t="str">
        <f t="shared" ca="1" si="72"/>
        <v/>
      </c>
      <c r="DP49" s="271" t="str">
        <f t="shared" si="28"/>
        <v/>
      </c>
      <c r="DQ49" s="267"/>
      <c r="DR49" s="272" t="str">
        <f t="shared" ca="1" si="73"/>
        <v/>
      </c>
      <c r="DS49" s="271" t="str">
        <f t="shared" si="29"/>
        <v/>
      </c>
      <c r="DT49" s="267"/>
      <c r="DU49" s="272" t="str">
        <f t="shared" ca="1" si="74"/>
        <v/>
      </c>
      <c r="DV49" s="271" t="str">
        <f t="shared" si="30"/>
        <v/>
      </c>
      <c r="DW49" s="267"/>
      <c r="DX49" s="272" t="str">
        <f t="shared" ca="1" si="75"/>
        <v/>
      </c>
      <c r="DY49" s="270"/>
    </row>
    <row r="50" spans="1:129" ht="21" customHeight="1">
      <c r="A50" s="175" t="str">
        <f t="shared" ca="1" si="31"/>
        <v/>
      </c>
      <c r="B50" s="277"/>
      <c r="C50" s="141" t="e">
        <f>+VLOOKUP(B50,'اسماء العملاء'!$A$2:$E$142,5,FALSE)</f>
        <v>#N/A</v>
      </c>
      <c r="D50" s="63" t="e">
        <f>+VLOOKUP(B50,'اسماء العملاء'!$A$2:$C$140,2,FALSE)</f>
        <v>#N/A</v>
      </c>
      <c r="E50" s="141"/>
      <c r="F50" s="63" t="e">
        <f>+VLOOKUP(B50,'اسماء العملاء'!$A$2:$C$140,3,FALSE)</f>
        <v>#N/A</v>
      </c>
      <c r="G50" s="54"/>
      <c r="H50" s="92" t="e">
        <f>+VLOOKUP(G50,'انواع الفلاتر'!$B$2:$C$52,2,FALSE)</f>
        <v>#N/A</v>
      </c>
      <c r="I50" s="67"/>
      <c r="J50" s="90" t="e">
        <f t="shared" si="32"/>
        <v>#N/A</v>
      </c>
      <c r="K50" s="73"/>
      <c r="L50" s="73"/>
      <c r="M50" s="186"/>
      <c r="N50" s="74">
        <f t="shared" si="33"/>
        <v>0</v>
      </c>
      <c r="O50" s="275"/>
      <c r="P50" s="214" t="e">
        <f t="shared" si="77"/>
        <v>#DIV/0!</v>
      </c>
      <c r="Q50" s="214" t="e">
        <f t="shared" si="78"/>
        <v>#DIV/0!</v>
      </c>
      <c r="R50" s="226">
        <v>0</v>
      </c>
      <c r="S50" s="219" t="e">
        <f t="shared" ca="1" si="34"/>
        <v>#DIV/0!</v>
      </c>
      <c r="T50" s="230"/>
      <c r="U50" s="271" t="str">
        <f t="shared" si="76"/>
        <v/>
      </c>
      <c r="V50" s="267"/>
      <c r="W50" s="272" t="str">
        <f t="shared" ca="1" si="35"/>
        <v/>
      </c>
      <c r="X50" s="271" t="str">
        <f t="shared" si="36"/>
        <v/>
      </c>
      <c r="Y50" s="267"/>
      <c r="Z50" s="272" t="str">
        <f t="shared" ca="1" si="37"/>
        <v/>
      </c>
      <c r="AA50" s="271" t="str">
        <f t="shared" si="38"/>
        <v/>
      </c>
      <c r="AB50" s="267"/>
      <c r="AC50" s="272" t="str">
        <f t="shared" ca="1" si="39"/>
        <v/>
      </c>
      <c r="AD50" s="271" t="str">
        <f t="shared" si="40"/>
        <v/>
      </c>
      <c r="AE50" s="267"/>
      <c r="AF50" s="272" t="str">
        <f t="shared" ca="1" si="41"/>
        <v/>
      </c>
      <c r="AG50" s="271" t="str">
        <f t="shared" si="42"/>
        <v/>
      </c>
      <c r="AH50" s="267"/>
      <c r="AI50" s="272" t="str">
        <f t="shared" ca="1" si="43"/>
        <v/>
      </c>
      <c r="AJ50" s="271" t="str">
        <f t="shared" si="44"/>
        <v/>
      </c>
      <c r="AK50" s="267"/>
      <c r="AL50" s="272" t="str">
        <f t="shared" ca="1" si="45"/>
        <v/>
      </c>
      <c r="AM50" s="271" t="str">
        <f t="shared" si="1"/>
        <v/>
      </c>
      <c r="AN50" s="267"/>
      <c r="AO50" s="272" t="str">
        <f t="shared" ca="1" si="46"/>
        <v/>
      </c>
      <c r="AP50" s="271" t="str">
        <f t="shared" si="2"/>
        <v/>
      </c>
      <c r="AQ50" s="267"/>
      <c r="AR50" s="272" t="str">
        <f t="shared" ca="1" si="47"/>
        <v/>
      </c>
      <c r="AS50" s="271" t="str">
        <f t="shared" si="3"/>
        <v/>
      </c>
      <c r="AT50" s="267"/>
      <c r="AU50" s="272" t="str">
        <f t="shared" ca="1" si="48"/>
        <v/>
      </c>
      <c r="AV50" s="271" t="str">
        <f t="shared" si="4"/>
        <v/>
      </c>
      <c r="AW50" s="267"/>
      <c r="AX50" s="272" t="str">
        <f t="shared" ca="1" si="49"/>
        <v/>
      </c>
      <c r="AY50" s="271" t="str">
        <f t="shared" si="5"/>
        <v/>
      </c>
      <c r="AZ50" s="267"/>
      <c r="BA50" s="272" t="str">
        <f t="shared" ca="1" si="50"/>
        <v/>
      </c>
      <c r="BB50" s="271" t="str">
        <f t="shared" si="6"/>
        <v/>
      </c>
      <c r="BC50" s="267"/>
      <c r="BD50" s="272" t="str">
        <f t="shared" ca="1" si="51"/>
        <v/>
      </c>
      <c r="BE50" s="271" t="str">
        <f t="shared" si="7"/>
        <v/>
      </c>
      <c r="BF50" s="267"/>
      <c r="BG50" s="272" t="str">
        <f t="shared" ca="1" si="52"/>
        <v/>
      </c>
      <c r="BH50" s="271" t="str">
        <f t="shared" si="8"/>
        <v/>
      </c>
      <c r="BI50" s="267"/>
      <c r="BJ50" s="272" t="str">
        <f t="shared" ca="1" si="53"/>
        <v/>
      </c>
      <c r="BK50" s="271" t="str">
        <f t="shared" si="9"/>
        <v/>
      </c>
      <c r="BL50" s="267"/>
      <c r="BM50" s="272" t="str">
        <f t="shared" ca="1" si="54"/>
        <v/>
      </c>
      <c r="BN50" s="271" t="str">
        <f t="shared" si="10"/>
        <v/>
      </c>
      <c r="BO50" s="267"/>
      <c r="BP50" s="272" t="str">
        <f t="shared" ca="1" si="55"/>
        <v/>
      </c>
      <c r="BQ50" s="271" t="str">
        <f t="shared" si="11"/>
        <v/>
      </c>
      <c r="BR50" s="267"/>
      <c r="BS50" s="272" t="str">
        <f t="shared" ca="1" si="56"/>
        <v/>
      </c>
      <c r="BT50" s="271" t="str">
        <f t="shared" si="12"/>
        <v/>
      </c>
      <c r="BU50" s="267"/>
      <c r="BV50" s="272" t="str">
        <f t="shared" ca="1" si="57"/>
        <v/>
      </c>
      <c r="BW50" s="271" t="str">
        <f t="shared" si="13"/>
        <v/>
      </c>
      <c r="BX50" s="267"/>
      <c r="BY50" s="272" t="str">
        <f t="shared" ca="1" si="58"/>
        <v/>
      </c>
      <c r="BZ50" s="271" t="str">
        <f t="shared" si="14"/>
        <v/>
      </c>
      <c r="CA50" s="267"/>
      <c r="CB50" s="272" t="str">
        <f t="shared" ca="1" si="59"/>
        <v/>
      </c>
      <c r="CC50" s="271" t="str">
        <f t="shared" si="15"/>
        <v/>
      </c>
      <c r="CD50" s="267"/>
      <c r="CE50" s="272" t="str">
        <f t="shared" ca="1" si="60"/>
        <v/>
      </c>
      <c r="CF50" s="271" t="str">
        <f t="shared" si="16"/>
        <v/>
      </c>
      <c r="CG50" s="267"/>
      <c r="CH50" s="272" t="str">
        <f t="shared" ca="1" si="61"/>
        <v/>
      </c>
      <c r="CI50" s="271" t="str">
        <f t="shared" si="17"/>
        <v/>
      </c>
      <c r="CJ50" s="267"/>
      <c r="CK50" s="272" t="str">
        <f t="shared" ca="1" si="62"/>
        <v/>
      </c>
      <c r="CL50" s="271" t="str">
        <f t="shared" si="18"/>
        <v/>
      </c>
      <c r="CM50" s="267"/>
      <c r="CN50" s="272" t="str">
        <f t="shared" ca="1" si="63"/>
        <v/>
      </c>
      <c r="CO50" s="271" t="str">
        <f t="shared" si="19"/>
        <v/>
      </c>
      <c r="CP50" s="267"/>
      <c r="CQ50" s="272" t="str">
        <f t="shared" ca="1" si="64"/>
        <v/>
      </c>
      <c r="CR50" s="271" t="str">
        <f t="shared" si="20"/>
        <v/>
      </c>
      <c r="CS50" s="267"/>
      <c r="CT50" s="272" t="str">
        <f t="shared" ca="1" si="65"/>
        <v/>
      </c>
      <c r="CU50" s="271" t="str">
        <f t="shared" si="21"/>
        <v/>
      </c>
      <c r="CV50" s="267"/>
      <c r="CW50" s="272" t="str">
        <f t="shared" ca="1" si="66"/>
        <v/>
      </c>
      <c r="CX50" s="271" t="str">
        <f t="shared" si="22"/>
        <v/>
      </c>
      <c r="CY50" s="267"/>
      <c r="CZ50" s="272" t="str">
        <f t="shared" ca="1" si="67"/>
        <v/>
      </c>
      <c r="DA50" s="271" t="str">
        <f t="shared" si="23"/>
        <v/>
      </c>
      <c r="DB50" s="267"/>
      <c r="DC50" s="272" t="str">
        <f t="shared" ca="1" si="68"/>
        <v/>
      </c>
      <c r="DD50" s="271" t="str">
        <f t="shared" si="24"/>
        <v/>
      </c>
      <c r="DE50" s="267"/>
      <c r="DF50" s="272" t="str">
        <f t="shared" ca="1" si="69"/>
        <v/>
      </c>
      <c r="DG50" s="271" t="str">
        <f t="shared" si="25"/>
        <v/>
      </c>
      <c r="DH50" s="267"/>
      <c r="DI50" s="272" t="str">
        <f t="shared" ca="1" si="70"/>
        <v/>
      </c>
      <c r="DJ50" s="271" t="str">
        <f t="shared" si="26"/>
        <v/>
      </c>
      <c r="DK50" s="267"/>
      <c r="DL50" s="272" t="str">
        <f t="shared" ca="1" si="71"/>
        <v/>
      </c>
      <c r="DM50" s="271" t="str">
        <f t="shared" si="27"/>
        <v/>
      </c>
      <c r="DN50" s="267"/>
      <c r="DO50" s="272" t="str">
        <f t="shared" ca="1" si="72"/>
        <v/>
      </c>
      <c r="DP50" s="271" t="str">
        <f t="shared" si="28"/>
        <v/>
      </c>
      <c r="DQ50" s="267"/>
      <c r="DR50" s="272" t="str">
        <f t="shared" ca="1" si="73"/>
        <v/>
      </c>
      <c r="DS50" s="271" t="str">
        <f t="shared" si="29"/>
        <v/>
      </c>
      <c r="DT50" s="267"/>
      <c r="DU50" s="272" t="str">
        <f t="shared" ca="1" si="74"/>
        <v/>
      </c>
      <c r="DV50" s="271" t="str">
        <f t="shared" si="30"/>
        <v/>
      </c>
      <c r="DW50" s="267"/>
      <c r="DX50" s="272" t="str">
        <f t="shared" ca="1" si="75"/>
        <v/>
      </c>
      <c r="DY50" s="270"/>
    </row>
    <row r="51" spans="1:129" ht="21" customHeight="1">
      <c r="A51" s="175" t="str">
        <f t="shared" ca="1" si="31"/>
        <v/>
      </c>
      <c r="B51" s="277"/>
      <c r="C51" s="141" t="e">
        <f>+VLOOKUP(B51,'اسماء العملاء'!$A$2:$E$142,5,FALSE)</f>
        <v>#N/A</v>
      </c>
      <c r="D51" s="63" t="e">
        <f>+VLOOKUP(B51,'اسماء العملاء'!$A$2:$C$140,2,FALSE)</f>
        <v>#N/A</v>
      </c>
      <c r="E51" s="141"/>
      <c r="F51" s="63" t="e">
        <f>+VLOOKUP(B51,'اسماء العملاء'!$A$2:$C$140,3,FALSE)</f>
        <v>#N/A</v>
      </c>
      <c r="G51" s="54"/>
      <c r="H51" s="92" t="e">
        <f>+VLOOKUP(G51,'انواع الفلاتر'!$B$2:$C$52,2,FALSE)</f>
        <v>#N/A</v>
      </c>
      <c r="I51" s="67"/>
      <c r="J51" s="90" t="e">
        <f t="shared" si="32"/>
        <v>#N/A</v>
      </c>
      <c r="K51" s="73"/>
      <c r="L51" s="73"/>
      <c r="M51" s="186"/>
      <c r="N51" s="74">
        <f t="shared" si="33"/>
        <v>0</v>
      </c>
      <c r="O51" s="275"/>
      <c r="P51" s="214" t="e">
        <f t="shared" si="77"/>
        <v>#DIV/0!</v>
      </c>
      <c r="Q51" s="214" t="e">
        <f t="shared" si="78"/>
        <v>#DIV/0!</v>
      </c>
      <c r="R51" s="226">
        <v>0</v>
      </c>
      <c r="S51" s="219" t="e">
        <f t="shared" ca="1" si="34"/>
        <v>#DIV/0!</v>
      </c>
      <c r="T51" s="230"/>
      <c r="U51" s="271" t="str">
        <f t="shared" si="76"/>
        <v/>
      </c>
      <c r="V51" s="267"/>
      <c r="W51" s="272" t="str">
        <f t="shared" ca="1" si="35"/>
        <v/>
      </c>
      <c r="X51" s="271" t="str">
        <f t="shared" si="36"/>
        <v/>
      </c>
      <c r="Y51" s="267"/>
      <c r="Z51" s="272" t="str">
        <f t="shared" ca="1" si="37"/>
        <v/>
      </c>
      <c r="AA51" s="271" t="str">
        <f t="shared" si="38"/>
        <v/>
      </c>
      <c r="AB51" s="267"/>
      <c r="AC51" s="272" t="str">
        <f t="shared" ca="1" si="39"/>
        <v/>
      </c>
      <c r="AD51" s="271" t="str">
        <f t="shared" si="40"/>
        <v/>
      </c>
      <c r="AE51" s="267"/>
      <c r="AF51" s="272" t="str">
        <f t="shared" ca="1" si="41"/>
        <v/>
      </c>
      <c r="AG51" s="271" t="str">
        <f t="shared" si="42"/>
        <v/>
      </c>
      <c r="AH51" s="267"/>
      <c r="AI51" s="272" t="str">
        <f t="shared" ca="1" si="43"/>
        <v/>
      </c>
      <c r="AJ51" s="271" t="str">
        <f t="shared" si="44"/>
        <v/>
      </c>
      <c r="AK51" s="267"/>
      <c r="AL51" s="272" t="str">
        <f t="shared" ca="1" si="45"/>
        <v/>
      </c>
      <c r="AM51" s="271" t="str">
        <f t="shared" si="1"/>
        <v/>
      </c>
      <c r="AN51" s="267"/>
      <c r="AO51" s="272" t="str">
        <f t="shared" ca="1" si="46"/>
        <v/>
      </c>
      <c r="AP51" s="271" t="str">
        <f t="shared" si="2"/>
        <v/>
      </c>
      <c r="AQ51" s="267"/>
      <c r="AR51" s="272" t="str">
        <f t="shared" ca="1" si="47"/>
        <v/>
      </c>
      <c r="AS51" s="271" t="str">
        <f t="shared" si="3"/>
        <v/>
      </c>
      <c r="AT51" s="267"/>
      <c r="AU51" s="272" t="str">
        <f t="shared" ca="1" si="48"/>
        <v/>
      </c>
      <c r="AV51" s="271" t="str">
        <f t="shared" si="4"/>
        <v/>
      </c>
      <c r="AW51" s="267"/>
      <c r="AX51" s="272" t="str">
        <f t="shared" ca="1" si="49"/>
        <v/>
      </c>
      <c r="AY51" s="271" t="str">
        <f t="shared" si="5"/>
        <v/>
      </c>
      <c r="AZ51" s="267"/>
      <c r="BA51" s="272" t="str">
        <f t="shared" ca="1" si="50"/>
        <v/>
      </c>
      <c r="BB51" s="271" t="str">
        <f t="shared" si="6"/>
        <v/>
      </c>
      <c r="BC51" s="267"/>
      <c r="BD51" s="272" t="str">
        <f t="shared" ca="1" si="51"/>
        <v/>
      </c>
      <c r="BE51" s="271" t="str">
        <f t="shared" si="7"/>
        <v/>
      </c>
      <c r="BF51" s="267"/>
      <c r="BG51" s="272" t="str">
        <f t="shared" ca="1" si="52"/>
        <v/>
      </c>
      <c r="BH51" s="271" t="str">
        <f t="shared" si="8"/>
        <v/>
      </c>
      <c r="BI51" s="267"/>
      <c r="BJ51" s="272" t="str">
        <f t="shared" ca="1" si="53"/>
        <v/>
      </c>
      <c r="BK51" s="271" t="str">
        <f t="shared" si="9"/>
        <v/>
      </c>
      <c r="BL51" s="267"/>
      <c r="BM51" s="272" t="str">
        <f t="shared" ca="1" si="54"/>
        <v/>
      </c>
      <c r="BN51" s="271" t="str">
        <f t="shared" si="10"/>
        <v/>
      </c>
      <c r="BO51" s="267"/>
      <c r="BP51" s="272" t="str">
        <f t="shared" ca="1" si="55"/>
        <v/>
      </c>
      <c r="BQ51" s="271" t="str">
        <f t="shared" si="11"/>
        <v/>
      </c>
      <c r="BR51" s="267"/>
      <c r="BS51" s="272" t="str">
        <f t="shared" ca="1" si="56"/>
        <v/>
      </c>
      <c r="BT51" s="271" t="str">
        <f t="shared" si="12"/>
        <v/>
      </c>
      <c r="BU51" s="267"/>
      <c r="BV51" s="272" t="str">
        <f t="shared" ca="1" si="57"/>
        <v/>
      </c>
      <c r="BW51" s="271" t="str">
        <f t="shared" si="13"/>
        <v/>
      </c>
      <c r="BX51" s="267"/>
      <c r="BY51" s="272" t="str">
        <f t="shared" ca="1" si="58"/>
        <v/>
      </c>
      <c r="BZ51" s="271" t="str">
        <f t="shared" si="14"/>
        <v/>
      </c>
      <c r="CA51" s="267"/>
      <c r="CB51" s="272" t="str">
        <f t="shared" ca="1" si="59"/>
        <v/>
      </c>
      <c r="CC51" s="271" t="str">
        <f t="shared" si="15"/>
        <v/>
      </c>
      <c r="CD51" s="267"/>
      <c r="CE51" s="272" t="str">
        <f t="shared" ca="1" si="60"/>
        <v/>
      </c>
      <c r="CF51" s="271" t="str">
        <f t="shared" si="16"/>
        <v/>
      </c>
      <c r="CG51" s="267"/>
      <c r="CH51" s="272" t="str">
        <f t="shared" ca="1" si="61"/>
        <v/>
      </c>
      <c r="CI51" s="271" t="str">
        <f t="shared" si="17"/>
        <v/>
      </c>
      <c r="CJ51" s="267"/>
      <c r="CK51" s="272" t="str">
        <f t="shared" ca="1" si="62"/>
        <v/>
      </c>
      <c r="CL51" s="271" t="str">
        <f t="shared" si="18"/>
        <v/>
      </c>
      <c r="CM51" s="267"/>
      <c r="CN51" s="272" t="str">
        <f t="shared" ca="1" si="63"/>
        <v/>
      </c>
      <c r="CO51" s="271" t="str">
        <f t="shared" si="19"/>
        <v/>
      </c>
      <c r="CP51" s="267"/>
      <c r="CQ51" s="272" t="str">
        <f t="shared" ca="1" si="64"/>
        <v/>
      </c>
      <c r="CR51" s="271" t="str">
        <f t="shared" si="20"/>
        <v/>
      </c>
      <c r="CS51" s="267"/>
      <c r="CT51" s="272" t="str">
        <f t="shared" ca="1" si="65"/>
        <v/>
      </c>
      <c r="CU51" s="271" t="str">
        <f t="shared" si="21"/>
        <v/>
      </c>
      <c r="CV51" s="267"/>
      <c r="CW51" s="272" t="str">
        <f t="shared" ca="1" si="66"/>
        <v/>
      </c>
      <c r="CX51" s="271" t="str">
        <f t="shared" si="22"/>
        <v/>
      </c>
      <c r="CY51" s="267"/>
      <c r="CZ51" s="272" t="str">
        <f t="shared" ca="1" si="67"/>
        <v/>
      </c>
      <c r="DA51" s="271" t="str">
        <f t="shared" si="23"/>
        <v/>
      </c>
      <c r="DB51" s="267"/>
      <c r="DC51" s="272" t="str">
        <f t="shared" ca="1" si="68"/>
        <v/>
      </c>
      <c r="DD51" s="271" t="str">
        <f t="shared" si="24"/>
        <v/>
      </c>
      <c r="DE51" s="267"/>
      <c r="DF51" s="272" t="str">
        <f t="shared" ca="1" si="69"/>
        <v/>
      </c>
      <c r="DG51" s="271" t="str">
        <f t="shared" si="25"/>
        <v/>
      </c>
      <c r="DH51" s="267"/>
      <c r="DI51" s="272" t="str">
        <f t="shared" ca="1" si="70"/>
        <v/>
      </c>
      <c r="DJ51" s="271" t="str">
        <f t="shared" si="26"/>
        <v/>
      </c>
      <c r="DK51" s="267"/>
      <c r="DL51" s="272" t="str">
        <f t="shared" ca="1" si="71"/>
        <v/>
      </c>
      <c r="DM51" s="271" t="str">
        <f t="shared" si="27"/>
        <v/>
      </c>
      <c r="DN51" s="267"/>
      <c r="DO51" s="272" t="str">
        <f t="shared" ca="1" si="72"/>
        <v/>
      </c>
      <c r="DP51" s="271" t="str">
        <f t="shared" si="28"/>
        <v/>
      </c>
      <c r="DQ51" s="267"/>
      <c r="DR51" s="272" t="str">
        <f t="shared" ca="1" si="73"/>
        <v/>
      </c>
      <c r="DS51" s="271" t="str">
        <f t="shared" si="29"/>
        <v/>
      </c>
      <c r="DT51" s="267"/>
      <c r="DU51" s="272" t="str">
        <f t="shared" ca="1" si="74"/>
        <v/>
      </c>
      <c r="DV51" s="271" t="str">
        <f t="shared" si="30"/>
        <v/>
      </c>
      <c r="DW51" s="267"/>
      <c r="DX51" s="272" t="str">
        <f t="shared" ca="1" si="75"/>
        <v/>
      </c>
      <c r="DY51" s="270"/>
    </row>
    <row r="52" spans="1:129" ht="21" customHeight="1">
      <c r="A52" s="175" t="str">
        <f t="shared" ca="1" si="31"/>
        <v/>
      </c>
      <c r="B52" s="277"/>
      <c r="C52" s="141" t="e">
        <f>+VLOOKUP(B52,'اسماء العملاء'!$A$2:$E$142,5,FALSE)</f>
        <v>#N/A</v>
      </c>
      <c r="D52" s="63" t="e">
        <f>+VLOOKUP(B52,'اسماء العملاء'!$A$2:$C$140,2,FALSE)</f>
        <v>#N/A</v>
      </c>
      <c r="E52" s="141"/>
      <c r="F52" s="63" t="e">
        <f>+VLOOKUP(B52,'اسماء العملاء'!$A$2:$C$140,3,FALSE)</f>
        <v>#N/A</v>
      </c>
      <c r="G52" s="54"/>
      <c r="H52" s="92" t="e">
        <f>+VLOOKUP(G52,'انواع الفلاتر'!$B$2:$C$52,2,FALSE)</f>
        <v>#N/A</v>
      </c>
      <c r="I52" s="67"/>
      <c r="J52" s="90" t="e">
        <f t="shared" si="32"/>
        <v>#N/A</v>
      </c>
      <c r="K52" s="73"/>
      <c r="L52" s="73"/>
      <c r="M52" s="186"/>
      <c r="N52" s="74">
        <f t="shared" si="33"/>
        <v>0</v>
      </c>
      <c r="O52" s="275"/>
      <c r="P52" s="214" t="e">
        <f t="shared" si="77"/>
        <v>#DIV/0!</v>
      </c>
      <c r="Q52" s="214" t="e">
        <f t="shared" si="78"/>
        <v>#DIV/0!</v>
      </c>
      <c r="R52" s="226">
        <v>0</v>
      </c>
      <c r="S52" s="219" t="e">
        <f t="shared" ca="1" si="34"/>
        <v>#DIV/0!</v>
      </c>
      <c r="T52" s="230"/>
      <c r="U52" s="271" t="str">
        <f t="shared" si="76"/>
        <v/>
      </c>
      <c r="V52" s="267"/>
      <c r="W52" s="272" t="str">
        <f t="shared" ca="1" si="35"/>
        <v/>
      </c>
      <c r="X52" s="271" t="str">
        <f t="shared" si="36"/>
        <v/>
      </c>
      <c r="Y52" s="267"/>
      <c r="Z52" s="272" t="str">
        <f t="shared" ca="1" si="37"/>
        <v/>
      </c>
      <c r="AA52" s="271" t="str">
        <f t="shared" si="38"/>
        <v/>
      </c>
      <c r="AB52" s="267"/>
      <c r="AC52" s="272" t="str">
        <f t="shared" ca="1" si="39"/>
        <v/>
      </c>
      <c r="AD52" s="271" t="str">
        <f t="shared" si="40"/>
        <v/>
      </c>
      <c r="AE52" s="267"/>
      <c r="AF52" s="272" t="str">
        <f t="shared" ca="1" si="41"/>
        <v/>
      </c>
      <c r="AG52" s="271" t="str">
        <f t="shared" si="42"/>
        <v/>
      </c>
      <c r="AH52" s="267"/>
      <c r="AI52" s="272" t="str">
        <f t="shared" ca="1" si="43"/>
        <v/>
      </c>
      <c r="AJ52" s="271" t="str">
        <f t="shared" si="44"/>
        <v/>
      </c>
      <c r="AK52" s="267"/>
      <c r="AL52" s="272" t="str">
        <f t="shared" ca="1" si="45"/>
        <v/>
      </c>
      <c r="AM52" s="271" t="str">
        <f t="shared" si="1"/>
        <v/>
      </c>
      <c r="AN52" s="267"/>
      <c r="AO52" s="272" t="str">
        <f t="shared" ca="1" si="46"/>
        <v/>
      </c>
      <c r="AP52" s="271" t="str">
        <f t="shared" si="2"/>
        <v/>
      </c>
      <c r="AQ52" s="267"/>
      <c r="AR52" s="272" t="str">
        <f t="shared" ca="1" si="47"/>
        <v/>
      </c>
      <c r="AS52" s="271" t="str">
        <f t="shared" si="3"/>
        <v/>
      </c>
      <c r="AT52" s="267"/>
      <c r="AU52" s="272" t="str">
        <f t="shared" ca="1" si="48"/>
        <v/>
      </c>
      <c r="AV52" s="271" t="str">
        <f t="shared" si="4"/>
        <v/>
      </c>
      <c r="AW52" s="267"/>
      <c r="AX52" s="272" t="str">
        <f t="shared" ca="1" si="49"/>
        <v/>
      </c>
      <c r="AY52" s="271" t="str">
        <f t="shared" si="5"/>
        <v/>
      </c>
      <c r="AZ52" s="267"/>
      <c r="BA52" s="272" t="str">
        <f t="shared" ca="1" si="50"/>
        <v/>
      </c>
      <c r="BB52" s="271" t="str">
        <f t="shared" si="6"/>
        <v/>
      </c>
      <c r="BC52" s="267"/>
      <c r="BD52" s="272" t="str">
        <f t="shared" ca="1" si="51"/>
        <v/>
      </c>
      <c r="BE52" s="271" t="str">
        <f t="shared" si="7"/>
        <v/>
      </c>
      <c r="BF52" s="267"/>
      <c r="BG52" s="272" t="str">
        <f t="shared" ca="1" si="52"/>
        <v/>
      </c>
      <c r="BH52" s="271" t="str">
        <f t="shared" si="8"/>
        <v/>
      </c>
      <c r="BI52" s="267"/>
      <c r="BJ52" s="272" t="str">
        <f t="shared" ca="1" si="53"/>
        <v/>
      </c>
      <c r="BK52" s="271" t="str">
        <f t="shared" si="9"/>
        <v/>
      </c>
      <c r="BL52" s="267"/>
      <c r="BM52" s="272" t="str">
        <f t="shared" ca="1" si="54"/>
        <v/>
      </c>
      <c r="BN52" s="271" t="str">
        <f t="shared" si="10"/>
        <v/>
      </c>
      <c r="BO52" s="267"/>
      <c r="BP52" s="272" t="str">
        <f t="shared" ca="1" si="55"/>
        <v/>
      </c>
      <c r="BQ52" s="271" t="str">
        <f t="shared" si="11"/>
        <v/>
      </c>
      <c r="BR52" s="267"/>
      <c r="BS52" s="272" t="str">
        <f t="shared" ca="1" si="56"/>
        <v/>
      </c>
      <c r="BT52" s="271" t="str">
        <f t="shared" si="12"/>
        <v/>
      </c>
      <c r="BU52" s="267"/>
      <c r="BV52" s="272" t="str">
        <f t="shared" ca="1" si="57"/>
        <v/>
      </c>
      <c r="BW52" s="271" t="str">
        <f t="shared" si="13"/>
        <v/>
      </c>
      <c r="BX52" s="267"/>
      <c r="BY52" s="272" t="str">
        <f t="shared" ca="1" si="58"/>
        <v/>
      </c>
      <c r="BZ52" s="271" t="str">
        <f t="shared" si="14"/>
        <v/>
      </c>
      <c r="CA52" s="267"/>
      <c r="CB52" s="272" t="str">
        <f t="shared" ca="1" si="59"/>
        <v/>
      </c>
      <c r="CC52" s="271" t="str">
        <f t="shared" si="15"/>
        <v/>
      </c>
      <c r="CD52" s="267"/>
      <c r="CE52" s="272" t="str">
        <f t="shared" ca="1" si="60"/>
        <v/>
      </c>
      <c r="CF52" s="271" t="str">
        <f t="shared" si="16"/>
        <v/>
      </c>
      <c r="CG52" s="267"/>
      <c r="CH52" s="272" t="str">
        <f t="shared" ca="1" si="61"/>
        <v/>
      </c>
      <c r="CI52" s="271" t="str">
        <f t="shared" si="17"/>
        <v/>
      </c>
      <c r="CJ52" s="267"/>
      <c r="CK52" s="272" t="str">
        <f t="shared" ca="1" si="62"/>
        <v/>
      </c>
      <c r="CL52" s="271" t="str">
        <f t="shared" si="18"/>
        <v/>
      </c>
      <c r="CM52" s="267"/>
      <c r="CN52" s="272" t="str">
        <f t="shared" ca="1" si="63"/>
        <v/>
      </c>
      <c r="CO52" s="271" t="str">
        <f t="shared" si="19"/>
        <v/>
      </c>
      <c r="CP52" s="267"/>
      <c r="CQ52" s="272" t="str">
        <f t="shared" ca="1" si="64"/>
        <v/>
      </c>
      <c r="CR52" s="271" t="str">
        <f t="shared" si="20"/>
        <v/>
      </c>
      <c r="CS52" s="267"/>
      <c r="CT52" s="272" t="str">
        <f t="shared" ca="1" si="65"/>
        <v/>
      </c>
      <c r="CU52" s="271" t="str">
        <f t="shared" si="21"/>
        <v/>
      </c>
      <c r="CV52" s="267"/>
      <c r="CW52" s="272" t="str">
        <f t="shared" ca="1" si="66"/>
        <v/>
      </c>
      <c r="CX52" s="271" t="str">
        <f t="shared" si="22"/>
        <v/>
      </c>
      <c r="CY52" s="267"/>
      <c r="CZ52" s="272" t="str">
        <f t="shared" ca="1" si="67"/>
        <v/>
      </c>
      <c r="DA52" s="271" t="str">
        <f t="shared" si="23"/>
        <v/>
      </c>
      <c r="DB52" s="267"/>
      <c r="DC52" s="272" t="str">
        <f t="shared" ca="1" si="68"/>
        <v/>
      </c>
      <c r="DD52" s="271" t="str">
        <f t="shared" si="24"/>
        <v/>
      </c>
      <c r="DE52" s="267"/>
      <c r="DF52" s="272" t="str">
        <f t="shared" ca="1" si="69"/>
        <v/>
      </c>
      <c r="DG52" s="271" t="str">
        <f t="shared" si="25"/>
        <v/>
      </c>
      <c r="DH52" s="267"/>
      <c r="DI52" s="272" t="str">
        <f t="shared" ca="1" si="70"/>
        <v/>
      </c>
      <c r="DJ52" s="271" t="str">
        <f t="shared" si="26"/>
        <v/>
      </c>
      <c r="DK52" s="267"/>
      <c r="DL52" s="272" t="str">
        <f t="shared" ca="1" si="71"/>
        <v/>
      </c>
      <c r="DM52" s="271" t="str">
        <f t="shared" si="27"/>
        <v/>
      </c>
      <c r="DN52" s="267"/>
      <c r="DO52" s="272" t="str">
        <f t="shared" ca="1" si="72"/>
        <v/>
      </c>
      <c r="DP52" s="271" t="str">
        <f t="shared" si="28"/>
        <v/>
      </c>
      <c r="DQ52" s="267"/>
      <c r="DR52" s="272" t="str">
        <f t="shared" ca="1" si="73"/>
        <v/>
      </c>
      <c r="DS52" s="271" t="str">
        <f t="shared" si="29"/>
        <v/>
      </c>
      <c r="DT52" s="267"/>
      <c r="DU52" s="272" t="str">
        <f t="shared" ca="1" si="74"/>
        <v/>
      </c>
      <c r="DV52" s="271" t="str">
        <f t="shared" si="30"/>
        <v/>
      </c>
      <c r="DW52" s="267"/>
      <c r="DX52" s="272" t="str">
        <f t="shared" ca="1" si="75"/>
        <v/>
      </c>
      <c r="DY52" s="270"/>
    </row>
    <row r="53" spans="1:129" ht="21" customHeight="1">
      <c r="A53" s="175" t="str">
        <f t="shared" ca="1" si="31"/>
        <v/>
      </c>
      <c r="B53" s="277"/>
      <c r="C53" s="141" t="e">
        <f>+VLOOKUP(B53,'اسماء العملاء'!$A$2:$E$142,5,FALSE)</f>
        <v>#N/A</v>
      </c>
      <c r="D53" s="63" t="e">
        <f>+VLOOKUP(B53,'اسماء العملاء'!$A$2:$C$140,2,FALSE)</f>
        <v>#N/A</v>
      </c>
      <c r="E53" s="141"/>
      <c r="F53" s="63" t="e">
        <f>+VLOOKUP(B53,'اسماء العملاء'!$A$2:$C$140,3,FALSE)</f>
        <v>#N/A</v>
      </c>
      <c r="G53" s="54"/>
      <c r="H53" s="92" t="e">
        <f>+VLOOKUP(G53,'انواع الفلاتر'!$B$2:$C$52,2,FALSE)</f>
        <v>#N/A</v>
      </c>
      <c r="I53" s="67"/>
      <c r="J53" s="90" t="e">
        <f t="shared" si="32"/>
        <v>#N/A</v>
      </c>
      <c r="K53" s="73"/>
      <c r="L53" s="73"/>
      <c r="M53" s="186"/>
      <c r="N53" s="74">
        <f t="shared" si="33"/>
        <v>0</v>
      </c>
      <c r="O53" s="275"/>
      <c r="P53" s="214" t="e">
        <f t="shared" si="77"/>
        <v>#DIV/0!</v>
      </c>
      <c r="Q53" s="214" t="e">
        <f t="shared" si="78"/>
        <v>#DIV/0!</v>
      </c>
      <c r="R53" s="226">
        <v>0</v>
      </c>
      <c r="S53" s="219" t="e">
        <f t="shared" ca="1" si="34"/>
        <v>#DIV/0!</v>
      </c>
      <c r="T53" s="230"/>
      <c r="U53" s="271" t="str">
        <f t="shared" si="76"/>
        <v/>
      </c>
      <c r="V53" s="267"/>
      <c r="W53" s="272" t="str">
        <f t="shared" ca="1" si="35"/>
        <v/>
      </c>
      <c r="X53" s="271" t="str">
        <f t="shared" si="36"/>
        <v/>
      </c>
      <c r="Y53" s="267"/>
      <c r="Z53" s="272" t="str">
        <f t="shared" ca="1" si="37"/>
        <v/>
      </c>
      <c r="AA53" s="271" t="str">
        <f t="shared" si="38"/>
        <v/>
      </c>
      <c r="AB53" s="267"/>
      <c r="AC53" s="272" t="str">
        <f t="shared" ca="1" si="39"/>
        <v/>
      </c>
      <c r="AD53" s="271" t="str">
        <f t="shared" si="40"/>
        <v/>
      </c>
      <c r="AE53" s="267"/>
      <c r="AF53" s="272" t="str">
        <f t="shared" ca="1" si="41"/>
        <v/>
      </c>
      <c r="AG53" s="271" t="str">
        <f t="shared" si="42"/>
        <v/>
      </c>
      <c r="AH53" s="267"/>
      <c r="AI53" s="272" t="str">
        <f t="shared" ca="1" si="43"/>
        <v/>
      </c>
      <c r="AJ53" s="271" t="str">
        <f t="shared" si="44"/>
        <v/>
      </c>
      <c r="AK53" s="267"/>
      <c r="AL53" s="272" t="str">
        <f t="shared" ca="1" si="45"/>
        <v/>
      </c>
      <c r="AM53" s="271" t="str">
        <f t="shared" si="1"/>
        <v/>
      </c>
      <c r="AN53" s="267"/>
      <c r="AO53" s="272" t="str">
        <f t="shared" ca="1" si="46"/>
        <v/>
      </c>
      <c r="AP53" s="271" t="str">
        <f t="shared" si="2"/>
        <v/>
      </c>
      <c r="AQ53" s="267"/>
      <c r="AR53" s="272" t="str">
        <f t="shared" ca="1" si="47"/>
        <v/>
      </c>
      <c r="AS53" s="271" t="str">
        <f t="shared" si="3"/>
        <v/>
      </c>
      <c r="AT53" s="267"/>
      <c r="AU53" s="272" t="str">
        <f t="shared" ca="1" si="48"/>
        <v/>
      </c>
      <c r="AV53" s="271" t="str">
        <f t="shared" si="4"/>
        <v/>
      </c>
      <c r="AW53" s="267"/>
      <c r="AX53" s="272" t="str">
        <f t="shared" ca="1" si="49"/>
        <v/>
      </c>
      <c r="AY53" s="271" t="str">
        <f t="shared" si="5"/>
        <v/>
      </c>
      <c r="AZ53" s="267"/>
      <c r="BA53" s="272" t="str">
        <f t="shared" ca="1" si="50"/>
        <v/>
      </c>
      <c r="BB53" s="271" t="str">
        <f t="shared" si="6"/>
        <v/>
      </c>
      <c r="BC53" s="267"/>
      <c r="BD53" s="272" t="str">
        <f t="shared" ca="1" si="51"/>
        <v/>
      </c>
      <c r="BE53" s="271" t="str">
        <f t="shared" si="7"/>
        <v/>
      </c>
      <c r="BF53" s="267"/>
      <c r="BG53" s="272" t="str">
        <f t="shared" ca="1" si="52"/>
        <v/>
      </c>
      <c r="BH53" s="271" t="str">
        <f t="shared" si="8"/>
        <v/>
      </c>
      <c r="BI53" s="267"/>
      <c r="BJ53" s="272" t="str">
        <f t="shared" ca="1" si="53"/>
        <v/>
      </c>
      <c r="BK53" s="271" t="str">
        <f t="shared" si="9"/>
        <v/>
      </c>
      <c r="BL53" s="267"/>
      <c r="BM53" s="272" t="str">
        <f t="shared" ca="1" si="54"/>
        <v/>
      </c>
      <c r="BN53" s="271" t="str">
        <f t="shared" si="10"/>
        <v/>
      </c>
      <c r="BO53" s="267"/>
      <c r="BP53" s="272" t="str">
        <f t="shared" ca="1" si="55"/>
        <v/>
      </c>
      <c r="BQ53" s="271" t="str">
        <f t="shared" si="11"/>
        <v/>
      </c>
      <c r="BR53" s="267"/>
      <c r="BS53" s="272" t="str">
        <f t="shared" ca="1" si="56"/>
        <v/>
      </c>
      <c r="BT53" s="271" t="str">
        <f t="shared" si="12"/>
        <v/>
      </c>
      <c r="BU53" s="267"/>
      <c r="BV53" s="272" t="str">
        <f t="shared" ca="1" si="57"/>
        <v/>
      </c>
      <c r="BW53" s="271" t="str">
        <f t="shared" si="13"/>
        <v/>
      </c>
      <c r="BX53" s="267"/>
      <c r="BY53" s="272" t="str">
        <f t="shared" ca="1" si="58"/>
        <v/>
      </c>
      <c r="BZ53" s="271" t="str">
        <f t="shared" si="14"/>
        <v/>
      </c>
      <c r="CA53" s="267"/>
      <c r="CB53" s="272" t="str">
        <f t="shared" ca="1" si="59"/>
        <v/>
      </c>
      <c r="CC53" s="271" t="str">
        <f t="shared" si="15"/>
        <v/>
      </c>
      <c r="CD53" s="267"/>
      <c r="CE53" s="272" t="str">
        <f t="shared" ca="1" si="60"/>
        <v/>
      </c>
      <c r="CF53" s="271" t="str">
        <f t="shared" si="16"/>
        <v/>
      </c>
      <c r="CG53" s="267"/>
      <c r="CH53" s="272" t="str">
        <f t="shared" ca="1" si="61"/>
        <v/>
      </c>
      <c r="CI53" s="271" t="str">
        <f t="shared" si="17"/>
        <v/>
      </c>
      <c r="CJ53" s="267"/>
      <c r="CK53" s="272" t="str">
        <f t="shared" ca="1" si="62"/>
        <v/>
      </c>
      <c r="CL53" s="271" t="str">
        <f t="shared" si="18"/>
        <v/>
      </c>
      <c r="CM53" s="267"/>
      <c r="CN53" s="272" t="str">
        <f t="shared" ca="1" si="63"/>
        <v/>
      </c>
      <c r="CO53" s="271" t="str">
        <f t="shared" si="19"/>
        <v/>
      </c>
      <c r="CP53" s="267"/>
      <c r="CQ53" s="272" t="str">
        <f t="shared" ca="1" si="64"/>
        <v/>
      </c>
      <c r="CR53" s="271" t="str">
        <f t="shared" si="20"/>
        <v/>
      </c>
      <c r="CS53" s="267"/>
      <c r="CT53" s="272" t="str">
        <f t="shared" ca="1" si="65"/>
        <v/>
      </c>
      <c r="CU53" s="271" t="str">
        <f t="shared" si="21"/>
        <v/>
      </c>
      <c r="CV53" s="267"/>
      <c r="CW53" s="272" t="str">
        <f t="shared" ca="1" si="66"/>
        <v/>
      </c>
      <c r="CX53" s="271" t="str">
        <f t="shared" si="22"/>
        <v/>
      </c>
      <c r="CY53" s="267"/>
      <c r="CZ53" s="272" t="str">
        <f t="shared" ca="1" si="67"/>
        <v/>
      </c>
      <c r="DA53" s="271" t="str">
        <f t="shared" si="23"/>
        <v/>
      </c>
      <c r="DB53" s="267"/>
      <c r="DC53" s="272" t="str">
        <f t="shared" ca="1" si="68"/>
        <v/>
      </c>
      <c r="DD53" s="271" t="str">
        <f t="shared" si="24"/>
        <v/>
      </c>
      <c r="DE53" s="267"/>
      <c r="DF53" s="272" t="str">
        <f t="shared" ca="1" si="69"/>
        <v/>
      </c>
      <c r="DG53" s="271" t="str">
        <f t="shared" si="25"/>
        <v/>
      </c>
      <c r="DH53" s="267"/>
      <c r="DI53" s="272" t="str">
        <f t="shared" ca="1" si="70"/>
        <v/>
      </c>
      <c r="DJ53" s="271" t="str">
        <f t="shared" si="26"/>
        <v/>
      </c>
      <c r="DK53" s="267"/>
      <c r="DL53" s="272" t="str">
        <f t="shared" ca="1" si="71"/>
        <v/>
      </c>
      <c r="DM53" s="271" t="str">
        <f t="shared" si="27"/>
        <v/>
      </c>
      <c r="DN53" s="267"/>
      <c r="DO53" s="272" t="str">
        <f t="shared" ca="1" si="72"/>
        <v/>
      </c>
      <c r="DP53" s="271" t="str">
        <f t="shared" si="28"/>
        <v/>
      </c>
      <c r="DQ53" s="267"/>
      <c r="DR53" s="272" t="str">
        <f t="shared" ca="1" si="73"/>
        <v/>
      </c>
      <c r="DS53" s="271" t="str">
        <f t="shared" si="29"/>
        <v/>
      </c>
      <c r="DT53" s="267"/>
      <c r="DU53" s="272" t="str">
        <f t="shared" ca="1" si="74"/>
        <v/>
      </c>
      <c r="DV53" s="271" t="str">
        <f t="shared" si="30"/>
        <v/>
      </c>
      <c r="DW53" s="267"/>
      <c r="DX53" s="272" t="str">
        <f t="shared" ca="1" si="75"/>
        <v/>
      </c>
      <c r="DY53" s="270"/>
    </row>
    <row r="54" spans="1:129" ht="21" customHeight="1">
      <c r="A54" s="175" t="str">
        <f t="shared" ca="1" si="31"/>
        <v/>
      </c>
      <c r="B54" s="277"/>
      <c r="C54" s="141" t="e">
        <f>+VLOOKUP(B54,'اسماء العملاء'!$A$2:$E$142,5,FALSE)</f>
        <v>#N/A</v>
      </c>
      <c r="D54" s="63" t="e">
        <f>+VLOOKUP(B54,'اسماء العملاء'!$A$2:$C$140,2,FALSE)</f>
        <v>#N/A</v>
      </c>
      <c r="E54" s="141"/>
      <c r="F54" s="63" t="e">
        <f>+VLOOKUP(B54,'اسماء العملاء'!$A$2:$C$140,3,FALSE)</f>
        <v>#N/A</v>
      </c>
      <c r="G54" s="54"/>
      <c r="H54" s="92" t="e">
        <f>+VLOOKUP(G54,'انواع الفلاتر'!$B$2:$C$52,2,FALSE)</f>
        <v>#N/A</v>
      </c>
      <c r="I54" s="67"/>
      <c r="J54" s="90" t="e">
        <f t="shared" si="32"/>
        <v>#N/A</v>
      </c>
      <c r="K54" s="73"/>
      <c r="L54" s="73"/>
      <c r="M54" s="186"/>
      <c r="N54" s="74">
        <f t="shared" si="33"/>
        <v>0</v>
      </c>
      <c r="O54" s="275"/>
      <c r="P54" s="214" t="e">
        <f t="shared" si="77"/>
        <v>#DIV/0!</v>
      </c>
      <c r="Q54" s="214" t="e">
        <f t="shared" si="78"/>
        <v>#DIV/0!</v>
      </c>
      <c r="R54" s="226">
        <v>0</v>
      </c>
      <c r="S54" s="219" t="e">
        <f t="shared" ca="1" si="34"/>
        <v>#DIV/0!</v>
      </c>
      <c r="T54" s="230"/>
      <c r="U54" s="271" t="str">
        <f t="shared" si="76"/>
        <v/>
      </c>
      <c r="V54" s="267"/>
      <c r="W54" s="272" t="str">
        <f t="shared" ca="1" si="35"/>
        <v/>
      </c>
      <c r="X54" s="271" t="str">
        <f t="shared" si="36"/>
        <v/>
      </c>
      <c r="Y54" s="267"/>
      <c r="Z54" s="272" t="str">
        <f t="shared" ca="1" si="37"/>
        <v/>
      </c>
      <c r="AA54" s="271" t="str">
        <f t="shared" si="38"/>
        <v/>
      </c>
      <c r="AB54" s="267"/>
      <c r="AC54" s="272" t="str">
        <f t="shared" ca="1" si="39"/>
        <v/>
      </c>
      <c r="AD54" s="271" t="str">
        <f t="shared" si="40"/>
        <v/>
      </c>
      <c r="AE54" s="267"/>
      <c r="AF54" s="272" t="str">
        <f t="shared" ca="1" si="41"/>
        <v/>
      </c>
      <c r="AG54" s="271" t="str">
        <f t="shared" si="42"/>
        <v/>
      </c>
      <c r="AH54" s="267"/>
      <c r="AI54" s="272" t="str">
        <f t="shared" ca="1" si="43"/>
        <v/>
      </c>
      <c r="AJ54" s="271" t="str">
        <f t="shared" si="44"/>
        <v/>
      </c>
      <c r="AK54" s="267"/>
      <c r="AL54" s="272" t="str">
        <f t="shared" ca="1" si="45"/>
        <v/>
      </c>
      <c r="AM54" s="271" t="str">
        <f t="shared" si="1"/>
        <v/>
      </c>
      <c r="AN54" s="267"/>
      <c r="AO54" s="272" t="str">
        <f t="shared" ca="1" si="46"/>
        <v/>
      </c>
      <c r="AP54" s="271" t="str">
        <f t="shared" si="2"/>
        <v/>
      </c>
      <c r="AQ54" s="267"/>
      <c r="AR54" s="272" t="str">
        <f t="shared" ca="1" si="47"/>
        <v/>
      </c>
      <c r="AS54" s="271" t="str">
        <f t="shared" si="3"/>
        <v/>
      </c>
      <c r="AT54" s="267"/>
      <c r="AU54" s="272" t="str">
        <f t="shared" ca="1" si="48"/>
        <v/>
      </c>
      <c r="AV54" s="271" t="str">
        <f t="shared" si="4"/>
        <v/>
      </c>
      <c r="AW54" s="267"/>
      <c r="AX54" s="272" t="str">
        <f t="shared" ca="1" si="49"/>
        <v/>
      </c>
      <c r="AY54" s="271" t="str">
        <f t="shared" si="5"/>
        <v/>
      </c>
      <c r="AZ54" s="267"/>
      <c r="BA54" s="272" t="str">
        <f t="shared" ca="1" si="50"/>
        <v/>
      </c>
      <c r="BB54" s="271" t="str">
        <f t="shared" si="6"/>
        <v/>
      </c>
      <c r="BC54" s="267"/>
      <c r="BD54" s="272" t="str">
        <f t="shared" ca="1" si="51"/>
        <v/>
      </c>
      <c r="BE54" s="271" t="str">
        <f t="shared" si="7"/>
        <v/>
      </c>
      <c r="BF54" s="267"/>
      <c r="BG54" s="272" t="str">
        <f t="shared" ca="1" si="52"/>
        <v/>
      </c>
      <c r="BH54" s="271" t="str">
        <f t="shared" si="8"/>
        <v/>
      </c>
      <c r="BI54" s="267"/>
      <c r="BJ54" s="272" t="str">
        <f t="shared" ca="1" si="53"/>
        <v/>
      </c>
      <c r="BK54" s="271" t="str">
        <f t="shared" si="9"/>
        <v/>
      </c>
      <c r="BL54" s="267"/>
      <c r="BM54" s="272" t="str">
        <f t="shared" ca="1" si="54"/>
        <v/>
      </c>
      <c r="BN54" s="271" t="str">
        <f t="shared" si="10"/>
        <v/>
      </c>
      <c r="BO54" s="267"/>
      <c r="BP54" s="272" t="str">
        <f t="shared" ca="1" si="55"/>
        <v/>
      </c>
      <c r="BQ54" s="271" t="str">
        <f t="shared" si="11"/>
        <v/>
      </c>
      <c r="BR54" s="267"/>
      <c r="BS54" s="272" t="str">
        <f t="shared" ca="1" si="56"/>
        <v/>
      </c>
      <c r="BT54" s="271" t="str">
        <f t="shared" si="12"/>
        <v/>
      </c>
      <c r="BU54" s="267"/>
      <c r="BV54" s="272" t="str">
        <f t="shared" ca="1" si="57"/>
        <v/>
      </c>
      <c r="BW54" s="271" t="str">
        <f t="shared" si="13"/>
        <v/>
      </c>
      <c r="BX54" s="267"/>
      <c r="BY54" s="272" t="str">
        <f t="shared" ca="1" si="58"/>
        <v/>
      </c>
      <c r="BZ54" s="271" t="str">
        <f t="shared" si="14"/>
        <v/>
      </c>
      <c r="CA54" s="267"/>
      <c r="CB54" s="272" t="str">
        <f t="shared" ca="1" si="59"/>
        <v/>
      </c>
      <c r="CC54" s="271" t="str">
        <f t="shared" si="15"/>
        <v/>
      </c>
      <c r="CD54" s="267"/>
      <c r="CE54" s="272" t="str">
        <f t="shared" ca="1" si="60"/>
        <v/>
      </c>
      <c r="CF54" s="271" t="str">
        <f t="shared" si="16"/>
        <v/>
      </c>
      <c r="CG54" s="267"/>
      <c r="CH54" s="272" t="str">
        <f t="shared" ca="1" si="61"/>
        <v/>
      </c>
      <c r="CI54" s="271" t="str">
        <f t="shared" si="17"/>
        <v/>
      </c>
      <c r="CJ54" s="267"/>
      <c r="CK54" s="272" t="str">
        <f t="shared" ca="1" si="62"/>
        <v/>
      </c>
      <c r="CL54" s="271" t="str">
        <f t="shared" si="18"/>
        <v/>
      </c>
      <c r="CM54" s="267"/>
      <c r="CN54" s="272" t="str">
        <f t="shared" ca="1" si="63"/>
        <v/>
      </c>
      <c r="CO54" s="271" t="str">
        <f t="shared" si="19"/>
        <v/>
      </c>
      <c r="CP54" s="267"/>
      <c r="CQ54" s="272" t="str">
        <f t="shared" ca="1" si="64"/>
        <v/>
      </c>
      <c r="CR54" s="271" t="str">
        <f t="shared" si="20"/>
        <v/>
      </c>
      <c r="CS54" s="267"/>
      <c r="CT54" s="272" t="str">
        <f t="shared" ca="1" si="65"/>
        <v/>
      </c>
      <c r="CU54" s="271" t="str">
        <f t="shared" si="21"/>
        <v/>
      </c>
      <c r="CV54" s="267"/>
      <c r="CW54" s="272" t="str">
        <f t="shared" ca="1" si="66"/>
        <v/>
      </c>
      <c r="CX54" s="271" t="str">
        <f t="shared" si="22"/>
        <v/>
      </c>
      <c r="CY54" s="267"/>
      <c r="CZ54" s="272" t="str">
        <f t="shared" ca="1" si="67"/>
        <v/>
      </c>
      <c r="DA54" s="271" t="str">
        <f t="shared" si="23"/>
        <v/>
      </c>
      <c r="DB54" s="267"/>
      <c r="DC54" s="272" t="str">
        <f t="shared" ca="1" si="68"/>
        <v/>
      </c>
      <c r="DD54" s="271" t="str">
        <f t="shared" si="24"/>
        <v/>
      </c>
      <c r="DE54" s="267"/>
      <c r="DF54" s="272" t="str">
        <f t="shared" ca="1" si="69"/>
        <v/>
      </c>
      <c r="DG54" s="271" t="str">
        <f t="shared" si="25"/>
        <v/>
      </c>
      <c r="DH54" s="267"/>
      <c r="DI54" s="272" t="str">
        <f t="shared" ca="1" si="70"/>
        <v/>
      </c>
      <c r="DJ54" s="271" t="str">
        <f t="shared" si="26"/>
        <v/>
      </c>
      <c r="DK54" s="267"/>
      <c r="DL54" s="272" t="str">
        <f t="shared" ca="1" si="71"/>
        <v/>
      </c>
      <c r="DM54" s="271" t="str">
        <f t="shared" si="27"/>
        <v/>
      </c>
      <c r="DN54" s="267"/>
      <c r="DO54" s="272" t="str">
        <f t="shared" ca="1" si="72"/>
        <v/>
      </c>
      <c r="DP54" s="271" t="str">
        <f t="shared" si="28"/>
        <v/>
      </c>
      <c r="DQ54" s="267"/>
      <c r="DR54" s="272" t="str">
        <f t="shared" ca="1" si="73"/>
        <v/>
      </c>
      <c r="DS54" s="271" t="str">
        <f t="shared" si="29"/>
        <v/>
      </c>
      <c r="DT54" s="267"/>
      <c r="DU54" s="272" t="str">
        <f t="shared" ca="1" si="74"/>
        <v/>
      </c>
      <c r="DV54" s="271" t="str">
        <f t="shared" si="30"/>
        <v/>
      </c>
      <c r="DW54" s="267"/>
      <c r="DX54" s="272" t="str">
        <f t="shared" ca="1" si="75"/>
        <v/>
      </c>
      <c r="DY54" s="270"/>
    </row>
    <row r="55" spans="1:129" ht="21" customHeight="1">
      <c r="A55" s="175" t="str">
        <f t="shared" ca="1" si="31"/>
        <v/>
      </c>
      <c r="B55" s="277"/>
      <c r="C55" s="141" t="e">
        <f>+VLOOKUP(B55,'اسماء العملاء'!$A$2:$E$142,5,FALSE)</f>
        <v>#N/A</v>
      </c>
      <c r="D55" s="63" t="e">
        <f>+VLOOKUP(B55,'اسماء العملاء'!$A$2:$C$140,2,FALSE)</f>
        <v>#N/A</v>
      </c>
      <c r="E55" s="141"/>
      <c r="F55" s="63" t="e">
        <f>+VLOOKUP(B55,'اسماء العملاء'!$A$2:$C$140,3,FALSE)</f>
        <v>#N/A</v>
      </c>
      <c r="G55" s="54"/>
      <c r="H55" s="92" t="e">
        <f>+VLOOKUP(G55,'انواع الفلاتر'!$B$2:$C$52,2,FALSE)</f>
        <v>#N/A</v>
      </c>
      <c r="I55" s="67"/>
      <c r="J55" s="90" t="e">
        <f t="shared" si="32"/>
        <v>#N/A</v>
      </c>
      <c r="K55" s="73"/>
      <c r="L55" s="73"/>
      <c r="M55" s="186"/>
      <c r="N55" s="74">
        <f t="shared" si="33"/>
        <v>0</v>
      </c>
      <c r="O55" s="275"/>
      <c r="P55" s="214" t="e">
        <f t="shared" si="77"/>
        <v>#DIV/0!</v>
      </c>
      <c r="Q55" s="214" t="e">
        <f t="shared" si="78"/>
        <v>#DIV/0!</v>
      </c>
      <c r="R55" s="226">
        <v>0</v>
      </c>
      <c r="S55" s="219" t="e">
        <f t="shared" ca="1" si="34"/>
        <v>#DIV/0!</v>
      </c>
      <c r="T55" s="230"/>
      <c r="U55" s="271" t="str">
        <f t="shared" si="76"/>
        <v/>
      </c>
      <c r="V55" s="267"/>
      <c r="W55" s="272" t="str">
        <f t="shared" ca="1" si="35"/>
        <v/>
      </c>
      <c r="X55" s="271" t="str">
        <f t="shared" si="36"/>
        <v/>
      </c>
      <c r="Y55" s="267"/>
      <c r="Z55" s="272" t="str">
        <f t="shared" ca="1" si="37"/>
        <v/>
      </c>
      <c r="AA55" s="271" t="str">
        <f t="shared" si="38"/>
        <v/>
      </c>
      <c r="AB55" s="267"/>
      <c r="AC55" s="272" t="str">
        <f t="shared" ca="1" si="39"/>
        <v/>
      </c>
      <c r="AD55" s="271" t="str">
        <f t="shared" si="40"/>
        <v/>
      </c>
      <c r="AE55" s="267"/>
      <c r="AF55" s="272" t="str">
        <f t="shared" ca="1" si="41"/>
        <v/>
      </c>
      <c r="AG55" s="271" t="str">
        <f t="shared" si="42"/>
        <v/>
      </c>
      <c r="AH55" s="267"/>
      <c r="AI55" s="272" t="str">
        <f t="shared" ca="1" si="43"/>
        <v/>
      </c>
      <c r="AJ55" s="271" t="str">
        <f t="shared" si="44"/>
        <v/>
      </c>
      <c r="AK55" s="267"/>
      <c r="AL55" s="272" t="str">
        <f t="shared" ca="1" si="45"/>
        <v/>
      </c>
      <c r="AM55" s="271" t="str">
        <f t="shared" si="1"/>
        <v/>
      </c>
      <c r="AN55" s="267"/>
      <c r="AO55" s="272" t="str">
        <f t="shared" ca="1" si="46"/>
        <v/>
      </c>
      <c r="AP55" s="271" t="str">
        <f t="shared" si="2"/>
        <v/>
      </c>
      <c r="AQ55" s="267"/>
      <c r="AR55" s="272" t="str">
        <f t="shared" ca="1" si="47"/>
        <v/>
      </c>
      <c r="AS55" s="271" t="str">
        <f t="shared" si="3"/>
        <v/>
      </c>
      <c r="AT55" s="267"/>
      <c r="AU55" s="272" t="str">
        <f t="shared" ca="1" si="48"/>
        <v/>
      </c>
      <c r="AV55" s="271" t="str">
        <f t="shared" si="4"/>
        <v/>
      </c>
      <c r="AW55" s="267"/>
      <c r="AX55" s="272" t="str">
        <f t="shared" ca="1" si="49"/>
        <v/>
      </c>
      <c r="AY55" s="271" t="str">
        <f t="shared" si="5"/>
        <v/>
      </c>
      <c r="AZ55" s="267"/>
      <c r="BA55" s="272" t="str">
        <f t="shared" ca="1" si="50"/>
        <v/>
      </c>
      <c r="BB55" s="271" t="str">
        <f t="shared" si="6"/>
        <v/>
      </c>
      <c r="BC55" s="267"/>
      <c r="BD55" s="272" t="str">
        <f t="shared" ca="1" si="51"/>
        <v/>
      </c>
      <c r="BE55" s="271" t="str">
        <f t="shared" si="7"/>
        <v/>
      </c>
      <c r="BF55" s="267"/>
      <c r="BG55" s="272" t="str">
        <f t="shared" ca="1" si="52"/>
        <v/>
      </c>
      <c r="BH55" s="271" t="str">
        <f t="shared" si="8"/>
        <v/>
      </c>
      <c r="BI55" s="267"/>
      <c r="BJ55" s="272" t="str">
        <f t="shared" ca="1" si="53"/>
        <v/>
      </c>
      <c r="BK55" s="271" t="str">
        <f t="shared" si="9"/>
        <v/>
      </c>
      <c r="BL55" s="267"/>
      <c r="BM55" s="272" t="str">
        <f t="shared" ca="1" si="54"/>
        <v/>
      </c>
      <c r="BN55" s="271" t="str">
        <f t="shared" si="10"/>
        <v/>
      </c>
      <c r="BO55" s="267"/>
      <c r="BP55" s="272" t="str">
        <f t="shared" ca="1" si="55"/>
        <v/>
      </c>
      <c r="BQ55" s="271" t="str">
        <f t="shared" si="11"/>
        <v/>
      </c>
      <c r="BR55" s="267"/>
      <c r="BS55" s="272" t="str">
        <f t="shared" ca="1" si="56"/>
        <v/>
      </c>
      <c r="BT55" s="271" t="str">
        <f t="shared" si="12"/>
        <v/>
      </c>
      <c r="BU55" s="267"/>
      <c r="BV55" s="272" t="str">
        <f t="shared" ca="1" si="57"/>
        <v/>
      </c>
      <c r="BW55" s="271" t="str">
        <f t="shared" si="13"/>
        <v/>
      </c>
      <c r="BX55" s="267"/>
      <c r="BY55" s="272" t="str">
        <f t="shared" ca="1" si="58"/>
        <v/>
      </c>
      <c r="BZ55" s="271" t="str">
        <f t="shared" si="14"/>
        <v/>
      </c>
      <c r="CA55" s="267"/>
      <c r="CB55" s="272" t="str">
        <f t="shared" ca="1" si="59"/>
        <v/>
      </c>
      <c r="CC55" s="271" t="str">
        <f t="shared" si="15"/>
        <v/>
      </c>
      <c r="CD55" s="267"/>
      <c r="CE55" s="272" t="str">
        <f t="shared" ca="1" si="60"/>
        <v/>
      </c>
      <c r="CF55" s="271" t="str">
        <f t="shared" si="16"/>
        <v/>
      </c>
      <c r="CG55" s="267"/>
      <c r="CH55" s="272" t="str">
        <f t="shared" ca="1" si="61"/>
        <v/>
      </c>
      <c r="CI55" s="271" t="str">
        <f t="shared" si="17"/>
        <v/>
      </c>
      <c r="CJ55" s="267"/>
      <c r="CK55" s="272" t="str">
        <f t="shared" ca="1" si="62"/>
        <v/>
      </c>
      <c r="CL55" s="271" t="str">
        <f t="shared" si="18"/>
        <v/>
      </c>
      <c r="CM55" s="267"/>
      <c r="CN55" s="272" t="str">
        <f t="shared" ca="1" si="63"/>
        <v/>
      </c>
      <c r="CO55" s="271" t="str">
        <f t="shared" si="19"/>
        <v/>
      </c>
      <c r="CP55" s="267"/>
      <c r="CQ55" s="272" t="str">
        <f t="shared" ca="1" si="64"/>
        <v/>
      </c>
      <c r="CR55" s="271" t="str">
        <f t="shared" si="20"/>
        <v/>
      </c>
      <c r="CS55" s="267"/>
      <c r="CT55" s="272" t="str">
        <f t="shared" ca="1" si="65"/>
        <v/>
      </c>
      <c r="CU55" s="271" t="str">
        <f t="shared" si="21"/>
        <v/>
      </c>
      <c r="CV55" s="267"/>
      <c r="CW55" s="272" t="str">
        <f t="shared" ca="1" si="66"/>
        <v/>
      </c>
      <c r="CX55" s="271" t="str">
        <f t="shared" si="22"/>
        <v/>
      </c>
      <c r="CY55" s="267"/>
      <c r="CZ55" s="272" t="str">
        <f t="shared" ca="1" si="67"/>
        <v/>
      </c>
      <c r="DA55" s="271" t="str">
        <f t="shared" si="23"/>
        <v/>
      </c>
      <c r="DB55" s="267"/>
      <c r="DC55" s="272" t="str">
        <f t="shared" ca="1" si="68"/>
        <v/>
      </c>
      <c r="DD55" s="271" t="str">
        <f t="shared" si="24"/>
        <v/>
      </c>
      <c r="DE55" s="267"/>
      <c r="DF55" s="272" t="str">
        <f t="shared" ca="1" si="69"/>
        <v/>
      </c>
      <c r="DG55" s="271" t="str">
        <f t="shared" si="25"/>
        <v/>
      </c>
      <c r="DH55" s="267"/>
      <c r="DI55" s="272" t="str">
        <f t="shared" ca="1" si="70"/>
        <v/>
      </c>
      <c r="DJ55" s="271" t="str">
        <f t="shared" si="26"/>
        <v/>
      </c>
      <c r="DK55" s="267"/>
      <c r="DL55" s="272" t="str">
        <f t="shared" ca="1" si="71"/>
        <v/>
      </c>
      <c r="DM55" s="271" t="str">
        <f t="shared" si="27"/>
        <v/>
      </c>
      <c r="DN55" s="267"/>
      <c r="DO55" s="272" t="str">
        <f t="shared" ca="1" si="72"/>
        <v/>
      </c>
      <c r="DP55" s="271" t="str">
        <f t="shared" si="28"/>
        <v/>
      </c>
      <c r="DQ55" s="267"/>
      <c r="DR55" s="272" t="str">
        <f t="shared" ca="1" si="73"/>
        <v/>
      </c>
      <c r="DS55" s="271" t="str">
        <f t="shared" si="29"/>
        <v/>
      </c>
      <c r="DT55" s="267"/>
      <c r="DU55" s="272" t="str">
        <f t="shared" ca="1" si="74"/>
        <v/>
      </c>
      <c r="DV55" s="271" t="str">
        <f t="shared" si="30"/>
        <v/>
      </c>
      <c r="DW55" s="267"/>
      <c r="DX55" s="272" t="str">
        <f t="shared" ca="1" si="75"/>
        <v/>
      </c>
      <c r="DY55" s="270"/>
    </row>
    <row r="56" spans="1:129" ht="21" customHeight="1">
      <c r="A56" s="175" t="str">
        <f t="shared" ca="1" si="31"/>
        <v/>
      </c>
      <c r="B56" s="277"/>
      <c r="C56" s="141" t="e">
        <f>+VLOOKUP(B56,'اسماء العملاء'!$A$2:$E$142,5,FALSE)</f>
        <v>#N/A</v>
      </c>
      <c r="D56" s="63" t="e">
        <f>+VLOOKUP(B56,'اسماء العملاء'!$A$2:$C$140,2,FALSE)</f>
        <v>#N/A</v>
      </c>
      <c r="E56" s="141"/>
      <c r="F56" s="63" t="e">
        <f>+VLOOKUP(B56,'اسماء العملاء'!$A$2:$C$140,3,FALSE)</f>
        <v>#N/A</v>
      </c>
      <c r="G56" s="54"/>
      <c r="H56" s="92" t="e">
        <f>+VLOOKUP(G56,'انواع الفلاتر'!$B$2:$C$52,2,FALSE)</f>
        <v>#N/A</v>
      </c>
      <c r="I56" s="67"/>
      <c r="J56" s="90" t="e">
        <f t="shared" si="32"/>
        <v>#N/A</v>
      </c>
      <c r="K56" s="73"/>
      <c r="L56" s="73"/>
      <c r="M56" s="186"/>
      <c r="N56" s="74">
        <f t="shared" si="33"/>
        <v>0</v>
      </c>
      <c r="O56" s="275"/>
      <c r="P56" s="214" t="e">
        <f t="shared" si="77"/>
        <v>#DIV/0!</v>
      </c>
      <c r="Q56" s="214" t="e">
        <f t="shared" si="78"/>
        <v>#DIV/0!</v>
      </c>
      <c r="R56" s="226">
        <v>0</v>
      </c>
      <c r="S56" s="219" t="e">
        <f t="shared" ca="1" si="34"/>
        <v>#DIV/0!</v>
      </c>
      <c r="T56" s="230"/>
      <c r="U56" s="271" t="str">
        <f t="shared" si="76"/>
        <v/>
      </c>
      <c r="V56" s="267"/>
      <c r="W56" s="272" t="str">
        <f t="shared" ca="1" si="35"/>
        <v/>
      </c>
      <c r="X56" s="271" t="str">
        <f t="shared" si="36"/>
        <v/>
      </c>
      <c r="Y56" s="267"/>
      <c r="Z56" s="272" t="str">
        <f t="shared" ca="1" si="37"/>
        <v/>
      </c>
      <c r="AA56" s="271" t="str">
        <f t="shared" si="38"/>
        <v/>
      </c>
      <c r="AB56" s="267"/>
      <c r="AC56" s="272" t="str">
        <f t="shared" ca="1" si="39"/>
        <v/>
      </c>
      <c r="AD56" s="271" t="str">
        <f t="shared" si="40"/>
        <v/>
      </c>
      <c r="AE56" s="267"/>
      <c r="AF56" s="272" t="str">
        <f t="shared" ca="1" si="41"/>
        <v/>
      </c>
      <c r="AG56" s="271" t="str">
        <f t="shared" si="42"/>
        <v/>
      </c>
      <c r="AH56" s="267"/>
      <c r="AI56" s="272" t="str">
        <f t="shared" ca="1" si="43"/>
        <v/>
      </c>
      <c r="AJ56" s="271" t="str">
        <f t="shared" si="44"/>
        <v/>
      </c>
      <c r="AK56" s="267"/>
      <c r="AL56" s="272" t="str">
        <f t="shared" ca="1" si="45"/>
        <v/>
      </c>
      <c r="AM56" s="271" t="str">
        <f t="shared" si="1"/>
        <v/>
      </c>
      <c r="AN56" s="267"/>
      <c r="AO56" s="272" t="str">
        <f t="shared" ca="1" si="46"/>
        <v/>
      </c>
      <c r="AP56" s="271" t="str">
        <f t="shared" si="2"/>
        <v/>
      </c>
      <c r="AQ56" s="267"/>
      <c r="AR56" s="272" t="str">
        <f t="shared" ca="1" si="47"/>
        <v/>
      </c>
      <c r="AS56" s="271" t="str">
        <f t="shared" si="3"/>
        <v/>
      </c>
      <c r="AT56" s="267"/>
      <c r="AU56" s="272" t="str">
        <f t="shared" ca="1" si="48"/>
        <v/>
      </c>
      <c r="AV56" s="271" t="str">
        <f t="shared" si="4"/>
        <v/>
      </c>
      <c r="AW56" s="267"/>
      <c r="AX56" s="272" t="str">
        <f t="shared" ca="1" si="49"/>
        <v/>
      </c>
      <c r="AY56" s="271" t="str">
        <f t="shared" si="5"/>
        <v/>
      </c>
      <c r="AZ56" s="267"/>
      <c r="BA56" s="272" t="str">
        <f t="shared" ca="1" si="50"/>
        <v/>
      </c>
      <c r="BB56" s="271" t="str">
        <f t="shared" si="6"/>
        <v/>
      </c>
      <c r="BC56" s="267"/>
      <c r="BD56" s="272" t="str">
        <f t="shared" ca="1" si="51"/>
        <v/>
      </c>
      <c r="BE56" s="271" t="str">
        <f t="shared" si="7"/>
        <v/>
      </c>
      <c r="BF56" s="267"/>
      <c r="BG56" s="272" t="str">
        <f t="shared" ca="1" si="52"/>
        <v/>
      </c>
      <c r="BH56" s="271" t="str">
        <f t="shared" si="8"/>
        <v/>
      </c>
      <c r="BI56" s="267"/>
      <c r="BJ56" s="272" t="str">
        <f t="shared" ca="1" si="53"/>
        <v/>
      </c>
      <c r="BK56" s="271" t="str">
        <f t="shared" si="9"/>
        <v/>
      </c>
      <c r="BL56" s="267"/>
      <c r="BM56" s="272" t="str">
        <f t="shared" ca="1" si="54"/>
        <v/>
      </c>
      <c r="BN56" s="271" t="str">
        <f t="shared" si="10"/>
        <v/>
      </c>
      <c r="BO56" s="267"/>
      <c r="BP56" s="272" t="str">
        <f t="shared" ca="1" si="55"/>
        <v/>
      </c>
      <c r="BQ56" s="271" t="str">
        <f t="shared" si="11"/>
        <v/>
      </c>
      <c r="BR56" s="267"/>
      <c r="BS56" s="272" t="str">
        <f t="shared" ca="1" si="56"/>
        <v/>
      </c>
      <c r="BT56" s="271" t="str">
        <f t="shared" si="12"/>
        <v/>
      </c>
      <c r="BU56" s="267"/>
      <c r="BV56" s="272" t="str">
        <f t="shared" ca="1" si="57"/>
        <v/>
      </c>
      <c r="BW56" s="271" t="str">
        <f t="shared" si="13"/>
        <v/>
      </c>
      <c r="BX56" s="267"/>
      <c r="BY56" s="272" t="str">
        <f t="shared" ca="1" si="58"/>
        <v/>
      </c>
      <c r="BZ56" s="271" t="str">
        <f t="shared" si="14"/>
        <v/>
      </c>
      <c r="CA56" s="267"/>
      <c r="CB56" s="272" t="str">
        <f t="shared" ca="1" si="59"/>
        <v/>
      </c>
      <c r="CC56" s="271" t="str">
        <f t="shared" si="15"/>
        <v/>
      </c>
      <c r="CD56" s="267"/>
      <c r="CE56" s="272" t="str">
        <f t="shared" ca="1" si="60"/>
        <v/>
      </c>
      <c r="CF56" s="271" t="str">
        <f t="shared" si="16"/>
        <v/>
      </c>
      <c r="CG56" s="267"/>
      <c r="CH56" s="272" t="str">
        <f t="shared" ca="1" si="61"/>
        <v/>
      </c>
      <c r="CI56" s="271" t="str">
        <f t="shared" si="17"/>
        <v/>
      </c>
      <c r="CJ56" s="267"/>
      <c r="CK56" s="272" t="str">
        <f t="shared" ca="1" si="62"/>
        <v/>
      </c>
      <c r="CL56" s="271" t="str">
        <f t="shared" si="18"/>
        <v/>
      </c>
      <c r="CM56" s="267"/>
      <c r="CN56" s="272" t="str">
        <f t="shared" ca="1" si="63"/>
        <v/>
      </c>
      <c r="CO56" s="271" t="str">
        <f t="shared" si="19"/>
        <v/>
      </c>
      <c r="CP56" s="267"/>
      <c r="CQ56" s="272" t="str">
        <f t="shared" ca="1" si="64"/>
        <v/>
      </c>
      <c r="CR56" s="271" t="str">
        <f t="shared" si="20"/>
        <v/>
      </c>
      <c r="CS56" s="267"/>
      <c r="CT56" s="272" t="str">
        <f t="shared" ca="1" si="65"/>
        <v/>
      </c>
      <c r="CU56" s="271" t="str">
        <f t="shared" si="21"/>
        <v/>
      </c>
      <c r="CV56" s="267"/>
      <c r="CW56" s="272" t="str">
        <f t="shared" ca="1" si="66"/>
        <v/>
      </c>
      <c r="CX56" s="271" t="str">
        <f t="shared" si="22"/>
        <v/>
      </c>
      <c r="CY56" s="267"/>
      <c r="CZ56" s="272" t="str">
        <f t="shared" ca="1" si="67"/>
        <v/>
      </c>
      <c r="DA56" s="271" t="str">
        <f t="shared" si="23"/>
        <v/>
      </c>
      <c r="DB56" s="267"/>
      <c r="DC56" s="272" t="str">
        <f t="shared" ca="1" si="68"/>
        <v/>
      </c>
      <c r="DD56" s="271" t="str">
        <f t="shared" si="24"/>
        <v/>
      </c>
      <c r="DE56" s="267"/>
      <c r="DF56" s="272" t="str">
        <f t="shared" ca="1" si="69"/>
        <v/>
      </c>
      <c r="DG56" s="271" t="str">
        <f t="shared" si="25"/>
        <v/>
      </c>
      <c r="DH56" s="267"/>
      <c r="DI56" s="272" t="str">
        <f t="shared" ca="1" si="70"/>
        <v/>
      </c>
      <c r="DJ56" s="271" t="str">
        <f t="shared" si="26"/>
        <v/>
      </c>
      <c r="DK56" s="267"/>
      <c r="DL56" s="272" t="str">
        <f t="shared" ca="1" si="71"/>
        <v/>
      </c>
      <c r="DM56" s="271" t="str">
        <f t="shared" si="27"/>
        <v/>
      </c>
      <c r="DN56" s="267"/>
      <c r="DO56" s="272" t="str">
        <f t="shared" ca="1" si="72"/>
        <v/>
      </c>
      <c r="DP56" s="271" t="str">
        <f t="shared" si="28"/>
        <v/>
      </c>
      <c r="DQ56" s="267"/>
      <c r="DR56" s="272" t="str">
        <f t="shared" ca="1" si="73"/>
        <v/>
      </c>
      <c r="DS56" s="271" t="str">
        <f t="shared" si="29"/>
        <v/>
      </c>
      <c r="DT56" s="267"/>
      <c r="DU56" s="272" t="str">
        <f t="shared" ca="1" si="74"/>
        <v/>
      </c>
      <c r="DV56" s="271" t="str">
        <f t="shared" si="30"/>
        <v/>
      </c>
      <c r="DW56" s="267"/>
      <c r="DX56" s="272" t="str">
        <f t="shared" ca="1" si="75"/>
        <v/>
      </c>
      <c r="DY56" s="270"/>
    </row>
    <row r="57" spans="1:129" ht="21" customHeight="1">
      <c r="A57" s="175" t="str">
        <f t="shared" ca="1" si="31"/>
        <v/>
      </c>
      <c r="B57" s="277"/>
      <c r="C57" s="141" t="e">
        <f>+VLOOKUP(B57,'اسماء العملاء'!$A$2:$E$142,5,FALSE)</f>
        <v>#N/A</v>
      </c>
      <c r="D57" s="63" t="e">
        <f>+VLOOKUP(B57,'اسماء العملاء'!$A$2:$C$140,2,FALSE)</f>
        <v>#N/A</v>
      </c>
      <c r="E57" s="141"/>
      <c r="F57" s="63" t="e">
        <f>+VLOOKUP(B57,'اسماء العملاء'!$A$2:$C$140,3,FALSE)</f>
        <v>#N/A</v>
      </c>
      <c r="G57" s="54"/>
      <c r="H57" s="92" t="e">
        <f>+VLOOKUP(G57,'انواع الفلاتر'!$B$2:$C$52,2,FALSE)</f>
        <v>#N/A</v>
      </c>
      <c r="I57" s="67"/>
      <c r="J57" s="90" t="e">
        <f t="shared" si="32"/>
        <v>#N/A</v>
      </c>
      <c r="K57" s="73"/>
      <c r="L57" s="73"/>
      <c r="M57" s="186"/>
      <c r="N57" s="74">
        <f t="shared" si="33"/>
        <v>0</v>
      </c>
      <c r="O57" s="275"/>
      <c r="P57" s="214" t="e">
        <f t="shared" si="77"/>
        <v>#DIV/0!</v>
      </c>
      <c r="Q57" s="214" t="e">
        <f t="shared" si="78"/>
        <v>#DIV/0!</v>
      </c>
      <c r="R57" s="226">
        <v>0</v>
      </c>
      <c r="S57" s="219" t="e">
        <f t="shared" ca="1" si="34"/>
        <v>#DIV/0!</v>
      </c>
      <c r="T57" s="230"/>
      <c r="U57" s="271" t="str">
        <f t="shared" si="76"/>
        <v/>
      </c>
      <c r="V57" s="267"/>
      <c r="W57" s="272" t="str">
        <f t="shared" ca="1" si="35"/>
        <v/>
      </c>
      <c r="X57" s="271" t="str">
        <f t="shared" si="36"/>
        <v/>
      </c>
      <c r="Y57" s="267"/>
      <c r="Z57" s="272" t="str">
        <f t="shared" ca="1" si="37"/>
        <v/>
      </c>
      <c r="AA57" s="271" t="str">
        <f t="shared" si="38"/>
        <v/>
      </c>
      <c r="AB57" s="267"/>
      <c r="AC57" s="272" t="str">
        <f t="shared" ca="1" si="39"/>
        <v/>
      </c>
      <c r="AD57" s="271" t="str">
        <f t="shared" si="40"/>
        <v/>
      </c>
      <c r="AE57" s="267"/>
      <c r="AF57" s="272" t="str">
        <f t="shared" ca="1" si="41"/>
        <v/>
      </c>
      <c r="AG57" s="271" t="str">
        <f t="shared" si="42"/>
        <v/>
      </c>
      <c r="AH57" s="267"/>
      <c r="AI57" s="272" t="str">
        <f t="shared" ca="1" si="43"/>
        <v/>
      </c>
      <c r="AJ57" s="271" t="str">
        <f t="shared" si="44"/>
        <v/>
      </c>
      <c r="AK57" s="267"/>
      <c r="AL57" s="272" t="str">
        <f t="shared" ca="1" si="45"/>
        <v/>
      </c>
      <c r="AM57" s="271" t="str">
        <f t="shared" si="1"/>
        <v/>
      </c>
      <c r="AN57" s="267"/>
      <c r="AO57" s="272" t="str">
        <f t="shared" ca="1" si="46"/>
        <v/>
      </c>
      <c r="AP57" s="271" t="str">
        <f t="shared" si="2"/>
        <v/>
      </c>
      <c r="AQ57" s="267"/>
      <c r="AR57" s="272" t="str">
        <f t="shared" ca="1" si="47"/>
        <v/>
      </c>
      <c r="AS57" s="271" t="str">
        <f t="shared" si="3"/>
        <v/>
      </c>
      <c r="AT57" s="267"/>
      <c r="AU57" s="272" t="str">
        <f t="shared" ca="1" si="48"/>
        <v/>
      </c>
      <c r="AV57" s="271" t="str">
        <f t="shared" si="4"/>
        <v/>
      </c>
      <c r="AW57" s="267"/>
      <c r="AX57" s="272" t="str">
        <f t="shared" ca="1" si="49"/>
        <v/>
      </c>
      <c r="AY57" s="271" t="str">
        <f t="shared" si="5"/>
        <v/>
      </c>
      <c r="AZ57" s="267"/>
      <c r="BA57" s="272" t="str">
        <f t="shared" ca="1" si="50"/>
        <v/>
      </c>
      <c r="BB57" s="271" t="str">
        <f t="shared" si="6"/>
        <v/>
      </c>
      <c r="BC57" s="267"/>
      <c r="BD57" s="272" t="str">
        <f t="shared" ca="1" si="51"/>
        <v/>
      </c>
      <c r="BE57" s="271" t="str">
        <f t="shared" si="7"/>
        <v/>
      </c>
      <c r="BF57" s="267"/>
      <c r="BG57" s="272" t="str">
        <f t="shared" ca="1" si="52"/>
        <v/>
      </c>
      <c r="BH57" s="271" t="str">
        <f t="shared" si="8"/>
        <v/>
      </c>
      <c r="BI57" s="267"/>
      <c r="BJ57" s="272" t="str">
        <f t="shared" ca="1" si="53"/>
        <v/>
      </c>
      <c r="BK57" s="271" t="str">
        <f t="shared" si="9"/>
        <v/>
      </c>
      <c r="BL57" s="267"/>
      <c r="BM57" s="272" t="str">
        <f t="shared" ca="1" si="54"/>
        <v/>
      </c>
      <c r="BN57" s="271" t="str">
        <f t="shared" si="10"/>
        <v/>
      </c>
      <c r="BO57" s="267"/>
      <c r="BP57" s="272" t="str">
        <f t="shared" ca="1" si="55"/>
        <v/>
      </c>
      <c r="BQ57" s="271" t="str">
        <f t="shared" si="11"/>
        <v/>
      </c>
      <c r="BR57" s="267"/>
      <c r="BS57" s="272" t="str">
        <f t="shared" ca="1" si="56"/>
        <v/>
      </c>
      <c r="BT57" s="271" t="str">
        <f t="shared" si="12"/>
        <v/>
      </c>
      <c r="BU57" s="267"/>
      <c r="BV57" s="272" t="str">
        <f t="shared" ca="1" si="57"/>
        <v/>
      </c>
      <c r="BW57" s="271" t="str">
        <f t="shared" si="13"/>
        <v/>
      </c>
      <c r="BX57" s="267"/>
      <c r="BY57" s="272" t="str">
        <f t="shared" ca="1" si="58"/>
        <v/>
      </c>
      <c r="BZ57" s="271" t="str">
        <f t="shared" si="14"/>
        <v/>
      </c>
      <c r="CA57" s="267"/>
      <c r="CB57" s="272" t="str">
        <f t="shared" ca="1" si="59"/>
        <v/>
      </c>
      <c r="CC57" s="271" t="str">
        <f t="shared" si="15"/>
        <v/>
      </c>
      <c r="CD57" s="267"/>
      <c r="CE57" s="272" t="str">
        <f t="shared" ca="1" si="60"/>
        <v/>
      </c>
      <c r="CF57" s="271" t="str">
        <f t="shared" si="16"/>
        <v/>
      </c>
      <c r="CG57" s="267"/>
      <c r="CH57" s="272" t="str">
        <f t="shared" ca="1" si="61"/>
        <v/>
      </c>
      <c r="CI57" s="271" t="str">
        <f t="shared" si="17"/>
        <v/>
      </c>
      <c r="CJ57" s="267"/>
      <c r="CK57" s="272" t="str">
        <f t="shared" ca="1" si="62"/>
        <v/>
      </c>
      <c r="CL57" s="271" t="str">
        <f t="shared" si="18"/>
        <v/>
      </c>
      <c r="CM57" s="267"/>
      <c r="CN57" s="272" t="str">
        <f t="shared" ca="1" si="63"/>
        <v/>
      </c>
      <c r="CO57" s="271" t="str">
        <f t="shared" si="19"/>
        <v/>
      </c>
      <c r="CP57" s="267"/>
      <c r="CQ57" s="272" t="str">
        <f t="shared" ca="1" si="64"/>
        <v/>
      </c>
      <c r="CR57" s="271" t="str">
        <f t="shared" si="20"/>
        <v/>
      </c>
      <c r="CS57" s="267"/>
      <c r="CT57" s="272" t="str">
        <f t="shared" ca="1" si="65"/>
        <v/>
      </c>
      <c r="CU57" s="271" t="str">
        <f t="shared" si="21"/>
        <v/>
      </c>
      <c r="CV57" s="267"/>
      <c r="CW57" s="272" t="str">
        <f t="shared" ca="1" si="66"/>
        <v/>
      </c>
      <c r="CX57" s="271" t="str">
        <f t="shared" si="22"/>
        <v/>
      </c>
      <c r="CY57" s="267"/>
      <c r="CZ57" s="272" t="str">
        <f t="shared" ca="1" si="67"/>
        <v/>
      </c>
      <c r="DA57" s="271" t="str">
        <f t="shared" si="23"/>
        <v/>
      </c>
      <c r="DB57" s="267"/>
      <c r="DC57" s="272" t="str">
        <f t="shared" ca="1" si="68"/>
        <v/>
      </c>
      <c r="DD57" s="271" t="str">
        <f t="shared" si="24"/>
        <v/>
      </c>
      <c r="DE57" s="267"/>
      <c r="DF57" s="272" t="str">
        <f t="shared" ca="1" si="69"/>
        <v/>
      </c>
      <c r="DG57" s="271" t="str">
        <f t="shared" si="25"/>
        <v/>
      </c>
      <c r="DH57" s="267"/>
      <c r="DI57" s="272" t="str">
        <f t="shared" ca="1" si="70"/>
        <v/>
      </c>
      <c r="DJ57" s="271" t="str">
        <f t="shared" si="26"/>
        <v/>
      </c>
      <c r="DK57" s="267"/>
      <c r="DL57" s="272" t="str">
        <f t="shared" ca="1" si="71"/>
        <v/>
      </c>
      <c r="DM57" s="271" t="str">
        <f t="shared" si="27"/>
        <v/>
      </c>
      <c r="DN57" s="267"/>
      <c r="DO57" s="272" t="str">
        <f t="shared" ca="1" si="72"/>
        <v/>
      </c>
      <c r="DP57" s="271" t="str">
        <f t="shared" si="28"/>
        <v/>
      </c>
      <c r="DQ57" s="267"/>
      <c r="DR57" s="272" t="str">
        <f t="shared" ca="1" si="73"/>
        <v/>
      </c>
      <c r="DS57" s="271" t="str">
        <f t="shared" si="29"/>
        <v/>
      </c>
      <c r="DT57" s="267"/>
      <c r="DU57" s="272" t="str">
        <f t="shared" ca="1" si="74"/>
        <v/>
      </c>
      <c r="DV57" s="271" t="str">
        <f t="shared" si="30"/>
        <v/>
      </c>
      <c r="DW57" s="267"/>
      <c r="DX57" s="272" t="str">
        <f t="shared" ca="1" si="75"/>
        <v/>
      </c>
      <c r="DY57" s="270"/>
    </row>
    <row r="58" spans="1:129" ht="21" customHeight="1">
      <c r="A58" s="175" t="str">
        <f t="shared" ca="1" si="31"/>
        <v/>
      </c>
      <c r="B58" s="277"/>
      <c r="C58" s="141" t="e">
        <f>+VLOOKUP(B58,'اسماء العملاء'!$A$2:$E$142,5,FALSE)</f>
        <v>#N/A</v>
      </c>
      <c r="D58" s="63" t="e">
        <f>+VLOOKUP(B58,'اسماء العملاء'!$A$2:$C$140,2,FALSE)</f>
        <v>#N/A</v>
      </c>
      <c r="E58" s="141"/>
      <c r="F58" s="63" t="e">
        <f>+VLOOKUP(B58,'اسماء العملاء'!$A$2:$C$140,3,FALSE)</f>
        <v>#N/A</v>
      </c>
      <c r="G58" s="54"/>
      <c r="H58" s="92" t="e">
        <f>+VLOOKUP(G58,'انواع الفلاتر'!$B$2:$C$52,2,FALSE)</f>
        <v>#N/A</v>
      </c>
      <c r="I58" s="67"/>
      <c r="J58" s="90" t="e">
        <f t="shared" si="32"/>
        <v>#N/A</v>
      </c>
      <c r="K58" s="73"/>
      <c r="L58" s="73"/>
      <c r="M58" s="186"/>
      <c r="N58" s="74">
        <f t="shared" si="33"/>
        <v>0</v>
      </c>
      <c r="O58" s="275"/>
      <c r="P58" s="214" t="e">
        <f t="shared" si="77"/>
        <v>#DIV/0!</v>
      </c>
      <c r="Q58" s="214" t="e">
        <f t="shared" si="78"/>
        <v>#DIV/0!</v>
      </c>
      <c r="R58" s="226">
        <v>0</v>
      </c>
      <c r="S58" s="219" t="e">
        <f t="shared" ca="1" si="34"/>
        <v>#DIV/0!</v>
      </c>
      <c r="T58" s="230"/>
      <c r="U58" s="271" t="str">
        <f t="shared" si="76"/>
        <v/>
      </c>
      <c r="V58" s="267"/>
      <c r="W58" s="272" t="str">
        <f t="shared" ca="1" si="35"/>
        <v/>
      </c>
      <c r="X58" s="271" t="str">
        <f t="shared" si="36"/>
        <v/>
      </c>
      <c r="Y58" s="267"/>
      <c r="Z58" s="272" t="str">
        <f t="shared" ca="1" si="37"/>
        <v/>
      </c>
      <c r="AA58" s="271" t="str">
        <f t="shared" si="38"/>
        <v/>
      </c>
      <c r="AB58" s="267"/>
      <c r="AC58" s="272" t="str">
        <f t="shared" ca="1" si="39"/>
        <v/>
      </c>
      <c r="AD58" s="271" t="str">
        <f t="shared" si="40"/>
        <v/>
      </c>
      <c r="AE58" s="267"/>
      <c r="AF58" s="272" t="str">
        <f t="shared" ca="1" si="41"/>
        <v/>
      </c>
      <c r="AG58" s="271" t="str">
        <f t="shared" si="42"/>
        <v/>
      </c>
      <c r="AH58" s="267"/>
      <c r="AI58" s="272" t="str">
        <f t="shared" ca="1" si="43"/>
        <v/>
      </c>
      <c r="AJ58" s="271" t="str">
        <f t="shared" si="44"/>
        <v/>
      </c>
      <c r="AK58" s="267"/>
      <c r="AL58" s="272" t="str">
        <f t="shared" ca="1" si="45"/>
        <v/>
      </c>
      <c r="AM58" s="271" t="str">
        <f t="shared" si="1"/>
        <v/>
      </c>
      <c r="AN58" s="267"/>
      <c r="AO58" s="272" t="str">
        <f t="shared" ca="1" si="46"/>
        <v/>
      </c>
      <c r="AP58" s="271" t="str">
        <f t="shared" si="2"/>
        <v/>
      </c>
      <c r="AQ58" s="267"/>
      <c r="AR58" s="272" t="str">
        <f t="shared" ca="1" si="47"/>
        <v/>
      </c>
      <c r="AS58" s="271" t="str">
        <f t="shared" si="3"/>
        <v/>
      </c>
      <c r="AT58" s="267"/>
      <c r="AU58" s="272" t="str">
        <f t="shared" ca="1" si="48"/>
        <v/>
      </c>
      <c r="AV58" s="271" t="str">
        <f t="shared" si="4"/>
        <v/>
      </c>
      <c r="AW58" s="267"/>
      <c r="AX58" s="272" t="str">
        <f t="shared" ca="1" si="49"/>
        <v/>
      </c>
      <c r="AY58" s="271" t="str">
        <f t="shared" si="5"/>
        <v/>
      </c>
      <c r="AZ58" s="267"/>
      <c r="BA58" s="272" t="str">
        <f t="shared" ca="1" si="50"/>
        <v/>
      </c>
      <c r="BB58" s="271" t="str">
        <f t="shared" si="6"/>
        <v/>
      </c>
      <c r="BC58" s="267"/>
      <c r="BD58" s="272" t="str">
        <f t="shared" ca="1" si="51"/>
        <v/>
      </c>
      <c r="BE58" s="271" t="str">
        <f t="shared" si="7"/>
        <v/>
      </c>
      <c r="BF58" s="267"/>
      <c r="BG58" s="272" t="str">
        <f t="shared" ca="1" si="52"/>
        <v/>
      </c>
      <c r="BH58" s="271" t="str">
        <f t="shared" si="8"/>
        <v/>
      </c>
      <c r="BI58" s="267"/>
      <c r="BJ58" s="272" t="str">
        <f t="shared" ca="1" si="53"/>
        <v/>
      </c>
      <c r="BK58" s="271" t="str">
        <f t="shared" si="9"/>
        <v/>
      </c>
      <c r="BL58" s="267"/>
      <c r="BM58" s="272" t="str">
        <f t="shared" ca="1" si="54"/>
        <v/>
      </c>
      <c r="BN58" s="271" t="str">
        <f t="shared" si="10"/>
        <v/>
      </c>
      <c r="BO58" s="267"/>
      <c r="BP58" s="272" t="str">
        <f t="shared" ca="1" si="55"/>
        <v/>
      </c>
      <c r="BQ58" s="271" t="str">
        <f t="shared" si="11"/>
        <v/>
      </c>
      <c r="BR58" s="267"/>
      <c r="BS58" s="272" t="str">
        <f t="shared" ca="1" si="56"/>
        <v/>
      </c>
      <c r="BT58" s="271" t="str">
        <f t="shared" si="12"/>
        <v/>
      </c>
      <c r="BU58" s="267"/>
      <c r="BV58" s="272" t="str">
        <f t="shared" ca="1" si="57"/>
        <v/>
      </c>
      <c r="BW58" s="271" t="str">
        <f t="shared" si="13"/>
        <v/>
      </c>
      <c r="BX58" s="267"/>
      <c r="BY58" s="272" t="str">
        <f t="shared" ca="1" si="58"/>
        <v/>
      </c>
      <c r="BZ58" s="271" t="str">
        <f t="shared" si="14"/>
        <v/>
      </c>
      <c r="CA58" s="267"/>
      <c r="CB58" s="272" t="str">
        <f t="shared" ca="1" si="59"/>
        <v/>
      </c>
      <c r="CC58" s="271" t="str">
        <f t="shared" si="15"/>
        <v/>
      </c>
      <c r="CD58" s="267"/>
      <c r="CE58" s="272" t="str">
        <f t="shared" ca="1" si="60"/>
        <v/>
      </c>
      <c r="CF58" s="271" t="str">
        <f t="shared" si="16"/>
        <v/>
      </c>
      <c r="CG58" s="267"/>
      <c r="CH58" s="272" t="str">
        <f t="shared" ca="1" si="61"/>
        <v/>
      </c>
      <c r="CI58" s="271" t="str">
        <f t="shared" si="17"/>
        <v/>
      </c>
      <c r="CJ58" s="267"/>
      <c r="CK58" s="272" t="str">
        <f t="shared" ca="1" si="62"/>
        <v/>
      </c>
      <c r="CL58" s="271" t="str">
        <f t="shared" si="18"/>
        <v/>
      </c>
      <c r="CM58" s="267"/>
      <c r="CN58" s="272" t="str">
        <f t="shared" ca="1" si="63"/>
        <v/>
      </c>
      <c r="CO58" s="271" t="str">
        <f t="shared" si="19"/>
        <v/>
      </c>
      <c r="CP58" s="267"/>
      <c r="CQ58" s="272" t="str">
        <f t="shared" ca="1" si="64"/>
        <v/>
      </c>
      <c r="CR58" s="271" t="str">
        <f t="shared" si="20"/>
        <v/>
      </c>
      <c r="CS58" s="267"/>
      <c r="CT58" s="272" t="str">
        <f t="shared" ca="1" si="65"/>
        <v/>
      </c>
      <c r="CU58" s="271" t="str">
        <f t="shared" si="21"/>
        <v/>
      </c>
      <c r="CV58" s="267"/>
      <c r="CW58" s="272" t="str">
        <f t="shared" ca="1" si="66"/>
        <v/>
      </c>
      <c r="CX58" s="271" t="str">
        <f t="shared" si="22"/>
        <v/>
      </c>
      <c r="CY58" s="267"/>
      <c r="CZ58" s="272" t="str">
        <f t="shared" ca="1" si="67"/>
        <v/>
      </c>
      <c r="DA58" s="271" t="str">
        <f t="shared" si="23"/>
        <v/>
      </c>
      <c r="DB58" s="267"/>
      <c r="DC58" s="272" t="str">
        <f t="shared" ca="1" si="68"/>
        <v/>
      </c>
      <c r="DD58" s="271" t="str">
        <f t="shared" si="24"/>
        <v/>
      </c>
      <c r="DE58" s="267"/>
      <c r="DF58" s="272" t="str">
        <f t="shared" ca="1" si="69"/>
        <v/>
      </c>
      <c r="DG58" s="271" t="str">
        <f t="shared" si="25"/>
        <v/>
      </c>
      <c r="DH58" s="267"/>
      <c r="DI58" s="272" t="str">
        <f t="shared" ca="1" si="70"/>
        <v/>
      </c>
      <c r="DJ58" s="271" t="str">
        <f t="shared" si="26"/>
        <v/>
      </c>
      <c r="DK58" s="267"/>
      <c r="DL58" s="272" t="str">
        <f t="shared" ca="1" si="71"/>
        <v/>
      </c>
      <c r="DM58" s="271" t="str">
        <f t="shared" si="27"/>
        <v/>
      </c>
      <c r="DN58" s="267"/>
      <c r="DO58" s="272" t="str">
        <f t="shared" ca="1" si="72"/>
        <v/>
      </c>
      <c r="DP58" s="271" t="str">
        <f t="shared" si="28"/>
        <v/>
      </c>
      <c r="DQ58" s="267"/>
      <c r="DR58" s="272" t="str">
        <f t="shared" ca="1" si="73"/>
        <v/>
      </c>
      <c r="DS58" s="271" t="str">
        <f t="shared" si="29"/>
        <v/>
      </c>
      <c r="DT58" s="267"/>
      <c r="DU58" s="272" t="str">
        <f t="shared" ca="1" si="74"/>
        <v/>
      </c>
      <c r="DV58" s="271" t="str">
        <f t="shared" si="30"/>
        <v/>
      </c>
      <c r="DW58" s="267"/>
      <c r="DX58" s="272" t="str">
        <f t="shared" ca="1" si="75"/>
        <v/>
      </c>
      <c r="DY58" s="270"/>
    </row>
    <row r="59" spans="1:129" ht="21" customHeight="1">
      <c r="A59" s="175" t="str">
        <f t="shared" ca="1" si="31"/>
        <v/>
      </c>
      <c r="B59" s="277"/>
      <c r="C59" s="141" t="e">
        <f>+VLOOKUP(B59,'اسماء العملاء'!$A$2:$E$142,5,FALSE)</f>
        <v>#N/A</v>
      </c>
      <c r="D59" s="63" t="e">
        <f>+VLOOKUP(B59,'اسماء العملاء'!$A$2:$C$140,2,FALSE)</f>
        <v>#N/A</v>
      </c>
      <c r="E59" s="141"/>
      <c r="F59" s="63" t="e">
        <f>+VLOOKUP(B59,'اسماء العملاء'!$A$2:$C$140,3,FALSE)</f>
        <v>#N/A</v>
      </c>
      <c r="G59" s="54"/>
      <c r="H59" s="92" t="e">
        <f>+VLOOKUP(G59,'انواع الفلاتر'!$B$2:$C$52,2,FALSE)</f>
        <v>#N/A</v>
      </c>
      <c r="I59" s="67"/>
      <c r="J59" s="90" t="e">
        <f t="shared" si="32"/>
        <v>#N/A</v>
      </c>
      <c r="K59" s="73"/>
      <c r="L59" s="73"/>
      <c r="M59" s="186"/>
      <c r="N59" s="74">
        <f t="shared" si="33"/>
        <v>0</v>
      </c>
      <c r="O59" s="275"/>
      <c r="P59" s="214" t="e">
        <f t="shared" si="77"/>
        <v>#DIV/0!</v>
      </c>
      <c r="Q59" s="214" t="e">
        <f t="shared" si="78"/>
        <v>#DIV/0!</v>
      </c>
      <c r="R59" s="226">
        <v>0</v>
      </c>
      <c r="S59" s="219" t="e">
        <f t="shared" ca="1" si="34"/>
        <v>#DIV/0!</v>
      </c>
      <c r="T59" s="230"/>
      <c r="U59" s="271" t="str">
        <f t="shared" si="76"/>
        <v/>
      </c>
      <c r="V59" s="267"/>
      <c r="W59" s="272" t="str">
        <f t="shared" ca="1" si="35"/>
        <v/>
      </c>
      <c r="X59" s="271" t="str">
        <f t="shared" si="36"/>
        <v/>
      </c>
      <c r="Y59" s="267"/>
      <c r="Z59" s="272" t="str">
        <f t="shared" ca="1" si="37"/>
        <v/>
      </c>
      <c r="AA59" s="271" t="str">
        <f t="shared" si="38"/>
        <v/>
      </c>
      <c r="AB59" s="267"/>
      <c r="AC59" s="272" t="str">
        <f t="shared" ca="1" si="39"/>
        <v/>
      </c>
      <c r="AD59" s="271" t="str">
        <f t="shared" si="40"/>
        <v/>
      </c>
      <c r="AE59" s="267"/>
      <c r="AF59" s="272" t="str">
        <f t="shared" ca="1" si="41"/>
        <v/>
      </c>
      <c r="AG59" s="271" t="str">
        <f t="shared" si="42"/>
        <v/>
      </c>
      <c r="AH59" s="267"/>
      <c r="AI59" s="272" t="str">
        <f t="shared" ca="1" si="43"/>
        <v/>
      </c>
      <c r="AJ59" s="271" t="str">
        <f t="shared" si="44"/>
        <v/>
      </c>
      <c r="AK59" s="267"/>
      <c r="AL59" s="272" t="str">
        <f t="shared" ca="1" si="45"/>
        <v/>
      </c>
      <c r="AM59" s="271" t="str">
        <f t="shared" si="1"/>
        <v/>
      </c>
      <c r="AN59" s="267"/>
      <c r="AO59" s="272" t="str">
        <f t="shared" ca="1" si="46"/>
        <v/>
      </c>
      <c r="AP59" s="271" t="str">
        <f t="shared" si="2"/>
        <v/>
      </c>
      <c r="AQ59" s="267"/>
      <c r="AR59" s="272" t="str">
        <f t="shared" ca="1" si="47"/>
        <v/>
      </c>
      <c r="AS59" s="271" t="str">
        <f t="shared" si="3"/>
        <v/>
      </c>
      <c r="AT59" s="267"/>
      <c r="AU59" s="272" t="str">
        <f t="shared" ca="1" si="48"/>
        <v/>
      </c>
      <c r="AV59" s="271" t="str">
        <f t="shared" si="4"/>
        <v/>
      </c>
      <c r="AW59" s="267"/>
      <c r="AX59" s="272" t="str">
        <f t="shared" ca="1" si="49"/>
        <v/>
      </c>
      <c r="AY59" s="271" t="str">
        <f t="shared" si="5"/>
        <v/>
      </c>
      <c r="AZ59" s="267"/>
      <c r="BA59" s="272" t="str">
        <f t="shared" ca="1" si="50"/>
        <v/>
      </c>
      <c r="BB59" s="271" t="str">
        <f t="shared" si="6"/>
        <v/>
      </c>
      <c r="BC59" s="267"/>
      <c r="BD59" s="272" t="str">
        <f t="shared" ca="1" si="51"/>
        <v/>
      </c>
      <c r="BE59" s="271" t="str">
        <f t="shared" si="7"/>
        <v/>
      </c>
      <c r="BF59" s="267"/>
      <c r="BG59" s="272" t="str">
        <f t="shared" ca="1" si="52"/>
        <v/>
      </c>
      <c r="BH59" s="271" t="str">
        <f t="shared" si="8"/>
        <v/>
      </c>
      <c r="BI59" s="267"/>
      <c r="BJ59" s="272" t="str">
        <f t="shared" ca="1" si="53"/>
        <v/>
      </c>
      <c r="BK59" s="271" t="str">
        <f t="shared" si="9"/>
        <v/>
      </c>
      <c r="BL59" s="267"/>
      <c r="BM59" s="272" t="str">
        <f t="shared" ca="1" si="54"/>
        <v/>
      </c>
      <c r="BN59" s="271" t="str">
        <f t="shared" si="10"/>
        <v/>
      </c>
      <c r="BO59" s="267"/>
      <c r="BP59" s="272" t="str">
        <f t="shared" ca="1" si="55"/>
        <v/>
      </c>
      <c r="BQ59" s="271" t="str">
        <f t="shared" si="11"/>
        <v/>
      </c>
      <c r="BR59" s="267"/>
      <c r="BS59" s="272" t="str">
        <f t="shared" ca="1" si="56"/>
        <v/>
      </c>
      <c r="BT59" s="271" t="str">
        <f t="shared" si="12"/>
        <v/>
      </c>
      <c r="BU59" s="267"/>
      <c r="BV59" s="272" t="str">
        <f t="shared" ca="1" si="57"/>
        <v/>
      </c>
      <c r="BW59" s="271" t="str">
        <f t="shared" si="13"/>
        <v/>
      </c>
      <c r="BX59" s="267"/>
      <c r="BY59" s="272" t="str">
        <f t="shared" ca="1" si="58"/>
        <v/>
      </c>
      <c r="BZ59" s="271" t="str">
        <f t="shared" si="14"/>
        <v/>
      </c>
      <c r="CA59" s="267"/>
      <c r="CB59" s="272" t="str">
        <f t="shared" ca="1" si="59"/>
        <v/>
      </c>
      <c r="CC59" s="271" t="str">
        <f t="shared" si="15"/>
        <v/>
      </c>
      <c r="CD59" s="267"/>
      <c r="CE59" s="272" t="str">
        <f t="shared" ca="1" si="60"/>
        <v/>
      </c>
      <c r="CF59" s="271" t="str">
        <f t="shared" si="16"/>
        <v/>
      </c>
      <c r="CG59" s="267"/>
      <c r="CH59" s="272" t="str">
        <f t="shared" ca="1" si="61"/>
        <v/>
      </c>
      <c r="CI59" s="271" t="str">
        <f t="shared" si="17"/>
        <v/>
      </c>
      <c r="CJ59" s="267"/>
      <c r="CK59" s="272" t="str">
        <f t="shared" ca="1" si="62"/>
        <v/>
      </c>
      <c r="CL59" s="271" t="str">
        <f t="shared" si="18"/>
        <v/>
      </c>
      <c r="CM59" s="267"/>
      <c r="CN59" s="272" t="str">
        <f t="shared" ca="1" si="63"/>
        <v/>
      </c>
      <c r="CO59" s="271" t="str">
        <f t="shared" si="19"/>
        <v/>
      </c>
      <c r="CP59" s="267"/>
      <c r="CQ59" s="272" t="str">
        <f t="shared" ca="1" si="64"/>
        <v/>
      </c>
      <c r="CR59" s="271" t="str">
        <f t="shared" si="20"/>
        <v/>
      </c>
      <c r="CS59" s="267"/>
      <c r="CT59" s="272" t="str">
        <f t="shared" ca="1" si="65"/>
        <v/>
      </c>
      <c r="CU59" s="271" t="str">
        <f t="shared" si="21"/>
        <v/>
      </c>
      <c r="CV59" s="267"/>
      <c r="CW59" s="272" t="str">
        <f t="shared" ca="1" si="66"/>
        <v/>
      </c>
      <c r="CX59" s="271" t="str">
        <f t="shared" si="22"/>
        <v/>
      </c>
      <c r="CY59" s="267"/>
      <c r="CZ59" s="272" t="str">
        <f t="shared" ca="1" si="67"/>
        <v/>
      </c>
      <c r="DA59" s="271" t="str">
        <f t="shared" si="23"/>
        <v/>
      </c>
      <c r="DB59" s="267"/>
      <c r="DC59" s="272" t="str">
        <f t="shared" ca="1" si="68"/>
        <v/>
      </c>
      <c r="DD59" s="271" t="str">
        <f t="shared" si="24"/>
        <v/>
      </c>
      <c r="DE59" s="267"/>
      <c r="DF59" s="272" t="str">
        <f t="shared" ca="1" si="69"/>
        <v/>
      </c>
      <c r="DG59" s="271" t="str">
        <f t="shared" si="25"/>
        <v/>
      </c>
      <c r="DH59" s="267"/>
      <c r="DI59" s="272" t="str">
        <f t="shared" ca="1" si="70"/>
        <v/>
      </c>
      <c r="DJ59" s="271" t="str">
        <f t="shared" si="26"/>
        <v/>
      </c>
      <c r="DK59" s="267"/>
      <c r="DL59" s="272" t="str">
        <f t="shared" ca="1" si="71"/>
        <v/>
      </c>
      <c r="DM59" s="271" t="str">
        <f t="shared" si="27"/>
        <v/>
      </c>
      <c r="DN59" s="267"/>
      <c r="DO59" s="272" t="str">
        <f t="shared" ca="1" si="72"/>
        <v/>
      </c>
      <c r="DP59" s="271" t="str">
        <f t="shared" si="28"/>
        <v/>
      </c>
      <c r="DQ59" s="267"/>
      <c r="DR59" s="272" t="str">
        <f t="shared" ca="1" si="73"/>
        <v/>
      </c>
      <c r="DS59" s="271" t="str">
        <f t="shared" si="29"/>
        <v/>
      </c>
      <c r="DT59" s="267"/>
      <c r="DU59" s="272" t="str">
        <f t="shared" ca="1" si="74"/>
        <v/>
      </c>
      <c r="DV59" s="271" t="str">
        <f t="shared" si="30"/>
        <v/>
      </c>
      <c r="DW59" s="267"/>
      <c r="DX59" s="272" t="str">
        <f t="shared" ca="1" si="75"/>
        <v/>
      </c>
      <c r="DY59" s="270"/>
    </row>
    <row r="60" spans="1:129" ht="21" customHeight="1">
      <c r="A60" s="175" t="str">
        <f t="shared" ca="1" si="31"/>
        <v/>
      </c>
      <c r="B60" s="277"/>
      <c r="C60" s="141" t="e">
        <f>+VLOOKUP(B60,'اسماء العملاء'!$A$2:$E$142,5,FALSE)</f>
        <v>#N/A</v>
      </c>
      <c r="D60" s="63" t="e">
        <f>+VLOOKUP(B60,'اسماء العملاء'!$A$2:$C$140,2,FALSE)</f>
        <v>#N/A</v>
      </c>
      <c r="E60" s="141"/>
      <c r="F60" s="63" t="e">
        <f>+VLOOKUP(B60,'اسماء العملاء'!$A$2:$C$140,3,FALSE)</f>
        <v>#N/A</v>
      </c>
      <c r="G60" s="54"/>
      <c r="H60" s="92" t="e">
        <f>+VLOOKUP(G60,'انواع الفلاتر'!$B$2:$C$52,2,FALSE)</f>
        <v>#N/A</v>
      </c>
      <c r="I60" s="67"/>
      <c r="J60" s="90" t="e">
        <f t="shared" si="32"/>
        <v>#N/A</v>
      </c>
      <c r="K60" s="73"/>
      <c r="L60" s="73"/>
      <c r="M60" s="186"/>
      <c r="N60" s="74">
        <f t="shared" si="33"/>
        <v>0</v>
      </c>
      <c r="O60" s="275"/>
      <c r="P60" s="214" t="e">
        <f t="shared" si="77"/>
        <v>#DIV/0!</v>
      </c>
      <c r="Q60" s="214" t="e">
        <f t="shared" si="78"/>
        <v>#DIV/0!</v>
      </c>
      <c r="R60" s="226">
        <v>0</v>
      </c>
      <c r="S60" s="219" t="e">
        <f t="shared" ca="1" si="34"/>
        <v>#DIV/0!</v>
      </c>
      <c r="T60" s="230"/>
      <c r="U60" s="271" t="str">
        <f t="shared" si="76"/>
        <v/>
      </c>
      <c r="V60" s="267"/>
      <c r="W60" s="272" t="str">
        <f t="shared" ca="1" si="35"/>
        <v/>
      </c>
      <c r="X60" s="271" t="str">
        <f t="shared" si="36"/>
        <v/>
      </c>
      <c r="Y60" s="267"/>
      <c r="Z60" s="272" t="str">
        <f t="shared" ca="1" si="37"/>
        <v/>
      </c>
      <c r="AA60" s="271" t="str">
        <f t="shared" si="38"/>
        <v/>
      </c>
      <c r="AB60" s="267"/>
      <c r="AC60" s="272" t="str">
        <f t="shared" ca="1" si="39"/>
        <v/>
      </c>
      <c r="AD60" s="271" t="str">
        <f t="shared" si="40"/>
        <v/>
      </c>
      <c r="AE60" s="267"/>
      <c r="AF60" s="272" t="str">
        <f t="shared" ca="1" si="41"/>
        <v/>
      </c>
      <c r="AG60" s="271" t="str">
        <f t="shared" si="42"/>
        <v/>
      </c>
      <c r="AH60" s="267"/>
      <c r="AI60" s="272" t="str">
        <f t="shared" ca="1" si="43"/>
        <v/>
      </c>
      <c r="AJ60" s="271" t="str">
        <f t="shared" si="44"/>
        <v/>
      </c>
      <c r="AK60" s="267"/>
      <c r="AL60" s="272" t="str">
        <f t="shared" ca="1" si="45"/>
        <v/>
      </c>
      <c r="AM60" s="271" t="str">
        <f t="shared" si="1"/>
        <v/>
      </c>
      <c r="AN60" s="267"/>
      <c r="AO60" s="272" t="str">
        <f t="shared" ca="1" si="46"/>
        <v/>
      </c>
      <c r="AP60" s="271" t="str">
        <f t="shared" si="2"/>
        <v/>
      </c>
      <c r="AQ60" s="267"/>
      <c r="AR60" s="272" t="str">
        <f t="shared" ca="1" si="47"/>
        <v/>
      </c>
      <c r="AS60" s="271" t="str">
        <f t="shared" si="3"/>
        <v/>
      </c>
      <c r="AT60" s="267"/>
      <c r="AU60" s="272" t="str">
        <f t="shared" ca="1" si="48"/>
        <v/>
      </c>
      <c r="AV60" s="271" t="str">
        <f t="shared" si="4"/>
        <v/>
      </c>
      <c r="AW60" s="267"/>
      <c r="AX60" s="272" t="str">
        <f t="shared" ca="1" si="49"/>
        <v/>
      </c>
      <c r="AY60" s="271" t="str">
        <f t="shared" si="5"/>
        <v/>
      </c>
      <c r="AZ60" s="267"/>
      <c r="BA60" s="272" t="str">
        <f t="shared" ca="1" si="50"/>
        <v/>
      </c>
      <c r="BB60" s="271" t="str">
        <f t="shared" si="6"/>
        <v/>
      </c>
      <c r="BC60" s="267"/>
      <c r="BD60" s="272" t="str">
        <f t="shared" ca="1" si="51"/>
        <v/>
      </c>
      <c r="BE60" s="271" t="str">
        <f t="shared" si="7"/>
        <v/>
      </c>
      <c r="BF60" s="267"/>
      <c r="BG60" s="272" t="str">
        <f t="shared" ca="1" si="52"/>
        <v/>
      </c>
      <c r="BH60" s="271" t="str">
        <f t="shared" si="8"/>
        <v/>
      </c>
      <c r="BI60" s="267"/>
      <c r="BJ60" s="272" t="str">
        <f t="shared" ca="1" si="53"/>
        <v/>
      </c>
      <c r="BK60" s="271" t="str">
        <f t="shared" si="9"/>
        <v/>
      </c>
      <c r="BL60" s="267"/>
      <c r="BM60" s="272" t="str">
        <f t="shared" ca="1" si="54"/>
        <v/>
      </c>
      <c r="BN60" s="271" t="str">
        <f t="shared" si="10"/>
        <v/>
      </c>
      <c r="BO60" s="267"/>
      <c r="BP60" s="272" t="str">
        <f t="shared" ca="1" si="55"/>
        <v/>
      </c>
      <c r="BQ60" s="271" t="str">
        <f t="shared" si="11"/>
        <v/>
      </c>
      <c r="BR60" s="267"/>
      <c r="BS60" s="272" t="str">
        <f t="shared" ca="1" si="56"/>
        <v/>
      </c>
      <c r="BT60" s="271" t="str">
        <f t="shared" si="12"/>
        <v/>
      </c>
      <c r="BU60" s="267"/>
      <c r="BV60" s="272" t="str">
        <f t="shared" ca="1" si="57"/>
        <v/>
      </c>
      <c r="BW60" s="271" t="str">
        <f t="shared" si="13"/>
        <v/>
      </c>
      <c r="BX60" s="267"/>
      <c r="BY60" s="272" t="str">
        <f t="shared" ca="1" si="58"/>
        <v/>
      </c>
      <c r="BZ60" s="271" t="str">
        <f t="shared" si="14"/>
        <v/>
      </c>
      <c r="CA60" s="267"/>
      <c r="CB60" s="272" t="str">
        <f t="shared" ca="1" si="59"/>
        <v/>
      </c>
      <c r="CC60" s="271" t="str">
        <f t="shared" si="15"/>
        <v/>
      </c>
      <c r="CD60" s="267"/>
      <c r="CE60" s="272" t="str">
        <f t="shared" ca="1" si="60"/>
        <v/>
      </c>
      <c r="CF60" s="271" t="str">
        <f t="shared" si="16"/>
        <v/>
      </c>
      <c r="CG60" s="267"/>
      <c r="CH60" s="272" t="str">
        <f t="shared" ca="1" si="61"/>
        <v/>
      </c>
      <c r="CI60" s="271" t="str">
        <f t="shared" si="17"/>
        <v/>
      </c>
      <c r="CJ60" s="267"/>
      <c r="CK60" s="272" t="str">
        <f t="shared" ca="1" si="62"/>
        <v/>
      </c>
      <c r="CL60" s="271" t="str">
        <f t="shared" si="18"/>
        <v/>
      </c>
      <c r="CM60" s="267"/>
      <c r="CN60" s="272" t="str">
        <f t="shared" ca="1" si="63"/>
        <v/>
      </c>
      <c r="CO60" s="271" t="str">
        <f t="shared" si="19"/>
        <v/>
      </c>
      <c r="CP60" s="267"/>
      <c r="CQ60" s="272" t="str">
        <f t="shared" ca="1" si="64"/>
        <v/>
      </c>
      <c r="CR60" s="271" t="str">
        <f t="shared" si="20"/>
        <v/>
      </c>
      <c r="CS60" s="267"/>
      <c r="CT60" s="272" t="str">
        <f t="shared" ca="1" si="65"/>
        <v/>
      </c>
      <c r="CU60" s="271" t="str">
        <f t="shared" si="21"/>
        <v/>
      </c>
      <c r="CV60" s="267"/>
      <c r="CW60" s="272" t="str">
        <f t="shared" ca="1" si="66"/>
        <v/>
      </c>
      <c r="CX60" s="271" t="str">
        <f t="shared" si="22"/>
        <v/>
      </c>
      <c r="CY60" s="267"/>
      <c r="CZ60" s="272" t="str">
        <f t="shared" ca="1" si="67"/>
        <v/>
      </c>
      <c r="DA60" s="271" t="str">
        <f t="shared" si="23"/>
        <v/>
      </c>
      <c r="DB60" s="267"/>
      <c r="DC60" s="272" t="str">
        <f t="shared" ca="1" si="68"/>
        <v/>
      </c>
      <c r="DD60" s="271" t="str">
        <f t="shared" si="24"/>
        <v/>
      </c>
      <c r="DE60" s="267"/>
      <c r="DF60" s="272" t="str">
        <f t="shared" ca="1" si="69"/>
        <v/>
      </c>
      <c r="DG60" s="271" t="str">
        <f t="shared" si="25"/>
        <v/>
      </c>
      <c r="DH60" s="267"/>
      <c r="DI60" s="272" t="str">
        <f t="shared" ca="1" si="70"/>
        <v/>
      </c>
      <c r="DJ60" s="271" t="str">
        <f t="shared" si="26"/>
        <v/>
      </c>
      <c r="DK60" s="267"/>
      <c r="DL60" s="272" t="str">
        <f t="shared" ca="1" si="71"/>
        <v/>
      </c>
      <c r="DM60" s="271" t="str">
        <f t="shared" si="27"/>
        <v/>
      </c>
      <c r="DN60" s="267"/>
      <c r="DO60" s="272" t="str">
        <f t="shared" ca="1" si="72"/>
        <v/>
      </c>
      <c r="DP60" s="271" t="str">
        <f t="shared" si="28"/>
        <v/>
      </c>
      <c r="DQ60" s="267"/>
      <c r="DR60" s="272" t="str">
        <f t="shared" ca="1" si="73"/>
        <v/>
      </c>
      <c r="DS60" s="271" t="str">
        <f t="shared" si="29"/>
        <v/>
      </c>
      <c r="DT60" s="267"/>
      <c r="DU60" s="272" t="str">
        <f t="shared" ca="1" si="74"/>
        <v/>
      </c>
      <c r="DV60" s="271" t="str">
        <f t="shared" si="30"/>
        <v/>
      </c>
      <c r="DW60" s="267"/>
      <c r="DX60" s="272" t="str">
        <f t="shared" ca="1" si="75"/>
        <v/>
      </c>
      <c r="DY60" s="270"/>
    </row>
    <row r="61" spans="1:129" ht="21" customHeight="1">
      <c r="A61" s="175" t="str">
        <f t="shared" ca="1" si="31"/>
        <v/>
      </c>
      <c r="B61" s="277"/>
      <c r="C61" s="141" t="e">
        <f>+VLOOKUP(B61,'اسماء العملاء'!$A$2:$E$142,5,FALSE)</f>
        <v>#N/A</v>
      </c>
      <c r="D61" s="63" t="e">
        <f>+VLOOKUP(B61,'اسماء العملاء'!$A$2:$C$140,2,FALSE)</f>
        <v>#N/A</v>
      </c>
      <c r="E61" s="141"/>
      <c r="F61" s="63" t="e">
        <f>+VLOOKUP(B61,'اسماء العملاء'!$A$2:$C$140,3,FALSE)</f>
        <v>#N/A</v>
      </c>
      <c r="G61" s="54"/>
      <c r="H61" s="92" t="e">
        <f>+VLOOKUP(G61,'انواع الفلاتر'!$B$2:$C$52,2,FALSE)</f>
        <v>#N/A</v>
      </c>
      <c r="I61" s="67"/>
      <c r="J61" s="90" t="e">
        <f t="shared" si="32"/>
        <v>#N/A</v>
      </c>
      <c r="K61" s="73"/>
      <c r="L61" s="73"/>
      <c r="M61" s="186"/>
      <c r="N61" s="74">
        <f t="shared" si="33"/>
        <v>0</v>
      </c>
      <c r="O61" s="275"/>
      <c r="P61" s="214" t="e">
        <f t="shared" si="77"/>
        <v>#DIV/0!</v>
      </c>
      <c r="Q61" s="214" t="e">
        <f t="shared" si="78"/>
        <v>#DIV/0!</v>
      </c>
      <c r="R61" s="226">
        <v>0</v>
      </c>
      <c r="S61" s="219" t="e">
        <f t="shared" ca="1" si="34"/>
        <v>#DIV/0!</v>
      </c>
      <c r="T61" s="230"/>
      <c r="U61" s="271" t="str">
        <f t="shared" si="76"/>
        <v/>
      </c>
      <c r="V61" s="267"/>
      <c r="W61" s="272" t="str">
        <f t="shared" ca="1" si="35"/>
        <v/>
      </c>
      <c r="X61" s="271" t="str">
        <f t="shared" si="36"/>
        <v/>
      </c>
      <c r="Y61" s="267"/>
      <c r="Z61" s="272" t="str">
        <f t="shared" ca="1" si="37"/>
        <v/>
      </c>
      <c r="AA61" s="271" t="str">
        <f t="shared" si="38"/>
        <v/>
      </c>
      <c r="AB61" s="267"/>
      <c r="AC61" s="272" t="str">
        <f t="shared" ca="1" si="39"/>
        <v/>
      </c>
      <c r="AD61" s="271" t="str">
        <f t="shared" si="40"/>
        <v/>
      </c>
      <c r="AE61" s="267"/>
      <c r="AF61" s="272" t="str">
        <f t="shared" ca="1" si="41"/>
        <v/>
      </c>
      <c r="AG61" s="271" t="str">
        <f t="shared" si="42"/>
        <v/>
      </c>
      <c r="AH61" s="267"/>
      <c r="AI61" s="272" t="str">
        <f t="shared" ca="1" si="43"/>
        <v/>
      </c>
      <c r="AJ61" s="271" t="str">
        <f t="shared" si="44"/>
        <v/>
      </c>
      <c r="AK61" s="267"/>
      <c r="AL61" s="272" t="str">
        <f t="shared" ca="1" si="45"/>
        <v/>
      </c>
      <c r="AM61" s="271" t="str">
        <f t="shared" si="1"/>
        <v/>
      </c>
      <c r="AN61" s="267"/>
      <c r="AO61" s="272" t="str">
        <f t="shared" ca="1" si="46"/>
        <v/>
      </c>
      <c r="AP61" s="271" t="str">
        <f t="shared" si="2"/>
        <v/>
      </c>
      <c r="AQ61" s="267"/>
      <c r="AR61" s="272" t="str">
        <f t="shared" ca="1" si="47"/>
        <v/>
      </c>
      <c r="AS61" s="271" t="str">
        <f t="shared" si="3"/>
        <v/>
      </c>
      <c r="AT61" s="267"/>
      <c r="AU61" s="272" t="str">
        <f t="shared" ca="1" si="48"/>
        <v/>
      </c>
      <c r="AV61" s="271" t="str">
        <f t="shared" si="4"/>
        <v/>
      </c>
      <c r="AW61" s="267"/>
      <c r="AX61" s="272" t="str">
        <f t="shared" ca="1" si="49"/>
        <v/>
      </c>
      <c r="AY61" s="271" t="str">
        <f t="shared" si="5"/>
        <v/>
      </c>
      <c r="AZ61" s="267"/>
      <c r="BA61" s="272" t="str">
        <f t="shared" ca="1" si="50"/>
        <v/>
      </c>
      <c r="BB61" s="271" t="str">
        <f t="shared" si="6"/>
        <v/>
      </c>
      <c r="BC61" s="267"/>
      <c r="BD61" s="272" t="str">
        <f t="shared" ca="1" si="51"/>
        <v/>
      </c>
      <c r="BE61" s="271" t="str">
        <f t="shared" si="7"/>
        <v/>
      </c>
      <c r="BF61" s="267"/>
      <c r="BG61" s="272" t="str">
        <f t="shared" ca="1" si="52"/>
        <v/>
      </c>
      <c r="BH61" s="271" t="str">
        <f t="shared" si="8"/>
        <v/>
      </c>
      <c r="BI61" s="267"/>
      <c r="BJ61" s="272" t="str">
        <f t="shared" ca="1" si="53"/>
        <v/>
      </c>
      <c r="BK61" s="271" t="str">
        <f t="shared" si="9"/>
        <v/>
      </c>
      <c r="BL61" s="267"/>
      <c r="BM61" s="272" t="str">
        <f t="shared" ca="1" si="54"/>
        <v/>
      </c>
      <c r="BN61" s="271" t="str">
        <f t="shared" si="10"/>
        <v/>
      </c>
      <c r="BO61" s="267"/>
      <c r="BP61" s="272" t="str">
        <f t="shared" ca="1" si="55"/>
        <v/>
      </c>
      <c r="BQ61" s="271" t="str">
        <f t="shared" si="11"/>
        <v/>
      </c>
      <c r="BR61" s="267"/>
      <c r="BS61" s="272" t="str">
        <f t="shared" ca="1" si="56"/>
        <v/>
      </c>
      <c r="BT61" s="271" t="str">
        <f t="shared" si="12"/>
        <v/>
      </c>
      <c r="BU61" s="267"/>
      <c r="BV61" s="272" t="str">
        <f t="shared" ca="1" si="57"/>
        <v/>
      </c>
      <c r="BW61" s="271" t="str">
        <f t="shared" si="13"/>
        <v/>
      </c>
      <c r="BX61" s="267"/>
      <c r="BY61" s="272" t="str">
        <f t="shared" ca="1" si="58"/>
        <v/>
      </c>
      <c r="BZ61" s="271" t="str">
        <f t="shared" si="14"/>
        <v/>
      </c>
      <c r="CA61" s="267"/>
      <c r="CB61" s="272" t="str">
        <f t="shared" ca="1" si="59"/>
        <v/>
      </c>
      <c r="CC61" s="271" t="str">
        <f t="shared" si="15"/>
        <v/>
      </c>
      <c r="CD61" s="267"/>
      <c r="CE61" s="272" t="str">
        <f t="shared" ca="1" si="60"/>
        <v/>
      </c>
      <c r="CF61" s="271" t="str">
        <f t="shared" si="16"/>
        <v/>
      </c>
      <c r="CG61" s="267"/>
      <c r="CH61" s="272" t="str">
        <f t="shared" ca="1" si="61"/>
        <v/>
      </c>
      <c r="CI61" s="271" t="str">
        <f t="shared" si="17"/>
        <v/>
      </c>
      <c r="CJ61" s="267"/>
      <c r="CK61" s="272" t="str">
        <f t="shared" ca="1" si="62"/>
        <v/>
      </c>
      <c r="CL61" s="271" t="str">
        <f t="shared" si="18"/>
        <v/>
      </c>
      <c r="CM61" s="267"/>
      <c r="CN61" s="272" t="str">
        <f t="shared" ca="1" si="63"/>
        <v/>
      </c>
      <c r="CO61" s="271" t="str">
        <f t="shared" si="19"/>
        <v/>
      </c>
      <c r="CP61" s="267"/>
      <c r="CQ61" s="272" t="str">
        <f t="shared" ca="1" si="64"/>
        <v/>
      </c>
      <c r="CR61" s="271" t="str">
        <f t="shared" si="20"/>
        <v/>
      </c>
      <c r="CS61" s="267"/>
      <c r="CT61" s="272" t="str">
        <f t="shared" ca="1" si="65"/>
        <v/>
      </c>
      <c r="CU61" s="271" t="str">
        <f t="shared" si="21"/>
        <v/>
      </c>
      <c r="CV61" s="267"/>
      <c r="CW61" s="272" t="str">
        <f t="shared" ca="1" si="66"/>
        <v/>
      </c>
      <c r="CX61" s="271" t="str">
        <f t="shared" si="22"/>
        <v/>
      </c>
      <c r="CY61" s="267"/>
      <c r="CZ61" s="272" t="str">
        <f t="shared" ca="1" si="67"/>
        <v/>
      </c>
      <c r="DA61" s="271" t="str">
        <f t="shared" si="23"/>
        <v/>
      </c>
      <c r="DB61" s="267"/>
      <c r="DC61" s="272" t="str">
        <f t="shared" ca="1" si="68"/>
        <v/>
      </c>
      <c r="DD61" s="271" t="str">
        <f t="shared" si="24"/>
        <v/>
      </c>
      <c r="DE61" s="267"/>
      <c r="DF61" s="272" t="str">
        <f t="shared" ca="1" si="69"/>
        <v/>
      </c>
      <c r="DG61" s="271" t="str">
        <f t="shared" si="25"/>
        <v/>
      </c>
      <c r="DH61" s="267"/>
      <c r="DI61" s="272" t="str">
        <f t="shared" ca="1" si="70"/>
        <v/>
      </c>
      <c r="DJ61" s="271" t="str">
        <f t="shared" si="26"/>
        <v/>
      </c>
      <c r="DK61" s="267"/>
      <c r="DL61" s="272" t="str">
        <f t="shared" ca="1" si="71"/>
        <v/>
      </c>
      <c r="DM61" s="271" t="str">
        <f t="shared" si="27"/>
        <v/>
      </c>
      <c r="DN61" s="267"/>
      <c r="DO61" s="272" t="str">
        <f t="shared" ca="1" si="72"/>
        <v/>
      </c>
      <c r="DP61" s="271" t="str">
        <f t="shared" si="28"/>
        <v/>
      </c>
      <c r="DQ61" s="267"/>
      <c r="DR61" s="272" t="str">
        <f t="shared" ca="1" si="73"/>
        <v/>
      </c>
      <c r="DS61" s="271" t="str">
        <f t="shared" si="29"/>
        <v/>
      </c>
      <c r="DT61" s="267"/>
      <c r="DU61" s="272" t="str">
        <f t="shared" ca="1" si="74"/>
        <v/>
      </c>
      <c r="DV61" s="271" t="str">
        <f t="shared" si="30"/>
        <v/>
      </c>
      <c r="DW61" s="267"/>
      <c r="DX61" s="272" t="str">
        <f t="shared" ca="1" si="75"/>
        <v/>
      </c>
      <c r="DY61" s="270"/>
    </row>
    <row r="62" spans="1:129" ht="21" customHeight="1">
      <c r="A62" s="175" t="str">
        <f t="shared" ca="1" si="31"/>
        <v/>
      </c>
      <c r="B62" s="277"/>
      <c r="C62" s="141" t="e">
        <f>+VLOOKUP(B62,'اسماء العملاء'!$A$2:$E$142,5,FALSE)</f>
        <v>#N/A</v>
      </c>
      <c r="D62" s="63" t="e">
        <f>+VLOOKUP(B62,'اسماء العملاء'!$A$2:$C$140,2,FALSE)</f>
        <v>#N/A</v>
      </c>
      <c r="E62" s="141"/>
      <c r="F62" s="63" t="e">
        <f>+VLOOKUP(B62,'اسماء العملاء'!$A$2:$C$140,3,FALSE)</f>
        <v>#N/A</v>
      </c>
      <c r="G62" s="54"/>
      <c r="H62" s="92" t="e">
        <f>+VLOOKUP(G62,'انواع الفلاتر'!$B$2:$C$52,2,FALSE)</f>
        <v>#N/A</v>
      </c>
      <c r="I62" s="67"/>
      <c r="J62" s="90" t="e">
        <f t="shared" si="32"/>
        <v>#N/A</v>
      </c>
      <c r="K62" s="73"/>
      <c r="L62" s="73"/>
      <c r="M62" s="186"/>
      <c r="N62" s="74">
        <f t="shared" si="33"/>
        <v>0</v>
      </c>
      <c r="O62" s="275"/>
      <c r="P62" s="214" t="e">
        <f t="shared" si="77"/>
        <v>#DIV/0!</v>
      </c>
      <c r="Q62" s="214" t="e">
        <f t="shared" si="78"/>
        <v>#DIV/0!</v>
      </c>
      <c r="R62" s="226">
        <v>0</v>
      </c>
      <c r="S62" s="219" t="e">
        <f t="shared" ca="1" si="34"/>
        <v>#DIV/0!</v>
      </c>
      <c r="T62" s="230"/>
      <c r="U62" s="271" t="str">
        <f t="shared" si="76"/>
        <v/>
      </c>
      <c r="V62" s="267"/>
      <c r="W62" s="272" t="str">
        <f t="shared" ca="1" si="35"/>
        <v/>
      </c>
      <c r="X62" s="271" t="str">
        <f t="shared" si="36"/>
        <v/>
      </c>
      <c r="Y62" s="267"/>
      <c r="Z62" s="272" t="str">
        <f t="shared" ca="1" si="37"/>
        <v/>
      </c>
      <c r="AA62" s="271" t="str">
        <f t="shared" si="38"/>
        <v/>
      </c>
      <c r="AB62" s="267"/>
      <c r="AC62" s="272" t="str">
        <f t="shared" ca="1" si="39"/>
        <v/>
      </c>
      <c r="AD62" s="271" t="str">
        <f t="shared" si="40"/>
        <v/>
      </c>
      <c r="AE62" s="267"/>
      <c r="AF62" s="272" t="str">
        <f t="shared" ca="1" si="41"/>
        <v/>
      </c>
      <c r="AG62" s="271" t="str">
        <f t="shared" si="42"/>
        <v/>
      </c>
      <c r="AH62" s="267"/>
      <c r="AI62" s="272" t="str">
        <f t="shared" ca="1" si="43"/>
        <v/>
      </c>
      <c r="AJ62" s="271" t="str">
        <f t="shared" si="44"/>
        <v/>
      </c>
      <c r="AK62" s="267"/>
      <c r="AL62" s="272" t="str">
        <f t="shared" ca="1" si="45"/>
        <v/>
      </c>
      <c r="AM62" s="271" t="str">
        <f t="shared" si="1"/>
        <v/>
      </c>
      <c r="AN62" s="267"/>
      <c r="AO62" s="272" t="str">
        <f t="shared" ca="1" si="46"/>
        <v/>
      </c>
      <c r="AP62" s="271" t="str">
        <f t="shared" si="2"/>
        <v/>
      </c>
      <c r="AQ62" s="267"/>
      <c r="AR62" s="272" t="str">
        <f t="shared" ca="1" si="47"/>
        <v/>
      </c>
      <c r="AS62" s="271" t="str">
        <f t="shared" si="3"/>
        <v/>
      </c>
      <c r="AT62" s="267"/>
      <c r="AU62" s="272" t="str">
        <f t="shared" ca="1" si="48"/>
        <v/>
      </c>
      <c r="AV62" s="271" t="str">
        <f t="shared" si="4"/>
        <v/>
      </c>
      <c r="AW62" s="267"/>
      <c r="AX62" s="272" t="str">
        <f t="shared" ca="1" si="49"/>
        <v/>
      </c>
      <c r="AY62" s="271" t="str">
        <f t="shared" si="5"/>
        <v/>
      </c>
      <c r="AZ62" s="267"/>
      <c r="BA62" s="272" t="str">
        <f t="shared" ca="1" si="50"/>
        <v/>
      </c>
      <c r="BB62" s="271" t="str">
        <f t="shared" si="6"/>
        <v/>
      </c>
      <c r="BC62" s="267"/>
      <c r="BD62" s="272" t="str">
        <f t="shared" ca="1" si="51"/>
        <v/>
      </c>
      <c r="BE62" s="271" t="str">
        <f t="shared" si="7"/>
        <v/>
      </c>
      <c r="BF62" s="267"/>
      <c r="BG62" s="272" t="str">
        <f t="shared" ca="1" si="52"/>
        <v/>
      </c>
      <c r="BH62" s="271" t="str">
        <f t="shared" si="8"/>
        <v/>
      </c>
      <c r="BI62" s="267"/>
      <c r="BJ62" s="272" t="str">
        <f t="shared" ca="1" si="53"/>
        <v/>
      </c>
      <c r="BK62" s="271" t="str">
        <f t="shared" si="9"/>
        <v/>
      </c>
      <c r="BL62" s="267"/>
      <c r="BM62" s="272" t="str">
        <f t="shared" ca="1" si="54"/>
        <v/>
      </c>
      <c r="BN62" s="271" t="str">
        <f t="shared" si="10"/>
        <v/>
      </c>
      <c r="BO62" s="267"/>
      <c r="BP62" s="272" t="str">
        <f t="shared" ca="1" si="55"/>
        <v/>
      </c>
      <c r="BQ62" s="271" t="str">
        <f t="shared" si="11"/>
        <v/>
      </c>
      <c r="BR62" s="267"/>
      <c r="BS62" s="272" t="str">
        <f t="shared" ca="1" si="56"/>
        <v/>
      </c>
      <c r="BT62" s="271" t="str">
        <f t="shared" si="12"/>
        <v/>
      </c>
      <c r="BU62" s="267"/>
      <c r="BV62" s="272" t="str">
        <f t="shared" ca="1" si="57"/>
        <v/>
      </c>
      <c r="BW62" s="271" t="str">
        <f t="shared" si="13"/>
        <v/>
      </c>
      <c r="BX62" s="267"/>
      <c r="BY62" s="272" t="str">
        <f t="shared" ca="1" si="58"/>
        <v/>
      </c>
      <c r="BZ62" s="271" t="str">
        <f t="shared" si="14"/>
        <v/>
      </c>
      <c r="CA62" s="267"/>
      <c r="CB62" s="272" t="str">
        <f t="shared" ca="1" si="59"/>
        <v/>
      </c>
      <c r="CC62" s="271" t="str">
        <f t="shared" si="15"/>
        <v/>
      </c>
      <c r="CD62" s="267"/>
      <c r="CE62" s="272" t="str">
        <f t="shared" ca="1" si="60"/>
        <v/>
      </c>
      <c r="CF62" s="271" t="str">
        <f t="shared" si="16"/>
        <v/>
      </c>
      <c r="CG62" s="267"/>
      <c r="CH62" s="272" t="str">
        <f t="shared" ca="1" si="61"/>
        <v/>
      </c>
      <c r="CI62" s="271" t="str">
        <f t="shared" si="17"/>
        <v/>
      </c>
      <c r="CJ62" s="267"/>
      <c r="CK62" s="272" t="str">
        <f t="shared" ca="1" si="62"/>
        <v/>
      </c>
      <c r="CL62" s="271" t="str">
        <f t="shared" si="18"/>
        <v/>
      </c>
      <c r="CM62" s="267"/>
      <c r="CN62" s="272" t="str">
        <f t="shared" ca="1" si="63"/>
        <v/>
      </c>
      <c r="CO62" s="271" t="str">
        <f t="shared" si="19"/>
        <v/>
      </c>
      <c r="CP62" s="267"/>
      <c r="CQ62" s="272" t="str">
        <f t="shared" ca="1" si="64"/>
        <v/>
      </c>
      <c r="CR62" s="271" t="str">
        <f t="shared" si="20"/>
        <v/>
      </c>
      <c r="CS62" s="267"/>
      <c r="CT62" s="272" t="str">
        <f t="shared" ca="1" si="65"/>
        <v/>
      </c>
      <c r="CU62" s="271" t="str">
        <f t="shared" si="21"/>
        <v/>
      </c>
      <c r="CV62" s="267"/>
      <c r="CW62" s="272" t="str">
        <f t="shared" ca="1" si="66"/>
        <v/>
      </c>
      <c r="CX62" s="271" t="str">
        <f t="shared" si="22"/>
        <v/>
      </c>
      <c r="CY62" s="267"/>
      <c r="CZ62" s="272" t="str">
        <f t="shared" ca="1" si="67"/>
        <v/>
      </c>
      <c r="DA62" s="271" t="str">
        <f t="shared" si="23"/>
        <v/>
      </c>
      <c r="DB62" s="267"/>
      <c r="DC62" s="272" t="str">
        <f t="shared" ca="1" si="68"/>
        <v/>
      </c>
      <c r="DD62" s="271" t="str">
        <f t="shared" si="24"/>
        <v/>
      </c>
      <c r="DE62" s="267"/>
      <c r="DF62" s="272" t="str">
        <f t="shared" ca="1" si="69"/>
        <v/>
      </c>
      <c r="DG62" s="271" t="str">
        <f t="shared" si="25"/>
        <v/>
      </c>
      <c r="DH62" s="267"/>
      <c r="DI62" s="272" t="str">
        <f t="shared" ca="1" si="70"/>
        <v/>
      </c>
      <c r="DJ62" s="271" t="str">
        <f t="shared" si="26"/>
        <v/>
      </c>
      <c r="DK62" s="267"/>
      <c r="DL62" s="272" t="str">
        <f t="shared" ca="1" si="71"/>
        <v/>
      </c>
      <c r="DM62" s="271" t="str">
        <f t="shared" si="27"/>
        <v/>
      </c>
      <c r="DN62" s="267"/>
      <c r="DO62" s="272" t="str">
        <f t="shared" ca="1" si="72"/>
        <v/>
      </c>
      <c r="DP62" s="271" t="str">
        <f t="shared" si="28"/>
        <v/>
      </c>
      <c r="DQ62" s="267"/>
      <c r="DR62" s="272" t="str">
        <f t="shared" ca="1" si="73"/>
        <v/>
      </c>
      <c r="DS62" s="271" t="str">
        <f t="shared" si="29"/>
        <v/>
      </c>
      <c r="DT62" s="267"/>
      <c r="DU62" s="272" t="str">
        <f t="shared" ca="1" si="74"/>
        <v/>
      </c>
      <c r="DV62" s="271" t="str">
        <f t="shared" si="30"/>
        <v/>
      </c>
      <c r="DW62" s="267"/>
      <c r="DX62" s="272" t="str">
        <f t="shared" ca="1" si="75"/>
        <v/>
      </c>
      <c r="DY62" s="270"/>
    </row>
    <row r="63" spans="1:129" ht="21" customHeight="1">
      <c r="A63" s="175" t="str">
        <f t="shared" ca="1" si="31"/>
        <v/>
      </c>
      <c r="B63" s="277"/>
      <c r="C63" s="141" t="e">
        <f>+VLOOKUP(B63,'اسماء العملاء'!$A$2:$E$142,5,FALSE)</f>
        <v>#N/A</v>
      </c>
      <c r="D63" s="63" t="e">
        <f>+VLOOKUP(B63,'اسماء العملاء'!$A$2:$C$140,2,FALSE)</f>
        <v>#N/A</v>
      </c>
      <c r="E63" s="141"/>
      <c r="F63" s="63" t="e">
        <f>+VLOOKUP(B63,'اسماء العملاء'!$A$2:$C$140,3,FALSE)</f>
        <v>#N/A</v>
      </c>
      <c r="G63" s="54"/>
      <c r="H63" s="92" t="e">
        <f>+VLOOKUP(G63,'انواع الفلاتر'!$B$2:$C$52,2,FALSE)</f>
        <v>#N/A</v>
      </c>
      <c r="I63" s="67"/>
      <c r="J63" s="90" t="e">
        <f t="shared" si="32"/>
        <v>#N/A</v>
      </c>
      <c r="K63" s="73"/>
      <c r="L63" s="73"/>
      <c r="M63" s="186"/>
      <c r="N63" s="74">
        <f t="shared" si="33"/>
        <v>0</v>
      </c>
      <c r="O63" s="275"/>
      <c r="P63" s="214" t="e">
        <f t="shared" si="77"/>
        <v>#DIV/0!</v>
      </c>
      <c r="Q63" s="214" t="e">
        <f t="shared" si="78"/>
        <v>#DIV/0!</v>
      </c>
      <c r="R63" s="226">
        <v>0</v>
      </c>
      <c r="S63" s="219" t="e">
        <f t="shared" ca="1" si="34"/>
        <v>#DIV/0!</v>
      </c>
      <c r="T63" s="230"/>
      <c r="U63" s="271" t="str">
        <f t="shared" si="76"/>
        <v/>
      </c>
      <c r="V63" s="267"/>
      <c r="W63" s="272" t="str">
        <f t="shared" ca="1" si="35"/>
        <v/>
      </c>
      <c r="X63" s="271" t="str">
        <f t="shared" si="36"/>
        <v/>
      </c>
      <c r="Y63" s="267"/>
      <c r="Z63" s="272" t="str">
        <f t="shared" ca="1" si="37"/>
        <v/>
      </c>
      <c r="AA63" s="271" t="str">
        <f t="shared" si="38"/>
        <v/>
      </c>
      <c r="AB63" s="267"/>
      <c r="AC63" s="272" t="str">
        <f t="shared" ca="1" si="39"/>
        <v/>
      </c>
      <c r="AD63" s="271" t="str">
        <f t="shared" si="40"/>
        <v/>
      </c>
      <c r="AE63" s="267"/>
      <c r="AF63" s="272" t="str">
        <f t="shared" ca="1" si="41"/>
        <v/>
      </c>
      <c r="AG63" s="271" t="str">
        <f t="shared" si="42"/>
        <v/>
      </c>
      <c r="AH63" s="267"/>
      <c r="AI63" s="272" t="str">
        <f t="shared" ca="1" si="43"/>
        <v/>
      </c>
      <c r="AJ63" s="271" t="str">
        <f t="shared" si="44"/>
        <v/>
      </c>
      <c r="AK63" s="267"/>
      <c r="AL63" s="272" t="str">
        <f t="shared" ca="1" si="45"/>
        <v/>
      </c>
      <c r="AM63" s="271" t="str">
        <f t="shared" si="1"/>
        <v/>
      </c>
      <c r="AN63" s="267"/>
      <c r="AO63" s="272" t="str">
        <f t="shared" ca="1" si="46"/>
        <v/>
      </c>
      <c r="AP63" s="271" t="str">
        <f t="shared" si="2"/>
        <v/>
      </c>
      <c r="AQ63" s="267"/>
      <c r="AR63" s="272" t="str">
        <f t="shared" ca="1" si="47"/>
        <v/>
      </c>
      <c r="AS63" s="271" t="str">
        <f t="shared" si="3"/>
        <v/>
      </c>
      <c r="AT63" s="267"/>
      <c r="AU63" s="272" t="str">
        <f t="shared" ca="1" si="48"/>
        <v/>
      </c>
      <c r="AV63" s="271" t="str">
        <f t="shared" si="4"/>
        <v/>
      </c>
      <c r="AW63" s="267"/>
      <c r="AX63" s="272" t="str">
        <f t="shared" ca="1" si="49"/>
        <v/>
      </c>
      <c r="AY63" s="271" t="str">
        <f t="shared" si="5"/>
        <v/>
      </c>
      <c r="AZ63" s="267"/>
      <c r="BA63" s="272" t="str">
        <f t="shared" ca="1" si="50"/>
        <v/>
      </c>
      <c r="BB63" s="271" t="str">
        <f t="shared" si="6"/>
        <v/>
      </c>
      <c r="BC63" s="267"/>
      <c r="BD63" s="272" t="str">
        <f t="shared" ca="1" si="51"/>
        <v/>
      </c>
      <c r="BE63" s="271" t="str">
        <f t="shared" si="7"/>
        <v/>
      </c>
      <c r="BF63" s="267"/>
      <c r="BG63" s="272" t="str">
        <f t="shared" ca="1" si="52"/>
        <v/>
      </c>
      <c r="BH63" s="271" t="str">
        <f t="shared" si="8"/>
        <v/>
      </c>
      <c r="BI63" s="267"/>
      <c r="BJ63" s="272" t="str">
        <f t="shared" ca="1" si="53"/>
        <v/>
      </c>
      <c r="BK63" s="271" t="str">
        <f t="shared" si="9"/>
        <v/>
      </c>
      <c r="BL63" s="267"/>
      <c r="BM63" s="272" t="str">
        <f t="shared" ca="1" si="54"/>
        <v/>
      </c>
      <c r="BN63" s="271" t="str">
        <f t="shared" si="10"/>
        <v/>
      </c>
      <c r="BO63" s="267"/>
      <c r="BP63" s="272" t="str">
        <f t="shared" ca="1" si="55"/>
        <v/>
      </c>
      <c r="BQ63" s="271" t="str">
        <f t="shared" si="11"/>
        <v/>
      </c>
      <c r="BR63" s="267"/>
      <c r="BS63" s="272" t="str">
        <f t="shared" ca="1" si="56"/>
        <v/>
      </c>
      <c r="BT63" s="271" t="str">
        <f t="shared" si="12"/>
        <v/>
      </c>
      <c r="BU63" s="267"/>
      <c r="BV63" s="272" t="str">
        <f t="shared" ca="1" si="57"/>
        <v/>
      </c>
      <c r="BW63" s="271" t="str">
        <f t="shared" si="13"/>
        <v/>
      </c>
      <c r="BX63" s="267"/>
      <c r="BY63" s="272" t="str">
        <f t="shared" ca="1" si="58"/>
        <v/>
      </c>
      <c r="BZ63" s="271" t="str">
        <f t="shared" si="14"/>
        <v/>
      </c>
      <c r="CA63" s="267"/>
      <c r="CB63" s="272" t="str">
        <f t="shared" ca="1" si="59"/>
        <v/>
      </c>
      <c r="CC63" s="271" t="str">
        <f t="shared" si="15"/>
        <v/>
      </c>
      <c r="CD63" s="267"/>
      <c r="CE63" s="272" t="str">
        <f t="shared" ca="1" si="60"/>
        <v/>
      </c>
      <c r="CF63" s="271" t="str">
        <f t="shared" si="16"/>
        <v/>
      </c>
      <c r="CG63" s="267"/>
      <c r="CH63" s="272" t="str">
        <f t="shared" ca="1" si="61"/>
        <v/>
      </c>
      <c r="CI63" s="271" t="str">
        <f t="shared" si="17"/>
        <v/>
      </c>
      <c r="CJ63" s="267"/>
      <c r="CK63" s="272" t="str">
        <f t="shared" ca="1" si="62"/>
        <v/>
      </c>
      <c r="CL63" s="271" t="str">
        <f t="shared" si="18"/>
        <v/>
      </c>
      <c r="CM63" s="267"/>
      <c r="CN63" s="272" t="str">
        <f t="shared" ca="1" si="63"/>
        <v/>
      </c>
      <c r="CO63" s="271" t="str">
        <f t="shared" si="19"/>
        <v/>
      </c>
      <c r="CP63" s="267"/>
      <c r="CQ63" s="272" t="str">
        <f t="shared" ca="1" si="64"/>
        <v/>
      </c>
      <c r="CR63" s="271" t="str">
        <f t="shared" si="20"/>
        <v/>
      </c>
      <c r="CS63" s="267"/>
      <c r="CT63" s="272" t="str">
        <f t="shared" ca="1" si="65"/>
        <v/>
      </c>
      <c r="CU63" s="271" t="str">
        <f t="shared" si="21"/>
        <v/>
      </c>
      <c r="CV63" s="267"/>
      <c r="CW63" s="272" t="str">
        <f t="shared" ca="1" si="66"/>
        <v/>
      </c>
      <c r="CX63" s="271" t="str">
        <f t="shared" si="22"/>
        <v/>
      </c>
      <c r="CY63" s="267"/>
      <c r="CZ63" s="272" t="str">
        <f t="shared" ca="1" si="67"/>
        <v/>
      </c>
      <c r="DA63" s="271" t="str">
        <f t="shared" si="23"/>
        <v/>
      </c>
      <c r="DB63" s="267"/>
      <c r="DC63" s="272" t="str">
        <f t="shared" ca="1" si="68"/>
        <v/>
      </c>
      <c r="DD63" s="271" t="str">
        <f t="shared" si="24"/>
        <v/>
      </c>
      <c r="DE63" s="267"/>
      <c r="DF63" s="272" t="str">
        <f t="shared" ca="1" si="69"/>
        <v/>
      </c>
      <c r="DG63" s="271" t="str">
        <f t="shared" si="25"/>
        <v/>
      </c>
      <c r="DH63" s="267"/>
      <c r="DI63" s="272" t="str">
        <f t="shared" ca="1" si="70"/>
        <v/>
      </c>
      <c r="DJ63" s="271" t="str">
        <f t="shared" si="26"/>
        <v/>
      </c>
      <c r="DK63" s="267"/>
      <c r="DL63" s="272" t="str">
        <f t="shared" ca="1" si="71"/>
        <v/>
      </c>
      <c r="DM63" s="271" t="str">
        <f t="shared" si="27"/>
        <v/>
      </c>
      <c r="DN63" s="267"/>
      <c r="DO63" s="272" t="str">
        <f t="shared" ca="1" si="72"/>
        <v/>
      </c>
      <c r="DP63" s="271" t="str">
        <f t="shared" si="28"/>
        <v/>
      </c>
      <c r="DQ63" s="267"/>
      <c r="DR63" s="272" t="str">
        <f t="shared" ca="1" si="73"/>
        <v/>
      </c>
      <c r="DS63" s="271" t="str">
        <f t="shared" si="29"/>
        <v/>
      </c>
      <c r="DT63" s="267"/>
      <c r="DU63" s="272" t="str">
        <f t="shared" ca="1" si="74"/>
        <v/>
      </c>
      <c r="DV63" s="271" t="str">
        <f t="shared" si="30"/>
        <v/>
      </c>
      <c r="DW63" s="267"/>
      <c r="DX63" s="272" t="str">
        <f t="shared" ca="1" si="75"/>
        <v/>
      </c>
      <c r="DY63" s="270"/>
    </row>
    <row r="64" spans="1:129" ht="21" customHeight="1">
      <c r="A64" s="175" t="str">
        <f t="shared" ca="1" si="31"/>
        <v/>
      </c>
      <c r="B64" s="277"/>
      <c r="C64" s="141" t="e">
        <f>+VLOOKUP(B64,'اسماء العملاء'!$A$2:$E$142,5,FALSE)</f>
        <v>#N/A</v>
      </c>
      <c r="D64" s="63" t="e">
        <f>+VLOOKUP(B64,'اسماء العملاء'!$A$2:$C$140,2,FALSE)</f>
        <v>#N/A</v>
      </c>
      <c r="E64" s="141"/>
      <c r="F64" s="63" t="e">
        <f>+VLOOKUP(B64,'اسماء العملاء'!$A$2:$C$140,3,FALSE)</f>
        <v>#N/A</v>
      </c>
      <c r="G64" s="54"/>
      <c r="H64" s="92" t="e">
        <f>+VLOOKUP(G64,'انواع الفلاتر'!$B$2:$C$52,2,FALSE)</f>
        <v>#N/A</v>
      </c>
      <c r="I64" s="67"/>
      <c r="J64" s="90" t="e">
        <f t="shared" si="32"/>
        <v>#N/A</v>
      </c>
      <c r="K64" s="73"/>
      <c r="L64" s="73"/>
      <c r="M64" s="186"/>
      <c r="N64" s="74">
        <f t="shared" si="33"/>
        <v>0</v>
      </c>
      <c r="O64" s="275"/>
      <c r="P64" s="214" t="e">
        <f t="shared" si="77"/>
        <v>#DIV/0!</v>
      </c>
      <c r="Q64" s="214" t="e">
        <f t="shared" si="78"/>
        <v>#DIV/0!</v>
      </c>
      <c r="R64" s="226">
        <v>0</v>
      </c>
      <c r="S64" s="219" t="e">
        <f t="shared" ca="1" si="34"/>
        <v>#DIV/0!</v>
      </c>
      <c r="T64" s="230"/>
      <c r="U64" s="271" t="str">
        <f t="shared" si="76"/>
        <v/>
      </c>
      <c r="V64" s="267"/>
      <c r="W64" s="272" t="str">
        <f t="shared" ca="1" si="35"/>
        <v/>
      </c>
      <c r="X64" s="271" t="str">
        <f t="shared" si="36"/>
        <v/>
      </c>
      <c r="Y64" s="267"/>
      <c r="Z64" s="272" t="str">
        <f t="shared" ca="1" si="37"/>
        <v/>
      </c>
      <c r="AA64" s="271" t="str">
        <f t="shared" si="38"/>
        <v/>
      </c>
      <c r="AB64" s="267"/>
      <c r="AC64" s="272" t="str">
        <f t="shared" ca="1" si="39"/>
        <v/>
      </c>
      <c r="AD64" s="271" t="str">
        <f t="shared" si="40"/>
        <v/>
      </c>
      <c r="AE64" s="267"/>
      <c r="AF64" s="272" t="str">
        <f t="shared" ca="1" si="41"/>
        <v/>
      </c>
      <c r="AG64" s="271" t="str">
        <f t="shared" si="42"/>
        <v/>
      </c>
      <c r="AH64" s="267"/>
      <c r="AI64" s="272" t="str">
        <f t="shared" ca="1" si="43"/>
        <v/>
      </c>
      <c r="AJ64" s="271" t="str">
        <f t="shared" si="44"/>
        <v/>
      </c>
      <c r="AK64" s="267"/>
      <c r="AL64" s="272" t="str">
        <f t="shared" ca="1" si="45"/>
        <v/>
      </c>
      <c r="AM64" s="271" t="str">
        <f t="shared" si="1"/>
        <v/>
      </c>
      <c r="AN64" s="267"/>
      <c r="AO64" s="272" t="str">
        <f t="shared" ca="1" si="46"/>
        <v/>
      </c>
      <c r="AP64" s="271" t="str">
        <f t="shared" si="2"/>
        <v/>
      </c>
      <c r="AQ64" s="267"/>
      <c r="AR64" s="272" t="str">
        <f t="shared" ca="1" si="47"/>
        <v/>
      </c>
      <c r="AS64" s="271" t="str">
        <f t="shared" si="3"/>
        <v/>
      </c>
      <c r="AT64" s="267"/>
      <c r="AU64" s="272" t="str">
        <f t="shared" ca="1" si="48"/>
        <v/>
      </c>
      <c r="AV64" s="271" t="str">
        <f t="shared" si="4"/>
        <v/>
      </c>
      <c r="AW64" s="267"/>
      <c r="AX64" s="272" t="str">
        <f t="shared" ca="1" si="49"/>
        <v/>
      </c>
      <c r="AY64" s="271" t="str">
        <f t="shared" si="5"/>
        <v/>
      </c>
      <c r="AZ64" s="267"/>
      <c r="BA64" s="272" t="str">
        <f t="shared" ca="1" si="50"/>
        <v/>
      </c>
      <c r="BB64" s="271" t="str">
        <f t="shared" si="6"/>
        <v/>
      </c>
      <c r="BC64" s="267"/>
      <c r="BD64" s="272" t="str">
        <f t="shared" ca="1" si="51"/>
        <v/>
      </c>
      <c r="BE64" s="271" t="str">
        <f t="shared" si="7"/>
        <v/>
      </c>
      <c r="BF64" s="267"/>
      <c r="BG64" s="272" t="str">
        <f t="shared" ca="1" si="52"/>
        <v/>
      </c>
      <c r="BH64" s="271" t="str">
        <f t="shared" si="8"/>
        <v/>
      </c>
      <c r="BI64" s="267"/>
      <c r="BJ64" s="272" t="str">
        <f t="shared" ca="1" si="53"/>
        <v/>
      </c>
      <c r="BK64" s="271" t="str">
        <f t="shared" si="9"/>
        <v/>
      </c>
      <c r="BL64" s="267"/>
      <c r="BM64" s="272" t="str">
        <f t="shared" ca="1" si="54"/>
        <v/>
      </c>
      <c r="BN64" s="271" t="str">
        <f t="shared" si="10"/>
        <v/>
      </c>
      <c r="BO64" s="267"/>
      <c r="BP64" s="272" t="str">
        <f t="shared" ca="1" si="55"/>
        <v/>
      </c>
      <c r="BQ64" s="271" t="str">
        <f t="shared" si="11"/>
        <v/>
      </c>
      <c r="BR64" s="267"/>
      <c r="BS64" s="272" t="str">
        <f t="shared" ca="1" si="56"/>
        <v/>
      </c>
      <c r="BT64" s="271" t="str">
        <f t="shared" si="12"/>
        <v/>
      </c>
      <c r="BU64" s="267"/>
      <c r="BV64" s="272" t="str">
        <f t="shared" ca="1" si="57"/>
        <v/>
      </c>
      <c r="BW64" s="271" t="str">
        <f t="shared" si="13"/>
        <v/>
      </c>
      <c r="BX64" s="267"/>
      <c r="BY64" s="272" t="str">
        <f t="shared" ca="1" si="58"/>
        <v/>
      </c>
      <c r="BZ64" s="271" t="str">
        <f t="shared" si="14"/>
        <v/>
      </c>
      <c r="CA64" s="267"/>
      <c r="CB64" s="272" t="str">
        <f t="shared" ca="1" si="59"/>
        <v/>
      </c>
      <c r="CC64" s="271" t="str">
        <f t="shared" si="15"/>
        <v/>
      </c>
      <c r="CD64" s="267"/>
      <c r="CE64" s="272" t="str">
        <f t="shared" ca="1" si="60"/>
        <v/>
      </c>
      <c r="CF64" s="271" t="str">
        <f t="shared" si="16"/>
        <v/>
      </c>
      <c r="CG64" s="267"/>
      <c r="CH64" s="272" t="str">
        <f t="shared" ca="1" si="61"/>
        <v/>
      </c>
      <c r="CI64" s="271" t="str">
        <f t="shared" si="17"/>
        <v/>
      </c>
      <c r="CJ64" s="267"/>
      <c r="CK64" s="272" t="str">
        <f t="shared" ca="1" si="62"/>
        <v/>
      </c>
      <c r="CL64" s="271" t="str">
        <f t="shared" si="18"/>
        <v/>
      </c>
      <c r="CM64" s="267"/>
      <c r="CN64" s="272" t="str">
        <f t="shared" ca="1" si="63"/>
        <v/>
      </c>
      <c r="CO64" s="271" t="str">
        <f t="shared" si="19"/>
        <v/>
      </c>
      <c r="CP64" s="267"/>
      <c r="CQ64" s="272" t="str">
        <f t="shared" ca="1" si="64"/>
        <v/>
      </c>
      <c r="CR64" s="271" t="str">
        <f t="shared" si="20"/>
        <v/>
      </c>
      <c r="CS64" s="267"/>
      <c r="CT64" s="272" t="str">
        <f t="shared" ca="1" si="65"/>
        <v/>
      </c>
      <c r="CU64" s="271" t="str">
        <f t="shared" si="21"/>
        <v/>
      </c>
      <c r="CV64" s="267"/>
      <c r="CW64" s="272" t="str">
        <f t="shared" ca="1" si="66"/>
        <v/>
      </c>
      <c r="CX64" s="271" t="str">
        <f t="shared" si="22"/>
        <v/>
      </c>
      <c r="CY64" s="267"/>
      <c r="CZ64" s="272" t="str">
        <f t="shared" ca="1" si="67"/>
        <v/>
      </c>
      <c r="DA64" s="271" t="str">
        <f t="shared" si="23"/>
        <v/>
      </c>
      <c r="DB64" s="267"/>
      <c r="DC64" s="272" t="str">
        <f t="shared" ca="1" si="68"/>
        <v/>
      </c>
      <c r="DD64" s="271" t="str">
        <f t="shared" si="24"/>
        <v/>
      </c>
      <c r="DE64" s="267"/>
      <c r="DF64" s="272" t="str">
        <f t="shared" ca="1" si="69"/>
        <v/>
      </c>
      <c r="DG64" s="271" t="str">
        <f t="shared" si="25"/>
        <v/>
      </c>
      <c r="DH64" s="267"/>
      <c r="DI64" s="272" t="str">
        <f t="shared" ca="1" si="70"/>
        <v/>
      </c>
      <c r="DJ64" s="271" t="str">
        <f t="shared" si="26"/>
        <v/>
      </c>
      <c r="DK64" s="267"/>
      <c r="DL64" s="272" t="str">
        <f t="shared" ca="1" si="71"/>
        <v/>
      </c>
      <c r="DM64" s="271" t="str">
        <f t="shared" si="27"/>
        <v/>
      </c>
      <c r="DN64" s="267"/>
      <c r="DO64" s="272" t="str">
        <f t="shared" ca="1" si="72"/>
        <v/>
      </c>
      <c r="DP64" s="271" t="str">
        <f t="shared" si="28"/>
        <v/>
      </c>
      <c r="DQ64" s="267"/>
      <c r="DR64" s="272" t="str">
        <f t="shared" ca="1" si="73"/>
        <v/>
      </c>
      <c r="DS64" s="271" t="str">
        <f t="shared" si="29"/>
        <v/>
      </c>
      <c r="DT64" s="267"/>
      <c r="DU64" s="272" t="str">
        <f t="shared" ca="1" si="74"/>
        <v/>
      </c>
      <c r="DV64" s="271" t="str">
        <f t="shared" si="30"/>
        <v/>
      </c>
      <c r="DW64" s="267"/>
      <c r="DX64" s="272" t="str">
        <f t="shared" ca="1" si="75"/>
        <v/>
      </c>
      <c r="DY64" s="270"/>
    </row>
    <row r="65" spans="1:129" ht="21" customHeight="1">
      <c r="A65" s="175" t="str">
        <f t="shared" ca="1" si="31"/>
        <v/>
      </c>
      <c r="B65" s="277"/>
      <c r="C65" s="141" t="e">
        <f>+VLOOKUP(B65,'اسماء العملاء'!$A$2:$E$142,5,FALSE)</f>
        <v>#N/A</v>
      </c>
      <c r="D65" s="63" t="e">
        <f>+VLOOKUP(B65,'اسماء العملاء'!$A$2:$C$140,2,FALSE)</f>
        <v>#N/A</v>
      </c>
      <c r="E65" s="141"/>
      <c r="F65" s="63" t="e">
        <f>+VLOOKUP(B65,'اسماء العملاء'!$A$2:$C$140,3,FALSE)</f>
        <v>#N/A</v>
      </c>
      <c r="G65" s="54"/>
      <c r="H65" s="92" t="e">
        <f>+VLOOKUP(G65,'انواع الفلاتر'!$B$2:$C$52,2,FALSE)</f>
        <v>#N/A</v>
      </c>
      <c r="I65" s="67"/>
      <c r="J65" s="90" t="e">
        <f t="shared" si="32"/>
        <v>#N/A</v>
      </c>
      <c r="K65" s="73"/>
      <c r="L65" s="73"/>
      <c r="M65" s="186"/>
      <c r="N65" s="74">
        <f t="shared" si="33"/>
        <v>0</v>
      </c>
      <c r="O65" s="275"/>
      <c r="P65" s="214" t="e">
        <f t="shared" si="77"/>
        <v>#DIV/0!</v>
      </c>
      <c r="Q65" s="214" t="e">
        <f t="shared" si="78"/>
        <v>#DIV/0!</v>
      </c>
      <c r="R65" s="226">
        <v>0</v>
      </c>
      <c r="S65" s="219" t="e">
        <f t="shared" ca="1" si="34"/>
        <v>#DIV/0!</v>
      </c>
      <c r="T65" s="230"/>
      <c r="U65" s="271" t="str">
        <f t="shared" si="76"/>
        <v/>
      </c>
      <c r="V65" s="267"/>
      <c r="W65" s="272" t="str">
        <f t="shared" ca="1" si="35"/>
        <v/>
      </c>
      <c r="X65" s="271" t="str">
        <f t="shared" si="36"/>
        <v/>
      </c>
      <c r="Y65" s="267"/>
      <c r="Z65" s="272" t="str">
        <f t="shared" ca="1" si="37"/>
        <v/>
      </c>
      <c r="AA65" s="271" t="str">
        <f t="shared" si="38"/>
        <v/>
      </c>
      <c r="AB65" s="267"/>
      <c r="AC65" s="272" t="str">
        <f t="shared" ca="1" si="39"/>
        <v/>
      </c>
      <c r="AD65" s="271" t="str">
        <f t="shared" si="40"/>
        <v/>
      </c>
      <c r="AE65" s="267"/>
      <c r="AF65" s="272" t="str">
        <f t="shared" ca="1" si="41"/>
        <v/>
      </c>
      <c r="AG65" s="271" t="str">
        <f t="shared" si="42"/>
        <v/>
      </c>
      <c r="AH65" s="267"/>
      <c r="AI65" s="272" t="str">
        <f t="shared" ca="1" si="43"/>
        <v/>
      </c>
      <c r="AJ65" s="271" t="str">
        <f t="shared" si="44"/>
        <v/>
      </c>
      <c r="AK65" s="267"/>
      <c r="AL65" s="272" t="str">
        <f t="shared" ca="1" si="45"/>
        <v/>
      </c>
      <c r="AM65" s="271" t="str">
        <f t="shared" si="1"/>
        <v/>
      </c>
      <c r="AN65" s="267"/>
      <c r="AO65" s="272" t="str">
        <f t="shared" ca="1" si="46"/>
        <v/>
      </c>
      <c r="AP65" s="271" t="str">
        <f t="shared" si="2"/>
        <v/>
      </c>
      <c r="AQ65" s="267"/>
      <c r="AR65" s="272" t="str">
        <f t="shared" ca="1" si="47"/>
        <v/>
      </c>
      <c r="AS65" s="271" t="str">
        <f t="shared" si="3"/>
        <v/>
      </c>
      <c r="AT65" s="267"/>
      <c r="AU65" s="272" t="str">
        <f t="shared" ca="1" si="48"/>
        <v/>
      </c>
      <c r="AV65" s="271" t="str">
        <f t="shared" si="4"/>
        <v/>
      </c>
      <c r="AW65" s="267"/>
      <c r="AX65" s="272" t="str">
        <f t="shared" ca="1" si="49"/>
        <v/>
      </c>
      <c r="AY65" s="271" t="str">
        <f t="shared" si="5"/>
        <v/>
      </c>
      <c r="AZ65" s="267"/>
      <c r="BA65" s="272" t="str">
        <f t="shared" ca="1" si="50"/>
        <v/>
      </c>
      <c r="BB65" s="271" t="str">
        <f t="shared" si="6"/>
        <v/>
      </c>
      <c r="BC65" s="267"/>
      <c r="BD65" s="272" t="str">
        <f t="shared" ca="1" si="51"/>
        <v/>
      </c>
      <c r="BE65" s="271" t="str">
        <f t="shared" si="7"/>
        <v/>
      </c>
      <c r="BF65" s="267"/>
      <c r="BG65" s="272" t="str">
        <f t="shared" ca="1" si="52"/>
        <v/>
      </c>
      <c r="BH65" s="271" t="str">
        <f t="shared" si="8"/>
        <v/>
      </c>
      <c r="BI65" s="267"/>
      <c r="BJ65" s="272" t="str">
        <f t="shared" ca="1" si="53"/>
        <v/>
      </c>
      <c r="BK65" s="271" t="str">
        <f t="shared" si="9"/>
        <v/>
      </c>
      <c r="BL65" s="267"/>
      <c r="BM65" s="272" t="str">
        <f t="shared" ca="1" si="54"/>
        <v/>
      </c>
      <c r="BN65" s="271" t="str">
        <f t="shared" si="10"/>
        <v/>
      </c>
      <c r="BO65" s="267"/>
      <c r="BP65" s="272" t="str">
        <f t="shared" ca="1" si="55"/>
        <v/>
      </c>
      <c r="BQ65" s="271" t="str">
        <f t="shared" si="11"/>
        <v/>
      </c>
      <c r="BR65" s="267"/>
      <c r="BS65" s="272" t="str">
        <f t="shared" ca="1" si="56"/>
        <v/>
      </c>
      <c r="BT65" s="271" t="str">
        <f t="shared" si="12"/>
        <v/>
      </c>
      <c r="BU65" s="267"/>
      <c r="BV65" s="272" t="str">
        <f t="shared" ca="1" si="57"/>
        <v/>
      </c>
      <c r="BW65" s="271" t="str">
        <f t="shared" si="13"/>
        <v/>
      </c>
      <c r="BX65" s="267"/>
      <c r="BY65" s="272" t="str">
        <f t="shared" ca="1" si="58"/>
        <v/>
      </c>
      <c r="BZ65" s="271" t="str">
        <f t="shared" si="14"/>
        <v/>
      </c>
      <c r="CA65" s="267"/>
      <c r="CB65" s="272" t="str">
        <f t="shared" ca="1" si="59"/>
        <v/>
      </c>
      <c r="CC65" s="271" t="str">
        <f t="shared" si="15"/>
        <v/>
      </c>
      <c r="CD65" s="267"/>
      <c r="CE65" s="272" t="str">
        <f t="shared" ca="1" si="60"/>
        <v/>
      </c>
      <c r="CF65" s="271" t="str">
        <f t="shared" si="16"/>
        <v/>
      </c>
      <c r="CG65" s="267"/>
      <c r="CH65" s="272" t="str">
        <f t="shared" ca="1" si="61"/>
        <v/>
      </c>
      <c r="CI65" s="271" t="str">
        <f t="shared" si="17"/>
        <v/>
      </c>
      <c r="CJ65" s="267"/>
      <c r="CK65" s="272" t="str">
        <f t="shared" ca="1" si="62"/>
        <v/>
      </c>
      <c r="CL65" s="271" t="str">
        <f t="shared" si="18"/>
        <v/>
      </c>
      <c r="CM65" s="267"/>
      <c r="CN65" s="272" t="str">
        <f t="shared" ca="1" si="63"/>
        <v/>
      </c>
      <c r="CO65" s="271" t="str">
        <f t="shared" si="19"/>
        <v/>
      </c>
      <c r="CP65" s="267"/>
      <c r="CQ65" s="272" t="str">
        <f t="shared" ca="1" si="64"/>
        <v/>
      </c>
      <c r="CR65" s="271" t="str">
        <f t="shared" si="20"/>
        <v/>
      </c>
      <c r="CS65" s="267"/>
      <c r="CT65" s="272" t="str">
        <f t="shared" ca="1" si="65"/>
        <v/>
      </c>
      <c r="CU65" s="271" t="str">
        <f t="shared" si="21"/>
        <v/>
      </c>
      <c r="CV65" s="267"/>
      <c r="CW65" s="272" t="str">
        <f t="shared" ca="1" si="66"/>
        <v/>
      </c>
      <c r="CX65" s="271" t="str">
        <f t="shared" si="22"/>
        <v/>
      </c>
      <c r="CY65" s="267"/>
      <c r="CZ65" s="272" t="str">
        <f t="shared" ca="1" si="67"/>
        <v/>
      </c>
      <c r="DA65" s="271" t="str">
        <f t="shared" si="23"/>
        <v/>
      </c>
      <c r="DB65" s="267"/>
      <c r="DC65" s="272" t="str">
        <f t="shared" ca="1" si="68"/>
        <v/>
      </c>
      <c r="DD65" s="271" t="str">
        <f t="shared" si="24"/>
        <v/>
      </c>
      <c r="DE65" s="267"/>
      <c r="DF65" s="272" t="str">
        <f t="shared" ca="1" si="69"/>
        <v/>
      </c>
      <c r="DG65" s="271" t="str">
        <f t="shared" si="25"/>
        <v/>
      </c>
      <c r="DH65" s="267"/>
      <c r="DI65" s="272" t="str">
        <f t="shared" ca="1" si="70"/>
        <v/>
      </c>
      <c r="DJ65" s="271" t="str">
        <f t="shared" si="26"/>
        <v/>
      </c>
      <c r="DK65" s="267"/>
      <c r="DL65" s="272" t="str">
        <f t="shared" ca="1" si="71"/>
        <v/>
      </c>
      <c r="DM65" s="271" t="str">
        <f t="shared" si="27"/>
        <v/>
      </c>
      <c r="DN65" s="267"/>
      <c r="DO65" s="272" t="str">
        <f t="shared" ca="1" si="72"/>
        <v/>
      </c>
      <c r="DP65" s="271" t="str">
        <f t="shared" si="28"/>
        <v/>
      </c>
      <c r="DQ65" s="267"/>
      <c r="DR65" s="272" t="str">
        <f t="shared" ca="1" si="73"/>
        <v/>
      </c>
      <c r="DS65" s="271" t="str">
        <f t="shared" si="29"/>
        <v/>
      </c>
      <c r="DT65" s="267"/>
      <c r="DU65" s="272" t="str">
        <f t="shared" ca="1" si="74"/>
        <v/>
      </c>
      <c r="DV65" s="271" t="str">
        <f t="shared" si="30"/>
        <v/>
      </c>
      <c r="DW65" s="267"/>
      <c r="DX65" s="272" t="str">
        <f t="shared" ca="1" si="75"/>
        <v/>
      </c>
      <c r="DY65" s="270"/>
    </row>
    <row r="66" spans="1:129" ht="21" customHeight="1">
      <c r="A66" s="175" t="str">
        <f t="shared" ca="1" si="31"/>
        <v/>
      </c>
      <c r="B66" s="277"/>
      <c r="C66" s="141" t="e">
        <f>+VLOOKUP(B66,'اسماء العملاء'!$A$2:$E$142,5,FALSE)</f>
        <v>#N/A</v>
      </c>
      <c r="D66" s="63" t="e">
        <f>+VLOOKUP(B66,'اسماء العملاء'!$A$2:$C$140,2,FALSE)</f>
        <v>#N/A</v>
      </c>
      <c r="E66" s="141"/>
      <c r="F66" s="63" t="e">
        <f>+VLOOKUP(B66,'اسماء العملاء'!$A$2:$C$140,3,FALSE)</f>
        <v>#N/A</v>
      </c>
      <c r="G66" s="54"/>
      <c r="H66" s="92" t="e">
        <f>+VLOOKUP(G66,'انواع الفلاتر'!$B$2:$C$52,2,FALSE)</f>
        <v>#N/A</v>
      </c>
      <c r="I66" s="67"/>
      <c r="J66" s="90" t="e">
        <f t="shared" si="32"/>
        <v>#N/A</v>
      </c>
      <c r="K66" s="73"/>
      <c r="L66" s="73"/>
      <c r="M66" s="186"/>
      <c r="N66" s="74">
        <f t="shared" si="33"/>
        <v>0</v>
      </c>
      <c r="O66" s="275"/>
      <c r="P66" s="214" t="e">
        <f t="shared" si="77"/>
        <v>#DIV/0!</v>
      </c>
      <c r="Q66" s="214" t="e">
        <f t="shared" si="78"/>
        <v>#DIV/0!</v>
      </c>
      <c r="R66" s="226">
        <v>0</v>
      </c>
      <c r="S66" s="219" t="e">
        <f t="shared" ca="1" si="34"/>
        <v>#DIV/0!</v>
      </c>
      <c r="T66" s="230"/>
      <c r="U66" s="271" t="str">
        <f t="shared" si="76"/>
        <v/>
      </c>
      <c r="V66" s="267"/>
      <c r="W66" s="272" t="str">
        <f t="shared" ca="1" si="35"/>
        <v/>
      </c>
      <c r="X66" s="271" t="str">
        <f t="shared" si="36"/>
        <v/>
      </c>
      <c r="Y66" s="267"/>
      <c r="Z66" s="272" t="str">
        <f t="shared" ca="1" si="37"/>
        <v/>
      </c>
      <c r="AA66" s="271" t="str">
        <f t="shared" si="38"/>
        <v/>
      </c>
      <c r="AB66" s="267"/>
      <c r="AC66" s="272" t="str">
        <f t="shared" ca="1" si="39"/>
        <v/>
      </c>
      <c r="AD66" s="271" t="str">
        <f t="shared" si="40"/>
        <v/>
      </c>
      <c r="AE66" s="267"/>
      <c r="AF66" s="272" t="str">
        <f t="shared" ca="1" si="41"/>
        <v/>
      </c>
      <c r="AG66" s="271" t="str">
        <f t="shared" si="42"/>
        <v/>
      </c>
      <c r="AH66" s="267"/>
      <c r="AI66" s="272" t="str">
        <f t="shared" ca="1" si="43"/>
        <v/>
      </c>
      <c r="AJ66" s="271" t="str">
        <f t="shared" si="44"/>
        <v/>
      </c>
      <c r="AK66" s="267"/>
      <c r="AL66" s="272" t="str">
        <f t="shared" ca="1" si="45"/>
        <v/>
      </c>
      <c r="AM66" s="271" t="str">
        <f t="shared" si="1"/>
        <v/>
      </c>
      <c r="AN66" s="267"/>
      <c r="AO66" s="272" t="str">
        <f t="shared" ca="1" si="46"/>
        <v/>
      </c>
      <c r="AP66" s="271" t="str">
        <f t="shared" si="2"/>
        <v/>
      </c>
      <c r="AQ66" s="267"/>
      <c r="AR66" s="272" t="str">
        <f t="shared" ca="1" si="47"/>
        <v/>
      </c>
      <c r="AS66" s="271" t="str">
        <f t="shared" si="3"/>
        <v/>
      </c>
      <c r="AT66" s="267"/>
      <c r="AU66" s="272" t="str">
        <f t="shared" ca="1" si="48"/>
        <v/>
      </c>
      <c r="AV66" s="271" t="str">
        <f t="shared" si="4"/>
        <v/>
      </c>
      <c r="AW66" s="267"/>
      <c r="AX66" s="272" t="str">
        <f t="shared" ca="1" si="49"/>
        <v/>
      </c>
      <c r="AY66" s="271" t="str">
        <f t="shared" si="5"/>
        <v/>
      </c>
      <c r="AZ66" s="267"/>
      <c r="BA66" s="272" t="str">
        <f t="shared" ca="1" si="50"/>
        <v/>
      </c>
      <c r="BB66" s="271" t="str">
        <f t="shared" si="6"/>
        <v/>
      </c>
      <c r="BC66" s="267"/>
      <c r="BD66" s="272" t="str">
        <f t="shared" ca="1" si="51"/>
        <v/>
      </c>
      <c r="BE66" s="271" t="str">
        <f t="shared" si="7"/>
        <v/>
      </c>
      <c r="BF66" s="267"/>
      <c r="BG66" s="272" t="str">
        <f t="shared" ca="1" si="52"/>
        <v/>
      </c>
      <c r="BH66" s="271" t="str">
        <f t="shared" si="8"/>
        <v/>
      </c>
      <c r="BI66" s="267"/>
      <c r="BJ66" s="272" t="str">
        <f t="shared" ca="1" si="53"/>
        <v/>
      </c>
      <c r="BK66" s="271" t="str">
        <f t="shared" si="9"/>
        <v/>
      </c>
      <c r="BL66" s="267"/>
      <c r="BM66" s="272" t="str">
        <f t="shared" ca="1" si="54"/>
        <v/>
      </c>
      <c r="BN66" s="271" t="str">
        <f t="shared" si="10"/>
        <v/>
      </c>
      <c r="BO66" s="267"/>
      <c r="BP66" s="272" t="str">
        <f t="shared" ca="1" si="55"/>
        <v/>
      </c>
      <c r="BQ66" s="271" t="str">
        <f t="shared" si="11"/>
        <v/>
      </c>
      <c r="BR66" s="267"/>
      <c r="BS66" s="272" t="str">
        <f t="shared" ca="1" si="56"/>
        <v/>
      </c>
      <c r="BT66" s="271" t="str">
        <f t="shared" si="12"/>
        <v/>
      </c>
      <c r="BU66" s="267"/>
      <c r="BV66" s="272" t="str">
        <f t="shared" ca="1" si="57"/>
        <v/>
      </c>
      <c r="BW66" s="271" t="str">
        <f t="shared" si="13"/>
        <v/>
      </c>
      <c r="BX66" s="267"/>
      <c r="BY66" s="272" t="str">
        <f t="shared" ca="1" si="58"/>
        <v/>
      </c>
      <c r="BZ66" s="271" t="str">
        <f t="shared" si="14"/>
        <v/>
      </c>
      <c r="CA66" s="267"/>
      <c r="CB66" s="272" t="str">
        <f t="shared" ca="1" si="59"/>
        <v/>
      </c>
      <c r="CC66" s="271" t="str">
        <f t="shared" si="15"/>
        <v/>
      </c>
      <c r="CD66" s="267"/>
      <c r="CE66" s="272" t="str">
        <f t="shared" ca="1" si="60"/>
        <v/>
      </c>
      <c r="CF66" s="271" t="str">
        <f t="shared" si="16"/>
        <v/>
      </c>
      <c r="CG66" s="267"/>
      <c r="CH66" s="272" t="str">
        <f t="shared" ca="1" si="61"/>
        <v/>
      </c>
      <c r="CI66" s="271" t="str">
        <f t="shared" si="17"/>
        <v/>
      </c>
      <c r="CJ66" s="267"/>
      <c r="CK66" s="272" t="str">
        <f t="shared" ca="1" si="62"/>
        <v/>
      </c>
      <c r="CL66" s="271" t="str">
        <f t="shared" si="18"/>
        <v/>
      </c>
      <c r="CM66" s="267"/>
      <c r="CN66" s="272" t="str">
        <f t="shared" ca="1" si="63"/>
        <v/>
      </c>
      <c r="CO66" s="271" t="str">
        <f t="shared" si="19"/>
        <v/>
      </c>
      <c r="CP66" s="267"/>
      <c r="CQ66" s="272" t="str">
        <f t="shared" ca="1" si="64"/>
        <v/>
      </c>
      <c r="CR66" s="271" t="str">
        <f t="shared" si="20"/>
        <v/>
      </c>
      <c r="CS66" s="267"/>
      <c r="CT66" s="272" t="str">
        <f t="shared" ca="1" si="65"/>
        <v/>
      </c>
      <c r="CU66" s="271" t="str">
        <f t="shared" si="21"/>
        <v/>
      </c>
      <c r="CV66" s="267"/>
      <c r="CW66" s="272" t="str">
        <f t="shared" ca="1" si="66"/>
        <v/>
      </c>
      <c r="CX66" s="271" t="str">
        <f t="shared" si="22"/>
        <v/>
      </c>
      <c r="CY66" s="267"/>
      <c r="CZ66" s="272" t="str">
        <f t="shared" ca="1" si="67"/>
        <v/>
      </c>
      <c r="DA66" s="271" t="str">
        <f t="shared" si="23"/>
        <v/>
      </c>
      <c r="DB66" s="267"/>
      <c r="DC66" s="272" t="str">
        <f t="shared" ca="1" si="68"/>
        <v/>
      </c>
      <c r="DD66" s="271" t="str">
        <f t="shared" si="24"/>
        <v/>
      </c>
      <c r="DE66" s="267"/>
      <c r="DF66" s="272" t="str">
        <f t="shared" ca="1" si="69"/>
        <v/>
      </c>
      <c r="DG66" s="271" t="str">
        <f t="shared" si="25"/>
        <v/>
      </c>
      <c r="DH66" s="267"/>
      <c r="DI66" s="272" t="str">
        <f t="shared" ca="1" si="70"/>
        <v/>
      </c>
      <c r="DJ66" s="271" t="str">
        <f t="shared" si="26"/>
        <v/>
      </c>
      <c r="DK66" s="267"/>
      <c r="DL66" s="272" t="str">
        <f t="shared" ca="1" si="71"/>
        <v/>
      </c>
      <c r="DM66" s="271" t="str">
        <f t="shared" si="27"/>
        <v/>
      </c>
      <c r="DN66" s="267"/>
      <c r="DO66" s="272" t="str">
        <f t="shared" ca="1" si="72"/>
        <v/>
      </c>
      <c r="DP66" s="271" t="str">
        <f t="shared" si="28"/>
        <v/>
      </c>
      <c r="DQ66" s="267"/>
      <c r="DR66" s="272" t="str">
        <f t="shared" ca="1" si="73"/>
        <v/>
      </c>
      <c r="DS66" s="271" t="str">
        <f t="shared" si="29"/>
        <v/>
      </c>
      <c r="DT66" s="267"/>
      <c r="DU66" s="272" t="str">
        <f t="shared" ca="1" si="74"/>
        <v/>
      </c>
      <c r="DV66" s="271" t="str">
        <f t="shared" si="30"/>
        <v/>
      </c>
      <c r="DW66" s="267"/>
      <c r="DX66" s="272" t="str">
        <f t="shared" ca="1" si="75"/>
        <v/>
      </c>
      <c r="DY66" s="270"/>
    </row>
    <row r="67" spans="1:129" ht="21" customHeight="1">
      <c r="A67" s="175" t="str">
        <f t="shared" ca="1" si="31"/>
        <v/>
      </c>
      <c r="B67" s="277"/>
      <c r="C67" s="141" t="e">
        <f>+VLOOKUP(B67,'اسماء العملاء'!$A$2:$E$142,5,FALSE)</f>
        <v>#N/A</v>
      </c>
      <c r="D67" s="63" t="e">
        <f>+VLOOKUP(B67,'اسماء العملاء'!$A$2:$C$140,2,FALSE)</f>
        <v>#N/A</v>
      </c>
      <c r="E67" s="141"/>
      <c r="F67" s="63" t="e">
        <f>+VLOOKUP(B67,'اسماء العملاء'!$A$2:$C$140,3,FALSE)</f>
        <v>#N/A</v>
      </c>
      <c r="G67" s="54"/>
      <c r="H67" s="92" t="e">
        <f>+VLOOKUP(G67,'انواع الفلاتر'!$B$2:$C$52,2,FALSE)</f>
        <v>#N/A</v>
      </c>
      <c r="I67" s="67"/>
      <c r="J67" s="90" t="e">
        <f t="shared" si="32"/>
        <v>#N/A</v>
      </c>
      <c r="K67" s="73"/>
      <c r="L67" s="73"/>
      <c r="M67" s="186"/>
      <c r="N67" s="74">
        <f t="shared" si="33"/>
        <v>0</v>
      </c>
      <c r="O67" s="275"/>
      <c r="P67" s="214" t="e">
        <f t="shared" si="77"/>
        <v>#DIV/0!</v>
      </c>
      <c r="Q67" s="214" t="e">
        <f t="shared" si="78"/>
        <v>#DIV/0!</v>
      </c>
      <c r="R67" s="226">
        <v>0</v>
      </c>
      <c r="S67" s="219" t="e">
        <f t="shared" ca="1" si="34"/>
        <v>#DIV/0!</v>
      </c>
      <c r="T67" s="230"/>
      <c r="U67" s="271" t="str">
        <f t="shared" si="76"/>
        <v/>
      </c>
      <c r="V67" s="267"/>
      <c r="W67" s="272" t="str">
        <f t="shared" ca="1" si="35"/>
        <v/>
      </c>
      <c r="X67" s="271" t="str">
        <f t="shared" si="36"/>
        <v/>
      </c>
      <c r="Y67" s="267"/>
      <c r="Z67" s="272" t="str">
        <f t="shared" ca="1" si="37"/>
        <v/>
      </c>
      <c r="AA67" s="271" t="str">
        <f t="shared" si="38"/>
        <v/>
      </c>
      <c r="AB67" s="267"/>
      <c r="AC67" s="272" t="str">
        <f t="shared" ca="1" si="39"/>
        <v/>
      </c>
      <c r="AD67" s="271" t="str">
        <f t="shared" si="40"/>
        <v/>
      </c>
      <c r="AE67" s="267"/>
      <c r="AF67" s="272" t="str">
        <f t="shared" ca="1" si="41"/>
        <v/>
      </c>
      <c r="AG67" s="271" t="str">
        <f t="shared" si="42"/>
        <v/>
      </c>
      <c r="AH67" s="267"/>
      <c r="AI67" s="272" t="str">
        <f t="shared" ca="1" si="43"/>
        <v/>
      </c>
      <c r="AJ67" s="271" t="str">
        <f t="shared" si="44"/>
        <v/>
      </c>
      <c r="AK67" s="267"/>
      <c r="AL67" s="272" t="str">
        <f t="shared" ca="1" si="45"/>
        <v/>
      </c>
      <c r="AM67" s="271" t="str">
        <f t="shared" ref="AM67:AM103" si="79">IFERROR(IF((COLUMN()-22)/3&gt;=$P67+ROUNDUP($Q67/$O67,0),"",EDATE(AJ67,1)),"")</f>
        <v/>
      </c>
      <c r="AN67" s="267"/>
      <c r="AO67" s="272" t="str">
        <f t="shared" ca="1" si="46"/>
        <v/>
      </c>
      <c r="AP67" s="271" t="str">
        <f t="shared" ref="AP67:AP103" si="80">IFERROR(IF((COLUMN()-22)/3&gt;=$P67+ROUNDUP($Q67/$O67,0),"",EDATE(AM67,1)),"")</f>
        <v/>
      </c>
      <c r="AQ67" s="267"/>
      <c r="AR67" s="272" t="str">
        <f t="shared" ca="1" si="47"/>
        <v/>
      </c>
      <c r="AS67" s="271" t="str">
        <f t="shared" ref="AS67:AS103" si="81">IFERROR(IF((COLUMN()-22)/3&gt;=$P67+ROUNDUP($Q67/$O67,0),"",EDATE(AP67,1)),"")</f>
        <v/>
      </c>
      <c r="AT67" s="267"/>
      <c r="AU67" s="272" t="str">
        <f t="shared" ca="1" si="48"/>
        <v/>
      </c>
      <c r="AV67" s="271" t="str">
        <f t="shared" ref="AV67:AV103" si="82">IFERROR(IF((COLUMN()-22)/3&gt;=$P67+ROUNDUP($Q67/$O67,0),"",EDATE(AS67,1)),"")</f>
        <v/>
      </c>
      <c r="AW67" s="267"/>
      <c r="AX67" s="272" t="str">
        <f t="shared" ca="1" si="49"/>
        <v/>
      </c>
      <c r="AY67" s="271" t="str">
        <f t="shared" ref="AY67:AY103" si="83">IFERROR(IF((COLUMN()-22)/3&gt;=$P67+ROUNDUP($Q67/$O67,0),"",EDATE(AV67,1)),"")</f>
        <v/>
      </c>
      <c r="AZ67" s="267"/>
      <c r="BA67" s="272" t="str">
        <f t="shared" ca="1" si="50"/>
        <v/>
      </c>
      <c r="BB67" s="271" t="str">
        <f t="shared" ref="BB67:BB103" si="84">IFERROR(IF((COLUMN()-22)/3&gt;=$P67+ROUNDUP($Q67/$O67,0),"",EDATE(AY67,1)),"")</f>
        <v/>
      </c>
      <c r="BC67" s="267"/>
      <c r="BD67" s="272" t="str">
        <f t="shared" ca="1" si="51"/>
        <v/>
      </c>
      <c r="BE67" s="271" t="str">
        <f t="shared" ref="BE67:BE103" si="85">IFERROR(IF((COLUMN()-22)/3&gt;=$P67+ROUNDUP($Q67/$O67,0),"",EDATE(BB67,1)),"")</f>
        <v/>
      </c>
      <c r="BF67" s="267"/>
      <c r="BG67" s="272" t="str">
        <f t="shared" ca="1" si="52"/>
        <v/>
      </c>
      <c r="BH67" s="271" t="str">
        <f t="shared" ref="BH67:BH103" si="86">IFERROR(IF((COLUMN()-22)/3&gt;=$P67+ROUNDUP($Q67/$O67,0),"",EDATE(BE67,1)),"")</f>
        <v/>
      </c>
      <c r="BI67" s="267"/>
      <c r="BJ67" s="272" t="str">
        <f t="shared" ca="1" si="53"/>
        <v/>
      </c>
      <c r="BK67" s="271" t="str">
        <f t="shared" ref="BK67:BK103" si="87">IFERROR(IF((COLUMN()-22)/3&gt;=$P67+ROUNDUP($Q67/$O67,0),"",EDATE(BH67,1)),"")</f>
        <v/>
      </c>
      <c r="BL67" s="267"/>
      <c r="BM67" s="272" t="str">
        <f t="shared" ca="1" si="54"/>
        <v/>
      </c>
      <c r="BN67" s="271" t="str">
        <f t="shared" ref="BN67:BN103" si="88">IFERROR(IF((COLUMN()-22)/3&gt;=$P67+ROUNDUP($Q67/$O67,0),"",EDATE(BK67,1)),"")</f>
        <v/>
      </c>
      <c r="BO67" s="267"/>
      <c r="BP67" s="272" t="str">
        <f t="shared" ca="1" si="55"/>
        <v/>
      </c>
      <c r="BQ67" s="271" t="str">
        <f t="shared" ref="BQ67:BQ103" si="89">IFERROR(IF((COLUMN()-22)/3&gt;=$P67+ROUNDUP($Q67/$O67,0),"",EDATE(BN67,1)),"")</f>
        <v/>
      </c>
      <c r="BR67" s="267"/>
      <c r="BS67" s="272" t="str">
        <f t="shared" ca="1" si="56"/>
        <v/>
      </c>
      <c r="BT67" s="271" t="str">
        <f t="shared" ref="BT67:BT103" si="90">IFERROR(IF((COLUMN()-22)/3&gt;=$P67+ROUNDUP($Q67/$O67,0),"",EDATE(BQ67,1)),"")</f>
        <v/>
      </c>
      <c r="BU67" s="267"/>
      <c r="BV67" s="272" t="str">
        <f t="shared" ca="1" si="57"/>
        <v/>
      </c>
      <c r="BW67" s="271" t="str">
        <f t="shared" ref="BW67:BW103" si="91">IFERROR(IF((COLUMN()-22)/3&gt;=$P67+ROUNDUP($Q67/$O67,0),"",EDATE(BT67,1)),"")</f>
        <v/>
      </c>
      <c r="BX67" s="267"/>
      <c r="BY67" s="272" t="str">
        <f t="shared" ca="1" si="58"/>
        <v/>
      </c>
      <c r="BZ67" s="271" t="str">
        <f t="shared" ref="BZ67:BZ103" si="92">IFERROR(IF((COLUMN()-22)/3&gt;=$P67+ROUNDUP($Q67/$O67,0),"",EDATE(BW67,1)),"")</f>
        <v/>
      </c>
      <c r="CA67" s="267"/>
      <c r="CB67" s="272" t="str">
        <f t="shared" ca="1" si="59"/>
        <v/>
      </c>
      <c r="CC67" s="271" t="str">
        <f t="shared" ref="CC67:CC103" si="93">IFERROR(IF((COLUMN()-22)/3&gt;=$P67+ROUNDUP($Q67/$O67,0),"",EDATE(BZ67,1)),"")</f>
        <v/>
      </c>
      <c r="CD67" s="267"/>
      <c r="CE67" s="272" t="str">
        <f t="shared" ca="1" si="60"/>
        <v/>
      </c>
      <c r="CF67" s="271" t="str">
        <f t="shared" ref="CF67:CF103" si="94">IFERROR(IF((COLUMN()-22)/3&gt;=$P67+ROUNDUP($Q67/$O67,0),"",EDATE(CC67,1)),"")</f>
        <v/>
      </c>
      <c r="CG67" s="267"/>
      <c r="CH67" s="272" t="str">
        <f t="shared" ca="1" si="61"/>
        <v/>
      </c>
      <c r="CI67" s="271" t="str">
        <f t="shared" ref="CI67:CI103" si="95">IFERROR(IF((COLUMN()-22)/3&gt;=$P67+ROUNDUP($Q67/$O67,0),"",EDATE(CF67,1)),"")</f>
        <v/>
      </c>
      <c r="CJ67" s="267"/>
      <c r="CK67" s="272" t="str">
        <f t="shared" ca="1" si="62"/>
        <v/>
      </c>
      <c r="CL67" s="271" t="str">
        <f t="shared" ref="CL67:CL103" si="96">IFERROR(IF((COLUMN()-22)/3&gt;=$P67+ROUNDUP($Q67/$O67,0),"",EDATE(CI67,1)),"")</f>
        <v/>
      </c>
      <c r="CM67" s="267"/>
      <c r="CN67" s="272" t="str">
        <f t="shared" ca="1" si="63"/>
        <v/>
      </c>
      <c r="CO67" s="271" t="str">
        <f t="shared" ref="CO67:CO103" si="97">IFERROR(IF((COLUMN()-22)/3&gt;=$P67+ROUNDUP($Q67/$O67,0),"",EDATE(CL67,1)),"")</f>
        <v/>
      </c>
      <c r="CP67" s="267"/>
      <c r="CQ67" s="272" t="str">
        <f t="shared" ca="1" si="64"/>
        <v/>
      </c>
      <c r="CR67" s="271" t="str">
        <f t="shared" ref="CR67:CR103" si="98">IFERROR(IF((COLUMN()-22)/3&gt;=$P67+ROUNDUP($Q67/$O67,0),"",EDATE(CO67,1)),"")</f>
        <v/>
      </c>
      <c r="CS67" s="267"/>
      <c r="CT67" s="272" t="str">
        <f t="shared" ca="1" si="65"/>
        <v/>
      </c>
      <c r="CU67" s="271" t="str">
        <f t="shared" ref="CU67:CU103" si="99">IFERROR(IF((COLUMN()-22)/3&gt;=$P67+ROUNDUP($Q67/$O67,0),"",EDATE(CR67,1)),"")</f>
        <v/>
      </c>
      <c r="CV67" s="267"/>
      <c r="CW67" s="272" t="str">
        <f t="shared" ca="1" si="66"/>
        <v/>
      </c>
      <c r="CX67" s="271" t="str">
        <f t="shared" ref="CX67:CX103" si="100">IFERROR(IF((COLUMN()-22)/3&gt;=$P67+ROUNDUP($Q67/$O67,0),"",EDATE(CU67,1)),"")</f>
        <v/>
      </c>
      <c r="CY67" s="267"/>
      <c r="CZ67" s="272" t="str">
        <f t="shared" ca="1" si="67"/>
        <v/>
      </c>
      <c r="DA67" s="271" t="str">
        <f t="shared" ref="DA67:DA103" si="101">IFERROR(IF((COLUMN()-22)/3&gt;=$P67+ROUNDUP($Q67/$O67,0),"",EDATE(CX67,1)),"")</f>
        <v/>
      </c>
      <c r="DB67" s="267"/>
      <c r="DC67" s="272" t="str">
        <f t="shared" ca="1" si="68"/>
        <v/>
      </c>
      <c r="DD67" s="271" t="str">
        <f t="shared" ref="DD67:DD103" si="102">IFERROR(IF((COLUMN()-22)/3&gt;=$P67+ROUNDUP($Q67/$O67,0),"",EDATE(DA67,1)),"")</f>
        <v/>
      </c>
      <c r="DE67" s="267"/>
      <c r="DF67" s="272" t="str">
        <f t="shared" ca="1" si="69"/>
        <v/>
      </c>
      <c r="DG67" s="271" t="str">
        <f t="shared" ref="DG67:DG103" si="103">IFERROR(IF((COLUMN()-22)/3&gt;=$P67+ROUNDUP($Q67/$O67,0),"",EDATE(DD67,1)),"")</f>
        <v/>
      </c>
      <c r="DH67" s="267"/>
      <c r="DI67" s="272" t="str">
        <f t="shared" ca="1" si="70"/>
        <v/>
      </c>
      <c r="DJ67" s="271" t="str">
        <f t="shared" ref="DJ67:DJ103" si="104">IFERROR(IF((COLUMN()-22)/3&gt;=$P67+ROUNDUP($Q67/$O67,0),"",EDATE(DG67,1)),"")</f>
        <v/>
      </c>
      <c r="DK67" s="267"/>
      <c r="DL67" s="272" t="str">
        <f t="shared" ca="1" si="71"/>
        <v/>
      </c>
      <c r="DM67" s="271" t="str">
        <f t="shared" ref="DM67:DM103" si="105">IFERROR(IF((COLUMN()-22)/3&gt;=$P67+ROUNDUP($Q67/$O67,0),"",EDATE(DJ67,1)),"")</f>
        <v/>
      </c>
      <c r="DN67" s="267"/>
      <c r="DO67" s="272" t="str">
        <f t="shared" ca="1" si="72"/>
        <v/>
      </c>
      <c r="DP67" s="271" t="str">
        <f t="shared" ref="DP67:DP103" si="106">IFERROR(IF((COLUMN()-22)/3&gt;=$P67+ROUNDUP($Q67/$O67,0),"",EDATE(DM67,1)),"")</f>
        <v/>
      </c>
      <c r="DQ67" s="267"/>
      <c r="DR67" s="272" t="str">
        <f t="shared" ca="1" si="73"/>
        <v/>
      </c>
      <c r="DS67" s="271" t="str">
        <f t="shared" ref="DS67:DS103" si="107">IFERROR(IF((COLUMN()-22)/3&gt;=$P67+ROUNDUP($Q67/$O67,0),"",EDATE(DP67,1)),"")</f>
        <v/>
      </c>
      <c r="DT67" s="267"/>
      <c r="DU67" s="272" t="str">
        <f t="shared" ca="1" si="74"/>
        <v/>
      </c>
      <c r="DV67" s="271" t="str">
        <f t="shared" ref="DV67:DV103" si="108">IFERROR(IF((COLUMN()-22)/3&gt;=$P67+ROUNDUP($Q67/$O67,0),"",EDATE(DS67,1)),"")</f>
        <v/>
      </c>
      <c r="DW67" s="267"/>
      <c r="DX67" s="272" t="str">
        <f t="shared" ca="1" si="75"/>
        <v/>
      </c>
      <c r="DY67" s="270"/>
    </row>
    <row r="68" spans="1:129" ht="21" customHeight="1">
      <c r="A68" s="175" t="str">
        <f t="shared" ref="A68:A103" ca="1" si="109">IF(B68="","",TODAY())</f>
        <v/>
      </c>
      <c r="B68" s="277"/>
      <c r="C68" s="141" t="e">
        <f>+VLOOKUP(B68,'اسماء العملاء'!$A$2:$E$142,5,FALSE)</f>
        <v>#N/A</v>
      </c>
      <c r="D68" s="63" t="e">
        <f>+VLOOKUP(B68,'اسماء العملاء'!$A$2:$C$140,2,FALSE)</f>
        <v>#N/A</v>
      </c>
      <c r="E68" s="141"/>
      <c r="F68" s="63" t="e">
        <f>+VLOOKUP(B68,'اسماء العملاء'!$A$2:$C$140,3,FALSE)</f>
        <v>#N/A</v>
      </c>
      <c r="G68" s="54"/>
      <c r="H68" s="92" t="e">
        <f>+VLOOKUP(G68,'انواع الفلاتر'!$B$2:$C$52,2,FALSE)</f>
        <v>#N/A</v>
      </c>
      <c r="I68" s="67"/>
      <c r="J68" s="90" t="e">
        <f t="shared" ref="J68:J103" si="110">SUM(I68*H68)</f>
        <v>#N/A</v>
      </c>
      <c r="K68" s="73"/>
      <c r="L68" s="73"/>
      <c r="M68" s="186"/>
      <c r="N68" s="74">
        <f t="shared" ref="N68:N103" si="111">SUM(L68-M68)</f>
        <v>0</v>
      </c>
      <c r="O68" s="275"/>
      <c r="P68" s="214" t="e">
        <f t="shared" si="77"/>
        <v>#DIV/0!</v>
      </c>
      <c r="Q68" s="214" t="e">
        <f t="shared" si="78"/>
        <v>#DIV/0!</v>
      </c>
      <c r="R68" s="226">
        <v>0</v>
      </c>
      <c r="S68" s="219" t="e">
        <f t="shared" ref="S68:S103" ca="1" si="112">COUNTIF(U68:BD68,"&gt;"&amp;T68)*O68-(COUNTIF(U68:BD68,"&gt;"&amp;T68)-P68)*(O68-Q68)-COUNTBLANK(U68:BD68)*O68</f>
        <v>#DIV/0!</v>
      </c>
      <c r="T68" s="230"/>
      <c r="U68" s="271" t="str">
        <f t="shared" si="76"/>
        <v/>
      </c>
      <c r="V68" s="267"/>
      <c r="W68" s="272" t="str">
        <f t="shared" ref="W68:W103" ca="1" si="113">IF(V68&gt;U68,V68-U68,IF(AND(ISBLANK(V68)=TRUE,U68&lt;TODAY()),TODAY()-U68,""))</f>
        <v/>
      </c>
      <c r="X68" s="271" t="str">
        <f t="shared" ref="X68:X103" si="114">IFERROR(IF((COLUMN()-22)/3&gt;=$P68+ROUNDUP($Q68/$O68,0),"",EDATE(U68,1)),"")</f>
        <v/>
      </c>
      <c r="Y68" s="267"/>
      <c r="Z68" s="272" t="str">
        <f t="shared" ref="Z68:Z103" ca="1" si="115">IF(Y68&gt;X68,Y68-X68,IF(AND(ISBLANK(Y68)=TRUE,X68&lt;TODAY()),TODAY()-X68,""))</f>
        <v/>
      </c>
      <c r="AA68" s="271" t="str">
        <f t="shared" ref="AA68:AA103" si="116">IFERROR(IF((COLUMN()-22)/3&gt;=$P68+ROUNDUP($Q68/$O68,0),"",EDATE(X68,1)),"")</f>
        <v/>
      </c>
      <c r="AB68" s="267"/>
      <c r="AC68" s="272" t="str">
        <f t="shared" ref="AC68:AC103" ca="1" si="117">IF(AB68&gt;AA68,AB68-AA68,IF(AND(ISBLANK(AB68)=TRUE,AA68&lt;TODAY()),TODAY()-AA68,""))</f>
        <v/>
      </c>
      <c r="AD68" s="271" t="str">
        <f t="shared" ref="AD68:AD103" si="118">IFERROR(IF((COLUMN()-22)/3&gt;=$P68+ROUNDUP($Q68/$O68,0),"",EDATE(AA68,1)),"")</f>
        <v/>
      </c>
      <c r="AE68" s="267"/>
      <c r="AF68" s="272" t="str">
        <f t="shared" ref="AF68:AF103" ca="1" si="119">IF(AE68&gt;AD68,AE68-AD68,IF(AND(ISBLANK(AE68)=TRUE,AD68&lt;TODAY()),TODAY()-AD68,""))</f>
        <v/>
      </c>
      <c r="AG68" s="271" t="str">
        <f t="shared" ref="AG68:AG103" si="120">IFERROR(IF((COLUMN()-22)/3&gt;=$P68+ROUNDUP($Q68/$O68,0),"",EDATE(AD68,1)),"")</f>
        <v/>
      </c>
      <c r="AH68" s="267"/>
      <c r="AI68" s="272" t="str">
        <f t="shared" ref="AI68:AI103" ca="1" si="121">IF(AH68&gt;AG68,AH68-AG68,IF(AND(ISBLANK(AH68)=TRUE,AG68&lt;TODAY()),TODAY()-AG68,""))</f>
        <v/>
      </c>
      <c r="AJ68" s="271" t="str">
        <f t="shared" ref="AJ68:AJ103" si="122">IFERROR(IF((COLUMN()-22)/3&gt;=$P68+ROUNDUP($Q68/$O68,0),"",EDATE(AG68,1)),"")</f>
        <v/>
      </c>
      <c r="AK68" s="267"/>
      <c r="AL68" s="272" t="str">
        <f t="shared" ref="AL68:AL103" ca="1" si="123">IF(AK68&gt;AJ68,AK68-AJ68,IF(AND(ISBLANK(AK68)=TRUE,AJ68&lt;TODAY()),TODAY()-AJ68,""))</f>
        <v/>
      </c>
      <c r="AM68" s="271" t="str">
        <f t="shared" si="79"/>
        <v/>
      </c>
      <c r="AN68" s="267"/>
      <c r="AO68" s="272" t="str">
        <f t="shared" ref="AO68:AO103" ca="1" si="124">IF(AN68&gt;AM68,AN68-AM68,IF(AND(ISBLANK(AN68)=TRUE,AM68&lt;TODAY()),TODAY()-AM68,""))</f>
        <v/>
      </c>
      <c r="AP68" s="271" t="str">
        <f t="shared" si="80"/>
        <v/>
      </c>
      <c r="AQ68" s="267"/>
      <c r="AR68" s="272" t="str">
        <f t="shared" ref="AR68:AR103" ca="1" si="125">IF(AQ68&gt;AP68,AQ68-AP68,IF(AND(ISBLANK(AQ68)=TRUE,AP68&lt;TODAY()),TODAY()-AP68,""))</f>
        <v/>
      </c>
      <c r="AS68" s="271" t="str">
        <f t="shared" si="81"/>
        <v/>
      </c>
      <c r="AT68" s="267"/>
      <c r="AU68" s="272" t="str">
        <f t="shared" ref="AU68:AU103" ca="1" si="126">IF(AT68&gt;AS68,AT68-AS68,IF(AND(ISBLANK(AT68)=TRUE,AS68&lt;TODAY()),TODAY()-AS68,""))</f>
        <v/>
      </c>
      <c r="AV68" s="271" t="str">
        <f t="shared" si="82"/>
        <v/>
      </c>
      <c r="AW68" s="267"/>
      <c r="AX68" s="272" t="str">
        <f t="shared" ref="AX68:AX103" ca="1" si="127">IF(AW68&gt;AV68,AW68-AV68,IF(AND(ISBLANK(AW68)=TRUE,AV68&lt;TODAY()),TODAY()-AV68,""))</f>
        <v/>
      </c>
      <c r="AY68" s="271" t="str">
        <f t="shared" si="83"/>
        <v/>
      </c>
      <c r="AZ68" s="267"/>
      <c r="BA68" s="272" t="str">
        <f t="shared" ref="BA68:BA103" ca="1" si="128">IF(AZ68&gt;AY68,AZ68-AY68,IF(AND(ISBLANK(AZ68)=TRUE,AY68&lt;TODAY()),TODAY()-AY68,""))</f>
        <v/>
      </c>
      <c r="BB68" s="271" t="str">
        <f t="shared" si="84"/>
        <v/>
      </c>
      <c r="BC68" s="267"/>
      <c r="BD68" s="272" t="str">
        <f t="shared" ref="BD68:BD103" ca="1" si="129">IF(BC68&gt;BB68,BC68-BB68,IF(AND(ISBLANK(BC68)=TRUE,BB68&lt;TODAY()),TODAY()-BB68,""))</f>
        <v/>
      </c>
      <c r="BE68" s="271" t="str">
        <f t="shared" si="85"/>
        <v/>
      </c>
      <c r="BF68" s="267"/>
      <c r="BG68" s="272" t="str">
        <f t="shared" ref="BG68:BG103" ca="1" si="130">IF(BF68&gt;BE68,BF68-BE68,IF(AND(ISBLANK(BF68)=TRUE,BE68&lt;TODAY()),TODAY()-BE68,""))</f>
        <v/>
      </c>
      <c r="BH68" s="271" t="str">
        <f t="shared" si="86"/>
        <v/>
      </c>
      <c r="BI68" s="267"/>
      <c r="BJ68" s="272" t="str">
        <f t="shared" ref="BJ68:BJ103" ca="1" si="131">IF(BI68&gt;BH68,BI68-BH68,IF(AND(ISBLANK(BI68)=TRUE,BH68&lt;TODAY()),TODAY()-BH68,""))</f>
        <v/>
      </c>
      <c r="BK68" s="271" t="str">
        <f t="shared" si="87"/>
        <v/>
      </c>
      <c r="BL68" s="267"/>
      <c r="BM68" s="272" t="str">
        <f t="shared" ref="BM68:BM103" ca="1" si="132">IF(BL68&gt;BK68,BL68-BK68,IF(AND(ISBLANK(BL68)=TRUE,BK68&lt;TODAY()),TODAY()-BK68,""))</f>
        <v/>
      </c>
      <c r="BN68" s="271" t="str">
        <f t="shared" si="88"/>
        <v/>
      </c>
      <c r="BO68" s="267"/>
      <c r="BP68" s="272" t="str">
        <f t="shared" ref="BP68:BP103" ca="1" si="133">IF(BO68&gt;BN68,BO68-BN68,IF(AND(ISBLANK(BO68)=TRUE,BN68&lt;TODAY()),TODAY()-BN68,""))</f>
        <v/>
      </c>
      <c r="BQ68" s="271" t="str">
        <f t="shared" si="89"/>
        <v/>
      </c>
      <c r="BR68" s="267"/>
      <c r="BS68" s="272" t="str">
        <f t="shared" ref="BS68:BS103" ca="1" si="134">IF(BR68&gt;BQ68,BR68-BQ68,IF(AND(ISBLANK(BR68)=TRUE,BQ68&lt;TODAY()),TODAY()-BQ68,""))</f>
        <v/>
      </c>
      <c r="BT68" s="271" t="str">
        <f t="shared" si="90"/>
        <v/>
      </c>
      <c r="BU68" s="267"/>
      <c r="BV68" s="272" t="str">
        <f t="shared" ref="BV68:BV103" ca="1" si="135">IF(BU68&gt;BT68,BU68-BT68,IF(AND(ISBLANK(BU68)=TRUE,BT68&lt;TODAY()),TODAY()-BT68,""))</f>
        <v/>
      </c>
      <c r="BW68" s="271" t="str">
        <f t="shared" si="91"/>
        <v/>
      </c>
      <c r="BX68" s="267"/>
      <c r="BY68" s="272" t="str">
        <f t="shared" ref="BY68:BY103" ca="1" si="136">IF(BX68&gt;BW68,BX68-BW68,IF(AND(ISBLANK(BX68)=TRUE,BW68&lt;TODAY()),TODAY()-BW68,""))</f>
        <v/>
      </c>
      <c r="BZ68" s="271" t="str">
        <f t="shared" si="92"/>
        <v/>
      </c>
      <c r="CA68" s="267"/>
      <c r="CB68" s="272" t="str">
        <f t="shared" ref="CB68:CB103" ca="1" si="137">IF(CA68&gt;BZ68,CA68-BZ68,IF(AND(ISBLANK(CA68)=TRUE,BZ68&lt;TODAY()),TODAY()-BZ68,""))</f>
        <v/>
      </c>
      <c r="CC68" s="271" t="str">
        <f t="shared" si="93"/>
        <v/>
      </c>
      <c r="CD68" s="267"/>
      <c r="CE68" s="272" t="str">
        <f t="shared" ref="CE68:CE103" ca="1" si="138">IF(CD68&gt;CC68,CD68-CC68,IF(AND(ISBLANK(CD68)=TRUE,CC68&lt;TODAY()),TODAY()-CC68,""))</f>
        <v/>
      </c>
      <c r="CF68" s="271" t="str">
        <f t="shared" si="94"/>
        <v/>
      </c>
      <c r="CG68" s="267"/>
      <c r="CH68" s="272" t="str">
        <f t="shared" ref="CH68:CH103" ca="1" si="139">IF(CG68&gt;CF68,CG68-CF68,IF(AND(ISBLANK(CG68)=TRUE,CF68&lt;TODAY()),TODAY()-CF68,""))</f>
        <v/>
      </c>
      <c r="CI68" s="271" t="str">
        <f t="shared" si="95"/>
        <v/>
      </c>
      <c r="CJ68" s="267"/>
      <c r="CK68" s="272" t="str">
        <f t="shared" ref="CK68:CK103" ca="1" si="140">IF(CJ68&gt;CI68,CJ68-CI68,IF(AND(ISBLANK(CJ68)=TRUE,CI68&lt;TODAY()),TODAY()-CI68,""))</f>
        <v/>
      </c>
      <c r="CL68" s="271" t="str">
        <f t="shared" si="96"/>
        <v/>
      </c>
      <c r="CM68" s="267"/>
      <c r="CN68" s="272" t="str">
        <f t="shared" ref="CN68:CN103" ca="1" si="141">IF(CM68&gt;CL68,CM68-CL68,IF(AND(ISBLANK(CM68)=TRUE,CL68&lt;TODAY()),TODAY()-CL68,""))</f>
        <v/>
      </c>
      <c r="CO68" s="271" t="str">
        <f t="shared" si="97"/>
        <v/>
      </c>
      <c r="CP68" s="267"/>
      <c r="CQ68" s="272" t="str">
        <f t="shared" ref="CQ68:CQ103" ca="1" si="142">IF(CP68&gt;CO68,CP68-CO68,IF(AND(ISBLANK(CP68)=TRUE,CO68&lt;TODAY()),TODAY()-CO68,""))</f>
        <v/>
      </c>
      <c r="CR68" s="271" t="str">
        <f t="shared" si="98"/>
        <v/>
      </c>
      <c r="CS68" s="267"/>
      <c r="CT68" s="272" t="str">
        <f t="shared" ref="CT68:CT103" ca="1" si="143">IF(CS68&gt;CR68,CS68-CR68,IF(AND(ISBLANK(CS68)=TRUE,CR68&lt;TODAY()),TODAY()-CR68,""))</f>
        <v/>
      </c>
      <c r="CU68" s="271" t="str">
        <f t="shared" si="99"/>
        <v/>
      </c>
      <c r="CV68" s="267"/>
      <c r="CW68" s="272" t="str">
        <f t="shared" ref="CW68:CW103" ca="1" si="144">IF(CV68&gt;CU68,CV68-CU68,IF(AND(ISBLANK(CV68)=TRUE,CU68&lt;TODAY()),TODAY()-CU68,""))</f>
        <v/>
      </c>
      <c r="CX68" s="271" t="str">
        <f t="shared" si="100"/>
        <v/>
      </c>
      <c r="CY68" s="267"/>
      <c r="CZ68" s="272" t="str">
        <f t="shared" ref="CZ68:CZ103" ca="1" si="145">IF(CY68&gt;CX68,CY68-CX68,IF(AND(ISBLANK(CY68)=TRUE,CX68&lt;TODAY()),TODAY()-CX68,""))</f>
        <v/>
      </c>
      <c r="DA68" s="271" t="str">
        <f t="shared" si="101"/>
        <v/>
      </c>
      <c r="DB68" s="267"/>
      <c r="DC68" s="272" t="str">
        <f t="shared" ref="DC68:DC103" ca="1" si="146">IF(DB68&gt;DA68,DB68-DA68,IF(AND(ISBLANK(DB68)=TRUE,DA68&lt;TODAY()),TODAY()-DA68,""))</f>
        <v/>
      </c>
      <c r="DD68" s="271" t="str">
        <f t="shared" si="102"/>
        <v/>
      </c>
      <c r="DE68" s="267"/>
      <c r="DF68" s="272" t="str">
        <f t="shared" ref="DF68:DF103" ca="1" si="147">IF(DE68&gt;DD68,DE68-DD68,IF(AND(ISBLANK(DE68)=TRUE,DD68&lt;TODAY()),TODAY()-DD68,""))</f>
        <v/>
      </c>
      <c r="DG68" s="271" t="str">
        <f t="shared" si="103"/>
        <v/>
      </c>
      <c r="DH68" s="267"/>
      <c r="DI68" s="272" t="str">
        <f t="shared" ref="DI68:DI103" ca="1" si="148">IF(DH68&gt;DG68,DH68-DG68,IF(AND(ISBLANK(DH68)=TRUE,DG68&lt;TODAY()),TODAY()-DG68,""))</f>
        <v/>
      </c>
      <c r="DJ68" s="271" t="str">
        <f t="shared" si="104"/>
        <v/>
      </c>
      <c r="DK68" s="267"/>
      <c r="DL68" s="272" t="str">
        <f t="shared" ref="DL68:DL103" ca="1" si="149">IF(DK68&gt;DJ68,DK68-DJ68,IF(AND(ISBLANK(DK68)=TRUE,DJ68&lt;TODAY()),TODAY()-DJ68,""))</f>
        <v/>
      </c>
      <c r="DM68" s="271" t="str">
        <f t="shared" si="105"/>
        <v/>
      </c>
      <c r="DN68" s="267"/>
      <c r="DO68" s="272" t="str">
        <f t="shared" ref="DO68:DO103" ca="1" si="150">IF(DN68&gt;DM68,DN68-DM68,IF(AND(ISBLANK(DN68)=TRUE,DM68&lt;TODAY()),TODAY()-DM68,""))</f>
        <v/>
      </c>
      <c r="DP68" s="271" t="str">
        <f t="shared" si="106"/>
        <v/>
      </c>
      <c r="DQ68" s="267"/>
      <c r="DR68" s="272" t="str">
        <f t="shared" ref="DR68:DR103" ca="1" si="151">IF(DQ68&gt;DP68,DQ68-DP68,IF(AND(ISBLANK(DQ68)=TRUE,DP68&lt;TODAY()),TODAY()-DP68,""))</f>
        <v/>
      </c>
      <c r="DS68" s="271" t="str">
        <f t="shared" si="107"/>
        <v/>
      </c>
      <c r="DT68" s="267"/>
      <c r="DU68" s="272" t="str">
        <f t="shared" ref="DU68:DU103" ca="1" si="152">IF(DT68&gt;DS68,DT68-DS68,IF(AND(ISBLANK(DT68)=TRUE,DS68&lt;TODAY()),TODAY()-DS68,""))</f>
        <v/>
      </c>
      <c r="DV68" s="271" t="str">
        <f t="shared" si="108"/>
        <v/>
      </c>
      <c r="DW68" s="267"/>
      <c r="DX68" s="272" t="str">
        <f t="shared" ref="DX68:DX103" ca="1" si="153">IF(DW68&gt;DV68,DW68-DV68,IF(AND(ISBLANK(DW68)=TRUE,DV68&lt;TODAY()),TODAY()-DV68,""))</f>
        <v/>
      </c>
      <c r="DY68" s="270"/>
    </row>
    <row r="69" spans="1:129" ht="21" customHeight="1">
      <c r="A69" s="175" t="str">
        <f t="shared" ca="1" si="109"/>
        <v/>
      </c>
      <c r="B69" s="277"/>
      <c r="C69" s="141" t="e">
        <f>+VLOOKUP(B69,'اسماء العملاء'!$A$2:$E$142,5,FALSE)</f>
        <v>#N/A</v>
      </c>
      <c r="D69" s="63" t="e">
        <f>+VLOOKUP(B69,'اسماء العملاء'!$A$2:$C$140,2,FALSE)</f>
        <v>#N/A</v>
      </c>
      <c r="E69" s="141"/>
      <c r="F69" s="63" t="e">
        <f>+VLOOKUP(B69,'اسماء العملاء'!$A$2:$C$140,3,FALSE)</f>
        <v>#N/A</v>
      </c>
      <c r="G69" s="54"/>
      <c r="H69" s="92" t="e">
        <f>+VLOOKUP(G69,'انواع الفلاتر'!$B$2:$C$52,2,FALSE)</f>
        <v>#N/A</v>
      </c>
      <c r="I69" s="67"/>
      <c r="J69" s="90" t="e">
        <f t="shared" si="110"/>
        <v>#N/A</v>
      </c>
      <c r="K69" s="73"/>
      <c r="L69" s="73"/>
      <c r="M69" s="186"/>
      <c r="N69" s="74">
        <f t="shared" si="111"/>
        <v>0</v>
      </c>
      <c r="O69" s="275"/>
      <c r="P69" s="214" t="e">
        <f t="shared" si="77"/>
        <v>#DIV/0!</v>
      </c>
      <c r="Q69" s="214" t="e">
        <f t="shared" si="78"/>
        <v>#DIV/0!</v>
      </c>
      <c r="R69" s="226">
        <v>0</v>
      </c>
      <c r="S69" s="219" t="e">
        <f t="shared" ca="1" si="112"/>
        <v>#DIV/0!</v>
      </c>
      <c r="T69" s="230"/>
      <c r="U69" s="271" t="str">
        <f t="shared" ref="U69:U103" si="154">IF(ISBLANK(T69),"",EDATE(T69,1)+R69)</f>
        <v/>
      </c>
      <c r="V69" s="267"/>
      <c r="W69" s="272" t="str">
        <f t="shared" ca="1" si="113"/>
        <v/>
      </c>
      <c r="X69" s="271" t="str">
        <f t="shared" si="114"/>
        <v/>
      </c>
      <c r="Y69" s="267"/>
      <c r="Z69" s="272" t="str">
        <f t="shared" ca="1" si="115"/>
        <v/>
      </c>
      <c r="AA69" s="271" t="str">
        <f t="shared" si="116"/>
        <v/>
      </c>
      <c r="AB69" s="267"/>
      <c r="AC69" s="272" t="str">
        <f t="shared" ca="1" si="117"/>
        <v/>
      </c>
      <c r="AD69" s="271" t="str">
        <f t="shared" si="118"/>
        <v/>
      </c>
      <c r="AE69" s="267"/>
      <c r="AF69" s="272" t="str">
        <f t="shared" ca="1" si="119"/>
        <v/>
      </c>
      <c r="AG69" s="271" t="str">
        <f t="shared" si="120"/>
        <v/>
      </c>
      <c r="AH69" s="267"/>
      <c r="AI69" s="272" t="str">
        <f t="shared" ca="1" si="121"/>
        <v/>
      </c>
      <c r="AJ69" s="271" t="str">
        <f t="shared" si="122"/>
        <v/>
      </c>
      <c r="AK69" s="267"/>
      <c r="AL69" s="272" t="str">
        <f t="shared" ca="1" si="123"/>
        <v/>
      </c>
      <c r="AM69" s="271" t="str">
        <f t="shared" si="79"/>
        <v/>
      </c>
      <c r="AN69" s="267"/>
      <c r="AO69" s="272" t="str">
        <f t="shared" ca="1" si="124"/>
        <v/>
      </c>
      <c r="AP69" s="271" t="str">
        <f t="shared" si="80"/>
        <v/>
      </c>
      <c r="AQ69" s="267"/>
      <c r="AR69" s="272" t="str">
        <f t="shared" ca="1" si="125"/>
        <v/>
      </c>
      <c r="AS69" s="271" t="str">
        <f t="shared" si="81"/>
        <v/>
      </c>
      <c r="AT69" s="267"/>
      <c r="AU69" s="272" t="str">
        <f t="shared" ca="1" si="126"/>
        <v/>
      </c>
      <c r="AV69" s="271" t="str">
        <f t="shared" si="82"/>
        <v/>
      </c>
      <c r="AW69" s="267"/>
      <c r="AX69" s="272" t="str">
        <f t="shared" ca="1" si="127"/>
        <v/>
      </c>
      <c r="AY69" s="271" t="str">
        <f t="shared" si="83"/>
        <v/>
      </c>
      <c r="AZ69" s="267"/>
      <c r="BA69" s="272" t="str">
        <f t="shared" ca="1" si="128"/>
        <v/>
      </c>
      <c r="BB69" s="271" t="str">
        <f t="shared" si="84"/>
        <v/>
      </c>
      <c r="BC69" s="267"/>
      <c r="BD69" s="272" t="str">
        <f t="shared" ca="1" si="129"/>
        <v/>
      </c>
      <c r="BE69" s="271" t="str">
        <f t="shared" si="85"/>
        <v/>
      </c>
      <c r="BF69" s="267"/>
      <c r="BG69" s="272" t="str">
        <f t="shared" ca="1" si="130"/>
        <v/>
      </c>
      <c r="BH69" s="271" t="str">
        <f t="shared" si="86"/>
        <v/>
      </c>
      <c r="BI69" s="267"/>
      <c r="BJ69" s="272" t="str">
        <f t="shared" ca="1" si="131"/>
        <v/>
      </c>
      <c r="BK69" s="271" t="str">
        <f t="shared" si="87"/>
        <v/>
      </c>
      <c r="BL69" s="267"/>
      <c r="BM69" s="272" t="str">
        <f t="shared" ca="1" si="132"/>
        <v/>
      </c>
      <c r="BN69" s="271" t="str">
        <f t="shared" si="88"/>
        <v/>
      </c>
      <c r="BO69" s="267"/>
      <c r="BP69" s="272" t="str">
        <f t="shared" ca="1" si="133"/>
        <v/>
      </c>
      <c r="BQ69" s="271" t="str">
        <f t="shared" si="89"/>
        <v/>
      </c>
      <c r="BR69" s="267"/>
      <c r="BS69" s="272" t="str">
        <f t="shared" ca="1" si="134"/>
        <v/>
      </c>
      <c r="BT69" s="271" t="str">
        <f t="shared" si="90"/>
        <v/>
      </c>
      <c r="BU69" s="267"/>
      <c r="BV69" s="272" t="str">
        <f t="shared" ca="1" si="135"/>
        <v/>
      </c>
      <c r="BW69" s="271" t="str">
        <f t="shared" si="91"/>
        <v/>
      </c>
      <c r="BX69" s="267"/>
      <c r="BY69" s="272" t="str">
        <f t="shared" ca="1" si="136"/>
        <v/>
      </c>
      <c r="BZ69" s="271" t="str">
        <f t="shared" si="92"/>
        <v/>
      </c>
      <c r="CA69" s="267"/>
      <c r="CB69" s="272" t="str">
        <f t="shared" ca="1" si="137"/>
        <v/>
      </c>
      <c r="CC69" s="271" t="str">
        <f t="shared" si="93"/>
        <v/>
      </c>
      <c r="CD69" s="267"/>
      <c r="CE69" s="272" t="str">
        <f t="shared" ca="1" si="138"/>
        <v/>
      </c>
      <c r="CF69" s="271" t="str">
        <f t="shared" si="94"/>
        <v/>
      </c>
      <c r="CG69" s="267"/>
      <c r="CH69" s="272" t="str">
        <f t="shared" ca="1" si="139"/>
        <v/>
      </c>
      <c r="CI69" s="271" t="str">
        <f t="shared" si="95"/>
        <v/>
      </c>
      <c r="CJ69" s="267"/>
      <c r="CK69" s="272" t="str">
        <f t="shared" ca="1" si="140"/>
        <v/>
      </c>
      <c r="CL69" s="271" t="str">
        <f t="shared" si="96"/>
        <v/>
      </c>
      <c r="CM69" s="267"/>
      <c r="CN69" s="272" t="str">
        <f t="shared" ca="1" si="141"/>
        <v/>
      </c>
      <c r="CO69" s="271" t="str">
        <f t="shared" si="97"/>
        <v/>
      </c>
      <c r="CP69" s="267"/>
      <c r="CQ69" s="272" t="str">
        <f t="shared" ca="1" si="142"/>
        <v/>
      </c>
      <c r="CR69" s="271" t="str">
        <f t="shared" si="98"/>
        <v/>
      </c>
      <c r="CS69" s="267"/>
      <c r="CT69" s="272" t="str">
        <f t="shared" ca="1" si="143"/>
        <v/>
      </c>
      <c r="CU69" s="271" t="str">
        <f t="shared" si="99"/>
        <v/>
      </c>
      <c r="CV69" s="267"/>
      <c r="CW69" s="272" t="str">
        <f t="shared" ca="1" si="144"/>
        <v/>
      </c>
      <c r="CX69" s="271" t="str">
        <f t="shared" si="100"/>
        <v/>
      </c>
      <c r="CY69" s="267"/>
      <c r="CZ69" s="272" t="str">
        <f t="shared" ca="1" si="145"/>
        <v/>
      </c>
      <c r="DA69" s="271" t="str">
        <f t="shared" si="101"/>
        <v/>
      </c>
      <c r="DB69" s="267"/>
      <c r="DC69" s="272" t="str">
        <f t="shared" ca="1" si="146"/>
        <v/>
      </c>
      <c r="DD69" s="271" t="str">
        <f t="shared" si="102"/>
        <v/>
      </c>
      <c r="DE69" s="267"/>
      <c r="DF69" s="272" t="str">
        <f t="shared" ca="1" si="147"/>
        <v/>
      </c>
      <c r="DG69" s="271" t="str">
        <f t="shared" si="103"/>
        <v/>
      </c>
      <c r="DH69" s="267"/>
      <c r="DI69" s="272" t="str">
        <f t="shared" ca="1" si="148"/>
        <v/>
      </c>
      <c r="DJ69" s="271" t="str">
        <f t="shared" si="104"/>
        <v/>
      </c>
      <c r="DK69" s="267"/>
      <c r="DL69" s="272" t="str">
        <f t="shared" ca="1" si="149"/>
        <v/>
      </c>
      <c r="DM69" s="271" t="str">
        <f t="shared" si="105"/>
        <v/>
      </c>
      <c r="DN69" s="267"/>
      <c r="DO69" s="272" t="str">
        <f t="shared" ca="1" si="150"/>
        <v/>
      </c>
      <c r="DP69" s="271" t="str">
        <f t="shared" si="106"/>
        <v/>
      </c>
      <c r="DQ69" s="267"/>
      <c r="DR69" s="272" t="str">
        <f t="shared" ca="1" si="151"/>
        <v/>
      </c>
      <c r="DS69" s="271" t="str">
        <f t="shared" si="107"/>
        <v/>
      </c>
      <c r="DT69" s="267"/>
      <c r="DU69" s="272" t="str">
        <f t="shared" ca="1" si="152"/>
        <v/>
      </c>
      <c r="DV69" s="271" t="str">
        <f t="shared" si="108"/>
        <v/>
      </c>
      <c r="DW69" s="267"/>
      <c r="DX69" s="272" t="str">
        <f t="shared" ca="1" si="153"/>
        <v/>
      </c>
      <c r="DY69" s="270"/>
    </row>
    <row r="70" spans="1:129" ht="21" customHeight="1">
      <c r="A70" s="175" t="str">
        <f t="shared" ca="1" si="109"/>
        <v/>
      </c>
      <c r="B70" s="277"/>
      <c r="C70" s="141" t="e">
        <f>+VLOOKUP(B70,'اسماء العملاء'!$A$2:$E$142,5,FALSE)</f>
        <v>#N/A</v>
      </c>
      <c r="D70" s="63" t="e">
        <f>+VLOOKUP(B70,'اسماء العملاء'!$A$2:$C$140,2,FALSE)</f>
        <v>#N/A</v>
      </c>
      <c r="E70" s="141"/>
      <c r="F70" s="63" t="e">
        <f>+VLOOKUP(B70,'اسماء العملاء'!$A$2:$C$140,3,FALSE)</f>
        <v>#N/A</v>
      </c>
      <c r="G70" s="54"/>
      <c r="H70" s="92" t="e">
        <f>+VLOOKUP(G70,'انواع الفلاتر'!$B$2:$C$52,2,FALSE)</f>
        <v>#N/A</v>
      </c>
      <c r="I70" s="67"/>
      <c r="J70" s="90" t="e">
        <f t="shared" si="110"/>
        <v>#N/A</v>
      </c>
      <c r="K70" s="73"/>
      <c r="L70" s="73"/>
      <c r="M70" s="186"/>
      <c r="N70" s="74">
        <f t="shared" si="111"/>
        <v>0</v>
      </c>
      <c r="O70" s="275"/>
      <c r="P70" s="214" t="e">
        <f t="shared" si="77"/>
        <v>#DIV/0!</v>
      </c>
      <c r="Q70" s="214" t="e">
        <f t="shared" si="78"/>
        <v>#DIV/0!</v>
      </c>
      <c r="R70" s="226">
        <v>0</v>
      </c>
      <c r="S70" s="219" t="e">
        <f t="shared" ca="1" si="112"/>
        <v>#DIV/0!</v>
      </c>
      <c r="T70" s="230"/>
      <c r="U70" s="271" t="str">
        <f t="shared" si="154"/>
        <v/>
      </c>
      <c r="V70" s="267"/>
      <c r="W70" s="272" t="str">
        <f t="shared" ca="1" si="113"/>
        <v/>
      </c>
      <c r="X70" s="271" t="str">
        <f t="shared" si="114"/>
        <v/>
      </c>
      <c r="Y70" s="267"/>
      <c r="Z70" s="272" t="str">
        <f t="shared" ca="1" si="115"/>
        <v/>
      </c>
      <c r="AA70" s="271" t="str">
        <f t="shared" si="116"/>
        <v/>
      </c>
      <c r="AB70" s="267"/>
      <c r="AC70" s="272" t="str">
        <f t="shared" ca="1" si="117"/>
        <v/>
      </c>
      <c r="AD70" s="271" t="str">
        <f t="shared" si="118"/>
        <v/>
      </c>
      <c r="AE70" s="267"/>
      <c r="AF70" s="272" t="str">
        <f t="shared" ca="1" si="119"/>
        <v/>
      </c>
      <c r="AG70" s="271" t="str">
        <f t="shared" si="120"/>
        <v/>
      </c>
      <c r="AH70" s="267"/>
      <c r="AI70" s="272" t="str">
        <f t="shared" ca="1" si="121"/>
        <v/>
      </c>
      <c r="AJ70" s="271" t="str">
        <f t="shared" si="122"/>
        <v/>
      </c>
      <c r="AK70" s="267"/>
      <c r="AL70" s="272" t="str">
        <f t="shared" ca="1" si="123"/>
        <v/>
      </c>
      <c r="AM70" s="271" t="str">
        <f t="shared" si="79"/>
        <v/>
      </c>
      <c r="AN70" s="267"/>
      <c r="AO70" s="272" t="str">
        <f t="shared" ca="1" si="124"/>
        <v/>
      </c>
      <c r="AP70" s="271" t="str">
        <f t="shared" si="80"/>
        <v/>
      </c>
      <c r="AQ70" s="267"/>
      <c r="AR70" s="272" t="str">
        <f t="shared" ca="1" si="125"/>
        <v/>
      </c>
      <c r="AS70" s="271" t="str">
        <f t="shared" si="81"/>
        <v/>
      </c>
      <c r="AT70" s="267"/>
      <c r="AU70" s="272" t="str">
        <f t="shared" ca="1" si="126"/>
        <v/>
      </c>
      <c r="AV70" s="271" t="str">
        <f t="shared" si="82"/>
        <v/>
      </c>
      <c r="AW70" s="267"/>
      <c r="AX70" s="272" t="str">
        <f t="shared" ca="1" si="127"/>
        <v/>
      </c>
      <c r="AY70" s="271" t="str">
        <f t="shared" si="83"/>
        <v/>
      </c>
      <c r="AZ70" s="267"/>
      <c r="BA70" s="272" t="str">
        <f t="shared" ca="1" si="128"/>
        <v/>
      </c>
      <c r="BB70" s="271" t="str">
        <f t="shared" si="84"/>
        <v/>
      </c>
      <c r="BC70" s="267"/>
      <c r="BD70" s="272" t="str">
        <f t="shared" ca="1" si="129"/>
        <v/>
      </c>
      <c r="BE70" s="271" t="str">
        <f t="shared" si="85"/>
        <v/>
      </c>
      <c r="BF70" s="267"/>
      <c r="BG70" s="272" t="str">
        <f t="shared" ca="1" si="130"/>
        <v/>
      </c>
      <c r="BH70" s="271" t="str">
        <f t="shared" si="86"/>
        <v/>
      </c>
      <c r="BI70" s="267"/>
      <c r="BJ70" s="272" t="str">
        <f t="shared" ca="1" si="131"/>
        <v/>
      </c>
      <c r="BK70" s="271" t="str">
        <f t="shared" si="87"/>
        <v/>
      </c>
      <c r="BL70" s="267"/>
      <c r="BM70" s="272" t="str">
        <f t="shared" ca="1" si="132"/>
        <v/>
      </c>
      <c r="BN70" s="271" t="str">
        <f t="shared" si="88"/>
        <v/>
      </c>
      <c r="BO70" s="267"/>
      <c r="BP70" s="272" t="str">
        <f t="shared" ca="1" si="133"/>
        <v/>
      </c>
      <c r="BQ70" s="271" t="str">
        <f t="shared" si="89"/>
        <v/>
      </c>
      <c r="BR70" s="267"/>
      <c r="BS70" s="272" t="str">
        <f t="shared" ca="1" si="134"/>
        <v/>
      </c>
      <c r="BT70" s="271" t="str">
        <f t="shared" si="90"/>
        <v/>
      </c>
      <c r="BU70" s="267"/>
      <c r="BV70" s="272" t="str">
        <f t="shared" ca="1" si="135"/>
        <v/>
      </c>
      <c r="BW70" s="271" t="str">
        <f t="shared" si="91"/>
        <v/>
      </c>
      <c r="BX70" s="267"/>
      <c r="BY70" s="272" t="str">
        <f t="shared" ca="1" si="136"/>
        <v/>
      </c>
      <c r="BZ70" s="271" t="str">
        <f t="shared" si="92"/>
        <v/>
      </c>
      <c r="CA70" s="267"/>
      <c r="CB70" s="272" t="str">
        <f t="shared" ca="1" si="137"/>
        <v/>
      </c>
      <c r="CC70" s="271" t="str">
        <f t="shared" si="93"/>
        <v/>
      </c>
      <c r="CD70" s="267"/>
      <c r="CE70" s="272" t="str">
        <f t="shared" ca="1" si="138"/>
        <v/>
      </c>
      <c r="CF70" s="271" t="str">
        <f t="shared" si="94"/>
        <v/>
      </c>
      <c r="CG70" s="267"/>
      <c r="CH70" s="272" t="str">
        <f t="shared" ca="1" si="139"/>
        <v/>
      </c>
      <c r="CI70" s="271" t="str">
        <f t="shared" si="95"/>
        <v/>
      </c>
      <c r="CJ70" s="267"/>
      <c r="CK70" s="272" t="str">
        <f t="shared" ca="1" si="140"/>
        <v/>
      </c>
      <c r="CL70" s="271" t="str">
        <f t="shared" si="96"/>
        <v/>
      </c>
      <c r="CM70" s="267"/>
      <c r="CN70" s="272" t="str">
        <f t="shared" ca="1" si="141"/>
        <v/>
      </c>
      <c r="CO70" s="271" t="str">
        <f t="shared" si="97"/>
        <v/>
      </c>
      <c r="CP70" s="267"/>
      <c r="CQ70" s="272" t="str">
        <f t="shared" ca="1" si="142"/>
        <v/>
      </c>
      <c r="CR70" s="271" t="str">
        <f t="shared" si="98"/>
        <v/>
      </c>
      <c r="CS70" s="267"/>
      <c r="CT70" s="272" t="str">
        <f t="shared" ca="1" si="143"/>
        <v/>
      </c>
      <c r="CU70" s="271" t="str">
        <f t="shared" si="99"/>
        <v/>
      </c>
      <c r="CV70" s="267"/>
      <c r="CW70" s="272" t="str">
        <f t="shared" ca="1" si="144"/>
        <v/>
      </c>
      <c r="CX70" s="271" t="str">
        <f t="shared" si="100"/>
        <v/>
      </c>
      <c r="CY70" s="267"/>
      <c r="CZ70" s="272" t="str">
        <f t="shared" ca="1" si="145"/>
        <v/>
      </c>
      <c r="DA70" s="271" t="str">
        <f t="shared" si="101"/>
        <v/>
      </c>
      <c r="DB70" s="267"/>
      <c r="DC70" s="272" t="str">
        <f t="shared" ca="1" si="146"/>
        <v/>
      </c>
      <c r="DD70" s="271" t="str">
        <f t="shared" si="102"/>
        <v/>
      </c>
      <c r="DE70" s="267"/>
      <c r="DF70" s="272" t="str">
        <f t="shared" ca="1" si="147"/>
        <v/>
      </c>
      <c r="DG70" s="271" t="str">
        <f t="shared" si="103"/>
        <v/>
      </c>
      <c r="DH70" s="267"/>
      <c r="DI70" s="272" t="str">
        <f t="shared" ca="1" si="148"/>
        <v/>
      </c>
      <c r="DJ70" s="271" t="str">
        <f t="shared" si="104"/>
        <v/>
      </c>
      <c r="DK70" s="267"/>
      <c r="DL70" s="272" t="str">
        <f t="shared" ca="1" si="149"/>
        <v/>
      </c>
      <c r="DM70" s="271" t="str">
        <f t="shared" si="105"/>
        <v/>
      </c>
      <c r="DN70" s="267"/>
      <c r="DO70" s="272" t="str">
        <f t="shared" ca="1" si="150"/>
        <v/>
      </c>
      <c r="DP70" s="271" t="str">
        <f t="shared" si="106"/>
        <v/>
      </c>
      <c r="DQ70" s="267"/>
      <c r="DR70" s="272" t="str">
        <f t="shared" ca="1" si="151"/>
        <v/>
      </c>
      <c r="DS70" s="271" t="str">
        <f t="shared" si="107"/>
        <v/>
      </c>
      <c r="DT70" s="267"/>
      <c r="DU70" s="272" t="str">
        <f t="shared" ca="1" si="152"/>
        <v/>
      </c>
      <c r="DV70" s="271" t="str">
        <f t="shared" si="108"/>
        <v/>
      </c>
      <c r="DW70" s="267"/>
      <c r="DX70" s="272" t="str">
        <f t="shared" ca="1" si="153"/>
        <v/>
      </c>
      <c r="DY70" s="270"/>
    </row>
    <row r="71" spans="1:129" ht="21" customHeight="1">
      <c r="A71" s="175" t="str">
        <f t="shared" ca="1" si="109"/>
        <v/>
      </c>
      <c r="B71" s="277"/>
      <c r="C71" s="141" t="e">
        <f>+VLOOKUP(B71,'اسماء العملاء'!$A$2:$E$142,5,FALSE)</f>
        <v>#N/A</v>
      </c>
      <c r="D71" s="63" t="e">
        <f>+VLOOKUP(B71,'اسماء العملاء'!$A$2:$C$140,2,FALSE)</f>
        <v>#N/A</v>
      </c>
      <c r="E71" s="141"/>
      <c r="F71" s="63" t="e">
        <f>+VLOOKUP(B71,'اسماء العملاء'!$A$2:$C$140,3,FALSE)</f>
        <v>#N/A</v>
      </c>
      <c r="G71" s="54"/>
      <c r="H71" s="92" t="e">
        <f>+VLOOKUP(G71,'انواع الفلاتر'!$B$2:$C$52,2,FALSE)</f>
        <v>#N/A</v>
      </c>
      <c r="I71" s="67"/>
      <c r="J71" s="90" t="e">
        <f t="shared" si="110"/>
        <v>#N/A</v>
      </c>
      <c r="K71" s="73"/>
      <c r="L71" s="73"/>
      <c r="M71" s="186"/>
      <c r="N71" s="74">
        <f t="shared" si="111"/>
        <v>0</v>
      </c>
      <c r="O71" s="275"/>
      <c r="P71" s="214" t="e">
        <f t="shared" si="77"/>
        <v>#DIV/0!</v>
      </c>
      <c r="Q71" s="214" t="e">
        <f t="shared" si="78"/>
        <v>#DIV/0!</v>
      </c>
      <c r="R71" s="226">
        <v>0</v>
      </c>
      <c r="S71" s="219" t="e">
        <f t="shared" ca="1" si="112"/>
        <v>#DIV/0!</v>
      </c>
      <c r="T71" s="230"/>
      <c r="U71" s="271" t="str">
        <f t="shared" si="154"/>
        <v/>
      </c>
      <c r="V71" s="267"/>
      <c r="W71" s="272" t="str">
        <f t="shared" ca="1" si="113"/>
        <v/>
      </c>
      <c r="X71" s="271" t="str">
        <f t="shared" si="114"/>
        <v/>
      </c>
      <c r="Y71" s="267"/>
      <c r="Z71" s="272" t="str">
        <f t="shared" ca="1" si="115"/>
        <v/>
      </c>
      <c r="AA71" s="271" t="str">
        <f t="shared" si="116"/>
        <v/>
      </c>
      <c r="AB71" s="267"/>
      <c r="AC71" s="272" t="str">
        <f t="shared" ca="1" si="117"/>
        <v/>
      </c>
      <c r="AD71" s="271" t="str">
        <f t="shared" si="118"/>
        <v/>
      </c>
      <c r="AE71" s="267"/>
      <c r="AF71" s="272" t="str">
        <f t="shared" ca="1" si="119"/>
        <v/>
      </c>
      <c r="AG71" s="271" t="str">
        <f t="shared" si="120"/>
        <v/>
      </c>
      <c r="AH71" s="267"/>
      <c r="AI71" s="272" t="str">
        <f t="shared" ca="1" si="121"/>
        <v/>
      </c>
      <c r="AJ71" s="271" t="str">
        <f t="shared" si="122"/>
        <v/>
      </c>
      <c r="AK71" s="267"/>
      <c r="AL71" s="272" t="str">
        <f t="shared" ca="1" si="123"/>
        <v/>
      </c>
      <c r="AM71" s="271" t="str">
        <f t="shared" si="79"/>
        <v/>
      </c>
      <c r="AN71" s="267"/>
      <c r="AO71" s="272" t="str">
        <f t="shared" ca="1" si="124"/>
        <v/>
      </c>
      <c r="AP71" s="271" t="str">
        <f t="shared" si="80"/>
        <v/>
      </c>
      <c r="AQ71" s="267"/>
      <c r="AR71" s="272" t="str">
        <f t="shared" ca="1" si="125"/>
        <v/>
      </c>
      <c r="AS71" s="271" t="str">
        <f t="shared" si="81"/>
        <v/>
      </c>
      <c r="AT71" s="267"/>
      <c r="AU71" s="272" t="str">
        <f t="shared" ca="1" si="126"/>
        <v/>
      </c>
      <c r="AV71" s="271" t="str">
        <f t="shared" si="82"/>
        <v/>
      </c>
      <c r="AW71" s="267"/>
      <c r="AX71" s="272" t="str">
        <f t="shared" ca="1" si="127"/>
        <v/>
      </c>
      <c r="AY71" s="271" t="str">
        <f t="shared" si="83"/>
        <v/>
      </c>
      <c r="AZ71" s="267"/>
      <c r="BA71" s="272" t="str">
        <f t="shared" ca="1" si="128"/>
        <v/>
      </c>
      <c r="BB71" s="271" t="str">
        <f t="shared" si="84"/>
        <v/>
      </c>
      <c r="BC71" s="267"/>
      <c r="BD71" s="272" t="str">
        <f t="shared" ca="1" si="129"/>
        <v/>
      </c>
      <c r="BE71" s="271" t="str">
        <f t="shared" si="85"/>
        <v/>
      </c>
      <c r="BF71" s="267"/>
      <c r="BG71" s="272" t="str">
        <f t="shared" ca="1" si="130"/>
        <v/>
      </c>
      <c r="BH71" s="271" t="str">
        <f t="shared" si="86"/>
        <v/>
      </c>
      <c r="BI71" s="267"/>
      <c r="BJ71" s="272" t="str">
        <f t="shared" ca="1" si="131"/>
        <v/>
      </c>
      <c r="BK71" s="271" t="str">
        <f t="shared" si="87"/>
        <v/>
      </c>
      <c r="BL71" s="267"/>
      <c r="BM71" s="272" t="str">
        <f t="shared" ca="1" si="132"/>
        <v/>
      </c>
      <c r="BN71" s="271" t="str">
        <f t="shared" si="88"/>
        <v/>
      </c>
      <c r="BO71" s="267"/>
      <c r="BP71" s="272" t="str">
        <f t="shared" ca="1" si="133"/>
        <v/>
      </c>
      <c r="BQ71" s="271" t="str">
        <f t="shared" si="89"/>
        <v/>
      </c>
      <c r="BR71" s="267"/>
      <c r="BS71" s="272" t="str">
        <f t="shared" ca="1" si="134"/>
        <v/>
      </c>
      <c r="BT71" s="271" t="str">
        <f t="shared" si="90"/>
        <v/>
      </c>
      <c r="BU71" s="267"/>
      <c r="BV71" s="272" t="str">
        <f t="shared" ca="1" si="135"/>
        <v/>
      </c>
      <c r="BW71" s="271" t="str">
        <f t="shared" si="91"/>
        <v/>
      </c>
      <c r="BX71" s="267"/>
      <c r="BY71" s="272" t="str">
        <f t="shared" ca="1" si="136"/>
        <v/>
      </c>
      <c r="BZ71" s="271" t="str">
        <f t="shared" si="92"/>
        <v/>
      </c>
      <c r="CA71" s="267"/>
      <c r="CB71" s="272" t="str">
        <f t="shared" ca="1" si="137"/>
        <v/>
      </c>
      <c r="CC71" s="271" t="str">
        <f t="shared" si="93"/>
        <v/>
      </c>
      <c r="CD71" s="267"/>
      <c r="CE71" s="272" t="str">
        <f t="shared" ca="1" si="138"/>
        <v/>
      </c>
      <c r="CF71" s="271" t="str">
        <f t="shared" si="94"/>
        <v/>
      </c>
      <c r="CG71" s="267"/>
      <c r="CH71" s="272" t="str">
        <f t="shared" ca="1" si="139"/>
        <v/>
      </c>
      <c r="CI71" s="271" t="str">
        <f t="shared" si="95"/>
        <v/>
      </c>
      <c r="CJ71" s="267"/>
      <c r="CK71" s="272" t="str">
        <f t="shared" ca="1" si="140"/>
        <v/>
      </c>
      <c r="CL71" s="271" t="str">
        <f t="shared" si="96"/>
        <v/>
      </c>
      <c r="CM71" s="267"/>
      <c r="CN71" s="272" t="str">
        <f t="shared" ca="1" si="141"/>
        <v/>
      </c>
      <c r="CO71" s="271" t="str">
        <f t="shared" si="97"/>
        <v/>
      </c>
      <c r="CP71" s="267"/>
      <c r="CQ71" s="272" t="str">
        <f t="shared" ca="1" si="142"/>
        <v/>
      </c>
      <c r="CR71" s="271" t="str">
        <f t="shared" si="98"/>
        <v/>
      </c>
      <c r="CS71" s="267"/>
      <c r="CT71" s="272" t="str">
        <f t="shared" ca="1" si="143"/>
        <v/>
      </c>
      <c r="CU71" s="271" t="str">
        <f t="shared" si="99"/>
        <v/>
      </c>
      <c r="CV71" s="267"/>
      <c r="CW71" s="272" t="str">
        <f t="shared" ca="1" si="144"/>
        <v/>
      </c>
      <c r="CX71" s="271" t="str">
        <f t="shared" si="100"/>
        <v/>
      </c>
      <c r="CY71" s="267"/>
      <c r="CZ71" s="272" t="str">
        <f t="shared" ca="1" si="145"/>
        <v/>
      </c>
      <c r="DA71" s="271" t="str">
        <f t="shared" si="101"/>
        <v/>
      </c>
      <c r="DB71" s="267"/>
      <c r="DC71" s="272" t="str">
        <f t="shared" ca="1" si="146"/>
        <v/>
      </c>
      <c r="DD71" s="271" t="str">
        <f t="shared" si="102"/>
        <v/>
      </c>
      <c r="DE71" s="267"/>
      <c r="DF71" s="272" t="str">
        <f t="shared" ca="1" si="147"/>
        <v/>
      </c>
      <c r="DG71" s="271" t="str">
        <f t="shared" si="103"/>
        <v/>
      </c>
      <c r="DH71" s="267"/>
      <c r="DI71" s="272" t="str">
        <f t="shared" ca="1" si="148"/>
        <v/>
      </c>
      <c r="DJ71" s="271" t="str">
        <f t="shared" si="104"/>
        <v/>
      </c>
      <c r="DK71" s="267"/>
      <c r="DL71" s="272" t="str">
        <f t="shared" ca="1" si="149"/>
        <v/>
      </c>
      <c r="DM71" s="271" t="str">
        <f t="shared" si="105"/>
        <v/>
      </c>
      <c r="DN71" s="267"/>
      <c r="DO71" s="272" t="str">
        <f t="shared" ca="1" si="150"/>
        <v/>
      </c>
      <c r="DP71" s="271" t="str">
        <f t="shared" si="106"/>
        <v/>
      </c>
      <c r="DQ71" s="267"/>
      <c r="DR71" s="272" t="str">
        <f t="shared" ca="1" si="151"/>
        <v/>
      </c>
      <c r="DS71" s="271" t="str">
        <f t="shared" si="107"/>
        <v/>
      </c>
      <c r="DT71" s="267"/>
      <c r="DU71" s="272" t="str">
        <f t="shared" ca="1" si="152"/>
        <v/>
      </c>
      <c r="DV71" s="271" t="str">
        <f t="shared" si="108"/>
        <v/>
      </c>
      <c r="DW71" s="267"/>
      <c r="DX71" s="272" t="str">
        <f t="shared" ca="1" si="153"/>
        <v/>
      </c>
      <c r="DY71" s="270"/>
    </row>
    <row r="72" spans="1:129" ht="21" customHeight="1">
      <c r="A72" s="175" t="str">
        <f t="shared" ca="1" si="109"/>
        <v/>
      </c>
      <c r="B72" s="277"/>
      <c r="C72" s="141" t="e">
        <f>+VLOOKUP(B72,'اسماء العملاء'!$A$2:$E$142,5,FALSE)</f>
        <v>#N/A</v>
      </c>
      <c r="D72" s="63" t="e">
        <f>+VLOOKUP(B72,'اسماء العملاء'!$A$2:$C$140,2,FALSE)</f>
        <v>#N/A</v>
      </c>
      <c r="E72" s="141"/>
      <c r="F72" s="63" t="e">
        <f>+VLOOKUP(B72,'اسماء العملاء'!$A$2:$C$140,3,FALSE)</f>
        <v>#N/A</v>
      </c>
      <c r="G72" s="54"/>
      <c r="H72" s="92" t="e">
        <f>+VLOOKUP(G72,'انواع الفلاتر'!$B$2:$C$52,2,FALSE)</f>
        <v>#N/A</v>
      </c>
      <c r="I72" s="67"/>
      <c r="J72" s="90" t="e">
        <f t="shared" si="110"/>
        <v>#N/A</v>
      </c>
      <c r="K72" s="73"/>
      <c r="L72" s="73"/>
      <c r="M72" s="186"/>
      <c r="N72" s="74">
        <f t="shared" si="111"/>
        <v>0</v>
      </c>
      <c r="O72" s="275"/>
      <c r="P72" s="214" t="e">
        <f t="shared" ref="P72:P103" si="155">INT(N72/O72)</f>
        <v>#DIV/0!</v>
      </c>
      <c r="Q72" s="214" t="e">
        <f t="shared" ref="Q72:Q103" si="156">N72-O72*P72</f>
        <v>#DIV/0!</v>
      </c>
      <c r="R72" s="226">
        <v>0</v>
      </c>
      <c r="S72" s="219" t="e">
        <f t="shared" ca="1" si="112"/>
        <v>#DIV/0!</v>
      </c>
      <c r="T72" s="230"/>
      <c r="U72" s="271" t="str">
        <f t="shared" si="154"/>
        <v/>
      </c>
      <c r="V72" s="267"/>
      <c r="W72" s="272" t="str">
        <f t="shared" ca="1" si="113"/>
        <v/>
      </c>
      <c r="X72" s="271" t="str">
        <f t="shared" si="114"/>
        <v/>
      </c>
      <c r="Y72" s="267"/>
      <c r="Z72" s="272" t="str">
        <f t="shared" ca="1" si="115"/>
        <v/>
      </c>
      <c r="AA72" s="271" t="str">
        <f t="shared" si="116"/>
        <v/>
      </c>
      <c r="AB72" s="267"/>
      <c r="AC72" s="272" t="str">
        <f t="shared" ca="1" si="117"/>
        <v/>
      </c>
      <c r="AD72" s="271" t="str">
        <f t="shared" si="118"/>
        <v/>
      </c>
      <c r="AE72" s="267"/>
      <c r="AF72" s="272" t="str">
        <f t="shared" ca="1" si="119"/>
        <v/>
      </c>
      <c r="AG72" s="271" t="str">
        <f t="shared" si="120"/>
        <v/>
      </c>
      <c r="AH72" s="267"/>
      <c r="AI72" s="272" t="str">
        <f t="shared" ca="1" si="121"/>
        <v/>
      </c>
      <c r="AJ72" s="271" t="str">
        <f t="shared" si="122"/>
        <v/>
      </c>
      <c r="AK72" s="267"/>
      <c r="AL72" s="272" t="str">
        <f t="shared" ca="1" si="123"/>
        <v/>
      </c>
      <c r="AM72" s="271" t="str">
        <f t="shared" si="79"/>
        <v/>
      </c>
      <c r="AN72" s="267"/>
      <c r="AO72" s="272" t="str">
        <f t="shared" ca="1" si="124"/>
        <v/>
      </c>
      <c r="AP72" s="271" t="str">
        <f t="shared" si="80"/>
        <v/>
      </c>
      <c r="AQ72" s="267"/>
      <c r="AR72" s="272" t="str">
        <f t="shared" ca="1" si="125"/>
        <v/>
      </c>
      <c r="AS72" s="271" t="str">
        <f t="shared" si="81"/>
        <v/>
      </c>
      <c r="AT72" s="267"/>
      <c r="AU72" s="272" t="str">
        <f t="shared" ca="1" si="126"/>
        <v/>
      </c>
      <c r="AV72" s="271" t="str">
        <f t="shared" si="82"/>
        <v/>
      </c>
      <c r="AW72" s="267"/>
      <c r="AX72" s="272" t="str">
        <f t="shared" ca="1" si="127"/>
        <v/>
      </c>
      <c r="AY72" s="271" t="str">
        <f t="shared" si="83"/>
        <v/>
      </c>
      <c r="AZ72" s="267"/>
      <c r="BA72" s="272" t="str">
        <f t="shared" ca="1" si="128"/>
        <v/>
      </c>
      <c r="BB72" s="271" t="str">
        <f t="shared" si="84"/>
        <v/>
      </c>
      <c r="BC72" s="267"/>
      <c r="BD72" s="272" t="str">
        <f t="shared" ca="1" si="129"/>
        <v/>
      </c>
      <c r="BE72" s="271" t="str">
        <f t="shared" si="85"/>
        <v/>
      </c>
      <c r="BF72" s="267"/>
      <c r="BG72" s="272" t="str">
        <f t="shared" ca="1" si="130"/>
        <v/>
      </c>
      <c r="BH72" s="271" t="str">
        <f t="shared" si="86"/>
        <v/>
      </c>
      <c r="BI72" s="267"/>
      <c r="BJ72" s="272" t="str">
        <f t="shared" ca="1" si="131"/>
        <v/>
      </c>
      <c r="BK72" s="271" t="str">
        <f t="shared" si="87"/>
        <v/>
      </c>
      <c r="BL72" s="267"/>
      <c r="BM72" s="272" t="str">
        <f t="shared" ca="1" si="132"/>
        <v/>
      </c>
      <c r="BN72" s="271" t="str">
        <f t="shared" si="88"/>
        <v/>
      </c>
      <c r="BO72" s="267"/>
      <c r="BP72" s="272" t="str">
        <f t="shared" ca="1" si="133"/>
        <v/>
      </c>
      <c r="BQ72" s="271" t="str">
        <f t="shared" si="89"/>
        <v/>
      </c>
      <c r="BR72" s="267"/>
      <c r="BS72" s="272" t="str">
        <f t="shared" ca="1" si="134"/>
        <v/>
      </c>
      <c r="BT72" s="271" t="str">
        <f t="shared" si="90"/>
        <v/>
      </c>
      <c r="BU72" s="267"/>
      <c r="BV72" s="272" t="str">
        <f t="shared" ca="1" si="135"/>
        <v/>
      </c>
      <c r="BW72" s="271" t="str">
        <f t="shared" si="91"/>
        <v/>
      </c>
      <c r="BX72" s="267"/>
      <c r="BY72" s="272" t="str">
        <f t="shared" ca="1" si="136"/>
        <v/>
      </c>
      <c r="BZ72" s="271" t="str">
        <f t="shared" si="92"/>
        <v/>
      </c>
      <c r="CA72" s="267"/>
      <c r="CB72" s="272" t="str">
        <f t="shared" ca="1" si="137"/>
        <v/>
      </c>
      <c r="CC72" s="271" t="str">
        <f t="shared" si="93"/>
        <v/>
      </c>
      <c r="CD72" s="267"/>
      <c r="CE72" s="272" t="str">
        <f t="shared" ca="1" si="138"/>
        <v/>
      </c>
      <c r="CF72" s="271" t="str">
        <f t="shared" si="94"/>
        <v/>
      </c>
      <c r="CG72" s="267"/>
      <c r="CH72" s="272" t="str">
        <f t="shared" ca="1" si="139"/>
        <v/>
      </c>
      <c r="CI72" s="271" t="str">
        <f t="shared" si="95"/>
        <v/>
      </c>
      <c r="CJ72" s="267"/>
      <c r="CK72" s="272" t="str">
        <f t="shared" ca="1" si="140"/>
        <v/>
      </c>
      <c r="CL72" s="271" t="str">
        <f t="shared" si="96"/>
        <v/>
      </c>
      <c r="CM72" s="267"/>
      <c r="CN72" s="272" t="str">
        <f t="shared" ca="1" si="141"/>
        <v/>
      </c>
      <c r="CO72" s="271" t="str">
        <f t="shared" si="97"/>
        <v/>
      </c>
      <c r="CP72" s="267"/>
      <c r="CQ72" s="272" t="str">
        <f t="shared" ca="1" si="142"/>
        <v/>
      </c>
      <c r="CR72" s="271" t="str">
        <f t="shared" si="98"/>
        <v/>
      </c>
      <c r="CS72" s="267"/>
      <c r="CT72" s="272" t="str">
        <f t="shared" ca="1" si="143"/>
        <v/>
      </c>
      <c r="CU72" s="271" t="str">
        <f t="shared" si="99"/>
        <v/>
      </c>
      <c r="CV72" s="267"/>
      <c r="CW72" s="272" t="str">
        <f t="shared" ca="1" si="144"/>
        <v/>
      </c>
      <c r="CX72" s="271" t="str">
        <f t="shared" si="100"/>
        <v/>
      </c>
      <c r="CY72" s="267"/>
      <c r="CZ72" s="272" t="str">
        <f t="shared" ca="1" si="145"/>
        <v/>
      </c>
      <c r="DA72" s="271" t="str">
        <f t="shared" si="101"/>
        <v/>
      </c>
      <c r="DB72" s="267"/>
      <c r="DC72" s="272" t="str">
        <f t="shared" ca="1" si="146"/>
        <v/>
      </c>
      <c r="DD72" s="271" t="str">
        <f t="shared" si="102"/>
        <v/>
      </c>
      <c r="DE72" s="267"/>
      <c r="DF72" s="272" t="str">
        <f t="shared" ca="1" si="147"/>
        <v/>
      </c>
      <c r="DG72" s="271" t="str">
        <f t="shared" si="103"/>
        <v/>
      </c>
      <c r="DH72" s="267"/>
      <c r="DI72" s="272" t="str">
        <f t="shared" ca="1" si="148"/>
        <v/>
      </c>
      <c r="DJ72" s="271" t="str">
        <f t="shared" si="104"/>
        <v/>
      </c>
      <c r="DK72" s="267"/>
      <c r="DL72" s="272" t="str">
        <f t="shared" ca="1" si="149"/>
        <v/>
      </c>
      <c r="DM72" s="271" t="str">
        <f t="shared" si="105"/>
        <v/>
      </c>
      <c r="DN72" s="267"/>
      <c r="DO72" s="272" t="str">
        <f t="shared" ca="1" si="150"/>
        <v/>
      </c>
      <c r="DP72" s="271" t="str">
        <f t="shared" si="106"/>
        <v/>
      </c>
      <c r="DQ72" s="267"/>
      <c r="DR72" s="272" t="str">
        <f t="shared" ca="1" si="151"/>
        <v/>
      </c>
      <c r="DS72" s="271" t="str">
        <f t="shared" si="107"/>
        <v/>
      </c>
      <c r="DT72" s="267"/>
      <c r="DU72" s="272" t="str">
        <f t="shared" ca="1" si="152"/>
        <v/>
      </c>
      <c r="DV72" s="271" t="str">
        <f t="shared" si="108"/>
        <v/>
      </c>
      <c r="DW72" s="267"/>
      <c r="DX72" s="272" t="str">
        <f t="shared" ca="1" si="153"/>
        <v/>
      </c>
      <c r="DY72" s="270"/>
    </row>
    <row r="73" spans="1:129" ht="21" customHeight="1">
      <c r="A73" s="175" t="str">
        <f t="shared" ca="1" si="109"/>
        <v/>
      </c>
      <c r="B73" s="277"/>
      <c r="C73" s="141" t="e">
        <f>+VLOOKUP(B73,'اسماء العملاء'!$A$2:$E$142,5,FALSE)</f>
        <v>#N/A</v>
      </c>
      <c r="D73" s="63" t="e">
        <f>+VLOOKUP(B73,'اسماء العملاء'!$A$2:$C$140,2,FALSE)</f>
        <v>#N/A</v>
      </c>
      <c r="E73" s="141"/>
      <c r="F73" s="63" t="e">
        <f>+VLOOKUP(B73,'اسماء العملاء'!$A$2:$C$140,3,FALSE)</f>
        <v>#N/A</v>
      </c>
      <c r="G73" s="54"/>
      <c r="H73" s="92" t="e">
        <f>+VLOOKUP(G73,'انواع الفلاتر'!$B$2:$C$52,2,FALSE)</f>
        <v>#N/A</v>
      </c>
      <c r="I73" s="67"/>
      <c r="J73" s="90" t="e">
        <f t="shared" si="110"/>
        <v>#N/A</v>
      </c>
      <c r="K73" s="73"/>
      <c r="L73" s="73"/>
      <c r="M73" s="186"/>
      <c r="N73" s="74">
        <f t="shared" si="111"/>
        <v>0</v>
      </c>
      <c r="O73" s="275"/>
      <c r="P73" s="214" t="e">
        <f t="shared" si="155"/>
        <v>#DIV/0!</v>
      </c>
      <c r="Q73" s="214" t="e">
        <f t="shared" si="156"/>
        <v>#DIV/0!</v>
      </c>
      <c r="R73" s="226">
        <v>0</v>
      </c>
      <c r="S73" s="219" t="e">
        <f t="shared" ca="1" si="112"/>
        <v>#DIV/0!</v>
      </c>
      <c r="T73" s="230"/>
      <c r="U73" s="271" t="str">
        <f t="shared" si="154"/>
        <v/>
      </c>
      <c r="V73" s="267"/>
      <c r="W73" s="272" t="str">
        <f t="shared" ca="1" si="113"/>
        <v/>
      </c>
      <c r="X73" s="271" t="str">
        <f t="shared" si="114"/>
        <v/>
      </c>
      <c r="Y73" s="267"/>
      <c r="Z73" s="272" t="str">
        <f t="shared" ca="1" si="115"/>
        <v/>
      </c>
      <c r="AA73" s="271" t="str">
        <f t="shared" si="116"/>
        <v/>
      </c>
      <c r="AB73" s="267"/>
      <c r="AC73" s="272" t="str">
        <f t="shared" ca="1" si="117"/>
        <v/>
      </c>
      <c r="AD73" s="271" t="str">
        <f t="shared" si="118"/>
        <v/>
      </c>
      <c r="AE73" s="267"/>
      <c r="AF73" s="272" t="str">
        <f t="shared" ca="1" si="119"/>
        <v/>
      </c>
      <c r="AG73" s="271" t="str">
        <f t="shared" si="120"/>
        <v/>
      </c>
      <c r="AH73" s="267"/>
      <c r="AI73" s="272" t="str">
        <f t="shared" ca="1" si="121"/>
        <v/>
      </c>
      <c r="AJ73" s="271" t="str">
        <f t="shared" si="122"/>
        <v/>
      </c>
      <c r="AK73" s="267"/>
      <c r="AL73" s="272" t="str">
        <f t="shared" ca="1" si="123"/>
        <v/>
      </c>
      <c r="AM73" s="271" t="str">
        <f t="shared" si="79"/>
        <v/>
      </c>
      <c r="AN73" s="267"/>
      <c r="AO73" s="272" t="str">
        <f t="shared" ca="1" si="124"/>
        <v/>
      </c>
      <c r="AP73" s="271" t="str">
        <f t="shared" si="80"/>
        <v/>
      </c>
      <c r="AQ73" s="267"/>
      <c r="AR73" s="272" t="str">
        <f t="shared" ca="1" si="125"/>
        <v/>
      </c>
      <c r="AS73" s="271" t="str">
        <f t="shared" si="81"/>
        <v/>
      </c>
      <c r="AT73" s="267"/>
      <c r="AU73" s="272" t="str">
        <f t="shared" ca="1" si="126"/>
        <v/>
      </c>
      <c r="AV73" s="271" t="str">
        <f t="shared" si="82"/>
        <v/>
      </c>
      <c r="AW73" s="267"/>
      <c r="AX73" s="272" t="str">
        <f t="shared" ca="1" si="127"/>
        <v/>
      </c>
      <c r="AY73" s="271" t="str">
        <f t="shared" si="83"/>
        <v/>
      </c>
      <c r="AZ73" s="267"/>
      <c r="BA73" s="272" t="str">
        <f t="shared" ca="1" si="128"/>
        <v/>
      </c>
      <c r="BB73" s="271" t="str">
        <f t="shared" si="84"/>
        <v/>
      </c>
      <c r="BC73" s="267"/>
      <c r="BD73" s="272" t="str">
        <f t="shared" ca="1" si="129"/>
        <v/>
      </c>
      <c r="BE73" s="271" t="str">
        <f t="shared" si="85"/>
        <v/>
      </c>
      <c r="BF73" s="267"/>
      <c r="BG73" s="272" t="str">
        <f t="shared" ca="1" si="130"/>
        <v/>
      </c>
      <c r="BH73" s="271" t="str">
        <f t="shared" si="86"/>
        <v/>
      </c>
      <c r="BI73" s="267"/>
      <c r="BJ73" s="272" t="str">
        <f t="shared" ca="1" si="131"/>
        <v/>
      </c>
      <c r="BK73" s="271" t="str">
        <f t="shared" si="87"/>
        <v/>
      </c>
      <c r="BL73" s="267"/>
      <c r="BM73" s="272" t="str">
        <f t="shared" ca="1" si="132"/>
        <v/>
      </c>
      <c r="BN73" s="271" t="str">
        <f t="shared" si="88"/>
        <v/>
      </c>
      <c r="BO73" s="267"/>
      <c r="BP73" s="272" t="str">
        <f t="shared" ca="1" si="133"/>
        <v/>
      </c>
      <c r="BQ73" s="271" t="str">
        <f t="shared" si="89"/>
        <v/>
      </c>
      <c r="BR73" s="267"/>
      <c r="BS73" s="272" t="str">
        <f t="shared" ca="1" si="134"/>
        <v/>
      </c>
      <c r="BT73" s="271" t="str">
        <f t="shared" si="90"/>
        <v/>
      </c>
      <c r="BU73" s="267"/>
      <c r="BV73" s="272" t="str">
        <f t="shared" ca="1" si="135"/>
        <v/>
      </c>
      <c r="BW73" s="271" t="str">
        <f t="shared" si="91"/>
        <v/>
      </c>
      <c r="BX73" s="267"/>
      <c r="BY73" s="272" t="str">
        <f t="shared" ca="1" si="136"/>
        <v/>
      </c>
      <c r="BZ73" s="271" t="str">
        <f t="shared" si="92"/>
        <v/>
      </c>
      <c r="CA73" s="267"/>
      <c r="CB73" s="272" t="str">
        <f t="shared" ca="1" si="137"/>
        <v/>
      </c>
      <c r="CC73" s="271" t="str">
        <f t="shared" si="93"/>
        <v/>
      </c>
      <c r="CD73" s="267"/>
      <c r="CE73" s="272" t="str">
        <f t="shared" ca="1" si="138"/>
        <v/>
      </c>
      <c r="CF73" s="271" t="str">
        <f t="shared" si="94"/>
        <v/>
      </c>
      <c r="CG73" s="267"/>
      <c r="CH73" s="272" t="str">
        <f t="shared" ca="1" si="139"/>
        <v/>
      </c>
      <c r="CI73" s="271" t="str">
        <f t="shared" si="95"/>
        <v/>
      </c>
      <c r="CJ73" s="267"/>
      <c r="CK73" s="272" t="str">
        <f t="shared" ca="1" si="140"/>
        <v/>
      </c>
      <c r="CL73" s="271" t="str">
        <f t="shared" si="96"/>
        <v/>
      </c>
      <c r="CM73" s="267"/>
      <c r="CN73" s="272" t="str">
        <f t="shared" ca="1" si="141"/>
        <v/>
      </c>
      <c r="CO73" s="271" t="str">
        <f t="shared" si="97"/>
        <v/>
      </c>
      <c r="CP73" s="267"/>
      <c r="CQ73" s="272" t="str">
        <f t="shared" ca="1" si="142"/>
        <v/>
      </c>
      <c r="CR73" s="271" t="str">
        <f t="shared" si="98"/>
        <v/>
      </c>
      <c r="CS73" s="267"/>
      <c r="CT73" s="272" t="str">
        <f t="shared" ca="1" si="143"/>
        <v/>
      </c>
      <c r="CU73" s="271" t="str">
        <f t="shared" si="99"/>
        <v/>
      </c>
      <c r="CV73" s="267"/>
      <c r="CW73" s="272" t="str">
        <f t="shared" ca="1" si="144"/>
        <v/>
      </c>
      <c r="CX73" s="271" t="str">
        <f t="shared" si="100"/>
        <v/>
      </c>
      <c r="CY73" s="267"/>
      <c r="CZ73" s="272" t="str">
        <f t="shared" ca="1" si="145"/>
        <v/>
      </c>
      <c r="DA73" s="271" t="str">
        <f t="shared" si="101"/>
        <v/>
      </c>
      <c r="DB73" s="267"/>
      <c r="DC73" s="272" t="str">
        <f t="shared" ca="1" si="146"/>
        <v/>
      </c>
      <c r="DD73" s="271" t="str">
        <f t="shared" si="102"/>
        <v/>
      </c>
      <c r="DE73" s="267"/>
      <c r="DF73" s="272" t="str">
        <f t="shared" ca="1" si="147"/>
        <v/>
      </c>
      <c r="DG73" s="271" t="str">
        <f t="shared" si="103"/>
        <v/>
      </c>
      <c r="DH73" s="267"/>
      <c r="DI73" s="272" t="str">
        <f t="shared" ca="1" si="148"/>
        <v/>
      </c>
      <c r="DJ73" s="271" t="str">
        <f t="shared" si="104"/>
        <v/>
      </c>
      <c r="DK73" s="267"/>
      <c r="DL73" s="272" t="str">
        <f t="shared" ca="1" si="149"/>
        <v/>
      </c>
      <c r="DM73" s="271" t="str">
        <f t="shared" si="105"/>
        <v/>
      </c>
      <c r="DN73" s="267"/>
      <c r="DO73" s="272" t="str">
        <f t="shared" ca="1" si="150"/>
        <v/>
      </c>
      <c r="DP73" s="271" t="str">
        <f t="shared" si="106"/>
        <v/>
      </c>
      <c r="DQ73" s="267"/>
      <c r="DR73" s="272" t="str">
        <f t="shared" ca="1" si="151"/>
        <v/>
      </c>
      <c r="DS73" s="271" t="str">
        <f t="shared" si="107"/>
        <v/>
      </c>
      <c r="DT73" s="267"/>
      <c r="DU73" s="272" t="str">
        <f t="shared" ca="1" si="152"/>
        <v/>
      </c>
      <c r="DV73" s="271" t="str">
        <f t="shared" si="108"/>
        <v/>
      </c>
      <c r="DW73" s="267"/>
      <c r="DX73" s="272" t="str">
        <f t="shared" ca="1" si="153"/>
        <v/>
      </c>
      <c r="DY73" s="270"/>
    </row>
    <row r="74" spans="1:129" ht="21" customHeight="1">
      <c r="A74" s="175" t="str">
        <f t="shared" ca="1" si="109"/>
        <v/>
      </c>
      <c r="B74" s="277"/>
      <c r="C74" s="141" t="e">
        <f>+VLOOKUP(B74,'اسماء العملاء'!$A$2:$E$142,5,FALSE)</f>
        <v>#N/A</v>
      </c>
      <c r="D74" s="63" t="e">
        <f>+VLOOKUP(B74,'اسماء العملاء'!$A$2:$C$140,2,FALSE)</f>
        <v>#N/A</v>
      </c>
      <c r="E74" s="141"/>
      <c r="F74" s="63" t="e">
        <f>+VLOOKUP(B74,'اسماء العملاء'!$A$2:$C$140,3,FALSE)</f>
        <v>#N/A</v>
      </c>
      <c r="G74" s="54"/>
      <c r="H74" s="92" t="e">
        <f>+VLOOKUP(G74,'انواع الفلاتر'!$B$2:$C$52,2,FALSE)</f>
        <v>#N/A</v>
      </c>
      <c r="I74" s="67"/>
      <c r="J74" s="90" t="e">
        <f t="shared" si="110"/>
        <v>#N/A</v>
      </c>
      <c r="K74" s="73"/>
      <c r="L74" s="73"/>
      <c r="M74" s="186"/>
      <c r="N74" s="74">
        <f t="shared" si="111"/>
        <v>0</v>
      </c>
      <c r="O74" s="275"/>
      <c r="P74" s="214" t="e">
        <f t="shared" si="155"/>
        <v>#DIV/0!</v>
      </c>
      <c r="Q74" s="214" t="e">
        <f t="shared" si="156"/>
        <v>#DIV/0!</v>
      </c>
      <c r="R74" s="226">
        <v>0</v>
      </c>
      <c r="S74" s="219" t="e">
        <f t="shared" ca="1" si="112"/>
        <v>#DIV/0!</v>
      </c>
      <c r="T74" s="230"/>
      <c r="U74" s="271" t="str">
        <f t="shared" si="154"/>
        <v/>
      </c>
      <c r="V74" s="267"/>
      <c r="W74" s="272" t="str">
        <f t="shared" ca="1" si="113"/>
        <v/>
      </c>
      <c r="X74" s="271" t="str">
        <f t="shared" si="114"/>
        <v/>
      </c>
      <c r="Y74" s="267"/>
      <c r="Z74" s="272" t="str">
        <f t="shared" ca="1" si="115"/>
        <v/>
      </c>
      <c r="AA74" s="271" t="str">
        <f t="shared" si="116"/>
        <v/>
      </c>
      <c r="AB74" s="267"/>
      <c r="AC74" s="272" t="str">
        <f t="shared" ca="1" si="117"/>
        <v/>
      </c>
      <c r="AD74" s="271" t="str">
        <f t="shared" si="118"/>
        <v/>
      </c>
      <c r="AE74" s="267"/>
      <c r="AF74" s="272" t="str">
        <f t="shared" ca="1" si="119"/>
        <v/>
      </c>
      <c r="AG74" s="271" t="str">
        <f t="shared" si="120"/>
        <v/>
      </c>
      <c r="AH74" s="267"/>
      <c r="AI74" s="272" t="str">
        <f t="shared" ca="1" si="121"/>
        <v/>
      </c>
      <c r="AJ74" s="271" t="str">
        <f t="shared" si="122"/>
        <v/>
      </c>
      <c r="AK74" s="267"/>
      <c r="AL74" s="272" t="str">
        <f t="shared" ca="1" si="123"/>
        <v/>
      </c>
      <c r="AM74" s="271" t="str">
        <f t="shared" si="79"/>
        <v/>
      </c>
      <c r="AN74" s="267"/>
      <c r="AO74" s="272" t="str">
        <f t="shared" ca="1" si="124"/>
        <v/>
      </c>
      <c r="AP74" s="271" t="str">
        <f t="shared" si="80"/>
        <v/>
      </c>
      <c r="AQ74" s="267"/>
      <c r="AR74" s="272" t="str">
        <f t="shared" ca="1" si="125"/>
        <v/>
      </c>
      <c r="AS74" s="271" t="str">
        <f t="shared" si="81"/>
        <v/>
      </c>
      <c r="AT74" s="267"/>
      <c r="AU74" s="272" t="str">
        <f t="shared" ca="1" si="126"/>
        <v/>
      </c>
      <c r="AV74" s="271" t="str">
        <f t="shared" si="82"/>
        <v/>
      </c>
      <c r="AW74" s="267"/>
      <c r="AX74" s="272" t="str">
        <f t="shared" ca="1" si="127"/>
        <v/>
      </c>
      <c r="AY74" s="271" t="str">
        <f t="shared" si="83"/>
        <v/>
      </c>
      <c r="AZ74" s="267"/>
      <c r="BA74" s="272" t="str">
        <f t="shared" ca="1" si="128"/>
        <v/>
      </c>
      <c r="BB74" s="271" t="str">
        <f t="shared" si="84"/>
        <v/>
      </c>
      <c r="BC74" s="267"/>
      <c r="BD74" s="272" t="str">
        <f t="shared" ca="1" si="129"/>
        <v/>
      </c>
      <c r="BE74" s="271" t="str">
        <f t="shared" si="85"/>
        <v/>
      </c>
      <c r="BF74" s="267"/>
      <c r="BG74" s="272" t="str">
        <f t="shared" ca="1" si="130"/>
        <v/>
      </c>
      <c r="BH74" s="271" t="str">
        <f t="shared" si="86"/>
        <v/>
      </c>
      <c r="BI74" s="267"/>
      <c r="BJ74" s="272" t="str">
        <f t="shared" ca="1" si="131"/>
        <v/>
      </c>
      <c r="BK74" s="271" t="str">
        <f t="shared" si="87"/>
        <v/>
      </c>
      <c r="BL74" s="267"/>
      <c r="BM74" s="272" t="str">
        <f t="shared" ca="1" si="132"/>
        <v/>
      </c>
      <c r="BN74" s="271" t="str">
        <f t="shared" si="88"/>
        <v/>
      </c>
      <c r="BO74" s="267"/>
      <c r="BP74" s="272" t="str">
        <f t="shared" ca="1" si="133"/>
        <v/>
      </c>
      <c r="BQ74" s="271" t="str">
        <f t="shared" si="89"/>
        <v/>
      </c>
      <c r="BR74" s="267"/>
      <c r="BS74" s="272" t="str">
        <f t="shared" ca="1" si="134"/>
        <v/>
      </c>
      <c r="BT74" s="271" t="str">
        <f t="shared" si="90"/>
        <v/>
      </c>
      <c r="BU74" s="267"/>
      <c r="BV74" s="272" t="str">
        <f t="shared" ca="1" si="135"/>
        <v/>
      </c>
      <c r="BW74" s="271" t="str">
        <f t="shared" si="91"/>
        <v/>
      </c>
      <c r="BX74" s="267"/>
      <c r="BY74" s="272" t="str">
        <f t="shared" ca="1" si="136"/>
        <v/>
      </c>
      <c r="BZ74" s="271" t="str">
        <f t="shared" si="92"/>
        <v/>
      </c>
      <c r="CA74" s="267"/>
      <c r="CB74" s="272" t="str">
        <f t="shared" ca="1" si="137"/>
        <v/>
      </c>
      <c r="CC74" s="271" t="str">
        <f t="shared" si="93"/>
        <v/>
      </c>
      <c r="CD74" s="267"/>
      <c r="CE74" s="272" t="str">
        <f t="shared" ca="1" si="138"/>
        <v/>
      </c>
      <c r="CF74" s="271" t="str">
        <f t="shared" si="94"/>
        <v/>
      </c>
      <c r="CG74" s="267"/>
      <c r="CH74" s="272" t="str">
        <f t="shared" ca="1" si="139"/>
        <v/>
      </c>
      <c r="CI74" s="271" t="str">
        <f t="shared" si="95"/>
        <v/>
      </c>
      <c r="CJ74" s="267"/>
      <c r="CK74" s="272" t="str">
        <f t="shared" ca="1" si="140"/>
        <v/>
      </c>
      <c r="CL74" s="271" t="str">
        <f t="shared" si="96"/>
        <v/>
      </c>
      <c r="CM74" s="267"/>
      <c r="CN74" s="272" t="str">
        <f t="shared" ca="1" si="141"/>
        <v/>
      </c>
      <c r="CO74" s="271" t="str">
        <f t="shared" si="97"/>
        <v/>
      </c>
      <c r="CP74" s="267"/>
      <c r="CQ74" s="272" t="str">
        <f t="shared" ca="1" si="142"/>
        <v/>
      </c>
      <c r="CR74" s="271" t="str">
        <f t="shared" si="98"/>
        <v/>
      </c>
      <c r="CS74" s="267"/>
      <c r="CT74" s="272" t="str">
        <f t="shared" ca="1" si="143"/>
        <v/>
      </c>
      <c r="CU74" s="271" t="str">
        <f t="shared" si="99"/>
        <v/>
      </c>
      <c r="CV74" s="267"/>
      <c r="CW74" s="272" t="str">
        <f t="shared" ca="1" si="144"/>
        <v/>
      </c>
      <c r="CX74" s="271" t="str">
        <f t="shared" si="100"/>
        <v/>
      </c>
      <c r="CY74" s="267"/>
      <c r="CZ74" s="272" t="str">
        <f t="shared" ca="1" si="145"/>
        <v/>
      </c>
      <c r="DA74" s="271" t="str">
        <f t="shared" si="101"/>
        <v/>
      </c>
      <c r="DB74" s="267"/>
      <c r="DC74" s="272" t="str">
        <f t="shared" ca="1" si="146"/>
        <v/>
      </c>
      <c r="DD74" s="271" t="str">
        <f t="shared" si="102"/>
        <v/>
      </c>
      <c r="DE74" s="267"/>
      <c r="DF74" s="272" t="str">
        <f t="shared" ca="1" si="147"/>
        <v/>
      </c>
      <c r="DG74" s="271" t="str">
        <f t="shared" si="103"/>
        <v/>
      </c>
      <c r="DH74" s="267"/>
      <c r="DI74" s="272" t="str">
        <f t="shared" ca="1" si="148"/>
        <v/>
      </c>
      <c r="DJ74" s="271" t="str">
        <f t="shared" si="104"/>
        <v/>
      </c>
      <c r="DK74" s="267"/>
      <c r="DL74" s="272" t="str">
        <f t="shared" ca="1" si="149"/>
        <v/>
      </c>
      <c r="DM74" s="271" t="str">
        <f t="shared" si="105"/>
        <v/>
      </c>
      <c r="DN74" s="267"/>
      <c r="DO74" s="272" t="str">
        <f t="shared" ca="1" si="150"/>
        <v/>
      </c>
      <c r="DP74" s="271" t="str">
        <f t="shared" si="106"/>
        <v/>
      </c>
      <c r="DQ74" s="267"/>
      <c r="DR74" s="272" t="str">
        <f t="shared" ca="1" si="151"/>
        <v/>
      </c>
      <c r="DS74" s="271" t="str">
        <f t="shared" si="107"/>
        <v/>
      </c>
      <c r="DT74" s="267"/>
      <c r="DU74" s="272" t="str">
        <f t="shared" ca="1" si="152"/>
        <v/>
      </c>
      <c r="DV74" s="271" t="str">
        <f t="shared" si="108"/>
        <v/>
      </c>
      <c r="DW74" s="267"/>
      <c r="DX74" s="272" t="str">
        <f t="shared" ca="1" si="153"/>
        <v/>
      </c>
      <c r="DY74" s="270"/>
    </row>
    <row r="75" spans="1:129" ht="21" customHeight="1">
      <c r="A75" s="175" t="str">
        <f t="shared" ca="1" si="109"/>
        <v/>
      </c>
      <c r="B75" s="277"/>
      <c r="C75" s="141" t="e">
        <f>+VLOOKUP(B75,'اسماء العملاء'!$A$2:$E$142,5,FALSE)</f>
        <v>#N/A</v>
      </c>
      <c r="D75" s="63" t="e">
        <f>+VLOOKUP(B75,'اسماء العملاء'!$A$2:$C$140,2,FALSE)</f>
        <v>#N/A</v>
      </c>
      <c r="E75" s="141"/>
      <c r="F75" s="63" t="e">
        <f>+VLOOKUP(B75,'اسماء العملاء'!$A$2:$C$140,3,FALSE)</f>
        <v>#N/A</v>
      </c>
      <c r="G75" s="54"/>
      <c r="H75" s="92" t="e">
        <f>+VLOOKUP(G75,'انواع الفلاتر'!$B$2:$C$52,2,FALSE)</f>
        <v>#N/A</v>
      </c>
      <c r="I75" s="67"/>
      <c r="J75" s="90" t="e">
        <f t="shared" si="110"/>
        <v>#N/A</v>
      </c>
      <c r="K75" s="73"/>
      <c r="L75" s="73"/>
      <c r="M75" s="186"/>
      <c r="N75" s="74">
        <f t="shared" si="111"/>
        <v>0</v>
      </c>
      <c r="O75" s="275"/>
      <c r="P75" s="214" t="e">
        <f t="shared" si="155"/>
        <v>#DIV/0!</v>
      </c>
      <c r="Q75" s="214" t="e">
        <f t="shared" si="156"/>
        <v>#DIV/0!</v>
      </c>
      <c r="R75" s="226">
        <v>0</v>
      </c>
      <c r="S75" s="219" t="e">
        <f t="shared" ca="1" si="112"/>
        <v>#DIV/0!</v>
      </c>
      <c r="T75" s="230"/>
      <c r="U75" s="271" t="str">
        <f t="shared" si="154"/>
        <v/>
      </c>
      <c r="V75" s="267"/>
      <c r="W75" s="272" t="str">
        <f t="shared" ca="1" si="113"/>
        <v/>
      </c>
      <c r="X75" s="271" t="str">
        <f t="shared" si="114"/>
        <v/>
      </c>
      <c r="Y75" s="267"/>
      <c r="Z75" s="272" t="str">
        <f t="shared" ca="1" si="115"/>
        <v/>
      </c>
      <c r="AA75" s="271" t="str">
        <f t="shared" si="116"/>
        <v/>
      </c>
      <c r="AB75" s="267"/>
      <c r="AC75" s="272" t="str">
        <f t="shared" ca="1" si="117"/>
        <v/>
      </c>
      <c r="AD75" s="271" t="str">
        <f t="shared" si="118"/>
        <v/>
      </c>
      <c r="AE75" s="267"/>
      <c r="AF75" s="272" t="str">
        <f t="shared" ca="1" si="119"/>
        <v/>
      </c>
      <c r="AG75" s="271" t="str">
        <f t="shared" si="120"/>
        <v/>
      </c>
      <c r="AH75" s="267"/>
      <c r="AI75" s="272" t="str">
        <f t="shared" ca="1" si="121"/>
        <v/>
      </c>
      <c r="AJ75" s="271" t="str">
        <f t="shared" si="122"/>
        <v/>
      </c>
      <c r="AK75" s="267"/>
      <c r="AL75" s="272" t="str">
        <f t="shared" ca="1" si="123"/>
        <v/>
      </c>
      <c r="AM75" s="271" t="str">
        <f t="shared" si="79"/>
        <v/>
      </c>
      <c r="AN75" s="267"/>
      <c r="AO75" s="272" t="str">
        <f t="shared" ca="1" si="124"/>
        <v/>
      </c>
      <c r="AP75" s="271" t="str">
        <f t="shared" si="80"/>
        <v/>
      </c>
      <c r="AQ75" s="267"/>
      <c r="AR75" s="272" t="str">
        <f t="shared" ca="1" si="125"/>
        <v/>
      </c>
      <c r="AS75" s="271" t="str">
        <f t="shared" si="81"/>
        <v/>
      </c>
      <c r="AT75" s="267"/>
      <c r="AU75" s="272" t="str">
        <f t="shared" ca="1" si="126"/>
        <v/>
      </c>
      <c r="AV75" s="271" t="str">
        <f t="shared" si="82"/>
        <v/>
      </c>
      <c r="AW75" s="267"/>
      <c r="AX75" s="272" t="str">
        <f t="shared" ca="1" si="127"/>
        <v/>
      </c>
      <c r="AY75" s="271" t="str">
        <f t="shared" si="83"/>
        <v/>
      </c>
      <c r="AZ75" s="267"/>
      <c r="BA75" s="272" t="str">
        <f t="shared" ca="1" si="128"/>
        <v/>
      </c>
      <c r="BB75" s="271" t="str">
        <f t="shared" si="84"/>
        <v/>
      </c>
      <c r="BC75" s="267"/>
      <c r="BD75" s="272" t="str">
        <f t="shared" ca="1" si="129"/>
        <v/>
      </c>
      <c r="BE75" s="271" t="str">
        <f t="shared" si="85"/>
        <v/>
      </c>
      <c r="BF75" s="267"/>
      <c r="BG75" s="272" t="str">
        <f t="shared" ca="1" si="130"/>
        <v/>
      </c>
      <c r="BH75" s="271" t="str">
        <f t="shared" si="86"/>
        <v/>
      </c>
      <c r="BI75" s="267"/>
      <c r="BJ75" s="272" t="str">
        <f t="shared" ca="1" si="131"/>
        <v/>
      </c>
      <c r="BK75" s="271" t="str">
        <f t="shared" si="87"/>
        <v/>
      </c>
      <c r="BL75" s="267"/>
      <c r="BM75" s="272" t="str">
        <f t="shared" ca="1" si="132"/>
        <v/>
      </c>
      <c r="BN75" s="271" t="str">
        <f t="shared" si="88"/>
        <v/>
      </c>
      <c r="BO75" s="267"/>
      <c r="BP75" s="272" t="str">
        <f t="shared" ca="1" si="133"/>
        <v/>
      </c>
      <c r="BQ75" s="271" t="str">
        <f t="shared" si="89"/>
        <v/>
      </c>
      <c r="BR75" s="267"/>
      <c r="BS75" s="272" t="str">
        <f t="shared" ca="1" si="134"/>
        <v/>
      </c>
      <c r="BT75" s="271" t="str">
        <f t="shared" si="90"/>
        <v/>
      </c>
      <c r="BU75" s="267"/>
      <c r="BV75" s="272" t="str">
        <f t="shared" ca="1" si="135"/>
        <v/>
      </c>
      <c r="BW75" s="271" t="str">
        <f t="shared" si="91"/>
        <v/>
      </c>
      <c r="BX75" s="267"/>
      <c r="BY75" s="272" t="str">
        <f t="shared" ca="1" si="136"/>
        <v/>
      </c>
      <c r="BZ75" s="271" t="str">
        <f t="shared" si="92"/>
        <v/>
      </c>
      <c r="CA75" s="267"/>
      <c r="CB75" s="272" t="str">
        <f t="shared" ca="1" si="137"/>
        <v/>
      </c>
      <c r="CC75" s="271" t="str">
        <f t="shared" si="93"/>
        <v/>
      </c>
      <c r="CD75" s="267"/>
      <c r="CE75" s="272" t="str">
        <f t="shared" ca="1" si="138"/>
        <v/>
      </c>
      <c r="CF75" s="271" t="str">
        <f t="shared" si="94"/>
        <v/>
      </c>
      <c r="CG75" s="267"/>
      <c r="CH75" s="272" t="str">
        <f t="shared" ca="1" si="139"/>
        <v/>
      </c>
      <c r="CI75" s="271" t="str">
        <f t="shared" si="95"/>
        <v/>
      </c>
      <c r="CJ75" s="267"/>
      <c r="CK75" s="272" t="str">
        <f t="shared" ca="1" si="140"/>
        <v/>
      </c>
      <c r="CL75" s="271" t="str">
        <f t="shared" si="96"/>
        <v/>
      </c>
      <c r="CM75" s="267"/>
      <c r="CN75" s="272" t="str">
        <f t="shared" ca="1" si="141"/>
        <v/>
      </c>
      <c r="CO75" s="271" t="str">
        <f t="shared" si="97"/>
        <v/>
      </c>
      <c r="CP75" s="267"/>
      <c r="CQ75" s="272" t="str">
        <f t="shared" ca="1" si="142"/>
        <v/>
      </c>
      <c r="CR75" s="271" t="str">
        <f t="shared" si="98"/>
        <v/>
      </c>
      <c r="CS75" s="267"/>
      <c r="CT75" s="272" t="str">
        <f t="shared" ca="1" si="143"/>
        <v/>
      </c>
      <c r="CU75" s="271" t="str">
        <f t="shared" si="99"/>
        <v/>
      </c>
      <c r="CV75" s="267"/>
      <c r="CW75" s="272" t="str">
        <f t="shared" ca="1" si="144"/>
        <v/>
      </c>
      <c r="CX75" s="271" t="str">
        <f t="shared" si="100"/>
        <v/>
      </c>
      <c r="CY75" s="267"/>
      <c r="CZ75" s="272" t="str">
        <f t="shared" ca="1" si="145"/>
        <v/>
      </c>
      <c r="DA75" s="271" t="str">
        <f t="shared" si="101"/>
        <v/>
      </c>
      <c r="DB75" s="267"/>
      <c r="DC75" s="272" t="str">
        <f t="shared" ca="1" si="146"/>
        <v/>
      </c>
      <c r="DD75" s="271" t="str">
        <f t="shared" si="102"/>
        <v/>
      </c>
      <c r="DE75" s="267"/>
      <c r="DF75" s="272" t="str">
        <f t="shared" ca="1" si="147"/>
        <v/>
      </c>
      <c r="DG75" s="271" t="str">
        <f t="shared" si="103"/>
        <v/>
      </c>
      <c r="DH75" s="267"/>
      <c r="DI75" s="272" t="str">
        <f t="shared" ca="1" si="148"/>
        <v/>
      </c>
      <c r="DJ75" s="271" t="str">
        <f t="shared" si="104"/>
        <v/>
      </c>
      <c r="DK75" s="267"/>
      <c r="DL75" s="272" t="str">
        <f t="shared" ca="1" si="149"/>
        <v/>
      </c>
      <c r="DM75" s="271" t="str">
        <f t="shared" si="105"/>
        <v/>
      </c>
      <c r="DN75" s="267"/>
      <c r="DO75" s="272" t="str">
        <f t="shared" ca="1" si="150"/>
        <v/>
      </c>
      <c r="DP75" s="271" t="str">
        <f t="shared" si="106"/>
        <v/>
      </c>
      <c r="DQ75" s="267"/>
      <c r="DR75" s="272" t="str">
        <f t="shared" ca="1" si="151"/>
        <v/>
      </c>
      <c r="DS75" s="271" t="str">
        <f t="shared" si="107"/>
        <v/>
      </c>
      <c r="DT75" s="267"/>
      <c r="DU75" s="272" t="str">
        <f t="shared" ca="1" si="152"/>
        <v/>
      </c>
      <c r="DV75" s="271" t="str">
        <f t="shared" si="108"/>
        <v/>
      </c>
      <c r="DW75" s="267"/>
      <c r="DX75" s="272" t="str">
        <f t="shared" ca="1" si="153"/>
        <v/>
      </c>
      <c r="DY75" s="270"/>
    </row>
    <row r="76" spans="1:129" ht="21" customHeight="1">
      <c r="A76" s="175" t="str">
        <f t="shared" ca="1" si="109"/>
        <v/>
      </c>
      <c r="B76" s="277"/>
      <c r="C76" s="141" t="e">
        <f>+VLOOKUP(B76,'اسماء العملاء'!$A$2:$E$142,5,FALSE)</f>
        <v>#N/A</v>
      </c>
      <c r="D76" s="63" t="e">
        <f>+VLOOKUP(B76,'اسماء العملاء'!$A$2:$C$140,2,FALSE)</f>
        <v>#N/A</v>
      </c>
      <c r="E76" s="141"/>
      <c r="F76" s="63" t="e">
        <f>+VLOOKUP(B76,'اسماء العملاء'!$A$2:$C$140,3,FALSE)</f>
        <v>#N/A</v>
      </c>
      <c r="G76" s="54"/>
      <c r="H76" s="92" t="e">
        <f>+VLOOKUP(G76,'انواع الفلاتر'!$B$2:$C$52,2,FALSE)</f>
        <v>#N/A</v>
      </c>
      <c r="I76" s="67"/>
      <c r="J76" s="90" t="e">
        <f t="shared" si="110"/>
        <v>#N/A</v>
      </c>
      <c r="K76" s="73"/>
      <c r="L76" s="73"/>
      <c r="M76" s="186"/>
      <c r="N76" s="74">
        <f t="shared" si="111"/>
        <v>0</v>
      </c>
      <c r="O76" s="275"/>
      <c r="P76" s="214" t="e">
        <f t="shared" si="155"/>
        <v>#DIV/0!</v>
      </c>
      <c r="Q76" s="214" t="e">
        <f t="shared" si="156"/>
        <v>#DIV/0!</v>
      </c>
      <c r="R76" s="226">
        <v>0</v>
      </c>
      <c r="S76" s="219" t="e">
        <f t="shared" ca="1" si="112"/>
        <v>#DIV/0!</v>
      </c>
      <c r="T76" s="230"/>
      <c r="U76" s="271" t="str">
        <f t="shared" si="154"/>
        <v/>
      </c>
      <c r="V76" s="267"/>
      <c r="W76" s="272" t="str">
        <f t="shared" ca="1" si="113"/>
        <v/>
      </c>
      <c r="X76" s="271" t="str">
        <f t="shared" si="114"/>
        <v/>
      </c>
      <c r="Y76" s="267"/>
      <c r="Z76" s="272" t="str">
        <f t="shared" ca="1" si="115"/>
        <v/>
      </c>
      <c r="AA76" s="271" t="str">
        <f t="shared" si="116"/>
        <v/>
      </c>
      <c r="AB76" s="267"/>
      <c r="AC76" s="272" t="str">
        <f t="shared" ca="1" si="117"/>
        <v/>
      </c>
      <c r="AD76" s="271" t="str">
        <f t="shared" si="118"/>
        <v/>
      </c>
      <c r="AE76" s="267"/>
      <c r="AF76" s="272" t="str">
        <f t="shared" ca="1" si="119"/>
        <v/>
      </c>
      <c r="AG76" s="271" t="str">
        <f t="shared" si="120"/>
        <v/>
      </c>
      <c r="AH76" s="267"/>
      <c r="AI76" s="272" t="str">
        <f t="shared" ca="1" si="121"/>
        <v/>
      </c>
      <c r="AJ76" s="271" t="str">
        <f t="shared" si="122"/>
        <v/>
      </c>
      <c r="AK76" s="267"/>
      <c r="AL76" s="272" t="str">
        <f t="shared" ca="1" si="123"/>
        <v/>
      </c>
      <c r="AM76" s="271" t="str">
        <f t="shared" si="79"/>
        <v/>
      </c>
      <c r="AN76" s="267"/>
      <c r="AO76" s="272" t="str">
        <f t="shared" ca="1" si="124"/>
        <v/>
      </c>
      <c r="AP76" s="271" t="str">
        <f t="shared" si="80"/>
        <v/>
      </c>
      <c r="AQ76" s="267"/>
      <c r="AR76" s="272" t="str">
        <f t="shared" ca="1" si="125"/>
        <v/>
      </c>
      <c r="AS76" s="271" t="str">
        <f t="shared" si="81"/>
        <v/>
      </c>
      <c r="AT76" s="267"/>
      <c r="AU76" s="272" t="str">
        <f t="shared" ca="1" si="126"/>
        <v/>
      </c>
      <c r="AV76" s="271" t="str">
        <f t="shared" si="82"/>
        <v/>
      </c>
      <c r="AW76" s="267"/>
      <c r="AX76" s="272" t="str">
        <f t="shared" ca="1" si="127"/>
        <v/>
      </c>
      <c r="AY76" s="271" t="str">
        <f t="shared" si="83"/>
        <v/>
      </c>
      <c r="AZ76" s="267"/>
      <c r="BA76" s="272" t="str">
        <f t="shared" ca="1" si="128"/>
        <v/>
      </c>
      <c r="BB76" s="271" t="str">
        <f t="shared" si="84"/>
        <v/>
      </c>
      <c r="BC76" s="267"/>
      <c r="BD76" s="272" t="str">
        <f t="shared" ca="1" si="129"/>
        <v/>
      </c>
      <c r="BE76" s="271" t="str">
        <f t="shared" si="85"/>
        <v/>
      </c>
      <c r="BF76" s="267"/>
      <c r="BG76" s="272" t="str">
        <f t="shared" ca="1" si="130"/>
        <v/>
      </c>
      <c r="BH76" s="271" t="str">
        <f t="shared" si="86"/>
        <v/>
      </c>
      <c r="BI76" s="267"/>
      <c r="BJ76" s="272" t="str">
        <f t="shared" ca="1" si="131"/>
        <v/>
      </c>
      <c r="BK76" s="271" t="str">
        <f t="shared" si="87"/>
        <v/>
      </c>
      <c r="BL76" s="267"/>
      <c r="BM76" s="272" t="str">
        <f t="shared" ca="1" si="132"/>
        <v/>
      </c>
      <c r="BN76" s="271" t="str">
        <f t="shared" si="88"/>
        <v/>
      </c>
      <c r="BO76" s="267"/>
      <c r="BP76" s="272" t="str">
        <f t="shared" ca="1" si="133"/>
        <v/>
      </c>
      <c r="BQ76" s="271" t="str">
        <f t="shared" si="89"/>
        <v/>
      </c>
      <c r="BR76" s="267"/>
      <c r="BS76" s="272" t="str">
        <f t="shared" ca="1" si="134"/>
        <v/>
      </c>
      <c r="BT76" s="271" t="str">
        <f t="shared" si="90"/>
        <v/>
      </c>
      <c r="BU76" s="267"/>
      <c r="BV76" s="272" t="str">
        <f t="shared" ca="1" si="135"/>
        <v/>
      </c>
      <c r="BW76" s="271" t="str">
        <f t="shared" si="91"/>
        <v/>
      </c>
      <c r="BX76" s="267"/>
      <c r="BY76" s="272" t="str">
        <f t="shared" ca="1" si="136"/>
        <v/>
      </c>
      <c r="BZ76" s="271" t="str">
        <f t="shared" si="92"/>
        <v/>
      </c>
      <c r="CA76" s="267"/>
      <c r="CB76" s="272" t="str">
        <f t="shared" ca="1" si="137"/>
        <v/>
      </c>
      <c r="CC76" s="271" t="str">
        <f t="shared" si="93"/>
        <v/>
      </c>
      <c r="CD76" s="267"/>
      <c r="CE76" s="272" t="str">
        <f t="shared" ca="1" si="138"/>
        <v/>
      </c>
      <c r="CF76" s="271" t="str">
        <f t="shared" si="94"/>
        <v/>
      </c>
      <c r="CG76" s="267"/>
      <c r="CH76" s="272" t="str">
        <f t="shared" ca="1" si="139"/>
        <v/>
      </c>
      <c r="CI76" s="271" t="str">
        <f t="shared" si="95"/>
        <v/>
      </c>
      <c r="CJ76" s="267"/>
      <c r="CK76" s="272" t="str">
        <f t="shared" ca="1" si="140"/>
        <v/>
      </c>
      <c r="CL76" s="271" t="str">
        <f t="shared" si="96"/>
        <v/>
      </c>
      <c r="CM76" s="267"/>
      <c r="CN76" s="272" t="str">
        <f t="shared" ca="1" si="141"/>
        <v/>
      </c>
      <c r="CO76" s="271" t="str">
        <f t="shared" si="97"/>
        <v/>
      </c>
      <c r="CP76" s="267"/>
      <c r="CQ76" s="272" t="str">
        <f t="shared" ca="1" si="142"/>
        <v/>
      </c>
      <c r="CR76" s="271" t="str">
        <f t="shared" si="98"/>
        <v/>
      </c>
      <c r="CS76" s="267"/>
      <c r="CT76" s="272" t="str">
        <f t="shared" ca="1" si="143"/>
        <v/>
      </c>
      <c r="CU76" s="271" t="str">
        <f t="shared" si="99"/>
        <v/>
      </c>
      <c r="CV76" s="267"/>
      <c r="CW76" s="272" t="str">
        <f t="shared" ca="1" si="144"/>
        <v/>
      </c>
      <c r="CX76" s="271" t="str">
        <f t="shared" si="100"/>
        <v/>
      </c>
      <c r="CY76" s="267"/>
      <c r="CZ76" s="272" t="str">
        <f t="shared" ca="1" si="145"/>
        <v/>
      </c>
      <c r="DA76" s="271" t="str">
        <f t="shared" si="101"/>
        <v/>
      </c>
      <c r="DB76" s="267"/>
      <c r="DC76" s="272" t="str">
        <f t="shared" ca="1" si="146"/>
        <v/>
      </c>
      <c r="DD76" s="271" t="str">
        <f t="shared" si="102"/>
        <v/>
      </c>
      <c r="DE76" s="267"/>
      <c r="DF76" s="272" t="str">
        <f t="shared" ca="1" si="147"/>
        <v/>
      </c>
      <c r="DG76" s="271" t="str">
        <f t="shared" si="103"/>
        <v/>
      </c>
      <c r="DH76" s="267"/>
      <c r="DI76" s="272" t="str">
        <f t="shared" ca="1" si="148"/>
        <v/>
      </c>
      <c r="DJ76" s="271" t="str">
        <f t="shared" si="104"/>
        <v/>
      </c>
      <c r="DK76" s="267"/>
      <c r="DL76" s="272" t="str">
        <f t="shared" ca="1" si="149"/>
        <v/>
      </c>
      <c r="DM76" s="271" t="str">
        <f t="shared" si="105"/>
        <v/>
      </c>
      <c r="DN76" s="267"/>
      <c r="DO76" s="272" t="str">
        <f t="shared" ca="1" si="150"/>
        <v/>
      </c>
      <c r="DP76" s="271" t="str">
        <f t="shared" si="106"/>
        <v/>
      </c>
      <c r="DQ76" s="267"/>
      <c r="DR76" s="272" t="str">
        <f t="shared" ca="1" si="151"/>
        <v/>
      </c>
      <c r="DS76" s="271" t="str">
        <f t="shared" si="107"/>
        <v/>
      </c>
      <c r="DT76" s="267"/>
      <c r="DU76" s="272" t="str">
        <f t="shared" ca="1" si="152"/>
        <v/>
      </c>
      <c r="DV76" s="271" t="str">
        <f t="shared" si="108"/>
        <v/>
      </c>
      <c r="DW76" s="267"/>
      <c r="DX76" s="272" t="str">
        <f t="shared" ca="1" si="153"/>
        <v/>
      </c>
      <c r="DY76" s="270"/>
    </row>
    <row r="77" spans="1:129" ht="21" customHeight="1">
      <c r="A77" s="175" t="str">
        <f t="shared" ca="1" si="109"/>
        <v/>
      </c>
      <c r="B77" s="277"/>
      <c r="C77" s="141" t="e">
        <f>+VLOOKUP(B77,'اسماء العملاء'!$A$2:$E$142,5,FALSE)</f>
        <v>#N/A</v>
      </c>
      <c r="D77" s="63" t="e">
        <f>+VLOOKUP(B77,'اسماء العملاء'!$A$2:$C$140,2,FALSE)</f>
        <v>#N/A</v>
      </c>
      <c r="E77" s="141"/>
      <c r="F77" s="63" t="e">
        <f>+VLOOKUP(B77,'اسماء العملاء'!$A$2:$C$140,3,FALSE)</f>
        <v>#N/A</v>
      </c>
      <c r="G77" s="54"/>
      <c r="H77" s="92" t="e">
        <f>+VLOOKUP(G77,'انواع الفلاتر'!$B$2:$C$52,2,FALSE)</f>
        <v>#N/A</v>
      </c>
      <c r="I77" s="67"/>
      <c r="J77" s="90" t="e">
        <f t="shared" si="110"/>
        <v>#N/A</v>
      </c>
      <c r="K77" s="73"/>
      <c r="L77" s="73"/>
      <c r="M77" s="186"/>
      <c r="N77" s="74">
        <f t="shared" si="111"/>
        <v>0</v>
      </c>
      <c r="O77" s="275"/>
      <c r="P77" s="214" t="e">
        <f t="shared" si="155"/>
        <v>#DIV/0!</v>
      </c>
      <c r="Q77" s="214" t="e">
        <f t="shared" si="156"/>
        <v>#DIV/0!</v>
      </c>
      <c r="R77" s="226">
        <v>0</v>
      </c>
      <c r="S77" s="219" t="e">
        <f t="shared" ca="1" si="112"/>
        <v>#DIV/0!</v>
      </c>
      <c r="T77" s="230"/>
      <c r="U77" s="271" t="str">
        <f t="shared" si="154"/>
        <v/>
      </c>
      <c r="V77" s="267"/>
      <c r="W77" s="272" t="str">
        <f t="shared" ca="1" si="113"/>
        <v/>
      </c>
      <c r="X77" s="271" t="str">
        <f t="shared" si="114"/>
        <v/>
      </c>
      <c r="Y77" s="267"/>
      <c r="Z77" s="272" t="str">
        <f t="shared" ca="1" si="115"/>
        <v/>
      </c>
      <c r="AA77" s="271" t="str">
        <f t="shared" si="116"/>
        <v/>
      </c>
      <c r="AB77" s="267"/>
      <c r="AC77" s="272" t="str">
        <f t="shared" ca="1" si="117"/>
        <v/>
      </c>
      <c r="AD77" s="271" t="str">
        <f t="shared" si="118"/>
        <v/>
      </c>
      <c r="AE77" s="267"/>
      <c r="AF77" s="272" t="str">
        <f t="shared" ca="1" si="119"/>
        <v/>
      </c>
      <c r="AG77" s="271" t="str">
        <f t="shared" si="120"/>
        <v/>
      </c>
      <c r="AH77" s="267"/>
      <c r="AI77" s="272" t="str">
        <f t="shared" ca="1" si="121"/>
        <v/>
      </c>
      <c r="AJ77" s="271" t="str">
        <f t="shared" si="122"/>
        <v/>
      </c>
      <c r="AK77" s="267"/>
      <c r="AL77" s="272" t="str">
        <f t="shared" ca="1" si="123"/>
        <v/>
      </c>
      <c r="AM77" s="271" t="str">
        <f t="shared" si="79"/>
        <v/>
      </c>
      <c r="AN77" s="267"/>
      <c r="AO77" s="272" t="str">
        <f t="shared" ca="1" si="124"/>
        <v/>
      </c>
      <c r="AP77" s="271" t="str">
        <f t="shared" si="80"/>
        <v/>
      </c>
      <c r="AQ77" s="267"/>
      <c r="AR77" s="272" t="str">
        <f t="shared" ca="1" si="125"/>
        <v/>
      </c>
      <c r="AS77" s="271" t="str">
        <f t="shared" si="81"/>
        <v/>
      </c>
      <c r="AT77" s="267"/>
      <c r="AU77" s="272" t="str">
        <f t="shared" ca="1" si="126"/>
        <v/>
      </c>
      <c r="AV77" s="271" t="str">
        <f t="shared" si="82"/>
        <v/>
      </c>
      <c r="AW77" s="267"/>
      <c r="AX77" s="272" t="str">
        <f t="shared" ca="1" si="127"/>
        <v/>
      </c>
      <c r="AY77" s="271" t="str">
        <f t="shared" si="83"/>
        <v/>
      </c>
      <c r="AZ77" s="267"/>
      <c r="BA77" s="272" t="str">
        <f t="shared" ca="1" si="128"/>
        <v/>
      </c>
      <c r="BB77" s="271" t="str">
        <f t="shared" si="84"/>
        <v/>
      </c>
      <c r="BC77" s="267"/>
      <c r="BD77" s="272" t="str">
        <f t="shared" ca="1" si="129"/>
        <v/>
      </c>
      <c r="BE77" s="271" t="str">
        <f t="shared" si="85"/>
        <v/>
      </c>
      <c r="BF77" s="267"/>
      <c r="BG77" s="272" t="str">
        <f t="shared" ca="1" si="130"/>
        <v/>
      </c>
      <c r="BH77" s="271" t="str">
        <f t="shared" si="86"/>
        <v/>
      </c>
      <c r="BI77" s="267"/>
      <c r="BJ77" s="272" t="str">
        <f t="shared" ca="1" si="131"/>
        <v/>
      </c>
      <c r="BK77" s="271" t="str">
        <f t="shared" si="87"/>
        <v/>
      </c>
      <c r="BL77" s="267"/>
      <c r="BM77" s="272" t="str">
        <f t="shared" ca="1" si="132"/>
        <v/>
      </c>
      <c r="BN77" s="271" t="str">
        <f t="shared" si="88"/>
        <v/>
      </c>
      <c r="BO77" s="267"/>
      <c r="BP77" s="272" t="str">
        <f t="shared" ca="1" si="133"/>
        <v/>
      </c>
      <c r="BQ77" s="271" t="str">
        <f t="shared" si="89"/>
        <v/>
      </c>
      <c r="BR77" s="267"/>
      <c r="BS77" s="272" t="str">
        <f t="shared" ca="1" si="134"/>
        <v/>
      </c>
      <c r="BT77" s="271" t="str">
        <f t="shared" si="90"/>
        <v/>
      </c>
      <c r="BU77" s="267"/>
      <c r="BV77" s="272" t="str">
        <f t="shared" ca="1" si="135"/>
        <v/>
      </c>
      <c r="BW77" s="271" t="str">
        <f t="shared" si="91"/>
        <v/>
      </c>
      <c r="BX77" s="267"/>
      <c r="BY77" s="272" t="str">
        <f t="shared" ca="1" si="136"/>
        <v/>
      </c>
      <c r="BZ77" s="271" t="str">
        <f t="shared" si="92"/>
        <v/>
      </c>
      <c r="CA77" s="267"/>
      <c r="CB77" s="272" t="str">
        <f t="shared" ca="1" si="137"/>
        <v/>
      </c>
      <c r="CC77" s="271" t="str">
        <f t="shared" si="93"/>
        <v/>
      </c>
      <c r="CD77" s="267"/>
      <c r="CE77" s="272" t="str">
        <f t="shared" ca="1" si="138"/>
        <v/>
      </c>
      <c r="CF77" s="271" t="str">
        <f t="shared" si="94"/>
        <v/>
      </c>
      <c r="CG77" s="267"/>
      <c r="CH77" s="272" t="str">
        <f t="shared" ca="1" si="139"/>
        <v/>
      </c>
      <c r="CI77" s="271" t="str">
        <f t="shared" si="95"/>
        <v/>
      </c>
      <c r="CJ77" s="267"/>
      <c r="CK77" s="272" t="str">
        <f t="shared" ca="1" si="140"/>
        <v/>
      </c>
      <c r="CL77" s="271" t="str">
        <f t="shared" si="96"/>
        <v/>
      </c>
      <c r="CM77" s="267"/>
      <c r="CN77" s="272" t="str">
        <f t="shared" ca="1" si="141"/>
        <v/>
      </c>
      <c r="CO77" s="271" t="str">
        <f t="shared" si="97"/>
        <v/>
      </c>
      <c r="CP77" s="267"/>
      <c r="CQ77" s="272" t="str">
        <f t="shared" ca="1" si="142"/>
        <v/>
      </c>
      <c r="CR77" s="271" t="str">
        <f t="shared" si="98"/>
        <v/>
      </c>
      <c r="CS77" s="267"/>
      <c r="CT77" s="272" t="str">
        <f t="shared" ca="1" si="143"/>
        <v/>
      </c>
      <c r="CU77" s="271" t="str">
        <f t="shared" si="99"/>
        <v/>
      </c>
      <c r="CV77" s="267"/>
      <c r="CW77" s="272" t="str">
        <f t="shared" ca="1" si="144"/>
        <v/>
      </c>
      <c r="CX77" s="271" t="str">
        <f t="shared" si="100"/>
        <v/>
      </c>
      <c r="CY77" s="267"/>
      <c r="CZ77" s="272" t="str">
        <f t="shared" ca="1" si="145"/>
        <v/>
      </c>
      <c r="DA77" s="271" t="str">
        <f t="shared" si="101"/>
        <v/>
      </c>
      <c r="DB77" s="267"/>
      <c r="DC77" s="272" t="str">
        <f t="shared" ca="1" si="146"/>
        <v/>
      </c>
      <c r="DD77" s="271" t="str">
        <f t="shared" si="102"/>
        <v/>
      </c>
      <c r="DE77" s="267"/>
      <c r="DF77" s="272" t="str">
        <f t="shared" ca="1" si="147"/>
        <v/>
      </c>
      <c r="DG77" s="271" t="str">
        <f t="shared" si="103"/>
        <v/>
      </c>
      <c r="DH77" s="267"/>
      <c r="DI77" s="272" t="str">
        <f t="shared" ca="1" si="148"/>
        <v/>
      </c>
      <c r="DJ77" s="271" t="str">
        <f t="shared" si="104"/>
        <v/>
      </c>
      <c r="DK77" s="267"/>
      <c r="DL77" s="272" t="str">
        <f t="shared" ca="1" si="149"/>
        <v/>
      </c>
      <c r="DM77" s="271" t="str">
        <f t="shared" si="105"/>
        <v/>
      </c>
      <c r="DN77" s="267"/>
      <c r="DO77" s="272" t="str">
        <f t="shared" ca="1" si="150"/>
        <v/>
      </c>
      <c r="DP77" s="271" t="str">
        <f t="shared" si="106"/>
        <v/>
      </c>
      <c r="DQ77" s="267"/>
      <c r="DR77" s="272" t="str">
        <f t="shared" ca="1" si="151"/>
        <v/>
      </c>
      <c r="DS77" s="271" t="str">
        <f t="shared" si="107"/>
        <v/>
      </c>
      <c r="DT77" s="267"/>
      <c r="DU77" s="272" t="str">
        <f t="shared" ca="1" si="152"/>
        <v/>
      </c>
      <c r="DV77" s="271" t="str">
        <f t="shared" si="108"/>
        <v/>
      </c>
      <c r="DW77" s="267"/>
      <c r="DX77" s="272" t="str">
        <f t="shared" ca="1" si="153"/>
        <v/>
      </c>
      <c r="DY77" s="270"/>
    </row>
    <row r="78" spans="1:129" ht="21" customHeight="1">
      <c r="A78" s="175" t="str">
        <f t="shared" ca="1" si="109"/>
        <v/>
      </c>
      <c r="B78" s="277"/>
      <c r="C78" s="141" t="e">
        <f>+VLOOKUP(B78,'اسماء العملاء'!$A$2:$E$142,5,FALSE)</f>
        <v>#N/A</v>
      </c>
      <c r="D78" s="63" t="e">
        <f>+VLOOKUP(B78,'اسماء العملاء'!$A$2:$C$140,2,FALSE)</f>
        <v>#N/A</v>
      </c>
      <c r="E78" s="141"/>
      <c r="F78" s="63" t="e">
        <f>+VLOOKUP(B78,'اسماء العملاء'!$A$2:$C$140,3,FALSE)</f>
        <v>#N/A</v>
      </c>
      <c r="G78" s="54"/>
      <c r="H78" s="92" t="e">
        <f>+VLOOKUP(G78,'انواع الفلاتر'!$B$2:$C$52,2,FALSE)</f>
        <v>#N/A</v>
      </c>
      <c r="I78" s="67"/>
      <c r="J78" s="90" t="e">
        <f t="shared" si="110"/>
        <v>#N/A</v>
      </c>
      <c r="K78" s="73"/>
      <c r="L78" s="73"/>
      <c r="M78" s="186"/>
      <c r="N78" s="74">
        <f t="shared" si="111"/>
        <v>0</v>
      </c>
      <c r="O78" s="275"/>
      <c r="P78" s="214" t="e">
        <f t="shared" si="155"/>
        <v>#DIV/0!</v>
      </c>
      <c r="Q78" s="214" t="e">
        <f t="shared" si="156"/>
        <v>#DIV/0!</v>
      </c>
      <c r="R78" s="226">
        <v>0</v>
      </c>
      <c r="S78" s="219" t="e">
        <f t="shared" ca="1" si="112"/>
        <v>#DIV/0!</v>
      </c>
      <c r="T78" s="230"/>
      <c r="U78" s="271" t="str">
        <f t="shared" si="154"/>
        <v/>
      </c>
      <c r="V78" s="267"/>
      <c r="W78" s="272" t="str">
        <f t="shared" ca="1" si="113"/>
        <v/>
      </c>
      <c r="X78" s="271" t="str">
        <f t="shared" si="114"/>
        <v/>
      </c>
      <c r="Y78" s="267"/>
      <c r="Z78" s="272" t="str">
        <f t="shared" ca="1" si="115"/>
        <v/>
      </c>
      <c r="AA78" s="271" t="str">
        <f t="shared" si="116"/>
        <v/>
      </c>
      <c r="AB78" s="267"/>
      <c r="AC78" s="272" t="str">
        <f t="shared" ca="1" si="117"/>
        <v/>
      </c>
      <c r="AD78" s="271" t="str">
        <f t="shared" si="118"/>
        <v/>
      </c>
      <c r="AE78" s="267"/>
      <c r="AF78" s="272" t="str">
        <f t="shared" ca="1" si="119"/>
        <v/>
      </c>
      <c r="AG78" s="271" t="str">
        <f t="shared" si="120"/>
        <v/>
      </c>
      <c r="AH78" s="267"/>
      <c r="AI78" s="272" t="str">
        <f t="shared" ca="1" si="121"/>
        <v/>
      </c>
      <c r="AJ78" s="271" t="str">
        <f t="shared" si="122"/>
        <v/>
      </c>
      <c r="AK78" s="267"/>
      <c r="AL78" s="272" t="str">
        <f t="shared" ca="1" si="123"/>
        <v/>
      </c>
      <c r="AM78" s="271" t="str">
        <f t="shared" si="79"/>
        <v/>
      </c>
      <c r="AN78" s="267"/>
      <c r="AO78" s="272" t="str">
        <f t="shared" ca="1" si="124"/>
        <v/>
      </c>
      <c r="AP78" s="271" t="str">
        <f t="shared" si="80"/>
        <v/>
      </c>
      <c r="AQ78" s="267"/>
      <c r="AR78" s="272" t="str">
        <f t="shared" ca="1" si="125"/>
        <v/>
      </c>
      <c r="AS78" s="271" t="str">
        <f t="shared" si="81"/>
        <v/>
      </c>
      <c r="AT78" s="267"/>
      <c r="AU78" s="272" t="str">
        <f t="shared" ca="1" si="126"/>
        <v/>
      </c>
      <c r="AV78" s="271" t="str">
        <f t="shared" si="82"/>
        <v/>
      </c>
      <c r="AW78" s="267"/>
      <c r="AX78" s="272" t="str">
        <f t="shared" ca="1" si="127"/>
        <v/>
      </c>
      <c r="AY78" s="271" t="str">
        <f t="shared" si="83"/>
        <v/>
      </c>
      <c r="AZ78" s="267"/>
      <c r="BA78" s="272" t="str">
        <f t="shared" ca="1" si="128"/>
        <v/>
      </c>
      <c r="BB78" s="271" t="str">
        <f t="shared" si="84"/>
        <v/>
      </c>
      <c r="BC78" s="267"/>
      <c r="BD78" s="272" t="str">
        <f t="shared" ca="1" si="129"/>
        <v/>
      </c>
      <c r="BE78" s="271" t="str">
        <f t="shared" si="85"/>
        <v/>
      </c>
      <c r="BF78" s="267"/>
      <c r="BG78" s="272" t="str">
        <f t="shared" ca="1" si="130"/>
        <v/>
      </c>
      <c r="BH78" s="271" t="str">
        <f t="shared" si="86"/>
        <v/>
      </c>
      <c r="BI78" s="267"/>
      <c r="BJ78" s="272" t="str">
        <f t="shared" ca="1" si="131"/>
        <v/>
      </c>
      <c r="BK78" s="271" t="str">
        <f t="shared" si="87"/>
        <v/>
      </c>
      <c r="BL78" s="267"/>
      <c r="BM78" s="272" t="str">
        <f t="shared" ca="1" si="132"/>
        <v/>
      </c>
      <c r="BN78" s="271" t="str">
        <f t="shared" si="88"/>
        <v/>
      </c>
      <c r="BO78" s="267"/>
      <c r="BP78" s="272" t="str">
        <f t="shared" ca="1" si="133"/>
        <v/>
      </c>
      <c r="BQ78" s="271" t="str">
        <f t="shared" si="89"/>
        <v/>
      </c>
      <c r="BR78" s="267"/>
      <c r="BS78" s="272" t="str">
        <f t="shared" ca="1" si="134"/>
        <v/>
      </c>
      <c r="BT78" s="271" t="str">
        <f t="shared" si="90"/>
        <v/>
      </c>
      <c r="BU78" s="267"/>
      <c r="BV78" s="272" t="str">
        <f t="shared" ca="1" si="135"/>
        <v/>
      </c>
      <c r="BW78" s="271" t="str">
        <f t="shared" si="91"/>
        <v/>
      </c>
      <c r="BX78" s="267"/>
      <c r="BY78" s="272" t="str">
        <f t="shared" ca="1" si="136"/>
        <v/>
      </c>
      <c r="BZ78" s="271" t="str">
        <f t="shared" si="92"/>
        <v/>
      </c>
      <c r="CA78" s="267"/>
      <c r="CB78" s="272" t="str">
        <f t="shared" ca="1" si="137"/>
        <v/>
      </c>
      <c r="CC78" s="271" t="str">
        <f t="shared" si="93"/>
        <v/>
      </c>
      <c r="CD78" s="267"/>
      <c r="CE78" s="272" t="str">
        <f t="shared" ca="1" si="138"/>
        <v/>
      </c>
      <c r="CF78" s="271" t="str">
        <f t="shared" si="94"/>
        <v/>
      </c>
      <c r="CG78" s="267"/>
      <c r="CH78" s="272" t="str">
        <f t="shared" ca="1" si="139"/>
        <v/>
      </c>
      <c r="CI78" s="271" t="str">
        <f t="shared" si="95"/>
        <v/>
      </c>
      <c r="CJ78" s="267"/>
      <c r="CK78" s="272" t="str">
        <f t="shared" ca="1" si="140"/>
        <v/>
      </c>
      <c r="CL78" s="271" t="str">
        <f t="shared" si="96"/>
        <v/>
      </c>
      <c r="CM78" s="267"/>
      <c r="CN78" s="272" t="str">
        <f t="shared" ca="1" si="141"/>
        <v/>
      </c>
      <c r="CO78" s="271" t="str">
        <f t="shared" si="97"/>
        <v/>
      </c>
      <c r="CP78" s="267"/>
      <c r="CQ78" s="272" t="str">
        <f t="shared" ca="1" si="142"/>
        <v/>
      </c>
      <c r="CR78" s="271" t="str">
        <f t="shared" si="98"/>
        <v/>
      </c>
      <c r="CS78" s="267"/>
      <c r="CT78" s="272" t="str">
        <f t="shared" ca="1" si="143"/>
        <v/>
      </c>
      <c r="CU78" s="271" t="str">
        <f t="shared" si="99"/>
        <v/>
      </c>
      <c r="CV78" s="267"/>
      <c r="CW78" s="272" t="str">
        <f t="shared" ca="1" si="144"/>
        <v/>
      </c>
      <c r="CX78" s="271" t="str">
        <f t="shared" si="100"/>
        <v/>
      </c>
      <c r="CY78" s="267"/>
      <c r="CZ78" s="272" t="str">
        <f t="shared" ca="1" si="145"/>
        <v/>
      </c>
      <c r="DA78" s="271" t="str">
        <f t="shared" si="101"/>
        <v/>
      </c>
      <c r="DB78" s="267"/>
      <c r="DC78" s="272" t="str">
        <f t="shared" ca="1" si="146"/>
        <v/>
      </c>
      <c r="DD78" s="271" t="str">
        <f t="shared" si="102"/>
        <v/>
      </c>
      <c r="DE78" s="267"/>
      <c r="DF78" s="272" t="str">
        <f t="shared" ca="1" si="147"/>
        <v/>
      </c>
      <c r="DG78" s="271" t="str">
        <f t="shared" si="103"/>
        <v/>
      </c>
      <c r="DH78" s="267"/>
      <c r="DI78" s="272" t="str">
        <f t="shared" ca="1" si="148"/>
        <v/>
      </c>
      <c r="DJ78" s="271" t="str">
        <f t="shared" si="104"/>
        <v/>
      </c>
      <c r="DK78" s="267"/>
      <c r="DL78" s="272" t="str">
        <f t="shared" ca="1" si="149"/>
        <v/>
      </c>
      <c r="DM78" s="271" t="str">
        <f t="shared" si="105"/>
        <v/>
      </c>
      <c r="DN78" s="267"/>
      <c r="DO78" s="272" t="str">
        <f t="shared" ca="1" si="150"/>
        <v/>
      </c>
      <c r="DP78" s="271" t="str">
        <f t="shared" si="106"/>
        <v/>
      </c>
      <c r="DQ78" s="267"/>
      <c r="DR78" s="272" t="str">
        <f t="shared" ca="1" si="151"/>
        <v/>
      </c>
      <c r="DS78" s="271" t="str">
        <f t="shared" si="107"/>
        <v/>
      </c>
      <c r="DT78" s="267"/>
      <c r="DU78" s="272" t="str">
        <f t="shared" ca="1" si="152"/>
        <v/>
      </c>
      <c r="DV78" s="271" t="str">
        <f t="shared" si="108"/>
        <v/>
      </c>
      <c r="DW78" s="267"/>
      <c r="DX78" s="272" t="str">
        <f t="shared" ca="1" si="153"/>
        <v/>
      </c>
      <c r="DY78" s="270"/>
    </row>
    <row r="79" spans="1:129" ht="21" customHeight="1">
      <c r="A79" s="175" t="str">
        <f t="shared" ca="1" si="109"/>
        <v/>
      </c>
      <c r="B79" s="277"/>
      <c r="C79" s="141" t="e">
        <f>+VLOOKUP(B79,'اسماء العملاء'!$A$2:$E$142,5,FALSE)</f>
        <v>#N/A</v>
      </c>
      <c r="D79" s="63" t="e">
        <f>+VLOOKUP(B79,'اسماء العملاء'!$A$2:$C$140,2,FALSE)</f>
        <v>#N/A</v>
      </c>
      <c r="E79" s="141"/>
      <c r="F79" s="63" t="e">
        <f>+VLOOKUP(B79,'اسماء العملاء'!$A$2:$C$140,3,FALSE)</f>
        <v>#N/A</v>
      </c>
      <c r="G79" s="54"/>
      <c r="H79" s="92" t="e">
        <f>+VLOOKUP(G79,'انواع الفلاتر'!$B$2:$C$52,2,FALSE)</f>
        <v>#N/A</v>
      </c>
      <c r="I79" s="67"/>
      <c r="J79" s="90" t="e">
        <f t="shared" si="110"/>
        <v>#N/A</v>
      </c>
      <c r="K79" s="73"/>
      <c r="L79" s="73"/>
      <c r="M79" s="186"/>
      <c r="N79" s="74">
        <f t="shared" si="111"/>
        <v>0</v>
      </c>
      <c r="O79" s="275"/>
      <c r="P79" s="214" t="e">
        <f t="shared" si="155"/>
        <v>#DIV/0!</v>
      </c>
      <c r="Q79" s="214" t="e">
        <f t="shared" si="156"/>
        <v>#DIV/0!</v>
      </c>
      <c r="R79" s="226">
        <v>0</v>
      </c>
      <c r="S79" s="219" t="e">
        <f t="shared" ca="1" si="112"/>
        <v>#DIV/0!</v>
      </c>
      <c r="T79" s="230"/>
      <c r="U79" s="271" t="str">
        <f t="shared" si="154"/>
        <v/>
      </c>
      <c r="V79" s="267"/>
      <c r="W79" s="272" t="str">
        <f t="shared" ca="1" si="113"/>
        <v/>
      </c>
      <c r="X79" s="271" t="str">
        <f t="shared" si="114"/>
        <v/>
      </c>
      <c r="Y79" s="267"/>
      <c r="Z79" s="272" t="str">
        <f t="shared" ca="1" si="115"/>
        <v/>
      </c>
      <c r="AA79" s="271" t="str">
        <f t="shared" si="116"/>
        <v/>
      </c>
      <c r="AB79" s="267"/>
      <c r="AC79" s="272" t="str">
        <f t="shared" ca="1" si="117"/>
        <v/>
      </c>
      <c r="AD79" s="271" t="str">
        <f t="shared" si="118"/>
        <v/>
      </c>
      <c r="AE79" s="267"/>
      <c r="AF79" s="272" t="str">
        <f t="shared" ca="1" si="119"/>
        <v/>
      </c>
      <c r="AG79" s="271" t="str">
        <f t="shared" si="120"/>
        <v/>
      </c>
      <c r="AH79" s="267"/>
      <c r="AI79" s="272" t="str">
        <f t="shared" ca="1" si="121"/>
        <v/>
      </c>
      <c r="AJ79" s="271" t="str">
        <f t="shared" si="122"/>
        <v/>
      </c>
      <c r="AK79" s="267"/>
      <c r="AL79" s="272" t="str">
        <f t="shared" ca="1" si="123"/>
        <v/>
      </c>
      <c r="AM79" s="271" t="str">
        <f t="shared" si="79"/>
        <v/>
      </c>
      <c r="AN79" s="267"/>
      <c r="AO79" s="272" t="str">
        <f t="shared" ca="1" si="124"/>
        <v/>
      </c>
      <c r="AP79" s="271" t="str">
        <f t="shared" si="80"/>
        <v/>
      </c>
      <c r="AQ79" s="267"/>
      <c r="AR79" s="272" t="str">
        <f t="shared" ca="1" si="125"/>
        <v/>
      </c>
      <c r="AS79" s="271" t="str">
        <f t="shared" si="81"/>
        <v/>
      </c>
      <c r="AT79" s="267"/>
      <c r="AU79" s="272" t="str">
        <f t="shared" ca="1" si="126"/>
        <v/>
      </c>
      <c r="AV79" s="271" t="str">
        <f t="shared" si="82"/>
        <v/>
      </c>
      <c r="AW79" s="267"/>
      <c r="AX79" s="272" t="str">
        <f t="shared" ca="1" si="127"/>
        <v/>
      </c>
      <c r="AY79" s="271" t="str">
        <f t="shared" si="83"/>
        <v/>
      </c>
      <c r="AZ79" s="267"/>
      <c r="BA79" s="272" t="str">
        <f t="shared" ca="1" si="128"/>
        <v/>
      </c>
      <c r="BB79" s="271" t="str">
        <f t="shared" si="84"/>
        <v/>
      </c>
      <c r="BC79" s="267"/>
      <c r="BD79" s="272" t="str">
        <f t="shared" ca="1" si="129"/>
        <v/>
      </c>
      <c r="BE79" s="271" t="str">
        <f t="shared" si="85"/>
        <v/>
      </c>
      <c r="BF79" s="267"/>
      <c r="BG79" s="272" t="str">
        <f t="shared" ca="1" si="130"/>
        <v/>
      </c>
      <c r="BH79" s="271" t="str">
        <f t="shared" si="86"/>
        <v/>
      </c>
      <c r="BI79" s="267"/>
      <c r="BJ79" s="272" t="str">
        <f t="shared" ca="1" si="131"/>
        <v/>
      </c>
      <c r="BK79" s="271" t="str">
        <f t="shared" si="87"/>
        <v/>
      </c>
      <c r="BL79" s="267"/>
      <c r="BM79" s="272" t="str">
        <f t="shared" ca="1" si="132"/>
        <v/>
      </c>
      <c r="BN79" s="271" t="str">
        <f t="shared" si="88"/>
        <v/>
      </c>
      <c r="BO79" s="267"/>
      <c r="BP79" s="272" t="str">
        <f t="shared" ca="1" si="133"/>
        <v/>
      </c>
      <c r="BQ79" s="271" t="str">
        <f t="shared" si="89"/>
        <v/>
      </c>
      <c r="BR79" s="267"/>
      <c r="BS79" s="272" t="str">
        <f t="shared" ca="1" si="134"/>
        <v/>
      </c>
      <c r="BT79" s="271" t="str">
        <f t="shared" si="90"/>
        <v/>
      </c>
      <c r="BU79" s="267"/>
      <c r="BV79" s="272" t="str">
        <f t="shared" ca="1" si="135"/>
        <v/>
      </c>
      <c r="BW79" s="271" t="str">
        <f t="shared" si="91"/>
        <v/>
      </c>
      <c r="BX79" s="267"/>
      <c r="BY79" s="272" t="str">
        <f t="shared" ca="1" si="136"/>
        <v/>
      </c>
      <c r="BZ79" s="271" t="str">
        <f t="shared" si="92"/>
        <v/>
      </c>
      <c r="CA79" s="267"/>
      <c r="CB79" s="272" t="str">
        <f t="shared" ca="1" si="137"/>
        <v/>
      </c>
      <c r="CC79" s="271" t="str">
        <f t="shared" si="93"/>
        <v/>
      </c>
      <c r="CD79" s="267"/>
      <c r="CE79" s="272" t="str">
        <f t="shared" ca="1" si="138"/>
        <v/>
      </c>
      <c r="CF79" s="271" t="str">
        <f t="shared" si="94"/>
        <v/>
      </c>
      <c r="CG79" s="267"/>
      <c r="CH79" s="272" t="str">
        <f t="shared" ca="1" si="139"/>
        <v/>
      </c>
      <c r="CI79" s="271" t="str">
        <f t="shared" si="95"/>
        <v/>
      </c>
      <c r="CJ79" s="267"/>
      <c r="CK79" s="272" t="str">
        <f t="shared" ca="1" si="140"/>
        <v/>
      </c>
      <c r="CL79" s="271" t="str">
        <f t="shared" si="96"/>
        <v/>
      </c>
      <c r="CM79" s="267"/>
      <c r="CN79" s="272" t="str">
        <f t="shared" ca="1" si="141"/>
        <v/>
      </c>
      <c r="CO79" s="271" t="str">
        <f t="shared" si="97"/>
        <v/>
      </c>
      <c r="CP79" s="267"/>
      <c r="CQ79" s="272" t="str">
        <f t="shared" ca="1" si="142"/>
        <v/>
      </c>
      <c r="CR79" s="271" t="str">
        <f t="shared" si="98"/>
        <v/>
      </c>
      <c r="CS79" s="267"/>
      <c r="CT79" s="272" t="str">
        <f t="shared" ca="1" si="143"/>
        <v/>
      </c>
      <c r="CU79" s="271" t="str">
        <f t="shared" si="99"/>
        <v/>
      </c>
      <c r="CV79" s="267"/>
      <c r="CW79" s="272" t="str">
        <f t="shared" ca="1" si="144"/>
        <v/>
      </c>
      <c r="CX79" s="271" t="str">
        <f t="shared" si="100"/>
        <v/>
      </c>
      <c r="CY79" s="267"/>
      <c r="CZ79" s="272" t="str">
        <f t="shared" ca="1" si="145"/>
        <v/>
      </c>
      <c r="DA79" s="271" t="str">
        <f t="shared" si="101"/>
        <v/>
      </c>
      <c r="DB79" s="267"/>
      <c r="DC79" s="272" t="str">
        <f t="shared" ca="1" si="146"/>
        <v/>
      </c>
      <c r="DD79" s="271" t="str">
        <f t="shared" si="102"/>
        <v/>
      </c>
      <c r="DE79" s="267"/>
      <c r="DF79" s="272" t="str">
        <f t="shared" ca="1" si="147"/>
        <v/>
      </c>
      <c r="DG79" s="271" t="str">
        <f t="shared" si="103"/>
        <v/>
      </c>
      <c r="DH79" s="267"/>
      <c r="DI79" s="272" t="str">
        <f t="shared" ca="1" si="148"/>
        <v/>
      </c>
      <c r="DJ79" s="271" t="str">
        <f t="shared" si="104"/>
        <v/>
      </c>
      <c r="DK79" s="267"/>
      <c r="DL79" s="272" t="str">
        <f t="shared" ca="1" si="149"/>
        <v/>
      </c>
      <c r="DM79" s="271" t="str">
        <f t="shared" si="105"/>
        <v/>
      </c>
      <c r="DN79" s="267"/>
      <c r="DO79" s="272" t="str">
        <f t="shared" ca="1" si="150"/>
        <v/>
      </c>
      <c r="DP79" s="271" t="str">
        <f t="shared" si="106"/>
        <v/>
      </c>
      <c r="DQ79" s="267"/>
      <c r="DR79" s="272" t="str">
        <f t="shared" ca="1" si="151"/>
        <v/>
      </c>
      <c r="DS79" s="271" t="str">
        <f t="shared" si="107"/>
        <v/>
      </c>
      <c r="DT79" s="267"/>
      <c r="DU79" s="272" t="str">
        <f t="shared" ca="1" si="152"/>
        <v/>
      </c>
      <c r="DV79" s="271" t="str">
        <f t="shared" si="108"/>
        <v/>
      </c>
      <c r="DW79" s="267"/>
      <c r="DX79" s="272" t="str">
        <f t="shared" ca="1" si="153"/>
        <v/>
      </c>
      <c r="DY79" s="270"/>
    </row>
    <row r="80" spans="1:129" ht="21" customHeight="1">
      <c r="A80" s="175" t="str">
        <f t="shared" ca="1" si="109"/>
        <v/>
      </c>
      <c r="B80" s="277"/>
      <c r="C80" s="141" t="e">
        <f>+VLOOKUP(B80,'اسماء العملاء'!$A$2:$E$142,5,FALSE)</f>
        <v>#N/A</v>
      </c>
      <c r="D80" s="63" t="e">
        <f>+VLOOKUP(B80,'اسماء العملاء'!$A$2:$C$140,2,FALSE)</f>
        <v>#N/A</v>
      </c>
      <c r="E80" s="141"/>
      <c r="F80" s="63" t="e">
        <f>+VLOOKUP(B80,'اسماء العملاء'!$A$2:$C$140,3,FALSE)</f>
        <v>#N/A</v>
      </c>
      <c r="G80" s="54"/>
      <c r="H80" s="92" t="e">
        <f>+VLOOKUP(G80,'انواع الفلاتر'!$B$2:$C$52,2,FALSE)</f>
        <v>#N/A</v>
      </c>
      <c r="I80" s="67"/>
      <c r="J80" s="90" t="e">
        <f t="shared" si="110"/>
        <v>#N/A</v>
      </c>
      <c r="K80" s="73"/>
      <c r="L80" s="73"/>
      <c r="M80" s="186"/>
      <c r="N80" s="74">
        <f t="shared" si="111"/>
        <v>0</v>
      </c>
      <c r="O80" s="275"/>
      <c r="P80" s="214" t="e">
        <f t="shared" si="155"/>
        <v>#DIV/0!</v>
      </c>
      <c r="Q80" s="214" t="e">
        <f t="shared" si="156"/>
        <v>#DIV/0!</v>
      </c>
      <c r="R80" s="226">
        <v>0</v>
      </c>
      <c r="S80" s="219" t="e">
        <f t="shared" ca="1" si="112"/>
        <v>#DIV/0!</v>
      </c>
      <c r="T80" s="230"/>
      <c r="U80" s="271" t="str">
        <f t="shared" si="154"/>
        <v/>
      </c>
      <c r="V80" s="267"/>
      <c r="W80" s="272" t="str">
        <f t="shared" ca="1" si="113"/>
        <v/>
      </c>
      <c r="X80" s="271" t="str">
        <f t="shared" si="114"/>
        <v/>
      </c>
      <c r="Y80" s="267"/>
      <c r="Z80" s="272" t="str">
        <f t="shared" ca="1" si="115"/>
        <v/>
      </c>
      <c r="AA80" s="271" t="str">
        <f t="shared" si="116"/>
        <v/>
      </c>
      <c r="AB80" s="267"/>
      <c r="AC80" s="272" t="str">
        <f t="shared" ca="1" si="117"/>
        <v/>
      </c>
      <c r="AD80" s="271" t="str">
        <f t="shared" si="118"/>
        <v/>
      </c>
      <c r="AE80" s="267"/>
      <c r="AF80" s="272" t="str">
        <f t="shared" ca="1" si="119"/>
        <v/>
      </c>
      <c r="AG80" s="271" t="str">
        <f t="shared" si="120"/>
        <v/>
      </c>
      <c r="AH80" s="267"/>
      <c r="AI80" s="272" t="str">
        <f t="shared" ca="1" si="121"/>
        <v/>
      </c>
      <c r="AJ80" s="271" t="str">
        <f t="shared" si="122"/>
        <v/>
      </c>
      <c r="AK80" s="267"/>
      <c r="AL80" s="272" t="str">
        <f t="shared" ca="1" si="123"/>
        <v/>
      </c>
      <c r="AM80" s="271" t="str">
        <f t="shared" si="79"/>
        <v/>
      </c>
      <c r="AN80" s="267"/>
      <c r="AO80" s="272" t="str">
        <f t="shared" ca="1" si="124"/>
        <v/>
      </c>
      <c r="AP80" s="271" t="str">
        <f t="shared" si="80"/>
        <v/>
      </c>
      <c r="AQ80" s="267"/>
      <c r="AR80" s="272" t="str">
        <f t="shared" ca="1" si="125"/>
        <v/>
      </c>
      <c r="AS80" s="271" t="str">
        <f t="shared" si="81"/>
        <v/>
      </c>
      <c r="AT80" s="267"/>
      <c r="AU80" s="272" t="str">
        <f t="shared" ca="1" si="126"/>
        <v/>
      </c>
      <c r="AV80" s="271" t="str">
        <f t="shared" si="82"/>
        <v/>
      </c>
      <c r="AW80" s="267"/>
      <c r="AX80" s="272" t="str">
        <f t="shared" ca="1" si="127"/>
        <v/>
      </c>
      <c r="AY80" s="271" t="str">
        <f t="shared" si="83"/>
        <v/>
      </c>
      <c r="AZ80" s="267"/>
      <c r="BA80" s="272" t="str">
        <f t="shared" ca="1" si="128"/>
        <v/>
      </c>
      <c r="BB80" s="271" t="str">
        <f t="shared" si="84"/>
        <v/>
      </c>
      <c r="BC80" s="267"/>
      <c r="BD80" s="272" t="str">
        <f t="shared" ca="1" si="129"/>
        <v/>
      </c>
      <c r="BE80" s="271" t="str">
        <f t="shared" si="85"/>
        <v/>
      </c>
      <c r="BF80" s="267"/>
      <c r="BG80" s="272" t="str">
        <f t="shared" ca="1" si="130"/>
        <v/>
      </c>
      <c r="BH80" s="271" t="str">
        <f t="shared" si="86"/>
        <v/>
      </c>
      <c r="BI80" s="267"/>
      <c r="BJ80" s="272" t="str">
        <f t="shared" ca="1" si="131"/>
        <v/>
      </c>
      <c r="BK80" s="271" t="str">
        <f t="shared" si="87"/>
        <v/>
      </c>
      <c r="BL80" s="267"/>
      <c r="BM80" s="272" t="str">
        <f t="shared" ca="1" si="132"/>
        <v/>
      </c>
      <c r="BN80" s="271" t="str">
        <f t="shared" si="88"/>
        <v/>
      </c>
      <c r="BO80" s="267"/>
      <c r="BP80" s="272" t="str">
        <f t="shared" ca="1" si="133"/>
        <v/>
      </c>
      <c r="BQ80" s="271" t="str">
        <f t="shared" si="89"/>
        <v/>
      </c>
      <c r="BR80" s="267"/>
      <c r="BS80" s="272" t="str">
        <f t="shared" ca="1" si="134"/>
        <v/>
      </c>
      <c r="BT80" s="271" t="str">
        <f t="shared" si="90"/>
        <v/>
      </c>
      <c r="BU80" s="267"/>
      <c r="BV80" s="272" t="str">
        <f t="shared" ca="1" si="135"/>
        <v/>
      </c>
      <c r="BW80" s="271" t="str">
        <f t="shared" si="91"/>
        <v/>
      </c>
      <c r="BX80" s="267"/>
      <c r="BY80" s="272" t="str">
        <f t="shared" ca="1" si="136"/>
        <v/>
      </c>
      <c r="BZ80" s="271" t="str">
        <f t="shared" si="92"/>
        <v/>
      </c>
      <c r="CA80" s="267"/>
      <c r="CB80" s="272" t="str">
        <f t="shared" ca="1" si="137"/>
        <v/>
      </c>
      <c r="CC80" s="271" t="str">
        <f t="shared" si="93"/>
        <v/>
      </c>
      <c r="CD80" s="267"/>
      <c r="CE80" s="272" t="str">
        <f t="shared" ca="1" si="138"/>
        <v/>
      </c>
      <c r="CF80" s="271" t="str">
        <f t="shared" si="94"/>
        <v/>
      </c>
      <c r="CG80" s="267"/>
      <c r="CH80" s="272" t="str">
        <f t="shared" ca="1" si="139"/>
        <v/>
      </c>
      <c r="CI80" s="271" t="str">
        <f t="shared" si="95"/>
        <v/>
      </c>
      <c r="CJ80" s="267"/>
      <c r="CK80" s="272" t="str">
        <f t="shared" ca="1" si="140"/>
        <v/>
      </c>
      <c r="CL80" s="271" t="str">
        <f t="shared" si="96"/>
        <v/>
      </c>
      <c r="CM80" s="267"/>
      <c r="CN80" s="272" t="str">
        <f t="shared" ca="1" si="141"/>
        <v/>
      </c>
      <c r="CO80" s="271" t="str">
        <f t="shared" si="97"/>
        <v/>
      </c>
      <c r="CP80" s="267"/>
      <c r="CQ80" s="272" t="str">
        <f t="shared" ca="1" si="142"/>
        <v/>
      </c>
      <c r="CR80" s="271" t="str">
        <f t="shared" si="98"/>
        <v/>
      </c>
      <c r="CS80" s="267"/>
      <c r="CT80" s="272" t="str">
        <f t="shared" ca="1" si="143"/>
        <v/>
      </c>
      <c r="CU80" s="271" t="str">
        <f t="shared" si="99"/>
        <v/>
      </c>
      <c r="CV80" s="267"/>
      <c r="CW80" s="272" t="str">
        <f t="shared" ca="1" si="144"/>
        <v/>
      </c>
      <c r="CX80" s="271" t="str">
        <f t="shared" si="100"/>
        <v/>
      </c>
      <c r="CY80" s="267"/>
      <c r="CZ80" s="272" t="str">
        <f t="shared" ca="1" si="145"/>
        <v/>
      </c>
      <c r="DA80" s="271" t="str">
        <f t="shared" si="101"/>
        <v/>
      </c>
      <c r="DB80" s="267"/>
      <c r="DC80" s="272" t="str">
        <f t="shared" ca="1" si="146"/>
        <v/>
      </c>
      <c r="DD80" s="271" t="str">
        <f t="shared" si="102"/>
        <v/>
      </c>
      <c r="DE80" s="267"/>
      <c r="DF80" s="272" t="str">
        <f t="shared" ca="1" si="147"/>
        <v/>
      </c>
      <c r="DG80" s="271" t="str">
        <f t="shared" si="103"/>
        <v/>
      </c>
      <c r="DH80" s="267"/>
      <c r="DI80" s="272" t="str">
        <f t="shared" ca="1" si="148"/>
        <v/>
      </c>
      <c r="DJ80" s="271" t="str">
        <f t="shared" si="104"/>
        <v/>
      </c>
      <c r="DK80" s="267"/>
      <c r="DL80" s="272" t="str">
        <f t="shared" ca="1" si="149"/>
        <v/>
      </c>
      <c r="DM80" s="271" t="str">
        <f t="shared" si="105"/>
        <v/>
      </c>
      <c r="DN80" s="267"/>
      <c r="DO80" s="272" t="str">
        <f t="shared" ca="1" si="150"/>
        <v/>
      </c>
      <c r="DP80" s="271" t="str">
        <f t="shared" si="106"/>
        <v/>
      </c>
      <c r="DQ80" s="267"/>
      <c r="DR80" s="272" t="str">
        <f t="shared" ca="1" si="151"/>
        <v/>
      </c>
      <c r="DS80" s="271" t="str">
        <f t="shared" si="107"/>
        <v/>
      </c>
      <c r="DT80" s="267"/>
      <c r="DU80" s="272" t="str">
        <f t="shared" ca="1" si="152"/>
        <v/>
      </c>
      <c r="DV80" s="271" t="str">
        <f t="shared" si="108"/>
        <v/>
      </c>
      <c r="DW80" s="267"/>
      <c r="DX80" s="272" t="str">
        <f t="shared" ca="1" si="153"/>
        <v/>
      </c>
      <c r="DY80" s="270"/>
    </row>
    <row r="81" spans="1:129" ht="21" customHeight="1">
      <c r="A81" s="175" t="str">
        <f t="shared" ca="1" si="109"/>
        <v/>
      </c>
      <c r="B81" s="277"/>
      <c r="C81" s="141" t="e">
        <f>+VLOOKUP(B81,'اسماء العملاء'!$A$2:$E$142,5,FALSE)</f>
        <v>#N/A</v>
      </c>
      <c r="D81" s="63" t="e">
        <f>+VLOOKUP(B81,'اسماء العملاء'!$A$2:$C$140,2,FALSE)</f>
        <v>#N/A</v>
      </c>
      <c r="E81" s="141"/>
      <c r="F81" s="63" t="e">
        <f>+VLOOKUP(B81,'اسماء العملاء'!$A$2:$C$140,3,FALSE)</f>
        <v>#N/A</v>
      </c>
      <c r="G81" s="54"/>
      <c r="H81" s="92" t="e">
        <f>+VLOOKUP(G81,'انواع الفلاتر'!$B$2:$C$52,2,FALSE)</f>
        <v>#N/A</v>
      </c>
      <c r="I81" s="67"/>
      <c r="J81" s="90" t="e">
        <f t="shared" si="110"/>
        <v>#N/A</v>
      </c>
      <c r="K81" s="73"/>
      <c r="L81" s="73"/>
      <c r="M81" s="186"/>
      <c r="N81" s="74">
        <f t="shared" si="111"/>
        <v>0</v>
      </c>
      <c r="O81" s="275"/>
      <c r="P81" s="214" t="e">
        <f t="shared" si="155"/>
        <v>#DIV/0!</v>
      </c>
      <c r="Q81" s="214" t="e">
        <f t="shared" si="156"/>
        <v>#DIV/0!</v>
      </c>
      <c r="R81" s="226">
        <v>0</v>
      </c>
      <c r="S81" s="219" t="e">
        <f t="shared" ca="1" si="112"/>
        <v>#DIV/0!</v>
      </c>
      <c r="T81" s="230"/>
      <c r="U81" s="271" t="str">
        <f t="shared" si="154"/>
        <v/>
      </c>
      <c r="V81" s="267"/>
      <c r="W81" s="272" t="str">
        <f t="shared" ca="1" si="113"/>
        <v/>
      </c>
      <c r="X81" s="271" t="str">
        <f t="shared" si="114"/>
        <v/>
      </c>
      <c r="Y81" s="267"/>
      <c r="Z81" s="272" t="str">
        <f t="shared" ca="1" si="115"/>
        <v/>
      </c>
      <c r="AA81" s="271" t="str">
        <f t="shared" si="116"/>
        <v/>
      </c>
      <c r="AB81" s="267"/>
      <c r="AC81" s="272" t="str">
        <f t="shared" ca="1" si="117"/>
        <v/>
      </c>
      <c r="AD81" s="271" t="str">
        <f t="shared" si="118"/>
        <v/>
      </c>
      <c r="AE81" s="267"/>
      <c r="AF81" s="272" t="str">
        <f t="shared" ca="1" si="119"/>
        <v/>
      </c>
      <c r="AG81" s="271" t="str">
        <f t="shared" si="120"/>
        <v/>
      </c>
      <c r="AH81" s="267"/>
      <c r="AI81" s="272" t="str">
        <f t="shared" ca="1" si="121"/>
        <v/>
      </c>
      <c r="AJ81" s="271" t="str">
        <f t="shared" si="122"/>
        <v/>
      </c>
      <c r="AK81" s="267"/>
      <c r="AL81" s="272" t="str">
        <f t="shared" ca="1" si="123"/>
        <v/>
      </c>
      <c r="AM81" s="271" t="str">
        <f t="shared" si="79"/>
        <v/>
      </c>
      <c r="AN81" s="267"/>
      <c r="AO81" s="272" t="str">
        <f t="shared" ca="1" si="124"/>
        <v/>
      </c>
      <c r="AP81" s="271" t="str">
        <f t="shared" si="80"/>
        <v/>
      </c>
      <c r="AQ81" s="267"/>
      <c r="AR81" s="272" t="str">
        <f t="shared" ca="1" si="125"/>
        <v/>
      </c>
      <c r="AS81" s="271" t="str">
        <f t="shared" si="81"/>
        <v/>
      </c>
      <c r="AT81" s="267"/>
      <c r="AU81" s="272" t="str">
        <f t="shared" ca="1" si="126"/>
        <v/>
      </c>
      <c r="AV81" s="271" t="str">
        <f t="shared" si="82"/>
        <v/>
      </c>
      <c r="AW81" s="267"/>
      <c r="AX81" s="272" t="str">
        <f t="shared" ca="1" si="127"/>
        <v/>
      </c>
      <c r="AY81" s="271" t="str">
        <f t="shared" si="83"/>
        <v/>
      </c>
      <c r="AZ81" s="267"/>
      <c r="BA81" s="272" t="str">
        <f t="shared" ca="1" si="128"/>
        <v/>
      </c>
      <c r="BB81" s="271" t="str">
        <f t="shared" si="84"/>
        <v/>
      </c>
      <c r="BC81" s="267"/>
      <c r="BD81" s="272" t="str">
        <f t="shared" ca="1" si="129"/>
        <v/>
      </c>
      <c r="BE81" s="271" t="str">
        <f t="shared" si="85"/>
        <v/>
      </c>
      <c r="BF81" s="267"/>
      <c r="BG81" s="272" t="str">
        <f t="shared" ca="1" si="130"/>
        <v/>
      </c>
      <c r="BH81" s="271" t="str">
        <f t="shared" si="86"/>
        <v/>
      </c>
      <c r="BI81" s="267"/>
      <c r="BJ81" s="272" t="str">
        <f t="shared" ca="1" si="131"/>
        <v/>
      </c>
      <c r="BK81" s="271" t="str">
        <f t="shared" si="87"/>
        <v/>
      </c>
      <c r="BL81" s="267"/>
      <c r="BM81" s="272" t="str">
        <f t="shared" ca="1" si="132"/>
        <v/>
      </c>
      <c r="BN81" s="271" t="str">
        <f t="shared" si="88"/>
        <v/>
      </c>
      <c r="BO81" s="267"/>
      <c r="BP81" s="272" t="str">
        <f t="shared" ca="1" si="133"/>
        <v/>
      </c>
      <c r="BQ81" s="271" t="str">
        <f t="shared" si="89"/>
        <v/>
      </c>
      <c r="BR81" s="267"/>
      <c r="BS81" s="272" t="str">
        <f t="shared" ca="1" si="134"/>
        <v/>
      </c>
      <c r="BT81" s="271" t="str">
        <f t="shared" si="90"/>
        <v/>
      </c>
      <c r="BU81" s="267"/>
      <c r="BV81" s="272" t="str">
        <f t="shared" ca="1" si="135"/>
        <v/>
      </c>
      <c r="BW81" s="271" t="str">
        <f t="shared" si="91"/>
        <v/>
      </c>
      <c r="BX81" s="267"/>
      <c r="BY81" s="272" t="str">
        <f t="shared" ca="1" si="136"/>
        <v/>
      </c>
      <c r="BZ81" s="271" t="str">
        <f t="shared" si="92"/>
        <v/>
      </c>
      <c r="CA81" s="267"/>
      <c r="CB81" s="272" t="str">
        <f t="shared" ca="1" si="137"/>
        <v/>
      </c>
      <c r="CC81" s="271" t="str">
        <f t="shared" si="93"/>
        <v/>
      </c>
      <c r="CD81" s="267"/>
      <c r="CE81" s="272" t="str">
        <f t="shared" ca="1" si="138"/>
        <v/>
      </c>
      <c r="CF81" s="271" t="str">
        <f t="shared" si="94"/>
        <v/>
      </c>
      <c r="CG81" s="267"/>
      <c r="CH81" s="272" t="str">
        <f t="shared" ca="1" si="139"/>
        <v/>
      </c>
      <c r="CI81" s="271" t="str">
        <f t="shared" si="95"/>
        <v/>
      </c>
      <c r="CJ81" s="267"/>
      <c r="CK81" s="272" t="str">
        <f t="shared" ca="1" si="140"/>
        <v/>
      </c>
      <c r="CL81" s="271" t="str">
        <f t="shared" si="96"/>
        <v/>
      </c>
      <c r="CM81" s="267"/>
      <c r="CN81" s="272" t="str">
        <f t="shared" ca="1" si="141"/>
        <v/>
      </c>
      <c r="CO81" s="271" t="str">
        <f t="shared" si="97"/>
        <v/>
      </c>
      <c r="CP81" s="267"/>
      <c r="CQ81" s="272" t="str">
        <f t="shared" ca="1" si="142"/>
        <v/>
      </c>
      <c r="CR81" s="271" t="str">
        <f t="shared" si="98"/>
        <v/>
      </c>
      <c r="CS81" s="267"/>
      <c r="CT81" s="272" t="str">
        <f t="shared" ca="1" si="143"/>
        <v/>
      </c>
      <c r="CU81" s="271" t="str">
        <f t="shared" si="99"/>
        <v/>
      </c>
      <c r="CV81" s="267"/>
      <c r="CW81" s="272" t="str">
        <f t="shared" ca="1" si="144"/>
        <v/>
      </c>
      <c r="CX81" s="271" t="str">
        <f t="shared" si="100"/>
        <v/>
      </c>
      <c r="CY81" s="267"/>
      <c r="CZ81" s="272" t="str">
        <f t="shared" ca="1" si="145"/>
        <v/>
      </c>
      <c r="DA81" s="271" t="str">
        <f t="shared" si="101"/>
        <v/>
      </c>
      <c r="DB81" s="267"/>
      <c r="DC81" s="272" t="str">
        <f t="shared" ca="1" si="146"/>
        <v/>
      </c>
      <c r="DD81" s="271" t="str">
        <f t="shared" si="102"/>
        <v/>
      </c>
      <c r="DE81" s="267"/>
      <c r="DF81" s="272" t="str">
        <f t="shared" ca="1" si="147"/>
        <v/>
      </c>
      <c r="DG81" s="271" t="str">
        <f t="shared" si="103"/>
        <v/>
      </c>
      <c r="DH81" s="267"/>
      <c r="DI81" s="272" t="str">
        <f t="shared" ca="1" si="148"/>
        <v/>
      </c>
      <c r="DJ81" s="271" t="str">
        <f t="shared" si="104"/>
        <v/>
      </c>
      <c r="DK81" s="267"/>
      <c r="DL81" s="272" t="str">
        <f t="shared" ca="1" si="149"/>
        <v/>
      </c>
      <c r="DM81" s="271" t="str">
        <f t="shared" si="105"/>
        <v/>
      </c>
      <c r="DN81" s="267"/>
      <c r="DO81" s="272" t="str">
        <f t="shared" ca="1" si="150"/>
        <v/>
      </c>
      <c r="DP81" s="271" t="str">
        <f t="shared" si="106"/>
        <v/>
      </c>
      <c r="DQ81" s="267"/>
      <c r="DR81" s="272" t="str">
        <f t="shared" ca="1" si="151"/>
        <v/>
      </c>
      <c r="DS81" s="271" t="str">
        <f t="shared" si="107"/>
        <v/>
      </c>
      <c r="DT81" s="267"/>
      <c r="DU81" s="272" t="str">
        <f t="shared" ca="1" si="152"/>
        <v/>
      </c>
      <c r="DV81" s="271" t="str">
        <f t="shared" si="108"/>
        <v/>
      </c>
      <c r="DW81" s="267"/>
      <c r="DX81" s="272" t="str">
        <f t="shared" ca="1" si="153"/>
        <v/>
      </c>
      <c r="DY81" s="270"/>
    </row>
    <row r="82" spans="1:129" ht="21" customHeight="1">
      <c r="A82" s="175" t="str">
        <f t="shared" ca="1" si="109"/>
        <v/>
      </c>
      <c r="B82" s="277"/>
      <c r="C82" s="141" t="e">
        <f>+VLOOKUP(B82,'اسماء العملاء'!$A$2:$E$142,5,FALSE)</f>
        <v>#N/A</v>
      </c>
      <c r="D82" s="63" t="e">
        <f>+VLOOKUP(B82,'اسماء العملاء'!$A$2:$C$140,2,FALSE)</f>
        <v>#N/A</v>
      </c>
      <c r="E82" s="141"/>
      <c r="F82" s="63" t="e">
        <f>+VLOOKUP(B82,'اسماء العملاء'!$A$2:$C$140,3,FALSE)</f>
        <v>#N/A</v>
      </c>
      <c r="G82" s="54"/>
      <c r="H82" s="92" t="e">
        <f>+VLOOKUP(G82,'انواع الفلاتر'!$B$2:$C$52,2,FALSE)</f>
        <v>#N/A</v>
      </c>
      <c r="I82" s="67"/>
      <c r="J82" s="90" t="e">
        <f t="shared" si="110"/>
        <v>#N/A</v>
      </c>
      <c r="K82" s="73"/>
      <c r="L82" s="73"/>
      <c r="M82" s="186"/>
      <c r="N82" s="74">
        <f t="shared" si="111"/>
        <v>0</v>
      </c>
      <c r="O82" s="275"/>
      <c r="P82" s="214" t="e">
        <f t="shared" si="155"/>
        <v>#DIV/0!</v>
      </c>
      <c r="Q82" s="214" t="e">
        <f t="shared" si="156"/>
        <v>#DIV/0!</v>
      </c>
      <c r="R82" s="226">
        <v>0</v>
      </c>
      <c r="S82" s="219" t="e">
        <f t="shared" ca="1" si="112"/>
        <v>#DIV/0!</v>
      </c>
      <c r="T82" s="230"/>
      <c r="U82" s="271" t="str">
        <f t="shared" si="154"/>
        <v/>
      </c>
      <c r="V82" s="267"/>
      <c r="W82" s="272" t="str">
        <f t="shared" ca="1" si="113"/>
        <v/>
      </c>
      <c r="X82" s="271" t="str">
        <f t="shared" si="114"/>
        <v/>
      </c>
      <c r="Y82" s="267"/>
      <c r="Z82" s="272" t="str">
        <f t="shared" ca="1" si="115"/>
        <v/>
      </c>
      <c r="AA82" s="271" t="str">
        <f t="shared" si="116"/>
        <v/>
      </c>
      <c r="AB82" s="267"/>
      <c r="AC82" s="272" t="str">
        <f t="shared" ca="1" si="117"/>
        <v/>
      </c>
      <c r="AD82" s="271" t="str">
        <f t="shared" si="118"/>
        <v/>
      </c>
      <c r="AE82" s="267"/>
      <c r="AF82" s="272" t="str">
        <f t="shared" ca="1" si="119"/>
        <v/>
      </c>
      <c r="AG82" s="271" t="str">
        <f t="shared" si="120"/>
        <v/>
      </c>
      <c r="AH82" s="267"/>
      <c r="AI82" s="272" t="str">
        <f t="shared" ca="1" si="121"/>
        <v/>
      </c>
      <c r="AJ82" s="271" t="str">
        <f t="shared" si="122"/>
        <v/>
      </c>
      <c r="AK82" s="267"/>
      <c r="AL82" s="272" t="str">
        <f t="shared" ca="1" si="123"/>
        <v/>
      </c>
      <c r="AM82" s="271" t="str">
        <f t="shared" si="79"/>
        <v/>
      </c>
      <c r="AN82" s="267"/>
      <c r="AO82" s="272" t="str">
        <f t="shared" ca="1" si="124"/>
        <v/>
      </c>
      <c r="AP82" s="271" t="str">
        <f t="shared" si="80"/>
        <v/>
      </c>
      <c r="AQ82" s="267"/>
      <c r="AR82" s="272" t="str">
        <f t="shared" ca="1" si="125"/>
        <v/>
      </c>
      <c r="AS82" s="271" t="str">
        <f t="shared" si="81"/>
        <v/>
      </c>
      <c r="AT82" s="267"/>
      <c r="AU82" s="272" t="str">
        <f t="shared" ca="1" si="126"/>
        <v/>
      </c>
      <c r="AV82" s="271" t="str">
        <f t="shared" si="82"/>
        <v/>
      </c>
      <c r="AW82" s="267"/>
      <c r="AX82" s="272" t="str">
        <f t="shared" ca="1" si="127"/>
        <v/>
      </c>
      <c r="AY82" s="271" t="str">
        <f t="shared" si="83"/>
        <v/>
      </c>
      <c r="AZ82" s="267"/>
      <c r="BA82" s="272" t="str">
        <f t="shared" ca="1" si="128"/>
        <v/>
      </c>
      <c r="BB82" s="271" t="str">
        <f t="shared" si="84"/>
        <v/>
      </c>
      <c r="BC82" s="267"/>
      <c r="BD82" s="272" t="str">
        <f t="shared" ca="1" si="129"/>
        <v/>
      </c>
      <c r="BE82" s="271" t="str">
        <f t="shared" si="85"/>
        <v/>
      </c>
      <c r="BF82" s="267"/>
      <c r="BG82" s="272" t="str">
        <f t="shared" ca="1" si="130"/>
        <v/>
      </c>
      <c r="BH82" s="271" t="str">
        <f t="shared" si="86"/>
        <v/>
      </c>
      <c r="BI82" s="267"/>
      <c r="BJ82" s="272" t="str">
        <f t="shared" ca="1" si="131"/>
        <v/>
      </c>
      <c r="BK82" s="271" t="str">
        <f t="shared" si="87"/>
        <v/>
      </c>
      <c r="BL82" s="267"/>
      <c r="BM82" s="272" t="str">
        <f t="shared" ca="1" si="132"/>
        <v/>
      </c>
      <c r="BN82" s="271" t="str">
        <f t="shared" si="88"/>
        <v/>
      </c>
      <c r="BO82" s="267"/>
      <c r="BP82" s="272" t="str">
        <f t="shared" ca="1" si="133"/>
        <v/>
      </c>
      <c r="BQ82" s="271" t="str">
        <f t="shared" si="89"/>
        <v/>
      </c>
      <c r="BR82" s="267"/>
      <c r="BS82" s="272" t="str">
        <f t="shared" ca="1" si="134"/>
        <v/>
      </c>
      <c r="BT82" s="271" t="str">
        <f t="shared" si="90"/>
        <v/>
      </c>
      <c r="BU82" s="267"/>
      <c r="BV82" s="272" t="str">
        <f t="shared" ca="1" si="135"/>
        <v/>
      </c>
      <c r="BW82" s="271" t="str">
        <f t="shared" si="91"/>
        <v/>
      </c>
      <c r="BX82" s="267"/>
      <c r="BY82" s="272" t="str">
        <f t="shared" ca="1" si="136"/>
        <v/>
      </c>
      <c r="BZ82" s="271" t="str">
        <f t="shared" si="92"/>
        <v/>
      </c>
      <c r="CA82" s="267"/>
      <c r="CB82" s="272" t="str">
        <f t="shared" ca="1" si="137"/>
        <v/>
      </c>
      <c r="CC82" s="271" t="str">
        <f t="shared" si="93"/>
        <v/>
      </c>
      <c r="CD82" s="267"/>
      <c r="CE82" s="272" t="str">
        <f t="shared" ca="1" si="138"/>
        <v/>
      </c>
      <c r="CF82" s="271" t="str">
        <f t="shared" si="94"/>
        <v/>
      </c>
      <c r="CG82" s="267"/>
      <c r="CH82" s="272" t="str">
        <f t="shared" ca="1" si="139"/>
        <v/>
      </c>
      <c r="CI82" s="271" t="str">
        <f t="shared" si="95"/>
        <v/>
      </c>
      <c r="CJ82" s="267"/>
      <c r="CK82" s="272" t="str">
        <f t="shared" ca="1" si="140"/>
        <v/>
      </c>
      <c r="CL82" s="271" t="str">
        <f t="shared" si="96"/>
        <v/>
      </c>
      <c r="CM82" s="267"/>
      <c r="CN82" s="272" t="str">
        <f t="shared" ca="1" si="141"/>
        <v/>
      </c>
      <c r="CO82" s="271" t="str">
        <f t="shared" si="97"/>
        <v/>
      </c>
      <c r="CP82" s="267"/>
      <c r="CQ82" s="272" t="str">
        <f t="shared" ca="1" si="142"/>
        <v/>
      </c>
      <c r="CR82" s="271" t="str">
        <f t="shared" si="98"/>
        <v/>
      </c>
      <c r="CS82" s="267"/>
      <c r="CT82" s="272" t="str">
        <f t="shared" ca="1" si="143"/>
        <v/>
      </c>
      <c r="CU82" s="271" t="str">
        <f t="shared" si="99"/>
        <v/>
      </c>
      <c r="CV82" s="267"/>
      <c r="CW82" s="272" t="str">
        <f t="shared" ca="1" si="144"/>
        <v/>
      </c>
      <c r="CX82" s="271" t="str">
        <f t="shared" si="100"/>
        <v/>
      </c>
      <c r="CY82" s="267"/>
      <c r="CZ82" s="272" t="str">
        <f t="shared" ca="1" si="145"/>
        <v/>
      </c>
      <c r="DA82" s="271" t="str">
        <f t="shared" si="101"/>
        <v/>
      </c>
      <c r="DB82" s="267"/>
      <c r="DC82" s="272" t="str">
        <f t="shared" ca="1" si="146"/>
        <v/>
      </c>
      <c r="DD82" s="271" t="str">
        <f t="shared" si="102"/>
        <v/>
      </c>
      <c r="DE82" s="267"/>
      <c r="DF82" s="272" t="str">
        <f t="shared" ca="1" si="147"/>
        <v/>
      </c>
      <c r="DG82" s="271" t="str">
        <f t="shared" si="103"/>
        <v/>
      </c>
      <c r="DH82" s="267"/>
      <c r="DI82" s="272" t="str">
        <f t="shared" ca="1" si="148"/>
        <v/>
      </c>
      <c r="DJ82" s="271" t="str">
        <f t="shared" si="104"/>
        <v/>
      </c>
      <c r="DK82" s="267"/>
      <c r="DL82" s="272" t="str">
        <f t="shared" ca="1" si="149"/>
        <v/>
      </c>
      <c r="DM82" s="271" t="str">
        <f t="shared" si="105"/>
        <v/>
      </c>
      <c r="DN82" s="267"/>
      <c r="DO82" s="272" t="str">
        <f t="shared" ca="1" si="150"/>
        <v/>
      </c>
      <c r="DP82" s="271" t="str">
        <f t="shared" si="106"/>
        <v/>
      </c>
      <c r="DQ82" s="267"/>
      <c r="DR82" s="272" t="str">
        <f t="shared" ca="1" si="151"/>
        <v/>
      </c>
      <c r="DS82" s="271" t="str">
        <f t="shared" si="107"/>
        <v/>
      </c>
      <c r="DT82" s="267"/>
      <c r="DU82" s="272" t="str">
        <f t="shared" ca="1" si="152"/>
        <v/>
      </c>
      <c r="DV82" s="271" t="str">
        <f t="shared" si="108"/>
        <v/>
      </c>
      <c r="DW82" s="267"/>
      <c r="DX82" s="272" t="str">
        <f t="shared" ca="1" si="153"/>
        <v/>
      </c>
      <c r="DY82" s="270"/>
    </row>
    <row r="83" spans="1:129" ht="21" customHeight="1">
      <c r="A83" s="175" t="str">
        <f t="shared" ca="1" si="109"/>
        <v/>
      </c>
      <c r="B83" s="277"/>
      <c r="C83" s="141" t="e">
        <f>+VLOOKUP(B83,'اسماء العملاء'!$A$2:$E$142,5,FALSE)</f>
        <v>#N/A</v>
      </c>
      <c r="D83" s="63" t="e">
        <f>+VLOOKUP(B83,'اسماء العملاء'!$A$2:$C$140,2,FALSE)</f>
        <v>#N/A</v>
      </c>
      <c r="E83" s="141"/>
      <c r="F83" s="63" t="e">
        <f>+VLOOKUP(B83,'اسماء العملاء'!$A$2:$C$140,3,FALSE)</f>
        <v>#N/A</v>
      </c>
      <c r="G83" s="54"/>
      <c r="H83" s="92" t="e">
        <f>+VLOOKUP(G83,'انواع الفلاتر'!$B$2:$C$52,2,FALSE)</f>
        <v>#N/A</v>
      </c>
      <c r="I83" s="67"/>
      <c r="J83" s="90" t="e">
        <f t="shared" si="110"/>
        <v>#N/A</v>
      </c>
      <c r="K83" s="73"/>
      <c r="L83" s="73"/>
      <c r="M83" s="186"/>
      <c r="N83" s="74">
        <f t="shared" si="111"/>
        <v>0</v>
      </c>
      <c r="O83" s="275"/>
      <c r="P83" s="214" t="e">
        <f t="shared" si="155"/>
        <v>#DIV/0!</v>
      </c>
      <c r="Q83" s="214" t="e">
        <f t="shared" si="156"/>
        <v>#DIV/0!</v>
      </c>
      <c r="R83" s="226">
        <v>0</v>
      </c>
      <c r="S83" s="219" t="e">
        <f t="shared" ca="1" si="112"/>
        <v>#DIV/0!</v>
      </c>
      <c r="T83" s="230"/>
      <c r="U83" s="271" t="str">
        <f t="shared" si="154"/>
        <v/>
      </c>
      <c r="V83" s="267"/>
      <c r="W83" s="272" t="str">
        <f t="shared" ca="1" si="113"/>
        <v/>
      </c>
      <c r="X83" s="271" t="str">
        <f t="shared" si="114"/>
        <v/>
      </c>
      <c r="Y83" s="267"/>
      <c r="Z83" s="272" t="str">
        <f t="shared" ca="1" si="115"/>
        <v/>
      </c>
      <c r="AA83" s="271" t="str">
        <f t="shared" si="116"/>
        <v/>
      </c>
      <c r="AB83" s="267"/>
      <c r="AC83" s="272" t="str">
        <f t="shared" ca="1" si="117"/>
        <v/>
      </c>
      <c r="AD83" s="271" t="str">
        <f t="shared" si="118"/>
        <v/>
      </c>
      <c r="AE83" s="267"/>
      <c r="AF83" s="272" t="str">
        <f t="shared" ca="1" si="119"/>
        <v/>
      </c>
      <c r="AG83" s="271" t="str">
        <f t="shared" si="120"/>
        <v/>
      </c>
      <c r="AH83" s="267"/>
      <c r="AI83" s="272" t="str">
        <f t="shared" ca="1" si="121"/>
        <v/>
      </c>
      <c r="AJ83" s="271" t="str">
        <f t="shared" si="122"/>
        <v/>
      </c>
      <c r="AK83" s="267"/>
      <c r="AL83" s="272" t="str">
        <f t="shared" ca="1" si="123"/>
        <v/>
      </c>
      <c r="AM83" s="271" t="str">
        <f t="shared" si="79"/>
        <v/>
      </c>
      <c r="AN83" s="267"/>
      <c r="AO83" s="272" t="str">
        <f t="shared" ca="1" si="124"/>
        <v/>
      </c>
      <c r="AP83" s="271" t="str">
        <f t="shared" si="80"/>
        <v/>
      </c>
      <c r="AQ83" s="267"/>
      <c r="AR83" s="272" t="str">
        <f t="shared" ca="1" si="125"/>
        <v/>
      </c>
      <c r="AS83" s="271" t="str">
        <f t="shared" si="81"/>
        <v/>
      </c>
      <c r="AT83" s="267"/>
      <c r="AU83" s="272" t="str">
        <f t="shared" ca="1" si="126"/>
        <v/>
      </c>
      <c r="AV83" s="271" t="str">
        <f t="shared" si="82"/>
        <v/>
      </c>
      <c r="AW83" s="267"/>
      <c r="AX83" s="272" t="str">
        <f t="shared" ca="1" si="127"/>
        <v/>
      </c>
      <c r="AY83" s="271" t="str">
        <f t="shared" si="83"/>
        <v/>
      </c>
      <c r="AZ83" s="267"/>
      <c r="BA83" s="272" t="str">
        <f t="shared" ca="1" si="128"/>
        <v/>
      </c>
      <c r="BB83" s="271" t="str">
        <f t="shared" si="84"/>
        <v/>
      </c>
      <c r="BC83" s="267"/>
      <c r="BD83" s="272" t="str">
        <f t="shared" ca="1" si="129"/>
        <v/>
      </c>
      <c r="BE83" s="271" t="str">
        <f t="shared" si="85"/>
        <v/>
      </c>
      <c r="BF83" s="267"/>
      <c r="BG83" s="272" t="str">
        <f t="shared" ca="1" si="130"/>
        <v/>
      </c>
      <c r="BH83" s="271" t="str">
        <f t="shared" si="86"/>
        <v/>
      </c>
      <c r="BI83" s="267"/>
      <c r="BJ83" s="272" t="str">
        <f t="shared" ca="1" si="131"/>
        <v/>
      </c>
      <c r="BK83" s="271" t="str">
        <f t="shared" si="87"/>
        <v/>
      </c>
      <c r="BL83" s="267"/>
      <c r="BM83" s="272" t="str">
        <f t="shared" ca="1" si="132"/>
        <v/>
      </c>
      <c r="BN83" s="271" t="str">
        <f t="shared" si="88"/>
        <v/>
      </c>
      <c r="BO83" s="267"/>
      <c r="BP83" s="272" t="str">
        <f t="shared" ca="1" si="133"/>
        <v/>
      </c>
      <c r="BQ83" s="271" t="str">
        <f t="shared" si="89"/>
        <v/>
      </c>
      <c r="BR83" s="267"/>
      <c r="BS83" s="272" t="str">
        <f t="shared" ca="1" si="134"/>
        <v/>
      </c>
      <c r="BT83" s="271" t="str">
        <f t="shared" si="90"/>
        <v/>
      </c>
      <c r="BU83" s="267"/>
      <c r="BV83" s="272" t="str">
        <f t="shared" ca="1" si="135"/>
        <v/>
      </c>
      <c r="BW83" s="271" t="str">
        <f t="shared" si="91"/>
        <v/>
      </c>
      <c r="BX83" s="267"/>
      <c r="BY83" s="272" t="str">
        <f t="shared" ca="1" si="136"/>
        <v/>
      </c>
      <c r="BZ83" s="271" t="str">
        <f t="shared" si="92"/>
        <v/>
      </c>
      <c r="CA83" s="267"/>
      <c r="CB83" s="272" t="str">
        <f t="shared" ca="1" si="137"/>
        <v/>
      </c>
      <c r="CC83" s="271" t="str">
        <f t="shared" si="93"/>
        <v/>
      </c>
      <c r="CD83" s="267"/>
      <c r="CE83" s="272" t="str">
        <f t="shared" ca="1" si="138"/>
        <v/>
      </c>
      <c r="CF83" s="271" t="str">
        <f t="shared" si="94"/>
        <v/>
      </c>
      <c r="CG83" s="267"/>
      <c r="CH83" s="272" t="str">
        <f t="shared" ca="1" si="139"/>
        <v/>
      </c>
      <c r="CI83" s="271" t="str">
        <f t="shared" si="95"/>
        <v/>
      </c>
      <c r="CJ83" s="267"/>
      <c r="CK83" s="272" t="str">
        <f t="shared" ca="1" si="140"/>
        <v/>
      </c>
      <c r="CL83" s="271" t="str">
        <f t="shared" si="96"/>
        <v/>
      </c>
      <c r="CM83" s="267"/>
      <c r="CN83" s="272" t="str">
        <f t="shared" ca="1" si="141"/>
        <v/>
      </c>
      <c r="CO83" s="271" t="str">
        <f t="shared" si="97"/>
        <v/>
      </c>
      <c r="CP83" s="267"/>
      <c r="CQ83" s="272" t="str">
        <f t="shared" ca="1" si="142"/>
        <v/>
      </c>
      <c r="CR83" s="271" t="str">
        <f t="shared" si="98"/>
        <v/>
      </c>
      <c r="CS83" s="267"/>
      <c r="CT83" s="272" t="str">
        <f t="shared" ca="1" si="143"/>
        <v/>
      </c>
      <c r="CU83" s="271" t="str">
        <f t="shared" si="99"/>
        <v/>
      </c>
      <c r="CV83" s="267"/>
      <c r="CW83" s="272" t="str">
        <f t="shared" ca="1" si="144"/>
        <v/>
      </c>
      <c r="CX83" s="271" t="str">
        <f t="shared" si="100"/>
        <v/>
      </c>
      <c r="CY83" s="267"/>
      <c r="CZ83" s="272" t="str">
        <f t="shared" ca="1" si="145"/>
        <v/>
      </c>
      <c r="DA83" s="271" t="str">
        <f t="shared" si="101"/>
        <v/>
      </c>
      <c r="DB83" s="267"/>
      <c r="DC83" s="272" t="str">
        <f t="shared" ca="1" si="146"/>
        <v/>
      </c>
      <c r="DD83" s="271" t="str">
        <f t="shared" si="102"/>
        <v/>
      </c>
      <c r="DE83" s="267"/>
      <c r="DF83" s="272" t="str">
        <f t="shared" ca="1" si="147"/>
        <v/>
      </c>
      <c r="DG83" s="271" t="str">
        <f t="shared" si="103"/>
        <v/>
      </c>
      <c r="DH83" s="267"/>
      <c r="DI83" s="272" t="str">
        <f t="shared" ca="1" si="148"/>
        <v/>
      </c>
      <c r="DJ83" s="271" t="str">
        <f t="shared" si="104"/>
        <v/>
      </c>
      <c r="DK83" s="267"/>
      <c r="DL83" s="272" t="str">
        <f t="shared" ca="1" si="149"/>
        <v/>
      </c>
      <c r="DM83" s="271" t="str">
        <f t="shared" si="105"/>
        <v/>
      </c>
      <c r="DN83" s="267"/>
      <c r="DO83" s="272" t="str">
        <f t="shared" ca="1" si="150"/>
        <v/>
      </c>
      <c r="DP83" s="271" t="str">
        <f t="shared" si="106"/>
        <v/>
      </c>
      <c r="DQ83" s="267"/>
      <c r="DR83" s="272" t="str">
        <f t="shared" ca="1" si="151"/>
        <v/>
      </c>
      <c r="DS83" s="271" t="str">
        <f t="shared" si="107"/>
        <v/>
      </c>
      <c r="DT83" s="267"/>
      <c r="DU83" s="272" t="str">
        <f t="shared" ca="1" si="152"/>
        <v/>
      </c>
      <c r="DV83" s="271" t="str">
        <f t="shared" si="108"/>
        <v/>
      </c>
      <c r="DW83" s="267"/>
      <c r="DX83" s="272" t="str">
        <f t="shared" ca="1" si="153"/>
        <v/>
      </c>
      <c r="DY83" s="270"/>
    </row>
    <row r="84" spans="1:129" ht="21" customHeight="1">
      <c r="A84" s="175" t="str">
        <f t="shared" ca="1" si="109"/>
        <v/>
      </c>
      <c r="B84" s="277"/>
      <c r="C84" s="141" t="e">
        <f>+VLOOKUP(B84,'اسماء العملاء'!$A$2:$E$142,5,FALSE)</f>
        <v>#N/A</v>
      </c>
      <c r="D84" s="63" t="e">
        <f>+VLOOKUP(B84,'اسماء العملاء'!$A$2:$C$140,2,FALSE)</f>
        <v>#N/A</v>
      </c>
      <c r="E84" s="141"/>
      <c r="F84" s="63" t="e">
        <f>+VLOOKUP(B84,'اسماء العملاء'!$A$2:$C$140,3,FALSE)</f>
        <v>#N/A</v>
      </c>
      <c r="G84" s="54"/>
      <c r="H84" s="92" t="e">
        <f>+VLOOKUP(G84,'انواع الفلاتر'!$B$2:$C$52,2,FALSE)</f>
        <v>#N/A</v>
      </c>
      <c r="I84" s="67"/>
      <c r="J84" s="90" t="e">
        <f t="shared" si="110"/>
        <v>#N/A</v>
      </c>
      <c r="K84" s="73"/>
      <c r="L84" s="73"/>
      <c r="M84" s="186"/>
      <c r="N84" s="74">
        <f t="shared" si="111"/>
        <v>0</v>
      </c>
      <c r="O84" s="275"/>
      <c r="P84" s="214" t="e">
        <f t="shared" si="155"/>
        <v>#DIV/0!</v>
      </c>
      <c r="Q84" s="214" t="e">
        <f t="shared" si="156"/>
        <v>#DIV/0!</v>
      </c>
      <c r="R84" s="226">
        <v>0</v>
      </c>
      <c r="S84" s="219" t="e">
        <f t="shared" ca="1" si="112"/>
        <v>#DIV/0!</v>
      </c>
      <c r="T84" s="230"/>
      <c r="U84" s="271" t="str">
        <f t="shared" si="154"/>
        <v/>
      </c>
      <c r="V84" s="267"/>
      <c r="W84" s="272" t="str">
        <f t="shared" ca="1" si="113"/>
        <v/>
      </c>
      <c r="X84" s="271" t="str">
        <f t="shared" si="114"/>
        <v/>
      </c>
      <c r="Y84" s="267"/>
      <c r="Z84" s="272" t="str">
        <f t="shared" ca="1" si="115"/>
        <v/>
      </c>
      <c r="AA84" s="271" t="str">
        <f t="shared" si="116"/>
        <v/>
      </c>
      <c r="AB84" s="267"/>
      <c r="AC84" s="272" t="str">
        <f t="shared" ca="1" si="117"/>
        <v/>
      </c>
      <c r="AD84" s="271" t="str">
        <f t="shared" si="118"/>
        <v/>
      </c>
      <c r="AE84" s="267"/>
      <c r="AF84" s="272" t="str">
        <f t="shared" ca="1" si="119"/>
        <v/>
      </c>
      <c r="AG84" s="271" t="str">
        <f t="shared" si="120"/>
        <v/>
      </c>
      <c r="AH84" s="267"/>
      <c r="AI84" s="272" t="str">
        <f t="shared" ca="1" si="121"/>
        <v/>
      </c>
      <c r="AJ84" s="271" t="str">
        <f t="shared" si="122"/>
        <v/>
      </c>
      <c r="AK84" s="267"/>
      <c r="AL84" s="272" t="str">
        <f t="shared" ca="1" si="123"/>
        <v/>
      </c>
      <c r="AM84" s="271" t="str">
        <f t="shared" si="79"/>
        <v/>
      </c>
      <c r="AN84" s="267"/>
      <c r="AO84" s="272" t="str">
        <f t="shared" ca="1" si="124"/>
        <v/>
      </c>
      <c r="AP84" s="271" t="str">
        <f t="shared" si="80"/>
        <v/>
      </c>
      <c r="AQ84" s="267"/>
      <c r="AR84" s="272" t="str">
        <f t="shared" ca="1" si="125"/>
        <v/>
      </c>
      <c r="AS84" s="271" t="str">
        <f t="shared" si="81"/>
        <v/>
      </c>
      <c r="AT84" s="267"/>
      <c r="AU84" s="272" t="str">
        <f t="shared" ca="1" si="126"/>
        <v/>
      </c>
      <c r="AV84" s="271" t="str">
        <f t="shared" si="82"/>
        <v/>
      </c>
      <c r="AW84" s="267"/>
      <c r="AX84" s="272" t="str">
        <f t="shared" ca="1" si="127"/>
        <v/>
      </c>
      <c r="AY84" s="271" t="str">
        <f t="shared" si="83"/>
        <v/>
      </c>
      <c r="AZ84" s="267"/>
      <c r="BA84" s="272" t="str">
        <f t="shared" ca="1" si="128"/>
        <v/>
      </c>
      <c r="BB84" s="271" t="str">
        <f t="shared" si="84"/>
        <v/>
      </c>
      <c r="BC84" s="267"/>
      <c r="BD84" s="272" t="str">
        <f t="shared" ca="1" si="129"/>
        <v/>
      </c>
      <c r="BE84" s="271" t="str">
        <f t="shared" si="85"/>
        <v/>
      </c>
      <c r="BF84" s="267"/>
      <c r="BG84" s="272" t="str">
        <f t="shared" ca="1" si="130"/>
        <v/>
      </c>
      <c r="BH84" s="271" t="str">
        <f t="shared" si="86"/>
        <v/>
      </c>
      <c r="BI84" s="267"/>
      <c r="BJ84" s="272" t="str">
        <f t="shared" ca="1" si="131"/>
        <v/>
      </c>
      <c r="BK84" s="271" t="str">
        <f t="shared" si="87"/>
        <v/>
      </c>
      <c r="BL84" s="267"/>
      <c r="BM84" s="272" t="str">
        <f t="shared" ca="1" si="132"/>
        <v/>
      </c>
      <c r="BN84" s="271" t="str">
        <f t="shared" si="88"/>
        <v/>
      </c>
      <c r="BO84" s="267"/>
      <c r="BP84" s="272" t="str">
        <f t="shared" ca="1" si="133"/>
        <v/>
      </c>
      <c r="BQ84" s="271" t="str">
        <f t="shared" si="89"/>
        <v/>
      </c>
      <c r="BR84" s="267"/>
      <c r="BS84" s="272" t="str">
        <f t="shared" ca="1" si="134"/>
        <v/>
      </c>
      <c r="BT84" s="271" t="str">
        <f t="shared" si="90"/>
        <v/>
      </c>
      <c r="BU84" s="267"/>
      <c r="BV84" s="272" t="str">
        <f t="shared" ca="1" si="135"/>
        <v/>
      </c>
      <c r="BW84" s="271" t="str">
        <f t="shared" si="91"/>
        <v/>
      </c>
      <c r="BX84" s="267"/>
      <c r="BY84" s="272" t="str">
        <f t="shared" ca="1" si="136"/>
        <v/>
      </c>
      <c r="BZ84" s="271" t="str">
        <f t="shared" si="92"/>
        <v/>
      </c>
      <c r="CA84" s="267"/>
      <c r="CB84" s="272" t="str">
        <f t="shared" ca="1" si="137"/>
        <v/>
      </c>
      <c r="CC84" s="271" t="str">
        <f t="shared" si="93"/>
        <v/>
      </c>
      <c r="CD84" s="267"/>
      <c r="CE84" s="272" t="str">
        <f t="shared" ca="1" si="138"/>
        <v/>
      </c>
      <c r="CF84" s="271" t="str">
        <f t="shared" si="94"/>
        <v/>
      </c>
      <c r="CG84" s="267"/>
      <c r="CH84" s="272" t="str">
        <f t="shared" ca="1" si="139"/>
        <v/>
      </c>
      <c r="CI84" s="271" t="str">
        <f t="shared" si="95"/>
        <v/>
      </c>
      <c r="CJ84" s="267"/>
      <c r="CK84" s="272" t="str">
        <f t="shared" ca="1" si="140"/>
        <v/>
      </c>
      <c r="CL84" s="271" t="str">
        <f t="shared" si="96"/>
        <v/>
      </c>
      <c r="CM84" s="267"/>
      <c r="CN84" s="272" t="str">
        <f t="shared" ca="1" si="141"/>
        <v/>
      </c>
      <c r="CO84" s="271" t="str">
        <f t="shared" si="97"/>
        <v/>
      </c>
      <c r="CP84" s="267"/>
      <c r="CQ84" s="272" t="str">
        <f t="shared" ca="1" si="142"/>
        <v/>
      </c>
      <c r="CR84" s="271" t="str">
        <f t="shared" si="98"/>
        <v/>
      </c>
      <c r="CS84" s="267"/>
      <c r="CT84" s="272" t="str">
        <f t="shared" ca="1" si="143"/>
        <v/>
      </c>
      <c r="CU84" s="271" t="str">
        <f t="shared" si="99"/>
        <v/>
      </c>
      <c r="CV84" s="267"/>
      <c r="CW84" s="272" t="str">
        <f t="shared" ca="1" si="144"/>
        <v/>
      </c>
      <c r="CX84" s="271" t="str">
        <f t="shared" si="100"/>
        <v/>
      </c>
      <c r="CY84" s="267"/>
      <c r="CZ84" s="272" t="str">
        <f t="shared" ca="1" si="145"/>
        <v/>
      </c>
      <c r="DA84" s="271" t="str">
        <f t="shared" si="101"/>
        <v/>
      </c>
      <c r="DB84" s="267"/>
      <c r="DC84" s="272" t="str">
        <f t="shared" ca="1" si="146"/>
        <v/>
      </c>
      <c r="DD84" s="271" t="str">
        <f t="shared" si="102"/>
        <v/>
      </c>
      <c r="DE84" s="267"/>
      <c r="DF84" s="272" t="str">
        <f t="shared" ca="1" si="147"/>
        <v/>
      </c>
      <c r="DG84" s="271" t="str">
        <f t="shared" si="103"/>
        <v/>
      </c>
      <c r="DH84" s="267"/>
      <c r="DI84" s="272" t="str">
        <f t="shared" ca="1" si="148"/>
        <v/>
      </c>
      <c r="DJ84" s="271" t="str">
        <f t="shared" si="104"/>
        <v/>
      </c>
      <c r="DK84" s="267"/>
      <c r="DL84" s="272" t="str">
        <f t="shared" ca="1" si="149"/>
        <v/>
      </c>
      <c r="DM84" s="271" t="str">
        <f t="shared" si="105"/>
        <v/>
      </c>
      <c r="DN84" s="267"/>
      <c r="DO84" s="272" t="str">
        <f t="shared" ca="1" si="150"/>
        <v/>
      </c>
      <c r="DP84" s="271" t="str">
        <f t="shared" si="106"/>
        <v/>
      </c>
      <c r="DQ84" s="267"/>
      <c r="DR84" s="272" t="str">
        <f t="shared" ca="1" si="151"/>
        <v/>
      </c>
      <c r="DS84" s="271" t="str">
        <f t="shared" si="107"/>
        <v/>
      </c>
      <c r="DT84" s="267"/>
      <c r="DU84" s="272" t="str">
        <f t="shared" ca="1" si="152"/>
        <v/>
      </c>
      <c r="DV84" s="271" t="str">
        <f t="shared" si="108"/>
        <v/>
      </c>
      <c r="DW84" s="267"/>
      <c r="DX84" s="272" t="str">
        <f t="shared" ca="1" si="153"/>
        <v/>
      </c>
      <c r="DY84" s="270"/>
    </row>
    <row r="85" spans="1:129" ht="21" customHeight="1">
      <c r="A85" s="175" t="str">
        <f t="shared" ca="1" si="109"/>
        <v/>
      </c>
      <c r="B85" s="277"/>
      <c r="C85" s="141" t="e">
        <f>+VLOOKUP(B85,'اسماء العملاء'!$A$2:$E$142,5,FALSE)</f>
        <v>#N/A</v>
      </c>
      <c r="D85" s="63" t="e">
        <f>+VLOOKUP(B85,'اسماء العملاء'!$A$2:$C$140,2,FALSE)</f>
        <v>#N/A</v>
      </c>
      <c r="E85" s="141"/>
      <c r="F85" s="63" t="e">
        <f>+VLOOKUP(B85,'اسماء العملاء'!$A$2:$C$140,3,FALSE)</f>
        <v>#N/A</v>
      </c>
      <c r="G85" s="54"/>
      <c r="H85" s="92" t="e">
        <f>+VLOOKUP(G85,'انواع الفلاتر'!$B$2:$C$52,2,FALSE)</f>
        <v>#N/A</v>
      </c>
      <c r="I85" s="67"/>
      <c r="J85" s="90" t="e">
        <f t="shared" si="110"/>
        <v>#N/A</v>
      </c>
      <c r="K85" s="73"/>
      <c r="L85" s="73"/>
      <c r="M85" s="186"/>
      <c r="N85" s="74">
        <f t="shared" si="111"/>
        <v>0</v>
      </c>
      <c r="O85" s="275"/>
      <c r="P85" s="214" t="e">
        <f t="shared" si="155"/>
        <v>#DIV/0!</v>
      </c>
      <c r="Q85" s="214" t="e">
        <f t="shared" si="156"/>
        <v>#DIV/0!</v>
      </c>
      <c r="R85" s="226">
        <v>0</v>
      </c>
      <c r="S85" s="219" t="e">
        <f t="shared" ca="1" si="112"/>
        <v>#DIV/0!</v>
      </c>
      <c r="T85" s="230"/>
      <c r="U85" s="271" t="str">
        <f t="shared" si="154"/>
        <v/>
      </c>
      <c r="V85" s="267"/>
      <c r="W85" s="272" t="str">
        <f t="shared" ca="1" si="113"/>
        <v/>
      </c>
      <c r="X85" s="271" t="str">
        <f t="shared" si="114"/>
        <v/>
      </c>
      <c r="Y85" s="267"/>
      <c r="Z85" s="272" t="str">
        <f t="shared" ca="1" si="115"/>
        <v/>
      </c>
      <c r="AA85" s="271" t="str">
        <f t="shared" si="116"/>
        <v/>
      </c>
      <c r="AB85" s="267"/>
      <c r="AC85" s="272" t="str">
        <f t="shared" ca="1" si="117"/>
        <v/>
      </c>
      <c r="AD85" s="271" t="str">
        <f t="shared" si="118"/>
        <v/>
      </c>
      <c r="AE85" s="267"/>
      <c r="AF85" s="272" t="str">
        <f t="shared" ca="1" si="119"/>
        <v/>
      </c>
      <c r="AG85" s="271" t="str">
        <f t="shared" si="120"/>
        <v/>
      </c>
      <c r="AH85" s="267"/>
      <c r="AI85" s="272" t="str">
        <f t="shared" ca="1" si="121"/>
        <v/>
      </c>
      <c r="AJ85" s="271" t="str">
        <f t="shared" si="122"/>
        <v/>
      </c>
      <c r="AK85" s="267"/>
      <c r="AL85" s="272" t="str">
        <f t="shared" ca="1" si="123"/>
        <v/>
      </c>
      <c r="AM85" s="271" t="str">
        <f t="shared" si="79"/>
        <v/>
      </c>
      <c r="AN85" s="267"/>
      <c r="AO85" s="272" t="str">
        <f t="shared" ca="1" si="124"/>
        <v/>
      </c>
      <c r="AP85" s="271" t="str">
        <f t="shared" si="80"/>
        <v/>
      </c>
      <c r="AQ85" s="267"/>
      <c r="AR85" s="272" t="str">
        <f t="shared" ca="1" si="125"/>
        <v/>
      </c>
      <c r="AS85" s="271" t="str">
        <f t="shared" si="81"/>
        <v/>
      </c>
      <c r="AT85" s="267"/>
      <c r="AU85" s="272" t="str">
        <f t="shared" ca="1" si="126"/>
        <v/>
      </c>
      <c r="AV85" s="271" t="str">
        <f t="shared" si="82"/>
        <v/>
      </c>
      <c r="AW85" s="267"/>
      <c r="AX85" s="272" t="str">
        <f t="shared" ca="1" si="127"/>
        <v/>
      </c>
      <c r="AY85" s="271" t="str">
        <f t="shared" si="83"/>
        <v/>
      </c>
      <c r="AZ85" s="267"/>
      <c r="BA85" s="272" t="str">
        <f t="shared" ca="1" si="128"/>
        <v/>
      </c>
      <c r="BB85" s="271" t="str">
        <f t="shared" si="84"/>
        <v/>
      </c>
      <c r="BC85" s="267"/>
      <c r="BD85" s="272" t="str">
        <f t="shared" ca="1" si="129"/>
        <v/>
      </c>
      <c r="BE85" s="271" t="str">
        <f t="shared" si="85"/>
        <v/>
      </c>
      <c r="BF85" s="267"/>
      <c r="BG85" s="272" t="str">
        <f t="shared" ca="1" si="130"/>
        <v/>
      </c>
      <c r="BH85" s="271" t="str">
        <f t="shared" si="86"/>
        <v/>
      </c>
      <c r="BI85" s="267"/>
      <c r="BJ85" s="272" t="str">
        <f t="shared" ca="1" si="131"/>
        <v/>
      </c>
      <c r="BK85" s="271" t="str">
        <f t="shared" si="87"/>
        <v/>
      </c>
      <c r="BL85" s="267"/>
      <c r="BM85" s="272" t="str">
        <f t="shared" ca="1" si="132"/>
        <v/>
      </c>
      <c r="BN85" s="271" t="str">
        <f t="shared" si="88"/>
        <v/>
      </c>
      <c r="BO85" s="267"/>
      <c r="BP85" s="272" t="str">
        <f t="shared" ca="1" si="133"/>
        <v/>
      </c>
      <c r="BQ85" s="271" t="str">
        <f t="shared" si="89"/>
        <v/>
      </c>
      <c r="BR85" s="267"/>
      <c r="BS85" s="272" t="str">
        <f t="shared" ca="1" si="134"/>
        <v/>
      </c>
      <c r="BT85" s="271" t="str">
        <f t="shared" si="90"/>
        <v/>
      </c>
      <c r="BU85" s="267"/>
      <c r="BV85" s="272" t="str">
        <f t="shared" ca="1" si="135"/>
        <v/>
      </c>
      <c r="BW85" s="271" t="str">
        <f t="shared" si="91"/>
        <v/>
      </c>
      <c r="BX85" s="267"/>
      <c r="BY85" s="272" t="str">
        <f t="shared" ca="1" si="136"/>
        <v/>
      </c>
      <c r="BZ85" s="271" t="str">
        <f t="shared" si="92"/>
        <v/>
      </c>
      <c r="CA85" s="267"/>
      <c r="CB85" s="272" t="str">
        <f t="shared" ca="1" si="137"/>
        <v/>
      </c>
      <c r="CC85" s="271" t="str">
        <f t="shared" si="93"/>
        <v/>
      </c>
      <c r="CD85" s="267"/>
      <c r="CE85" s="272" t="str">
        <f t="shared" ca="1" si="138"/>
        <v/>
      </c>
      <c r="CF85" s="271" t="str">
        <f t="shared" si="94"/>
        <v/>
      </c>
      <c r="CG85" s="267"/>
      <c r="CH85" s="272" t="str">
        <f t="shared" ca="1" si="139"/>
        <v/>
      </c>
      <c r="CI85" s="271" t="str">
        <f t="shared" si="95"/>
        <v/>
      </c>
      <c r="CJ85" s="267"/>
      <c r="CK85" s="272" t="str">
        <f t="shared" ca="1" si="140"/>
        <v/>
      </c>
      <c r="CL85" s="271" t="str">
        <f t="shared" si="96"/>
        <v/>
      </c>
      <c r="CM85" s="267"/>
      <c r="CN85" s="272" t="str">
        <f t="shared" ca="1" si="141"/>
        <v/>
      </c>
      <c r="CO85" s="271" t="str">
        <f t="shared" si="97"/>
        <v/>
      </c>
      <c r="CP85" s="267"/>
      <c r="CQ85" s="272" t="str">
        <f t="shared" ca="1" si="142"/>
        <v/>
      </c>
      <c r="CR85" s="271" t="str">
        <f t="shared" si="98"/>
        <v/>
      </c>
      <c r="CS85" s="267"/>
      <c r="CT85" s="272" t="str">
        <f t="shared" ca="1" si="143"/>
        <v/>
      </c>
      <c r="CU85" s="271" t="str">
        <f t="shared" si="99"/>
        <v/>
      </c>
      <c r="CV85" s="267"/>
      <c r="CW85" s="272" t="str">
        <f t="shared" ca="1" si="144"/>
        <v/>
      </c>
      <c r="CX85" s="271" t="str">
        <f t="shared" si="100"/>
        <v/>
      </c>
      <c r="CY85" s="267"/>
      <c r="CZ85" s="272" t="str">
        <f t="shared" ca="1" si="145"/>
        <v/>
      </c>
      <c r="DA85" s="271" t="str">
        <f t="shared" si="101"/>
        <v/>
      </c>
      <c r="DB85" s="267"/>
      <c r="DC85" s="272" t="str">
        <f t="shared" ca="1" si="146"/>
        <v/>
      </c>
      <c r="DD85" s="271" t="str">
        <f t="shared" si="102"/>
        <v/>
      </c>
      <c r="DE85" s="267"/>
      <c r="DF85" s="272" t="str">
        <f t="shared" ca="1" si="147"/>
        <v/>
      </c>
      <c r="DG85" s="271" t="str">
        <f t="shared" si="103"/>
        <v/>
      </c>
      <c r="DH85" s="267"/>
      <c r="DI85" s="272" t="str">
        <f t="shared" ca="1" si="148"/>
        <v/>
      </c>
      <c r="DJ85" s="271" t="str">
        <f t="shared" si="104"/>
        <v/>
      </c>
      <c r="DK85" s="267"/>
      <c r="DL85" s="272" t="str">
        <f t="shared" ca="1" si="149"/>
        <v/>
      </c>
      <c r="DM85" s="271" t="str">
        <f t="shared" si="105"/>
        <v/>
      </c>
      <c r="DN85" s="267"/>
      <c r="DO85" s="272" t="str">
        <f t="shared" ca="1" si="150"/>
        <v/>
      </c>
      <c r="DP85" s="271" t="str">
        <f t="shared" si="106"/>
        <v/>
      </c>
      <c r="DQ85" s="267"/>
      <c r="DR85" s="272" t="str">
        <f t="shared" ca="1" si="151"/>
        <v/>
      </c>
      <c r="DS85" s="271" t="str">
        <f t="shared" si="107"/>
        <v/>
      </c>
      <c r="DT85" s="267"/>
      <c r="DU85" s="272" t="str">
        <f t="shared" ca="1" si="152"/>
        <v/>
      </c>
      <c r="DV85" s="271" t="str">
        <f t="shared" si="108"/>
        <v/>
      </c>
      <c r="DW85" s="267"/>
      <c r="DX85" s="272" t="str">
        <f t="shared" ca="1" si="153"/>
        <v/>
      </c>
      <c r="DY85" s="270"/>
    </row>
    <row r="86" spans="1:129" ht="21" customHeight="1">
      <c r="A86" s="175" t="str">
        <f t="shared" ca="1" si="109"/>
        <v/>
      </c>
      <c r="B86" s="277"/>
      <c r="C86" s="141" t="e">
        <f>+VLOOKUP(B86,'اسماء العملاء'!$A$2:$E$142,5,FALSE)</f>
        <v>#N/A</v>
      </c>
      <c r="D86" s="63" t="e">
        <f>+VLOOKUP(B86,'اسماء العملاء'!$A$2:$C$140,2,FALSE)</f>
        <v>#N/A</v>
      </c>
      <c r="E86" s="141"/>
      <c r="F86" s="63" t="e">
        <f>+VLOOKUP(B86,'اسماء العملاء'!$A$2:$C$140,3,FALSE)</f>
        <v>#N/A</v>
      </c>
      <c r="G86" s="54"/>
      <c r="H86" s="92" t="e">
        <f>+VLOOKUP(G86,'انواع الفلاتر'!$B$2:$C$52,2,FALSE)</f>
        <v>#N/A</v>
      </c>
      <c r="I86" s="67"/>
      <c r="J86" s="90" t="e">
        <f t="shared" si="110"/>
        <v>#N/A</v>
      </c>
      <c r="K86" s="73"/>
      <c r="L86" s="73"/>
      <c r="M86" s="186"/>
      <c r="N86" s="74">
        <f t="shared" si="111"/>
        <v>0</v>
      </c>
      <c r="O86" s="275"/>
      <c r="P86" s="214" t="e">
        <f t="shared" si="155"/>
        <v>#DIV/0!</v>
      </c>
      <c r="Q86" s="214" t="e">
        <f t="shared" si="156"/>
        <v>#DIV/0!</v>
      </c>
      <c r="R86" s="226">
        <v>0</v>
      </c>
      <c r="S86" s="219" t="e">
        <f t="shared" ca="1" si="112"/>
        <v>#DIV/0!</v>
      </c>
      <c r="T86" s="230"/>
      <c r="U86" s="271" t="str">
        <f t="shared" si="154"/>
        <v/>
      </c>
      <c r="V86" s="267"/>
      <c r="W86" s="272" t="str">
        <f t="shared" ca="1" si="113"/>
        <v/>
      </c>
      <c r="X86" s="271" t="str">
        <f t="shared" si="114"/>
        <v/>
      </c>
      <c r="Y86" s="267"/>
      <c r="Z86" s="272" t="str">
        <f t="shared" ca="1" si="115"/>
        <v/>
      </c>
      <c r="AA86" s="271" t="str">
        <f t="shared" si="116"/>
        <v/>
      </c>
      <c r="AB86" s="267"/>
      <c r="AC86" s="272" t="str">
        <f t="shared" ca="1" si="117"/>
        <v/>
      </c>
      <c r="AD86" s="271" t="str">
        <f t="shared" si="118"/>
        <v/>
      </c>
      <c r="AE86" s="267"/>
      <c r="AF86" s="272" t="str">
        <f t="shared" ca="1" si="119"/>
        <v/>
      </c>
      <c r="AG86" s="271" t="str">
        <f t="shared" si="120"/>
        <v/>
      </c>
      <c r="AH86" s="267"/>
      <c r="AI86" s="272" t="str">
        <f t="shared" ca="1" si="121"/>
        <v/>
      </c>
      <c r="AJ86" s="271" t="str">
        <f t="shared" si="122"/>
        <v/>
      </c>
      <c r="AK86" s="267"/>
      <c r="AL86" s="272" t="str">
        <f t="shared" ca="1" si="123"/>
        <v/>
      </c>
      <c r="AM86" s="271" t="str">
        <f t="shared" si="79"/>
        <v/>
      </c>
      <c r="AN86" s="267"/>
      <c r="AO86" s="272" t="str">
        <f t="shared" ca="1" si="124"/>
        <v/>
      </c>
      <c r="AP86" s="271" t="str">
        <f t="shared" si="80"/>
        <v/>
      </c>
      <c r="AQ86" s="267"/>
      <c r="AR86" s="272" t="str">
        <f t="shared" ca="1" si="125"/>
        <v/>
      </c>
      <c r="AS86" s="271" t="str">
        <f t="shared" si="81"/>
        <v/>
      </c>
      <c r="AT86" s="267"/>
      <c r="AU86" s="272" t="str">
        <f t="shared" ca="1" si="126"/>
        <v/>
      </c>
      <c r="AV86" s="271" t="str">
        <f t="shared" si="82"/>
        <v/>
      </c>
      <c r="AW86" s="267"/>
      <c r="AX86" s="272" t="str">
        <f t="shared" ca="1" si="127"/>
        <v/>
      </c>
      <c r="AY86" s="271" t="str">
        <f t="shared" si="83"/>
        <v/>
      </c>
      <c r="AZ86" s="267"/>
      <c r="BA86" s="272" t="str">
        <f t="shared" ca="1" si="128"/>
        <v/>
      </c>
      <c r="BB86" s="271" t="str">
        <f t="shared" si="84"/>
        <v/>
      </c>
      <c r="BC86" s="267"/>
      <c r="BD86" s="272" t="str">
        <f t="shared" ca="1" si="129"/>
        <v/>
      </c>
      <c r="BE86" s="271" t="str">
        <f t="shared" si="85"/>
        <v/>
      </c>
      <c r="BF86" s="267"/>
      <c r="BG86" s="272" t="str">
        <f t="shared" ca="1" si="130"/>
        <v/>
      </c>
      <c r="BH86" s="271" t="str">
        <f t="shared" si="86"/>
        <v/>
      </c>
      <c r="BI86" s="267"/>
      <c r="BJ86" s="272" t="str">
        <f t="shared" ca="1" si="131"/>
        <v/>
      </c>
      <c r="BK86" s="271" t="str">
        <f t="shared" si="87"/>
        <v/>
      </c>
      <c r="BL86" s="267"/>
      <c r="BM86" s="272" t="str">
        <f t="shared" ca="1" si="132"/>
        <v/>
      </c>
      <c r="BN86" s="271" t="str">
        <f t="shared" si="88"/>
        <v/>
      </c>
      <c r="BO86" s="267"/>
      <c r="BP86" s="272" t="str">
        <f t="shared" ca="1" si="133"/>
        <v/>
      </c>
      <c r="BQ86" s="271" t="str">
        <f t="shared" si="89"/>
        <v/>
      </c>
      <c r="BR86" s="267"/>
      <c r="BS86" s="272" t="str">
        <f t="shared" ca="1" si="134"/>
        <v/>
      </c>
      <c r="BT86" s="271" t="str">
        <f t="shared" si="90"/>
        <v/>
      </c>
      <c r="BU86" s="267"/>
      <c r="BV86" s="272" t="str">
        <f t="shared" ca="1" si="135"/>
        <v/>
      </c>
      <c r="BW86" s="271" t="str">
        <f t="shared" si="91"/>
        <v/>
      </c>
      <c r="BX86" s="267"/>
      <c r="BY86" s="272" t="str">
        <f t="shared" ca="1" si="136"/>
        <v/>
      </c>
      <c r="BZ86" s="271" t="str">
        <f t="shared" si="92"/>
        <v/>
      </c>
      <c r="CA86" s="267"/>
      <c r="CB86" s="272" t="str">
        <f t="shared" ca="1" si="137"/>
        <v/>
      </c>
      <c r="CC86" s="271" t="str">
        <f t="shared" si="93"/>
        <v/>
      </c>
      <c r="CD86" s="267"/>
      <c r="CE86" s="272" t="str">
        <f t="shared" ca="1" si="138"/>
        <v/>
      </c>
      <c r="CF86" s="271" t="str">
        <f t="shared" si="94"/>
        <v/>
      </c>
      <c r="CG86" s="267"/>
      <c r="CH86" s="272" t="str">
        <f t="shared" ca="1" si="139"/>
        <v/>
      </c>
      <c r="CI86" s="271" t="str">
        <f t="shared" si="95"/>
        <v/>
      </c>
      <c r="CJ86" s="267"/>
      <c r="CK86" s="272" t="str">
        <f t="shared" ca="1" si="140"/>
        <v/>
      </c>
      <c r="CL86" s="271" t="str">
        <f t="shared" si="96"/>
        <v/>
      </c>
      <c r="CM86" s="267"/>
      <c r="CN86" s="272" t="str">
        <f t="shared" ca="1" si="141"/>
        <v/>
      </c>
      <c r="CO86" s="271" t="str">
        <f t="shared" si="97"/>
        <v/>
      </c>
      <c r="CP86" s="267"/>
      <c r="CQ86" s="272" t="str">
        <f t="shared" ca="1" si="142"/>
        <v/>
      </c>
      <c r="CR86" s="271" t="str">
        <f t="shared" si="98"/>
        <v/>
      </c>
      <c r="CS86" s="267"/>
      <c r="CT86" s="272" t="str">
        <f t="shared" ca="1" si="143"/>
        <v/>
      </c>
      <c r="CU86" s="271" t="str">
        <f t="shared" si="99"/>
        <v/>
      </c>
      <c r="CV86" s="267"/>
      <c r="CW86" s="272" t="str">
        <f t="shared" ca="1" si="144"/>
        <v/>
      </c>
      <c r="CX86" s="271" t="str">
        <f t="shared" si="100"/>
        <v/>
      </c>
      <c r="CY86" s="267"/>
      <c r="CZ86" s="272" t="str">
        <f t="shared" ca="1" si="145"/>
        <v/>
      </c>
      <c r="DA86" s="271" t="str">
        <f t="shared" si="101"/>
        <v/>
      </c>
      <c r="DB86" s="267"/>
      <c r="DC86" s="272" t="str">
        <f t="shared" ca="1" si="146"/>
        <v/>
      </c>
      <c r="DD86" s="271" t="str">
        <f t="shared" si="102"/>
        <v/>
      </c>
      <c r="DE86" s="267"/>
      <c r="DF86" s="272" t="str">
        <f t="shared" ca="1" si="147"/>
        <v/>
      </c>
      <c r="DG86" s="271" t="str">
        <f t="shared" si="103"/>
        <v/>
      </c>
      <c r="DH86" s="267"/>
      <c r="DI86" s="272" t="str">
        <f t="shared" ca="1" si="148"/>
        <v/>
      </c>
      <c r="DJ86" s="271" t="str">
        <f t="shared" si="104"/>
        <v/>
      </c>
      <c r="DK86" s="267"/>
      <c r="DL86" s="272" t="str">
        <f t="shared" ca="1" si="149"/>
        <v/>
      </c>
      <c r="DM86" s="271" t="str">
        <f t="shared" si="105"/>
        <v/>
      </c>
      <c r="DN86" s="267"/>
      <c r="DO86" s="272" t="str">
        <f t="shared" ca="1" si="150"/>
        <v/>
      </c>
      <c r="DP86" s="271" t="str">
        <f t="shared" si="106"/>
        <v/>
      </c>
      <c r="DQ86" s="267"/>
      <c r="DR86" s="272" t="str">
        <f t="shared" ca="1" si="151"/>
        <v/>
      </c>
      <c r="DS86" s="271" t="str">
        <f t="shared" si="107"/>
        <v/>
      </c>
      <c r="DT86" s="267"/>
      <c r="DU86" s="272" t="str">
        <f t="shared" ca="1" si="152"/>
        <v/>
      </c>
      <c r="DV86" s="271" t="str">
        <f t="shared" si="108"/>
        <v/>
      </c>
      <c r="DW86" s="267"/>
      <c r="DX86" s="272" t="str">
        <f t="shared" ca="1" si="153"/>
        <v/>
      </c>
      <c r="DY86" s="270"/>
    </row>
    <row r="87" spans="1:129" ht="21" customHeight="1">
      <c r="A87" s="175" t="str">
        <f t="shared" ca="1" si="109"/>
        <v/>
      </c>
      <c r="B87" s="277"/>
      <c r="C87" s="141" t="e">
        <f>+VLOOKUP(B87,'اسماء العملاء'!$A$2:$E$142,5,FALSE)</f>
        <v>#N/A</v>
      </c>
      <c r="D87" s="63" t="e">
        <f>+VLOOKUP(B87,'اسماء العملاء'!$A$2:$C$140,2,FALSE)</f>
        <v>#N/A</v>
      </c>
      <c r="E87" s="141"/>
      <c r="F87" s="63" t="e">
        <f>+VLOOKUP(B87,'اسماء العملاء'!$A$2:$C$140,3,FALSE)</f>
        <v>#N/A</v>
      </c>
      <c r="G87" s="54"/>
      <c r="H87" s="92" t="e">
        <f>+VLOOKUP(G87,'انواع الفلاتر'!$B$2:$C$52,2,FALSE)</f>
        <v>#N/A</v>
      </c>
      <c r="I87" s="67"/>
      <c r="J87" s="90" t="e">
        <f t="shared" si="110"/>
        <v>#N/A</v>
      </c>
      <c r="K87" s="73"/>
      <c r="L87" s="73"/>
      <c r="M87" s="186"/>
      <c r="N87" s="74">
        <f t="shared" si="111"/>
        <v>0</v>
      </c>
      <c r="O87" s="275"/>
      <c r="P87" s="214" t="e">
        <f t="shared" si="155"/>
        <v>#DIV/0!</v>
      </c>
      <c r="Q87" s="214" t="e">
        <f t="shared" si="156"/>
        <v>#DIV/0!</v>
      </c>
      <c r="R87" s="226">
        <v>0</v>
      </c>
      <c r="S87" s="219" t="e">
        <f t="shared" ca="1" si="112"/>
        <v>#DIV/0!</v>
      </c>
      <c r="T87" s="230"/>
      <c r="U87" s="271" t="str">
        <f t="shared" si="154"/>
        <v/>
      </c>
      <c r="V87" s="267"/>
      <c r="W87" s="272" t="str">
        <f t="shared" ca="1" si="113"/>
        <v/>
      </c>
      <c r="X87" s="271" t="str">
        <f t="shared" si="114"/>
        <v/>
      </c>
      <c r="Y87" s="267"/>
      <c r="Z87" s="272" t="str">
        <f t="shared" ca="1" si="115"/>
        <v/>
      </c>
      <c r="AA87" s="271" t="str">
        <f t="shared" si="116"/>
        <v/>
      </c>
      <c r="AB87" s="267"/>
      <c r="AC87" s="272" t="str">
        <f t="shared" ca="1" si="117"/>
        <v/>
      </c>
      <c r="AD87" s="271" t="str">
        <f t="shared" si="118"/>
        <v/>
      </c>
      <c r="AE87" s="267"/>
      <c r="AF87" s="272" t="str">
        <f t="shared" ca="1" si="119"/>
        <v/>
      </c>
      <c r="AG87" s="271" t="str">
        <f t="shared" si="120"/>
        <v/>
      </c>
      <c r="AH87" s="267"/>
      <c r="AI87" s="272" t="str">
        <f t="shared" ca="1" si="121"/>
        <v/>
      </c>
      <c r="AJ87" s="271" t="str">
        <f t="shared" si="122"/>
        <v/>
      </c>
      <c r="AK87" s="267"/>
      <c r="AL87" s="272" t="str">
        <f t="shared" ca="1" si="123"/>
        <v/>
      </c>
      <c r="AM87" s="271" t="str">
        <f t="shared" si="79"/>
        <v/>
      </c>
      <c r="AN87" s="267"/>
      <c r="AO87" s="272" t="str">
        <f t="shared" ca="1" si="124"/>
        <v/>
      </c>
      <c r="AP87" s="271" t="str">
        <f t="shared" si="80"/>
        <v/>
      </c>
      <c r="AQ87" s="267"/>
      <c r="AR87" s="272" t="str">
        <f t="shared" ca="1" si="125"/>
        <v/>
      </c>
      <c r="AS87" s="271" t="str">
        <f t="shared" si="81"/>
        <v/>
      </c>
      <c r="AT87" s="267"/>
      <c r="AU87" s="272" t="str">
        <f t="shared" ca="1" si="126"/>
        <v/>
      </c>
      <c r="AV87" s="271" t="str">
        <f t="shared" si="82"/>
        <v/>
      </c>
      <c r="AW87" s="267"/>
      <c r="AX87" s="272" t="str">
        <f t="shared" ca="1" si="127"/>
        <v/>
      </c>
      <c r="AY87" s="271" t="str">
        <f t="shared" si="83"/>
        <v/>
      </c>
      <c r="AZ87" s="267"/>
      <c r="BA87" s="272" t="str">
        <f t="shared" ca="1" si="128"/>
        <v/>
      </c>
      <c r="BB87" s="271" t="str">
        <f t="shared" si="84"/>
        <v/>
      </c>
      <c r="BC87" s="267"/>
      <c r="BD87" s="272" t="str">
        <f t="shared" ca="1" si="129"/>
        <v/>
      </c>
      <c r="BE87" s="271" t="str">
        <f t="shared" si="85"/>
        <v/>
      </c>
      <c r="BF87" s="267"/>
      <c r="BG87" s="272" t="str">
        <f t="shared" ca="1" si="130"/>
        <v/>
      </c>
      <c r="BH87" s="271" t="str">
        <f t="shared" si="86"/>
        <v/>
      </c>
      <c r="BI87" s="267"/>
      <c r="BJ87" s="272" t="str">
        <f t="shared" ca="1" si="131"/>
        <v/>
      </c>
      <c r="BK87" s="271" t="str">
        <f t="shared" si="87"/>
        <v/>
      </c>
      <c r="BL87" s="267"/>
      <c r="BM87" s="272" t="str">
        <f t="shared" ca="1" si="132"/>
        <v/>
      </c>
      <c r="BN87" s="271" t="str">
        <f t="shared" si="88"/>
        <v/>
      </c>
      <c r="BO87" s="267"/>
      <c r="BP87" s="272" t="str">
        <f t="shared" ca="1" si="133"/>
        <v/>
      </c>
      <c r="BQ87" s="271" t="str">
        <f t="shared" si="89"/>
        <v/>
      </c>
      <c r="BR87" s="267"/>
      <c r="BS87" s="272" t="str">
        <f t="shared" ca="1" si="134"/>
        <v/>
      </c>
      <c r="BT87" s="271" t="str">
        <f t="shared" si="90"/>
        <v/>
      </c>
      <c r="BU87" s="267"/>
      <c r="BV87" s="272" t="str">
        <f t="shared" ca="1" si="135"/>
        <v/>
      </c>
      <c r="BW87" s="271" t="str">
        <f t="shared" si="91"/>
        <v/>
      </c>
      <c r="BX87" s="267"/>
      <c r="BY87" s="272" t="str">
        <f t="shared" ca="1" si="136"/>
        <v/>
      </c>
      <c r="BZ87" s="271" t="str">
        <f t="shared" si="92"/>
        <v/>
      </c>
      <c r="CA87" s="267"/>
      <c r="CB87" s="272" t="str">
        <f t="shared" ca="1" si="137"/>
        <v/>
      </c>
      <c r="CC87" s="271" t="str">
        <f t="shared" si="93"/>
        <v/>
      </c>
      <c r="CD87" s="267"/>
      <c r="CE87" s="272" t="str">
        <f t="shared" ca="1" si="138"/>
        <v/>
      </c>
      <c r="CF87" s="271" t="str">
        <f t="shared" si="94"/>
        <v/>
      </c>
      <c r="CG87" s="267"/>
      <c r="CH87" s="272" t="str">
        <f t="shared" ca="1" si="139"/>
        <v/>
      </c>
      <c r="CI87" s="271" t="str">
        <f t="shared" si="95"/>
        <v/>
      </c>
      <c r="CJ87" s="267"/>
      <c r="CK87" s="272" t="str">
        <f t="shared" ca="1" si="140"/>
        <v/>
      </c>
      <c r="CL87" s="271" t="str">
        <f t="shared" si="96"/>
        <v/>
      </c>
      <c r="CM87" s="267"/>
      <c r="CN87" s="272" t="str">
        <f t="shared" ca="1" si="141"/>
        <v/>
      </c>
      <c r="CO87" s="271" t="str">
        <f t="shared" si="97"/>
        <v/>
      </c>
      <c r="CP87" s="267"/>
      <c r="CQ87" s="272" t="str">
        <f t="shared" ca="1" si="142"/>
        <v/>
      </c>
      <c r="CR87" s="271" t="str">
        <f t="shared" si="98"/>
        <v/>
      </c>
      <c r="CS87" s="267"/>
      <c r="CT87" s="272" t="str">
        <f t="shared" ca="1" si="143"/>
        <v/>
      </c>
      <c r="CU87" s="271" t="str">
        <f t="shared" si="99"/>
        <v/>
      </c>
      <c r="CV87" s="267"/>
      <c r="CW87" s="272" t="str">
        <f t="shared" ca="1" si="144"/>
        <v/>
      </c>
      <c r="CX87" s="271" t="str">
        <f t="shared" si="100"/>
        <v/>
      </c>
      <c r="CY87" s="267"/>
      <c r="CZ87" s="272" t="str">
        <f t="shared" ca="1" si="145"/>
        <v/>
      </c>
      <c r="DA87" s="271" t="str">
        <f t="shared" si="101"/>
        <v/>
      </c>
      <c r="DB87" s="267"/>
      <c r="DC87" s="272" t="str">
        <f t="shared" ca="1" si="146"/>
        <v/>
      </c>
      <c r="DD87" s="271" t="str">
        <f t="shared" si="102"/>
        <v/>
      </c>
      <c r="DE87" s="267"/>
      <c r="DF87" s="272" t="str">
        <f t="shared" ca="1" si="147"/>
        <v/>
      </c>
      <c r="DG87" s="271" t="str">
        <f t="shared" si="103"/>
        <v/>
      </c>
      <c r="DH87" s="267"/>
      <c r="DI87" s="272" t="str">
        <f t="shared" ca="1" si="148"/>
        <v/>
      </c>
      <c r="DJ87" s="271" t="str">
        <f t="shared" si="104"/>
        <v/>
      </c>
      <c r="DK87" s="267"/>
      <c r="DL87" s="272" t="str">
        <f t="shared" ca="1" si="149"/>
        <v/>
      </c>
      <c r="DM87" s="271" t="str">
        <f t="shared" si="105"/>
        <v/>
      </c>
      <c r="DN87" s="267"/>
      <c r="DO87" s="272" t="str">
        <f t="shared" ca="1" si="150"/>
        <v/>
      </c>
      <c r="DP87" s="271" t="str">
        <f t="shared" si="106"/>
        <v/>
      </c>
      <c r="DQ87" s="267"/>
      <c r="DR87" s="272" t="str">
        <f t="shared" ca="1" si="151"/>
        <v/>
      </c>
      <c r="DS87" s="271" t="str">
        <f t="shared" si="107"/>
        <v/>
      </c>
      <c r="DT87" s="267"/>
      <c r="DU87" s="272" t="str">
        <f t="shared" ca="1" si="152"/>
        <v/>
      </c>
      <c r="DV87" s="271" t="str">
        <f t="shared" si="108"/>
        <v/>
      </c>
      <c r="DW87" s="267"/>
      <c r="DX87" s="272" t="str">
        <f t="shared" ca="1" si="153"/>
        <v/>
      </c>
      <c r="DY87" s="270"/>
    </row>
    <row r="88" spans="1:129" ht="21" customHeight="1">
      <c r="A88" s="175" t="str">
        <f t="shared" ca="1" si="109"/>
        <v/>
      </c>
      <c r="B88" s="277"/>
      <c r="C88" s="141" t="e">
        <f>+VLOOKUP(B88,'اسماء العملاء'!$A$2:$E$142,5,FALSE)</f>
        <v>#N/A</v>
      </c>
      <c r="D88" s="63" t="e">
        <f>+VLOOKUP(B88,'اسماء العملاء'!$A$2:$C$140,2,FALSE)</f>
        <v>#N/A</v>
      </c>
      <c r="E88" s="141"/>
      <c r="F88" s="63" t="e">
        <f>+VLOOKUP(B88,'اسماء العملاء'!$A$2:$C$140,3,FALSE)</f>
        <v>#N/A</v>
      </c>
      <c r="G88" s="54"/>
      <c r="H88" s="92" t="e">
        <f>+VLOOKUP(G88,'انواع الفلاتر'!$B$2:$C$52,2,FALSE)</f>
        <v>#N/A</v>
      </c>
      <c r="I88" s="67"/>
      <c r="J88" s="90" t="e">
        <f t="shared" si="110"/>
        <v>#N/A</v>
      </c>
      <c r="K88" s="73"/>
      <c r="L88" s="73"/>
      <c r="M88" s="186"/>
      <c r="N88" s="74">
        <f t="shared" si="111"/>
        <v>0</v>
      </c>
      <c r="O88" s="275"/>
      <c r="P88" s="214" t="e">
        <f t="shared" si="155"/>
        <v>#DIV/0!</v>
      </c>
      <c r="Q88" s="214" t="e">
        <f t="shared" si="156"/>
        <v>#DIV/0!</v>
      </c>
      <c r="R88" s="226">
        <v>0</v>
      </c>
      <c r="S88" s="219" t="e">
        <f t="shared" ca="1" si="112"/>
        <v>#DIV/0!</v>
      </c>
      <c r="T88" s="230"/>
      <c r="U88" s="271" t="str">
        <f t="shared" si="154"/>
        <v/>
      </c>
      <c r="V88" s="267"/>
      <c r="W88" s="272" t="str">
        <f t="shared" ca="1" si="113"/>
        <v/>
      </c>
      <c r="X88" s="271" t="str">
        <f t="shared" si="114"/>
        <v/>
      </c>
      <c r="Y88" s="267"/>
      <c r="Z88" s="272" t="str">
        <f t="shared" ca="1" si="115"/>
        <v/>
      </c>
      <c r="AA88" s="271" t="str">
        <f t="shared" si="116"/>
        <v/>
      </c>
      <c r="AB88" s="267"/>
      <c r="AC88" s="272" t="str">
        <f t="shared" ca="1" si="117"/>
        <v/>
      </c>
      <c r="AD88" s="271" t="str">
        <f t="shared" si="118"/>
        <v/>
      </c>
      <c r="AE88" s="267"/>
      <c r="AF88" s="272" t="str">
        <f t="shared" ca="1" si="119"/>
        <v/>
      </c>
      <c r="AG88" s="271" t="str">
        <f t="shared" si="120"/>
        <v/>
      </c>
      <c r="AH88" s="267"/>
      <c r="AI88" s="272" t="str">
        <f t="shared" ca="1" si="121"/>
        <v/>
      </c>
      <c r="AJ88" s="271" t="str">
        <f t="shared" si="122"/>
        <v/>
      </c>
      <c r="AK88" s="267"/>
      <c r="AL88" s="272" t="str">
        <f t="shared" ca="1" si="123"/>
        <v/>
      </c>
      <c r="AM88" s="271" t="str">
        <f t="shared" si="79"/>
        <v/>
      </c>
      <c r="AN88" s="267"/>
      <c r="AO88" s="272" t="str">
        <f t="shared" ca="1" si="124"/>
        <v/>
      </c>
      <c r="AP88" s="271" t="str">
        <f t="shared" si="80"/>
        <v/>
      </c>
      <c r="AQ88" s="267"/>
      <c r="AR88" s="272" t="str">
        <f t="shared" ca="1" si="125"/>
        <v/>
      </c>
      <c r="AS88" s="271" t="str">
        <f t="shared" si="81"/>
        <v/>
      </c>
      <c r="AT88" s="267"/>
      <c r="AU88" s="272" t="str">
        <f t="shared" ca="1" si="126"/>
        <v/>
      </c>
      <c r="AV88" s="271" t="str">
        <f t="shared" si="82"/>
        <v/>
      </c>
      <c r="AW88" s="267"/>
      <c r="AX88" s="272" t="str">
        <f t="shared" ca="1" si="127"/>
        <v/>
      </c>
      <c r="AY88" s="271" t="str">
        <f t="shared" si="83"/>
        <v/>
      </c>
      <c r="AZ88" s="267"/>
      <c r="BA88" s="272" t="str">
        <f t="shared" ca="1" si="128"/>
        <v/>
      </c>
      <c r="BB88" s="271" t="str">
        <f t="shared" si="84"/>
        <v/>
      </c>
      <c r="BC88" s="267"/>
      <c r="BD88" s="272" t="str">
        <f t="shared" ca="1" si="129"/>
        <v/>
      </c>
      <c r="BE88" s="271" t="str">
        <f t="shared" si="85"/>
        <v/>
      </c>
      <c r="BF88" s="267"/>
      <c r="BG88" s="272" t="str">
        <f t="shared" ca="1" si="130"/>
        <v/>
      </c>
      <c r="BH88" s="271" t="str">
        <f t="shared" si="86"/>
        <v/>
      </c>
      <c r="BI88" s="267"/>
      <c r="BJ88" s="272" t="str">
        <f t="shared" ca="1" si="131"/>
        <v/>
      </c>
      <c r="BK88" s="271" t="str">
        <f t="shared" si="87"/>
        <v/>
      </c>
      <c r="BL88" s="267"/>
      <c r="BM88" s="272" t="str">
        <f t="shared" ca="1" si="132"/>
        <v/>
      </c>
      <c r="BN88" s="271" t="str">
        <f t="shared" si="88"/>
        <v/>
      </c>
      <c r="BO88" s="267"/>
      <c r="BP88" s="272" t="str">
        <f t="shared" ca="1" si="133"/>
        <v/>
      </c>
      <c r="BQ88" s="271" t="str">
        <f t="shared" si="89"/>
        <v/>
      </c>
      <c r="BR88" s="267"/>
      <c r="BS88" s="272" t="str">
        <f t="shared" ca="1" si="134"/>
        <v/>
      </c>
      <c r="BT88" s="271" t="str">
        <f t="shared" si="90"/>
        <v/>
      </c>
      <c r="BU88" s="267"/>
      <c r="BV88" s="272" t="str">
        <f t="shared" ca="1" si="135"/>
        <v/>
      </c>
      <c r="BW88" s="271" t="str">
        <f t="shared" si="91"/>
        <v/>
      </c>
      <c r="BX88" s="267"/>
      <c r="BY88" s="272" t="str">
        <f t="shared" ca="1" si="136"/>
        <v/>
      </c>
      <c r="BZ88" s="271" t="str">
        <f t="shared" si="92"/>
        <v/>
      </c>
      <c r="CA88" s="267"/>
      <c r="CB88" s="272" t="str">
        <f t="shared" ca="1" si="137"/>
        <v/>
      </c>
      <c r="CC88" s="271" t="str">
        <f t="shared" si="93"/>
        <v/>
      </c>
      <c r="CD88" s="267"/>
      <c r="CE88" s="272" t="str">
        <f t="shared" ca="1" si="138"/>
        <v/>
      </c>
      <c r="CF88" s="271" t="str">
        <f t="shared" si="94"/>
        <v/>
      </c>
      <c r="CG88" s="267"/>
      <c r="CH88" s="272" t="str">
        <f t="shared" ca="1" si="139"/>
        <v/>
      </c>
      <c r="CI88" s="271" t="str">
        <f t="shared" si="95"/>
        <v/>
      </c>
      <c r="CJ88" s="267"/>
      <c r="CK88" s="272" t="str">
        <f t="shared" ca="1" si="140"/>
        <v/>
      </c>
      <c r="CL88" s="271" t="str">
        <f t="shared" si="96"/>
        <v/>
      </c>
      <c r="CM88" s="267"/>
      <c r="CN88" s="272" t="str">
        <f t="shared" ca="1" si="141"/>
        <v/>
      </c>
      <c r="CO88" s="271" t="str">
        <f t="shared" si="97"/>
        <v/>
      </c>
      <c r="CP88" s="267"/>
      <c r="CQ88" s="272" t="str">
        <f t="shared" ca="1" si="142"/>
        <v/>
      </c>
      <c r="CR88" s="271" t="str">
        <f t="shared" si="98"/>
        <v/>
      </c>
      <c r="CS88" s="267"/>
      <c r="CT88" s="272" t="str">
        <f t="shared" ca="1" si="143"/>
        <v/>
      </c>
      <c r="CU88" s="271" t="str">
        <f t="shared" si="99"/>
        <v/>
      </c>
      <c r="CV88" s="267"/>
      <c r="CW88" s="272" t="str">
        <f t="shared" ca="1" si="144"/>
        <v/>
      </c>
      <c r="CX88" s="271" t="str">
        <f t="shared" si="100"/>
        <v/>
      </c>
      <c r="CY88" s="267"/>
      <c r="CZ88" s="272" t="str">
        <f t="shared" ca="1" si="145"/>
        <v/>
      </c>
      <c r="DA88" s="271" t="str">
        <f t="shared" si="101"/>
        <v/>
      </c>
      <c r="DB88" s="267"/>
      <c r="DC88" s="272" t="str">
        <f t="shared" ca="1" si="146"/>
        <v/>
      </c>
      <c r="DD88" s="271" t="str">
        <f t="shared" si="102"/>
        <v/>
      </c>
      <c r="DE88" s="267"/>
      <c r="DF88" s="272" t="str">
        <f t="shared" ca="1" si="147"/>
        <v/>
      </c>
      <c r="DG88" s="271" t="str">
        <f t="shared" si="103"/>
        <v/>
      </c>
      <c r="DH88" s="267"/>
      <c r="DI88" s="272" t="str">
        <f t="shared" ca="1" si="148"/>
        <v/>
      </c>
      <c r="DJ88" s="271" t="str">
        <f t="shared" si="104"/>
        <v/>
      </c>
      <c r="DK88" s="267"/>
      <c r="DL88" s="272" t="str">
        <f t="shared" ca="1" si="149"/>
        <v/>
      </c>
      <c r="DM88" s="271" t="str">
        <f t="shared" si="105"/>
        <v/>
      </c>
      <c r="DN88" s="267"/>
      <c r="DO88" s="272" t="str">
        <f t="shared" ca="1" si="150"/>
        <v/>
      </c>
      <c r="DP88" s="271" t="str">
        <f t="shared" si="106"/>
        <v/>
      </c>
      <c r="DQ88" s="267"/>
      <c r="DR88" s="272" t="str">
        <f t="shared" ca="1" si="151"/>
        <v/>
      </c>
      <c r="DS88" s="271" t="str">
        <f t="shared" si="107"/>
        <v/>
      </c>
      <c r="DT88" s="267"/>
      <c r="DU88" s="272" t="str">
        <f t="shared" ca="1" si="152"/>
        <v/>
      </c>
      <c r="DV88" s="271" t="str">
        <f t="shared" si="108"/>
        <v/>
      </c>
      <c r="DW88" s="267"/>
      <c r="DX88" s="272" t="str">
        <f t="shared" ca="1" si="153"/>
        <v/>
      </c>
      <c r="DY88" s="270"/>
    </row>
    <row r="89" spans="1:129" ht="21" customHeight="1">
      <c r="A89" s="175" t="str">
        <f t="shared" ca="1" si="109"/>
        <v/>
      </c>
      <c r="B89" s="277"/>
      <c r="C89" s="141" t="e">
        <f>+VLOOKUP(B89,'اسماء العملاء'!$A$2:$E$142,5,FALSE)</f>
        <v>#N/A</v>
      </c>
      <c r="D89" s="63" t="e">
        <f>+VLOOKUP(B89,'اسماء العملاء'!$A$2:$C$140,2,FALSE)</f>
        <v>#N/A</v>
      </c>
      <c r="E89" s="141"/>
      <c r="F89" s="63" t="e">
        <f>+VLOOKUP(B89,'اسماء العملاء'!$A$2:$C$140,3,FALSE)</f>
        <v>#N/A</v>
      </c>
      <c r="G89" s="54"/>
      <c r="H89" s="92" t="e">
        <f>+VLOOKUP(G89,'انواع الفلاتر'!$B$2:$C$52,2,FALSE)</f>
        <v>#N/A</v>
      </c>
      <c r="I89" s="67"/>
      <c r="J89" s="90" t="e">
        <f t="shared" si="110"/>
        <v>#N/A</v>
      </c>
      <c r="K89" s="73"/>
      <c r="L89" s="73"/>
      <c r="M89" s="186"/>
      <c r="N89" s="74">
        <f t="shared" si="111"/>
        <v>0</v>
      </c>
      <c r="O89" s="275"/>
      <c r="P89" s="214" t="e">
        <f t="shared" si="155"/>
        <v>#DIV/0!</v>
      </c>
      <c r="Q89" s="214" t="e">
        <f t="shared" si="156"/>
        <v>#DIV/0!</v>
      </c>
      <c r="R89" s="226">
        <v>0</v>
      </c>
      <c r="S89" s="219" t="e">
        <f t="shared" ca="1" si="112"/>
        <v>#DIV/0!</v>
      </c>
      <c r="T89" s="230"/>
      <c r="U89" s="271" t="str">
        <f t="shared" si="154"/>
        <v/>
      </c>
      <c r="V89" s="267"/>
      <c r="W89" s="272" t="str">
        <f t="shared" ca="1" si="113"/>
        <v/>
      </c>
      <c r="X89" s="271" t="str">
        <f t="shared" si="114"/>
        <v/>
      </c>
      <c r="Y89" s="267"/>
      <c r="Z89" s="272" t="str">
        <f t="shared" ca="1" si="115"/>
        <v/>
      </c>
      <c r="AA89" s="271" t="str">
        <f t="shared" si="116"/>
        <v/>
      </c>
      <c r="AB89" s="267"/>
      <c r="AC89" s="272" t="str">
        <f t="shared" ca="1" si="117"/>
        <v/>
      </c>
      <c r="AD89" s="271" t="str">
        <f t="shared" si="118"/>
        <v/>
      </c>
      <c r="AE89" s="267"/>
      <c r="AF89" s="272" t="str">
        <f t="shared" ca="1" si="119"/>
        <v/>
      </c>
      <c r="AG89" s="271" t="str">
        <f t="shared" si="120"/>
        <v/>
      </c>
      <c r="AH89" s="267"/>
      <c r="AI89" s="272" t="str">
        <f t="shared" ca="1" si="121"/>
        <v/>
      </c>
      <c r="AJ89" s="271" t="str">
        <f t="shared" si="122"/>
        <v/>
      </c>
      <c r="AK89" s="267"/>
      <c r="AL89" s="272" t="str">
        <f t="shared" ca="1" si="123"/>
        <v/>
      </c>
      <c r="AM89" s="271" t="str">
        <f t="shared" si="79"/>
        <v/>
      </c>
      <c r="AN89" s="267"/>
      <c r="AO89" s="272" t="str">
        <f t="shared" ca="1" si="124"/>
        <v/>
      </c>
      <c r="AP89" s="271" t="str">
        <f t="shared" si="80"/>
        <v/>
      </c>
      <c r="AQ89" s="267"/>
      <c r="AR89" s="272" t="str">
        <f t="shared" ca="1" si="125"/>
        <v/>
      </c>
      <c r="AS89" s="271" t="str">
        <f t="shared" si="81"/>
        <v/>
      </c>
      <c r="AT89" s="267"/>
      <c r="AU89" s="272" t="str">
        <f t="shared" ca="1" si="126"/>
        <v/>
      </c>
      <c r="AV89" s="271" t="str">
        <f t="shared" si="82"/>
        <v/>
      </c>
      <c r="AW89" s="267"/>
      <c r="AX89" s="272" t="str">
        <f t="shared" ca="1" si="127"/>
        <v/>
      </c>
      <c r="AY89" s="271" t="str">
        <f t="shared" si="83"/>
        <v/>
      </c>
      <c r="AZ89" s="267"/>
      <c r="BA89" s="272" t="str">
        <f t="shared" ca="1" si="128"/>
        <v/>
      </c>
      <c r="BB89" s="271" t="str">
        <f t="shared" si="84"/>
        <v/>
      </c>
      <c r="BC89" s="267"/>
      <c r="BD89" s="272" t="str">
        <f t="shared" ca="1" si="129"/>
        <v/>
      </c>
      <c r="BE89" s="271" t="str">
        <f t="shared" si="85"/>
        <v/>
      </c>
      <c r="BF89" s="267"/>
      <c r="BG89" s="272" t="str">
        <f t="shared" ca="1" si="130"/>
        <v/>
      </c>
      <c r="BH89" s="271" t="str">
        <f t="shared" si="86"/>
        <v/>
      </c>
      <c r="BI89" s="267"/>
      <c r="BJ89" s="272" t="str">
        <f t="shared" ca="1" si="131"/>
        <v/>
      </c>
      <c r="BK89" s="271" t="str">
        <f t="shared" si="87"/>
        <v/>
      </c>
      <c r="BL89" s="267"/>
      <c r="BM89" s="272" t="str">
        <f t="shared" ca="1" si="132"/>
        <v/>
      </c>
      <c r="BN89" s="271" t="str">
        <f t="shared" si="88"/>
        <v/>
      </c>
      <c r="BO89" s="267"/>
      <c r="BP89" s="272" t="str">
        <f t="shared" ca="1" si="133"/>
        <v/>
      </c>
      <c r="BQ89" s="271" t="str">
        <f t="shared" si="89"/>
        <v/>
      </c>
      <c r="BR89" s="267"/>
      <c r="BS89" s="272" t="str">
        <f t="shared" ca="1" si="134"/>
        <v/>
      </c>
      <c r="BT89" s="271" t="str">
        <f t="shared" si="90"/>
        <v/>
      </c>
      <c r="BU89" s="267"/>
      <c r="BV89" s="272" t="str">
        <f t="shared" ca="1" si="135"/>
        <v/>
      </c>
      <c r="BW89" s="271" t="str">
        <f t="shared" si="91"/>
        <v/>
      </c>
      <c r="BX89" s="267"/>
      <c r="BY89" s="272" t="str">
        <f t="shared" ca="1" si="136"/>
        <v/>
      </c>
      <c r="BZ89" s="271" t="str">
        <f t="shared" si="92"/>
        <v/>
      </c>
      <c r="CA89" s="267"/>
      <c r="CB89" s="272" t="str">
        <f t="shared" ca="1" si="137"/>
        <v/>
      </c>
      <c r="CC89" s="271" t="str">
        <f t="shared" si="93"/>
        <v/>
      </c>
      <c r="CD89" s="267"/>
      <c r="CE89" s="272" t="str">
        <f t="shared" ca="1" si="138"/>
        <v/>
      </c>
      <c r="CF89" s="271" t="str">
        <f t="shared" si="94"/>
        <v/>
      </c>
      <c r="CG89" s="267"/>
      <c r="CH89" s="272" t="str">
        <f t="shared" ca="1" si="139"/>
        <v/>
      </c>
      <c r="CI89" s="271" t="str">
        <f t="shared" si="95"/>
        <v/>
      </c>
      <c r="CJ89" s="267"/>
      <c r="CK89" s="272" t="str">
        <f t="shared" ca="1" si="140"/>
        <v/>
      </c>
      <c r="CL89" s="271" t="str">
        <f t="shared" si="96"/>
        <v/>
      </c>
      <c r="CM89" s="267"/>
      <c r="CN89" s="272" t="str">
        <f t="shared" ca="1" si="141"/>
        <v/>
      </c>
      <c r="CO89" s="271" t="str">
        <f t="shared" si="97"/>
        <v/>
      </c>
      <c r="CP89" s="267"/>
      <c r="CQ89" s="272" t="str">
        <f t="shared" ca="1" si="142"/>
        <v/>
      </c>
      <c r="CR89" s="271" t="str">
        <f t="shared" si="98"/>
        <v/>
      </c>
      <c r="CS89" s="267"/>
      <c r="CT89" s="272" t="str">
        <f t="shared" ca="1" si="143"/>
        <v/>
      </c>
      <c r="CU89" s="271" t="str">
        <f t="shared" si="99"/>
        <v/>
      </c>
      <c r="CV89" s="267"/>
      <c r="CW89" s="272" t="str">
        <f t="shared" ca="1" si="144"/>
        <v/>
      </c>
      <c r="CX89" s="271" t="str">
        <f t="shared" si="100"/>
        <v/>
      </c>
      <c r="CY89" s="267"/>
      <c r="CZ89" s="272" t="str">
        <f t="shared" ca="1" si="145"/>
        <v/>
      </c>
      <c r="DA89" s="271" t="str">
        <f t="shared" si="101"/>
        <v/>
      </c>
      <c r="DB89" s="267"/>
      <c r="DC89" s="272" t="str">
        <f t="shared" ca="1" si="146"/>
        <v/>
      </c>
      <c r="DD89" s="271" t="str">
        <f t="shared" si="102"/>
        <v/>
      </c>
      <c r="DE89" s="267"/>
      <c r="DF89" s="272" t="str">
        <f t="shared" ca="1" si="147"/>
        <v/>
      </c>
      <c r="DG89" s="271" t="str">
        <f t="shared" si="103"/>
        <v/>
      </c>
      <c r="DH89" s="267"/>
      <c r="DI89" s="272" t="str">
        <f t="shared" ca="1" si="148"/>
        <v/>
      </c>
      <c r="DJ89" s="271" t="str">
        <f t="shared" si="104"/>
        <v/>
      </c>
      <c r="DK89" s="267"/>
      <c r="DL89" s="272" t="str">
        <f t="shared" ca="1" si="149"/>
        <v/>
      </c>
      <c r="DM89" s="271" t="str">
        <f t="shared" si="105"/>
        <v/>
      </c>
      <c r="DN89" s="267"/>
      <c r="DO89" s="272" t="str">
        <f t="shared" ca="1" si="150"/>
        <v/>
      </c>
      <c r="DP89" s="271" t="str">
        <f t="shared" si="106"/>
        <v/>
      </c>
      <c r="DQ89" s="267"/>
      <c r="DR89" s="272" t="str">
        <f t="shared" ca="1" si="151"/>
        <v/>
      </c>
      <c r="DS89" s="271" t="str">
        <f t="shared" si="107"/>
        <v/>
      </c>
      <c r="DT89" s="267"/>
      <c r="DU89" s="272" t="str">
        <f t="shared" ca="1" si="152"/>
        <v/>
      </c>
      <c r="DV89" s="271" t="str">
        <f t="shared" si="108"/>
        <v/>
      </c>
      <c r="DW89" s="267"/>
      <c r="DX89" s="272" t="str">
        <f t="shared" ca="1" si="153"/>
        <v/>
      </c>
      <c r="DY89" s="270"/>
    </row>
    <row r="90" spans="1:129" ht="21" customHeight="1">
      <c r="A90" s="175" t="str">
        <f t="shared" ca="1" si="109"/>
        <v/>
      </c>
      <c r="B90" s="277"/>
      <c r="C90" s="141" t="e">
        <f>+VLOOKUP(B90,'اسماء العملاء'!$A$2:$E$142,5,FALSE)</f>
        <v>#N/A</v>
      </c>
      <c r="D90" s="63" t="e">
        <f>+VLOOKUP(B90,'اسماء العملاء'!$A$2:$C$140,2,FALSE)</f>
        <v>#N/A</v>
      </c>
      <c r="E90" s="141"/>
      <c r="F90" s="63" t="e">
        <f>+VLOOKUP(B90,'اسماء العملاء'!$A$2:$C$140,3,FALSE)</f>
        <v>#N/A</v>
      </c>
      <c r="G90" s="54"/>
      <c r="H90" s="92" t="e">
        <f>+VLOOKUP(G90,'انواع الفلاتر'!$B$2:$C$52,2,FALSE)</f>
        <v>#N/A</v>
      </c>
      <c r="I90" s="67"/>
      <c r="J90" s="90" t="e">
        <f t="shared" si="110"/>
        <v>#N/A</v>
      </c>
      <c r="K90" s="73"/>
      <c r="L90" s="73"/>
      <c r="M90" s="186"/>
      <c r="N90" s="74">
        <f t="shared" si="111"/>
        <v>0</v>
      </c>
      <c r="O90" s="275"/>
      <c r="P90" s="214" t="e">
        <f t="shared" si="155"/>
        <v>#DIV/0!</v>
      </c>
      <c r="Q90" s="214" t="e">
        <f t="shared" si="156"/>
        <v>#DIV/0!</v>
      </c>
      <c r="R90" s="226">
        <v>0</v>
      </c>
      <c r="S90" s="219" t="e">
        <f t="shared" ca="1" si="112"/>
        <v>#DIV/0!</v>
      </c>
      <c r="T90" s="230"/>
      <c r="U90" s="271" t="str">
        <f t="shared" si="154"/>
        <v/>
      </c>
      <c r="V90" s="267"/>
      <c r="W90" s="272" t="str">
        <f t="shared" ca="1" si="113"/>
        <v/>
      </c>
      <c r="X90" s="271" t="str">
        <f t="shared" si="114"/>
        <v/>
      </c>
      <c r="Y90" s="267"/>
      <c r="Z90" s="272" t="str">
        <f t="shared" ca="1" si="115"/>
        <v/>
      </c>
      <c r="AA90" s="271" t="str">
        <f t="shared" si="116"/>
        <v/>
      </c>
      <c r="AB90" s="267"/>
      <c r="AC90" s="272" t="str">
        <f t="shared" ca="1" si="117"/>
        <v/>
      </c>
      <c r="AD90" s="271" t="str">
        <f t="shared" si="118"/>
        <v/>
      </c>
      <c r="AE90" s="267"/>
      <c r="AF90" s="272" t="str">
        <f t="shared" ca="1" si="119"/>
        <v/>
      </c>
      <c r="AG90" s="271" t="str">
        <f t="shared" si="120"/>
        <v/>
      </c>
      <c r="AH90" s="267"/>
      <c r="AI90" s="272" t="str">
        <f t="shared" ca="1" si="121"/>
        <v/>
      </c>
      <c r="AJ90" s="271" t="str">
        <f t="shared" si="122"/>
        <v/>
      </c>
      <c r="AK90" s="267"/>
      <c r="AL90" s="272" t="str">
        <f t="shared" ca="1" si="123"/>
        <v/>
      </c>
      <c r="AM90" s="271" t="str">
        <f t="shared" si="79"/>
        <v/>
      </c>
      <c r="AN90" s="267"/>
      <c r="AO90" s="272" t="str">
        <f t="shared" ca="1" si="124"/>
        <v/>
      </c>
      <c r="AP90" s="271" t="str">
        <f t="shared" si="80"/>
        <v/>
      </c>
      <c r="AQ90" s="267"/>
      <c r="AR90" s="272" t="str">
        <f t="shared" ca="1" si="125"/>
        <v/>
      </c>
      <c r="AS90" s="271" t="str">
        <f t="shared" si="81"/>
        <v/>
      </c>
      <c r="AT90" s="267"/>
      <c r="AU90" s="272" t="str">
        <f t="shared" ca="1" si="126"/>
        <v/>
      </c>
      <c r="AV90" s="271" t="str">
        <f t="shared" si="82"/>
        <v/>
      </c>
      <c r="AW90" s="267"/>
      <c r="AX90" s="272" t="str">
        <f t="shared" ca="1" si="127"/>
        <v/>
      </c>
      <c r="AY90" s="271" t="str">
        <f t="shared" si="83"/>
        <v/>
      </c>
      <c r="AZ90" s="267"/>
      <c r="BA90" s="272" t="str">
        <f t="shared" ca="1" si="128"/>
        <v/>
      </c>
      <c r="BB90" s="271" t="str">
        <f t="shared" si="84"/>
        <v/>
      </c>
      <c r="BC90" s="267"/>
      <c r="BD90" s="272" t="str">
        <f t="shared" ca="1" si="129"/>
        <v/>
      </c>
      <c r="BE90" s="271" t="str">
        <f t="shared" si="85"/>
        <v/>
      </c>
      <c r="BF90" s="267"/>
      <c r="BG90" s="272" t="str">
        <f t="shared" ca="1" si="130"/>
        <v/>
      </c>
      <c r="BH90" s="271" t="str">
        <f t="shared" si="86"/>
        <v/>
      </c>
      <c r="BI90" s="267"/>
      <c r="BJ90" s="272" t="str">
        <f t="shared" ca="1" si="131"/>
        <v/>
      </c>
      <c r="BK90" s="271" t="str">
        <f t="shared" si="87"/>
        <v/>
      </c>
      <c r="BL90" s="267"/>
      <c r="BM90" s="272" t="str">
        <f t="shared" ca="1" si="132"/>
        <v/>
      </c>
      <c r="BN90" s="271" t="str">
        <f t="shared" si="88"/>
        <v/>
      </c>
      <c r="BO90" s="267"/>
      <c r="BP90" s="272" t="str">
        <f t="shared" ca="1" si="133"/>
        <v/>
      </c>
      <c r="BQ90" s="271" t="str">
        <f t="shared" si="89"/>
        <v/>
      </c>
      <c r="BR90" s="267"/>
      <c r="BS90" s="272" t="str">
        <f t="shared" ca="1" si="134"/>
        <v/>
      </c>
      <c r="BT90" s="271" t="str">
        <f t="shared" si="90"/>
        <v/>
      </c>
      <c r="BU90" s="267"/>
      <c r="BV90" s="272" t="str">
        <f t="shared" ca="1" si="135"/>
        <v/>
      </c>
      <c r="BW90" s="271" t="str">
        <f t="shared" si="91"/>
        <v/>
      </c>
      <c r="BX90" s="267"/>
      <c r="BY90" s="272" t="str">
        <f t="shared" ca="1" si="136"/>
        <v/>
      </c>
      <c r="BZ90" s="271" t="str">
        <f t="shared" si="92"/>
        <v/>
      </c>
      <c r="CA90" s="267"/>
      <c r="CB90" s="272" t="str">
        <f t="shared" ca="1" si="137"/>
        <v/>
      </c>
      <c r="CC90" s="271" t="str">
        <f t="shared" si="93"/>
        <v/>
      </c>
      <c r="CD90" s="267"/>
      <c r="CE90" s="272" t="str">
        <f t="shared" ca="1" si="138"/>
        <v/>
      </c>
      <c r="CF90" s="271" t="str">
        <f t="shared" si="94"/>
        <v/>
      </c>
      <c r="CG90" s="267"/>
      <c r="CH90" s="272" t="str">
        <f t="shared" ca="1" si="139"/>
        <v/>
      </c>
      <c r="CI90" s="271" t="str">
        <f t="shared" si="95"/>
        <v/>
      </c>
      <c r="CJ90" s="267"/>
      <c r="CK90" s="272" t="str">
        <f t="shared" ca="1" si="140"/>
        <v/>
      </c>
      <c r="CL90" s="271" t="str">
        <f t="shared" si="96"/>
        <v/>
      </c>
      <c r="CM90" s="267"/>
      <c r="CN90" s="272" t="str">
        <f t="shared" ca="1" si="141"/>
        <v/>
      </c>
      <c r="CO90" s="271" t="str">
        <f t="shared" si="97"/>
        <v/>
      </c>
      <c r="CP90" s="267"/>
      <c r="CQ90" s="272" t="str">
        <f t="shared" ca="1" si="142"/>
        <v/>
      </c>
      <c r="CR90" s="271" t="str">
        <f t="shared" si="98"/>
        <v/>
      </c>
      <c r="CS90" s="267"/>
      <c r="CT90" s="272" t="str">
        <f t="shared" ca="1" si="143"/>
        <v/>
      </c>
      <c r="CU90" s="271" t="str">
        <f t="shared" si="99"/>
        <v/>
      </c>
      <c r="CV90" s="267"/>
      <c r="CW90" s="272" t="str">
        <f t="shared" ca="1" si="144"/>
        <v/>
      </c>
      <c r="CX90" s="271" t="str">
        <f t="shared" si="100"/>
        <v/>
      </c>
      <c r="CY90" s="267"/>
      <c r="CZ90" s="272" t="str">
        <f t="shared" ca="1" si="145"/>
        <v/>
      </c>
      <c r="DA90" s="271" t="str">
        <f t="shared" si="101"/>
        <v/>
      </c>
      <c r="DB90" s="267"/>
      <c r="DC90" s="272" t="str">
        <f t="shared" ca="1" si="146"/>
        <v/>
      </c>
      <c r="DD90" s="271" t="str">
        <f t="shared" si="102"/>
        <v/>
      </c>
      <c r="DE90" s="267"/>
      <c r="DF90" s="272" t="str">
        <f t="shared" ca="1" si="147"/>
        <v/>
      </c>
      <c r="DG90" s="271" t="str">
        <f t="shared" si="103"/>
        <v/>
      </c>
      <c r="DH90" s="267"/>
      <c r="DI90" s="272" t="str">
        <f t="shared" ca="1" si="148"/>
        <v/>
      </c>
      <c r="DJ90" s="271" t="str">
        <f t="shared" si="104"/>
        <v/>
      </c>
      <c r="DK90" s="267"/>
      <c r="DL90" s="272" t="str">
        <f t="shared" ca="1" si="149"/>
        <v/>
      </c>
      <c r="DM90" s="271" t="str">
        <f t="shared" si="105"/>
        <v/>
      </c>
      <c r="DN90" s="267"/>
      <c r="DO90" s="272" t="str">
        <f t="shared" ca="1" si="150"/>
        <v/>
      </c>
      <c r="DP90" s="271" t="str">
        <f t="shared" si="106"/>
        <v/>
      </c>
      <c r="DQ90" s="267"/>
      <c r="DR90" s="272" t="str">
        <f t="shared" ca="1" si="151"/>
        <v/>
      </c>
      <c r="DS90" s="271" t="str">
        <f t="shared" si="107"/>
        <v/>
      </c>
      <c r="DT90" s="267"/>
      <c r="DU90" s="272" t="str">
        <f t="shared" ca="1" si="152"/>
        <v/>
      </c>
      <c r="DV90" s="271" t="str">
        <f t="shared" si="108"/>
        <v/>
      </c>
      <c r="DW90" s="267"/>
      <c r="DX90" s="272" t="str">
        <f t="shared" ca="1" si="153"/>
        <v/>
      </c>
      <c r="DY90" s="270"/>
    </row>
    <row r="91" spans="1:129" ht="21" customHeight="1">
      <c r="A91" s="175" t="str">
        <f t="shared" ca="1" si="109"/>
        <v/>
      </c>
      <c r="B91" s="277"/>
      <c r="C91" s="141" t="e">
        <f>+VLOOKUP(B91,'اسماء العملاء'!$A$2:$E$142,5,FALSE)</f>
        <v>#N/A</v>
      </c>
      <c r="D91" s="63" t="e">
        <f>+VLOOKUP(B91,'اسماء العملاء'!$A$2:$C$140,2,FALSE)</f>
        <v>#N/A</v>
      </c>
      <c r="E91" s="141"/>
      <c r="F91" s="63" t="e">
        <f>+VLOOKUP(B91,'اسماء العملاء'!$A$2:$C$140,3,FALSE)</f>
        <v>#N/A</v>
      </c>
      <c r="G91" s="54"/>
      <c r="H91" s="92" t="e">
        <f>+VLOOKUP(G91,'انواع الفلاتر'!$B$2:$C$52,2,FALSE)</f>
        <v>#N/A</v>
      </c>
      <c r="I91" s="67"/>
      <c r="J91" s="90" t="e">
        <f t="shared" si="110"/>
        <v>#N/A</v>
      </c>
      <c r="K91" s="73"/>
      <c r="L91" s="73"/>
      <c r="M91" s="186"/>
      <c r="N91" s="74">
        <f t="shared" si="111"/>
        <v>0</v>
      </c>
      <c r="O91" s="275"/>
      <c r="P91" s="214" t="e">
        <f t="shared" si="155"/>
        <v>#DIV/0!</v>
      </c>
      <c r="Q91" s="214" t="e">
        <f t="shared" si="156"/>
        <v>#DIV/0!</v>
      </c>
      <c r="R91" s="226">
        <v>0</v>
      </c>
      <c r="S91" s="219" t="e">
        <f t="shared" ca="1" si="112"/>
        <v>#DIV/0!</v>
      </c>
      <c r="T91" s="230"/>
      <c r="U91" s="271" t="str">
        <f t="shared" si="154"/>
        <v/>
      </c>
      <c r="V91" s="267"/>
      <c r="W91" s="272" t="str">
        <f t="shared" ca="1" si="113"/>
        <v/>
      </c>
      <c r="X91" s="271" t="str">
        <f t="shared" si="114"/>
        <v/>
      </c>
      <c r="Y91" s="267"/>
      <c r="Z91" s="272" t="str">
        <f t="shared" ca="1" si="115"/>
        <v/>
      </c>
      <c r="AA91" s="271" t="str">
        <f t="shared" si="116"/>
        <v/>
      </c>
      <c r="AB91" s="267"/>
      <c r="AC91" s="272" t="str">
        <f t="shared" ca="1" si="117"/>
        <v/>
      </c>
      <c r="AD91" s="271" t="str">
        <f t="shared" si="118"/>
        <v/>
      </c>
      <c r="AE91" s="267"/>
      <c r="AF91" s="272" t="str">
        <f t="shared" ca="1" si="119"/>
        <v/>
      </c>
      <c r="AG91" s="271" t="str">
        <f t="shared" si="120"/>
        <v/>
      </c>
      <c r="AH91" s="267"/>
      <c r="AI91" s="272" t="str">
        <f t="shared" ca="1" si="121"/>
        <v/>
      </c>
      <c r="AJ91" s="271" t="str">
        <f t="shared" si="122"/>
        <v/>
      </c>
      <c r="AK91" s="267"/>
      <c r="AL91" s="272" t="str">
        <f t="shared" ca="1" si="123"/>
        <v/>
      </c>
      <c r="AM91" s="271" t="str">
        <f t="shared" si="79"/>
        <v/>
      </c>
      <c r="AN91" s="267"/>
      <c r="AO91" s="272" t="str">
        <f t="shared" ca="1" si="124"/>
        <v/>
      </c>
      <c r="AP91" s="271" t="str">
        <f t="shared" si="80"/>
        <v/>
      </c>
      <c r="AQ91" s="267"/>
      <c r="AR91" s="272" t="str">
        <f t="shared" ca="1" si="125"/>
        <v/>
      </c>
      <c r="AS91" s="271" t="str">
        <f t="shared" si="81"/>
        <v/>
      </c>
      <c r="AT91" s="267"/>
      <c r="AU91" s="272" t="str">
        <f t="shared" ca="1" si="126"/>
        <v/>
      </c>
      <c r="AV91" s="271" t="str">
        <f t="shared" si="82"/>
        <v/>
      </c>
      <c r="AW91" s="267"/>
      <c r="AX91" s="272" t="str">
        <f t="shared" ca="1" si="127"/>
        <v/>
      </c>
      <c r="AY91" s="271" t="str">
        <f t="shared" si="83"/>
        <v/>
      </c>
      <c r="AZ91" s="267"/>
      <c r="BA91" s="272" t="str">
        <f t="shared" ca="1" si="128"/>
        <v/>
      </c>
      <c r="BB91" s="271" t="str">
        <f t="shared" si="84"/>
        <v/>
      </c>
      <c r="BC91" s="267"/>
      <c r="BD91" s="272" t="str">
        <f t="shared" ca="1" si="129"/>
        <v/>
      </c>
      <c r="BE91" s="271" t="str">
        <f t="shared" si="85"/>
        <v/>
      </c>
      <c r="BF91" s="267"/>
      <c r="BG91" s="272" t="str">
        <f t="shared" ca="1" si="130"/>
        <v/>
      </c>
      <c r="BH91" s="271" t="str">
        <f t="shared" si="86"/>
        <v/>
      </c>
      <c r="BI91" s="267"/>
      <c r="BJ91" s="272" t="str">
        <f t="shared" ca="1" si="131"/>
        <v/>
      </c>
      <c r="BK91" s="271" t="str">
        <f t="shared" si="87"/>
        <v/>
      </c>
      <c r="BL91" s="267"/>
      <c r="BM91" s="272" t="str">
        <f t="shared" ca="1" si="132"/>
        <v/>
      </c>
      <c r="BN91" s="271" t="str">
        <f t="shared" si="88"/>
        <v/>
      </c>
      <c r="BO91" s="267"/>
      <c r="BP91" s="272" t="str">
        <f t="shared" ca="1" si="133"/>
        <v/>
      </c>
      <c r="BQ91" s="271" t="str">
        <f t="shared" si="89"/>
        <v/>
      </c>
      <c r="BR91" s="267"/>
      <c r="BS91" s="272" t="str">
        <f t="shared" ca="1" si="134"/>
        <v/>
      </c>
      <c r="BT91" s="271" t="str">
        <f t="shared" si="90"/>
        <v/>
      </c>
      <c r="BU91" s="267"/>
      <c r="BV91" s="272" t="str">
        <f t="shared" ca="1" si="135"/>
        <v/>
      </c>
      <c r="BW91" s="271" t="str">
        <f t="shared" si="91"/>
        <v/>
      </c>
      <c r="BX91" s="267"/>
      <c r="BY91" s="272" t="str">
        <f t="shared" ca="1" si="136"/>
        <v/>
      </c>
      <c r="BZ91" s="271" t="str">
        <f t="shared" si="92"/>
        <v/>
      </c>
      <c r="CA91" s="267"/>
      <c r="CB91" s="272" t="str">
        <f t="shared" ca="1" si="137"/>
        <v/>
      </c>
      <c r="CC91" s="271" t="str">
        <f t="shared" si="93"/>
        <v/>
      </c>
      <c r="CD91" s="267"/>
      <c r="CE91" s="272" t="str">
        <f t="shared" ca="1" si="138"/>
        <v/>
      </c>
      <c r="CF91" s="271" t="str">
        <f t="shared" si="94"/>
        <v/>
      </c>
      <c r="CG91" s="267"/>
      <c r="CH91" s="272" t="str">
        <f t="shared" ca="1" si="139"/>
        <v/>
      </c>
      <c r="CI91" s="271" t="str">
        <f t="shared" si="95"/>
        <v/>
      </c>
      <c r="CJ91" s="267"/>
      <c r="CK91" s="272" t="str">
        <f t="shared" ca="1" si="140"/>
        <v/>
      </c>
      <c r="CL91" s="271" t="str">
        <f t="shared" si="96"/>
        <v/>
      </c>
      <c r="CM91" s="267"/>
      <c r="CN91" s="272" t="str">
        <f t="shared" ca="1" si="141"/>
        <v/>
      </c>
      <c r="CO91" s="271" t="str">
        <f t="shared" si="97"/>
        <v/>
      </c>
      <c r="CP91" s="267"/>
      <c r="CQ91" s="272" t="str">
        <f t="shared" ca="1" si="142"/>
        <v/>
      </c>
      <c r="CR91" s="271" t="str">
        <f t="shared" si="98"/>
        <v/>
      </c>
      <c r="CS91" s="267"/>
      <c r="CT91" s="272" t="str">
        <f t="shared" ca="1" si="143"/>
        <v/>
      </c>
      <c r="CU91" s="271" t="str">
        <f t="shared" si="99"/>
        <v/>
      </c>
      <c r="CV91" s="267"/>
      <c r="CW91" s="272" t="str">
        <f t="shared" ca="1" si="144"/>
        <v/>
      </c>
      <c r="CX91" s="271" t="str">
        <f t="shared" si="100"/>
        <v/>
      </c>
      <c r="CY91" s="267"/>
      <c r="CZ91" s="272" t="str">
        <f t="shared" ca="1" si="145"/>
        <v/>
      </c>
      <c r="DA91" s="271" t="str">
        <f t="shared" si="101"/>
        <v/>
      </c>
      <c r="DB91" s="267"/>
      <c r="DC91" s="272" t="str">
        <f t="shared" ca="1" si="146"/>
        <v/>
      </c>
      <c r="DD91" s="271" t="str">
        <f t="shared" si="102"/>
        <v/>
      </c>
      <c r="DE91" s="267"/>
      <c r="DF91" s="272" t="str">
        <f t="shared" ca="1" si="147"/>
        <v/>
      </c>
      <c r="DG91" s="271" t="str">
        <f t="shared" si="103"/>
        <v/>
      </c>
      <c r="DH91" s="267"/>
      <c r="DI91" s="272" t="str">
        <f t="shared" ca="1" si="148"/>
        <v/>
      </c>
      <c r="DJ91" s="271" t="str">
        <f t="shared" si="104"/>
        <v/>
      </c>
      <c r="DK91" s="267"/>
      <c r="DL91" s="272" t="str">
        <f t="shared" ca="1" si="149"/>
        <v/>
      </c>
      <c r="DM91" s="271" t="str">
        <f t="shared" si="105"/>
        <v/>
      </c>
      <c r="DN91" s="267"/>
      <c r="DO91" s="272" t="str">
        <f t="shared" ca="1" si="150"/>
        <v/>
      </c>
      <c r="DP91" s="271" t="str">
        <f t="shared" si="106"/>
        <v/>
      </c>
      <c r="DQ91" s="267"/>
      <c r="DR91" s="272" t="str">
        <f t="shared" ca="1" si="151"/>
        <v/>
      </c>
      <c r="DS91" s="271" t="str">
        <f t="shared" si="107"/>
        <v/>
      </c>
      <c r="DT91" s="267"/>
      <c r="DU91" s="272" t="str">
        <f t="shared" ca="1" si="152"/>
        <v/>
      </c>
      <c r="DV91" s="271" t="str">
        <f t="shared" si="108"/>
        <v/>
      </c>
      <c r="DW91" s="267"/>
      <c r="DX91" s="272" t="str">
        <f t="shared" ca="1" si="153"/>
        <v/>
      </c>
      <c r="DY91" s="270"/>
    </row>
    <row r="92" spans="1:129" ht="21" customHeight="1">
      <c r="A92" s="175" t="str">
        <f t="shared" ca="1" si="109"/>
        <v/>
      </c>
      <c r="B92" s="277"/>
      <c r="C92" s="141" t="e">
        <f>+VLOOKUP(B92,'اسماء العملاء'!$A$2:$E$142,5,FALSE)</f>
        <v>#N/A</v>
      </c>
      <c r="D92" s="63" t="e">
        <f>+VLOOKUP(B92,'اسماء العملاء'!$A$2:$C$140,2,FALSE)</f>
        <v>#N/A</v>
      </c>
      <c r="E92" s="141"/>
      <c r="F92" s="63" t="e">
        <f>+VLOOKUP(B92,'اسماء العملاء'!$A$2:$C$140,3,FALSE)</f>
        <v>#N/A</v>
      </c>
      <c r="G92" s="54"/>
      <c r="H92" s="92" t="e">
        <f>+VLOOKUP(G92,'انواع الفلاتر'!$B$2:$C$52,2,FALSE)</f>
        <v>#N/A</v>
      </c>
      <c r="I92" s="67"/>
      <c r="J92" s="90" t="e">
        <f t="shared" si="110"/>
        <v>#N/A</v>
      </c>
      <c r="K92" s="73"/>
      <c r="L92" s="73"/>
      <c r="M92" s="186"/>
      <c r="N92" s="74">
        <f t="shared" si="111"/>
        <v>0</v>
      </c>
      <c r="O92" s="275"/>
      <c r="P92" s="214" t="e">
        <f t="shared" si="155"/>
        <v>#DIV/0!</v>
      </c>
      <c r="Q92" s="214" t="e">
        <f t="shared" si="156"/>
        <v>#DIV/0!</v>
      </c>
      <c r="R92" s="226">
        <v>0</v>
      </c>
      <c r="S92" s="219" t="e">
        <f t="shared" ca="1" si="112"/>
        <v>#DIV/0!</v>
      </c>
      <c r="T92" s="230"/>
      <c r="U92" s="271" t="str">
        <f t="shared" si="154"/>
        <v/>
      </c>
      <c r="V92" s="267"/>
      <c r="W92" s="272" t="str">
        <f t="shared" ca="1" si="113"/>
        <v/>
      </c>
      <c r="X92" s="271" t="str">
        <f t="shared" si="114"/>
        <v/>
      </c>
      <c r="Y92" s="267"/>
      <c r="Z92" s="272" t="str">
        <f t="shared" ca="1" si="115"/>
        <v/>
      </c>
      <c r="AA92" s="271" t="str">
        <f t="shared" si="116"/>
        <v/>
      </c>
      <c r="AB92" s="267"/>
      <c r="AC92" s="272" t="str">
        <f t="shared" ca="1" si="117"/>
        <v/>
      </c>
      <c r="AD92" s="271" t="str">
        <f t="shared" si="118"/>
        <v/>
      </c>
      <c r="AE92" s="267"/>
      <c r="AF92" s="272" t="str">
        <f t="shared" ca="1" si="119"/>
        <v/>
      </c>
      <c r="AG92" s="271" t="str">
        <f t="shared" si="120"/>
        <v/>
      </c>
      <c r="AH92" s="267"/>
      <c r="AI92" s="272" t="str">
        <f t="shared" ca="1" si="121"/>
        <v/>
      </c>
      <c r="AJ92" s="271" t="str">
        <f t="shared" si="122"/>
        <v/>
      </c>
      <c r="AK92" s="267"/>
      <c r="AL92" s="272" t="str">
        <f t="shared" ca="1" si="123"/>
        <v/>
      </c>
      <c r="AM92" s="271" t="str">
        <f t="shared" si="79"/>
        <v/>
      </c>
      <c r="AN92" s="267"/>
      <c r="AO92" s="272" t="str">
        <f t="shared" ca="1" si="124"/>
        <v/>
      </c>
      <c r="AP92" s="271" t="str">
        <f t="shared" si="80"/>
        <v/>
      </c>
      <c r="AQ92" s="267"/>
      <c r="AR92" s="272" t="str">
        <f t="shared" ca="1" si="125"/>
        <v/>
      </c>
      <c r="AS92" s="271" t="str">
        <f t="shared" si="81"/>
        <v/>
      </c>
      <c r="AT92" s="267"/>
      <c r="AU92" s="272" t="str">
        <f t="shared" ca="1" si="126"/>
        <v/>
      </c>
      <c r="AV92" s="271" t="str">
        <f t="shared" si="82"/>
        <v/>
      </c>
      <c r="AW92" s="267"/>
      <c r="AX92" s="272" t="str">
        <f t="shared" ca="1" si="127"/>
        <v/>
      </c>
      <c r="AY92" s="271" t="str">
        <f t="shared" si="83"/>
        <v/>
      </c>
      <c r="AZ92" s="267"/>
      <c r="BA92" s="272" t="str">
        <f t="shared" ca="1" si="128"/>
        <v/>
      </c>
      <c r="BB92" s="271" t="str">
        <f t="shared" si="84"/>
        <v/>
      </c>
      <c r="BC92" s="267"/>
      <c r="BD92" s="272" t="str">
        <f t="shared" ca="1" si="129"/>
        <v/>
      </c>
      <c r="BE92" s="271" t="str">
        <f t="shared" si="85"/>
        <v/>
      </c>
      <c r="BF92" s="267"/>
      <c r="BG92" s="272" t="str">
        <f t="shared" ca="1" si="130"/>
        <v/>
      </c>
      <c r="BH92" s="271" t="str">
        <f t="shared" si="86"/>
        <v/>
      </c>
      <c r="BI92" s="267"/>
      <c r="BJ92" s="272" t="str">
        <f t="shared" ca="1" si="131"/>
        <v/>
      </c>
      <c r="BK92" s="271" t="str">
        <f t="shared" si="87"/>
        <v/>
      </c>
      <c r="BL92" s="267"/>
      <c r="BM92" s="272" t="str">
        <f t="shared" ca="1" si="132"/>
        <v/>
      </c>
      <c r="BN92" s="271" t="str">
        <f t="shared" si="88"/>
        <v/>
      </c>
      <c r="BO92" s="267"/>
      <c r="BP92" s="272" t="str">
        <f t="shared" ca="1" si="133"/>
        <v/>
      </c>
      <c r="BQ92" s="271" t="str">
        <f t="shared" si="89"/>
        <v/>
      </c>
      <c r="BR92" s="267"/>
      <c r="BS92" s="272" t="str">
        <f t="shared" ca="1" si="134"/>
        <v/>
      </c>
      <c r="BT92" s="271" t="str">
        <f t="shared" si="90"/>
        <v/>
      </c>
      <c r="BU92" s="267"/>
      <c r="BV92" s="272" t="str">
        <f t="shared" ca="1" si="135"/>
        <v/>
      </c>
      <c r="BW92" s="271" t="str">
        <f t="shared" si="91"/>
        <v/>
      </c>
      <c r="BX92" s="267"/>
      <c r="BY92" s="272" t="str">
        <f t="shared" ca="1" si="136"/>
        <v/>
      </c>
      <c r="BZ92" s="271" t="str">
        <f t="shared" si="92"/>
        <v/>
      </c>
      <c r="CA92" s="267"/>
      <c r="CB92" s="272" t="str">
        <f t="shared" ca="1" si="137"/>
        <v/>
      </c>
      <c r="CC92" s="271" t="str">
        <f t="shared" si="93"/>
        <v/>
      </c>
      <c r="CD92" s="267"/>
      <c r="CE92" s="272" t="str">
        <f t="shared" ca="1" si="138"/>
        <v/>
      </c>
      <c r="CF92" s="271" t="str">
        <f t="shared" si="94"/>
        <v/>
      </c>
      <c r="CG92" s="267"/>
      <c r="CH92" s="272" t="str">
        <f t="shared" ca="1" si="139"/>
        <v/>
      </c>
      <c r="CI92" s="271" t="str">
        <f t="shared" si="95"/>
        <v/>
      </c>
      <c r="CJ92" s="267"/>
      <c r="CK92" s="272" t="str">
        <f t="shared" ca="1" si="140"/>
        <v/>
      </c>
      <c r="CL92" s="271" t="str">
        <f t="shared" si="96"/>
        <v/>
      </c>
      <c r="CM92" s="267"/>
      <c r="CN92" s="272" t="str">
        <f t="shared" ca="1" si="141"/>
        <v/>
      </c>
      <c r="CO92" s="271" t="str">
        <f t="shared" si="97"/>
        <v/>
      </c>
      <c r="CP92" s="267"/>
      <c r="CQ92" s="272" t="str">
        <f t="shared" ca="1" si="142"/>
        <v/>
      </c>
      <c r="CR92" s="271" t="str">
        <f t="shared" si="98"/>
        <v/>
      </c>
      <c r="CS92" s="267"/>
      <c r="CT92" s="272" t="str">
        <f t="shared" ca="1" si="143"/>
        <v/>
      </c>
      <c r="CU92" s="271" t="str">
        <f t="shared" si="99"/>
        <v/>
      </c>
      <c r="CV92" s="267"/>
      <c r="CW92" s="272" t="str">
        <f t="shared" ca="1" si="144"/>
        <v/>
      </c>
      <c r="CX92" s="271" t="str">
        <f t="shared" si="100"/>
        <v/>
      </c>
      <c r="CY92" s="267"/>
      <c r="CZ92" s="272" t="str">
        <f t="shared" ca="1" si="145"/>
        <v/>
      </c>
      <c r="DA92" s="271" t="str">
        <f t="shared" si="101"/>
        <v/>
      </c>
      <c r="DB92" s="267"/>
      <c r="DC92" s="272" t="str">
        <f t="shared" ca="1" si="146"/>
        <v/>
      </c>
      <c r="DD92" s="271" t="str">
        <f t="shared" si="102"/>
        <v/>
      </c>
      <c r="DE92" s="267"/>
      <c r="DF92" s="272" t="str">
        <f t="shared" ca="1" si="147"/>
        <v/>
      </c>
      <c r="DG92" s="271" t="str">
        <f t="shared" si="103"/>
        <v/>
      </c>
      <c r="DH92" s="267"/>
      <c r="DI92" s="272" t="str">
        <f t="shared" ca="1" si="148"/>
        <v/>
      </c>
      <c r="DJ92" s="271" t="str">
        <f t="shared" si="104"/>
        <v/>
      </c>
      <c r="DK92" s="267"/>
      <c r="DL92" s="272" t="str">
        <f t="shared" ca="1" si="149"/>
        <v/>
      </c>
      <c r="DM92" s="271" t="str">
        <f t="shared" si="105"/>
        <v/>
      </c>
      <c r="DN92" s="267"/>
      <c r="DO92" s="272" t="str">
        <f t="shared" ca="1" si="150"/>
        <v/>
      </c>
      <c r="DP92" s="271" t="str">
        <f t="shared" si="106"/>
        <v/>
      </c>
      <c r="DQ92" s="267"/>
      <c r="DR92" s="272" t="str">
        <f t="shared" ca="1" si="151"/>
        <v/>
      </c>
      <c r="DS92" s="271" t="str">
        <f t="shared" si="107"/>
        <v/>
      </c>
      <c r="DT92" s="267"/>
      <c r="DU92" s="272" t="str">
        <f t="shared" ca="1" si="152"/>
        <v/>
      </c>
      <c r="DV92" s="271" t="str">
        <f t="shared" si="108"/>
        <v/>
      </c>
      <c r="DW92" s="267"/>
      <c r="DX92" s="272" t="str">
        <f t="shared" ca="1" si="153"/>
        <v/>
      </c>
      <c r="DY92" s="270"/>
    </row>
    <row r="93" spans="1:129" ht="21" customHeight="1">
      <c r="A93" s="175" t="str">
        <f t="shared" ca="1" si="109"/>
        <v/>
      </c>
      <c r="B93" s="277"/>
      <c r="C93" s="141" t="e">
        <f>+VLOOKUP(B93,'اسماء العملاء'!$A$2:$E$142,5,FALSE)</f>
        <v>#N/A</v>
      </c>
      <c r="D93" s="63" t="e">
        <f>+VLOOKUP(B93,'اسماء العملاء'!$A$2:$C$140,2,FALSE)</f>
        <v>#N/A</v>
      </c>
      <c r="E93" s="141"/>
      <c r="F93" s="63" t="e">
        <f>+VLOOKUP(B93,'اسماء العملاء'!$A$2:$C$140,3,FALSE)</f>
        <v>#N/A</v>
      </c>
      <c r="G93" s="54"/>
      <c r="H93" s="92" t="e">
        <f>+VLOOKUP(G93,'انواع الفلاتر'!$B$2:$C$52,2,FALSE)</f>
        <v>#N/A</v>
      </c>
      <c r="I93" s="67"/>
      <c r="J93" s="90" t="e">
        <f t="shared" si="110"/>
        <v>#N/A</v>
      </c>
      <c r="K93" s="73"/>
      <c r="L93" s="73"/>
      <c r="M93" s="186"/>
      <c r="N93" s="74">
        <f t="shared" si="111"/>
        <v>0</v>
      </c>
      <c r="O93" s="275"/>
      <c r="P93" s="214" t="e">
        <f t="shared" si="155"/>
        <v>#DIV/0!</v>
      </c>
      <c r="Q93" s="214" t="e">
        <f t="shared" si="156"/>
        <v>#DIV/0!</v>
      </c>
      <c r="R93" s="226">
        <v>0</v>
      </c>
      <c r="S93" s="219" t="e">
        <f t="shared" ca="1" si="112"/>
        <v>#DIV/0!</v>
      </c>
      <c r="T93" s="230"/>
      <c r="U93" s="271" t="str">
        <f t="shared" si="154"/>
        <v/>
      </c>
      <c r="V93" s="267"/>
      <c r="W93" s="272" t="str">
        <f t="shared" ca="1" si="113"/>
        <v/>
      </c>
      <c r="X93" s="271" t="str">
        <f t="shared" si="114"/>
        <v/>
      </c>
      <c r="Y93" s="267"/>
      <c r="Z93" s="272" t="str">
        <f t="shared" ca="1" si="115"/>
        <v/>
      </c>
      <c r="AA93" s="271" t="str">
        <f t="shared" si="116"/>
        <v/>
      </c>
      <c r="AB93" s="267"/>
      <c r="AC93" s="272" t="str">
        <f t="shared" ca="1" si="117"/>
        <v/>
      </c>
      <c r="AD93" s="271" t="str">
        <f t="shared" si="118"/>
        <v/>
      </c>
      <c r="AE93" s="267"/>
      <c r="AF93" s="272" t="str">
        <f t="shared" ca="1" si="119"/>
        <v/>
      </c>
      <c r="AG93" s="271" t="str">
        <f t="shared" si="120"/>
        <v/>
      </c>
      <c r="AH93" s="267"/>
      <c r="AI93" s="272" t="str">
        <f t="shared" ca="1" si="121"/>
        <v/>
      </c>
      <c r="AJ93" s="271" t="str">
        <f t="shared" si="122"/>
        <v/>
      </c>
      <c r="AK93" s="267"/>
      <c r="AL93" s="272" t="str">
        <f t="shared" ca="1" si="123"/>
        <v/>
      </c>
      <c r="AM93" s="271" t="str">
        <f t="shared" si="79"/>
        <v/>
      </c>
      <c r="AN93" s="267"/>
      <c r="AO93" s="272" t="str">
        <f t="shared" ca="1" si="124"/>
        <v/>
      </c>
      <c r="AP93" s="271" t="str">
        <f t="shared" si="80"/>
        <v/>
      </c>
      <c r="AQ93" s="267"/>
      <c r="AR93" s="272" t="str">
        <f t="shared" ca="1" si="125"/>
        <v/>
      </c>
      <c r="AS93" s="271" t="str">
        <f t="shared" si="81"/>
        <v/>
      </c>
      <c r="AT93" s="267"/>
      <c r="AU93" s="272" t="str">
        <f t="shared" ca="1" si="126"/>
        <v/>
      </c>
      <c r="AV93" s="271" t="str">
        <f t="shared" si="82"/>
        <v/>
      </c>
      <c r="AW93" s="267"/>
      <c r="AX93" s="272" t="str">
        <f t="shared" ca="1" si="127"/>
        <v/>
      </c>
      <c r="AY93" s="271" t="str">
        <f t="shared" si="83"/>
        <v/>
      </c>
      <c r="AZ93" s="267"/>
      <c r="BA93" s="272" t="str">
        <f t="shared" ca="1" si="128"/>
        <v/>
      </c>
      <c r="BB93" s="271" t="str">
        <f t="shared" si="84"/>
        <v/>
      </c>
      <c r="BC93" s="267"/>
      <c r="BD93" s="272" t="str">
        <f t="shared" ca="1" si="129"/>
        <v/>
      </c>
      <c r="BE93" s="271" t="str">
        <f t="shared" si="85"/>
        <v/>
      </c>
      <c r="BF93" s="267"/>
      <c r="BG93" s="272" t="str">
        <f t="shared" ca="1" si="130"/>
        <v/>
      </c>
      <c r="BH93" s="271" t="str">
        <f t="shared" si="86"/>
        <v/>
      </c>
      <c r="BI93" s="267"/>
      <c r="BJ93" s="272" t="str">
        <f t="shared" ca="1" si="131"/>
        <v/>
      </c>
      <c r="BK93" s="271" t="str">
        <f t="shared" si="87"/>
        <v/>
      </c>
      <c r="BL93" s="267"/>
      <c r="BM93" s="272" t="str">
        <f t="shared" ca="1" si="132"/>
        <v/>
      </c>
      <c r="BN93" s="271" t="str">
        <f t="shared" si="88"/>
        <v/>
      </c>
      <c r="BO93" s="267"/>
      <c r="BP93" s="272" t="str">
        <f t="shared" ca="1" si="133"/>
        <v/>
      </c>
      <c r="BQ93" s="271" t="str">
        <f t="shared" si="89"/>
        <v/>
      </c>
      <c r="BR93" s="267"/>
      <c r="BS93" s="272" t="str">
        <f t="shared" ca="1" si="134"/>
        <v/>
      </c>
      <c r="BT93" s="271" t="str">
        <f t="shared" si="90"/>
        <v/>
      </c>
      <c r="BU93" s="267"/>
      <c r="BV93" s="272" t="str">
        <f t="shared" ca="1" si="135"/>
        <v/>
      </c>
      <c r="BW93" s="271" t="str">
        <f t="shared" si="91"/>
        <v/>
      </c>
      <c r="BX93" s="267"/>
      <c r="BY93" s="272" t="str">
        <f t="shared" ca="1" si="136"/>
        <v/>
      </c>
      <c r="BZ93" s="271" t="str">
        <f t="shared" si="92"/>
        <v/>
      </c>
      <c r="CA93" s="267"/>
      <c r="CB93" s="272" t="str">
        <f t="shared" ca="1" si="137"/>
        <v/>
      </c>
      <c r="CC93" s="271" t="str">
        <f t="shared" si="93"/>
        <v/>
      </c>
      <c r="CD93" s="267"/>
      <c r="CE93" s="272" t="str">
        <f t="shared" ca="1" si="138"/>
        <v/>
      </c>
      <c r="CF93" s="271" t="str">
        <f t="shared" si="94"/>
        <v/>
      </c>
      <c r="CG93" s="267"/>
      <c r="CH93" s="272" t="str">
        <f t="shared" ca="1" si="139"/>
        <v/>
      </c>
      <c r="CI93" s="271" t="str">
        <f t="shared" si="95"/>
        <v/>
      </c>
      <c r="CJ93" s="267"/>
      <c r="CK93" s="272" t="str">
        <f t="shared" ca="1" si="140"/>
        <v/>
      </c>
      <c r="CL93" s="271" t="str">
        <f t="shared" si="96"/>
        <v/>
      </c>
      <c r="CM93" s="267"/>
      <c r="CN93" s="272" t="str">
        <f t="shared" ca="1" si="141"/>
        <v/>
      </c>
      <c r="CO93" s="271" t="str">
        <f t="shared" si="97"/>
        <v/>
      </c>
      <c r="CP93" s="267"/>
      <c r="CQ93" s="272" t="str">
        <f t="shared" ca="1" si="142"/>
        <v/>
      </c>
      <c r="CR93" s="271" t="str">
        <f t="shared" si="98"/>
        <v/>
      </c>
      <c r="CS93" s="267"/>
      <c r="CT93" s="272" t="str">
        <f t="shared" ca="1" si="143"/>
        <v/>
      </c>
      <c r="CU93" s="271" t="str">
        <f t="shared" si="99"/>
        <v/>
      </c>
      <c r="CV93" s="267"/>
      <c r="CW93" s="272" t="str">
        <f t="shared" ca="1" si="144"/>
        <v/>
      </c>
      <c r="CX93" s="271" t="str">
        <f t="shared" si="100"/>
        <v/>
      </c>
      <c r="CY93" s="267"/>
      <c r="CZ93" s="272" t="str">
        <f t="shared" ca="1" si="145"/>
        <v/>
      </c>
      <c r="DA93" s="271" t="str">
        <f t="shared" si="101"/>
        <v/>
      </c>
      <c r="DB93" s="267"/>
      <c r="DC93" s="272" t="str">
        <f t="shared" ca="1" si="146"/>
        <v/>
      </c>
      <c r="DD93" s="271" t="str">
        <f t="shared" si="102"/>
        <v/>
      </c>
      <c r="DE93" s="267"/>
      <c r="DF93" s="272" t="str">
        <f t="shared" ca="1" si="147"/>
        <v/>
      </c>
      <c r="DG93" s="271" t="str">
        <f t="shared" si="103"/>
        <v/>
      </c>
      <c r="DH93" s="267"/>
      <c r="DI93" s="272" t="str">
        <f t="shared" ca="1" si="148"/>
        <v/>
      </c>
      <c r="DJ93" s="271" t="str">
        <f t="shared" si="104"/>
        <v/>
      </c>
      <c r="DK93" s="267"/>
      <c r="DL93" s="272" t="str">
        <f t="shared" ca="1" si="149"/>
        <v/>
      </c>
      <c r="DM93" s="271" t="str">
        <f t="shared" si="105"/>
        <v/>
      </c>
      <c r="DN93" s="267"/>
      <c r="DO93" s="272" t="str">
        <f t="shared" ca="1" si="150"/>
        <v/>
      </c>
      <c r="DP93" s="271" t="str">
        <f t="shared" si="106"/>
        <v/>
      </c>
      <c r="DQ93" s="267"/>
      <c r="DR93" s="272" t="str">
        <f t="shared" ca="1" si="151"/>
        <v/>
      </c>
      <c r="DS93" s="271" t="str">
        <f t="shared" si="107"/>
        <v/>
      </c>
      <c r="DT93" s="267"/>
      <c r="DU93" s="272" t="str">
        <f t="shared" ca="1" si="152"/>
        <v/>
      </c>
      <c r="DV93" s="271" t="str">
        <f t="shared" si="108"/>
        <v/>
      </c>
      <c r="DW93" s="267"/>
      <c r="DX93" s="272" t="str">
        <f t="shared" ca="1" si="153"/>
        <v/>
      </c>
      <c r="DY93" s="270"/>
    </row>
    <row r="94" spans="1:129" ht="21" customHeight="1">
      <c r="A94" s="175" t="str">
        <f t="shared" ca="1" si="109"/>
        <v/>
      </c>
      <c r="B94" s="277"/>
      <c r="C94" s="141" t="e">
        <f>+VLOOKUP(B94,'اسماء العملاء'!$A$2:$E$142,5,FALSE)</f>
        <v>#N/A</v>
      </c>
      <c r="D94" s="63" t="e">
        <f>+VLOOKUP(B94,'اسماء العملاء'!$A$2:$C$140,2,FALSE)</f>
        <v>#N/A</v>
      </c>
      <c r="E94" s="141"/>
      <c r="F94" s="63" t="e">
        <f>+VLOOKUP(B94,'اسماء العملاء'!$A$2:$C$140,3,FALSE)</f>
        <v>#N/A</v>
      </c>
      <c r="G94" s="54"/>
      <c r="H94" s="92" t="e">
        <f>+VLOOKUP(G94,'انواع الفلاتر'!$B$2:$C$52,2,FALSE)</f>
        <v>#N/A</v>
      </c>
      <c r="I94" s="67"/>
      <c r="J94" s="90" t="e">
        <f t="shared" si="110"/>
        <v>#N/A</v>
      </c>
      <c r="K94" s="73"/>
      <c r="L94" s="73"/>
      <c r="M94" s="186"/>
      <c r="N94" s="74">
        <f t="shared" si="111"/>
        <v>0</v>
      </c>
      <c r="O94" s="275"/>
      <c r="P94" s="214" t="e">
        <f t="shared" si="155"/>
        <v>#DIV/0!</v>
      </c>
      <c r="Q94" s="214" t="e">
        <f t="shared" si="156"/>
        <v>#DIV/0!</v>
      </c>
      <c r="R94" s="226">
        <v>0</v>
      </c>
      <c r="S94" s="219" t="e">
        <f t="shared" ca="1" si="112"/>
        <v>#DIV/0!</v>
      </c>
      <c r="T94" s="230"/>
      <c r="U94" s="271" t="str">
        <f t="shared" si="154"/>
        <v/>
      </c>
      <c r="V94" s="267"/>
      <c r="W94" s="272" t="str">
        <f t="shared" ca="1" si="113"/>
        <v/>
      </c>
      <c r="X94" s="271" t="str">
        <f t="shared" si="114"/>
        <v/>
      </c>
      <c r="Y94" s="267"/>
      <c r="Z94" s="272" t="str">
        <f t="shared" ca="1" si="115"/>
        <v/>
      </c>
      <c r="AA94" s="271" t="str">
        <f t="shared" si="116"/>
        <v/>
      </c>
      <c r="AB94" s="267"/>
      <c r="AC94" s="272" t="str">
        <f t="shared" ca="1" si="117"/>
        <v/>
      </c>
      <c r="AD94" s="271" t="str">
        <f t="shared" si="118"/>
        <v/>
      </c>
      <c r="AE94" s="267"/>
      <c r="AF94" s="272" t="str">
        <f t="shared" ca="1" si="119"/>
        <v/>
      </c>
      <c r="AG94" s="271" t="str">
        <f t="shared" si="120"/>
        <v/>
      </c>
      <c r="AH94" s="267"/>
      <c r="AI94" s="272" t="str">
        <f t="shared" ca="1" si="121"/>
        <v/>
      </c>
      <c r="AJ94" s="271" t="str">
        <f t="shared" si="122"/>
        <v/>
      </c>
      <c r="AK94" s="267"/>
      <c r="AL94" s="272" t="str">
        <f t="shared" ca="1" si="123"/>
        <v/>
      </c>
      <c r="AM94" s="271" t="str">
        <f t="shared" si="79"/>
        <v/>
      </c>
      <c r="AN94" s="267"/>
      <c r="AO94" s="272" t="str">
        <f t="shared" ca="1" si="124"/>
        <v/>
      </c>
      <c r="AP94" s="271" t="str">
        <f t="shared" si="80"/>
        <v/>
      </c>
      <c r="AQ94" s="267"/>
      <c r="AR94" s="272" t="str">
        <f t="shared" ca="1" si="125"/>
        <v/>
      </c>
      <c r="AS94" s="271" t="str">
        <f t="shared" si="81"/>
        <v/>
      </c>
      <c r="AT94" s="267"/>
      <c r="AU94" s="272" t="str">
        <f t="shared" ca="1" si="126"/>
        <v/>
      </c>
      <c r="AV94" s="271" t="str">
        <f t="shared" si="82"/>
        <v/>
      </c>
      <c r="AW94" s="267"/>
      <c r="AX94" s="272" t="str">
        <f t="shared" ca="1" si="127"/>
        <v/>
      </c>
      <c r="AY94" s="271" t="str">
        <f t="shared" si="83"/>
        <v/>
      </c>
      <c r="AZ94" s="267"/>
      <c r="BA94" s="272" t="str">
        <f t="shared" ca="1" si="128"/>
        <v/>
      </c>
      <c r="BB94" s="271" t="str">
        <f t="shared" si="84"/>
        <v/>
      </c>
      <c r="BC94" s="267"/>
      <c r="BD94" s="272" t="str">
        <f t="shared" ca="1" si="129"/>
        <v/>
      </c>
      <c r="BE94" s="271" t="str">
        <f t="shared" si="85"/>
        <v/>
      </c>
      <c r="BF94" s="267"/>
      <c r="BG94" s="272" t="str">
        <f t="shared" ca="1" si="130"/>
        <v/>
      </c>
      <c r="BH94" s="271" t="str">
        <f t="shared" si="86"/>
        <v/>
      </c>
      <c r="BI94" s="267"/>
      <c r="BJ94" s="272" t="str">
        <f t="shared" ca="1" si="131"/>
        <v/>
      </c>
      <c r="BK94" s="271" t="str">
        <f t="shared" si="87"/>
        <v/>
      </c>
      <c r="BL94" s="267"/>
      <c r="BM94" s="272" t="str">
        <f t="shared" ca="1" si="132"/>
        <v/>
      </c>
      <c r="BN94" s="271" t="str">
        <f t="shared" si="88"/>
        <v/>
      </c>
      <c r="BO94" s="267"/>
      <c r="BP94" s="272" t="str">
        <f t="shared" ca="1" si="133"/>
        <v/>
      </c>
      <c r="BQ94" s="271" t="str">
        <f t="shared" si="89"/>
        <v/>
      </c>
      <c r="BR94" s="267"/>
      <c r="BS94" s="272" t="str">
        <f t="shared" ca="1" si="134"/>
        <v/>
      </c>
      <c r="BT94" s="271" t="str">
        <f t="shared" si="90"/>
        <v/>
      </c>
      <c r="BU94" s="267"/>
      <c r="BV94" s="272" t="str">
        <f t="shared" ca="1" si="135"/>
        <v/>
      </c>
      <c r="BW94" s="271" t="str">
        <f t="shared" si="91"/>
        <v/>
      </c>
      <c r="BX94" s="267"/>
      <c r="BY94" s="272" t="str">
        <f t="shared" ca="1" si="136"/>
        <v/>
      </c>
      <c r="BZ94" s="271" t="str">
        <f t="shared" si="92"/>
        <v/>
      </c>
      <c r="CA94" s="267"/>
      <c r="CB94" s="272" t="str">
        <f t="shared" ca="1" si="137"/>
        <v/>
      </c>
      <c r="CC94" s="271" t="str">
        <f t="shared" si="93"/>
        <v/>
      </c>
      <c r="CD94" s="267"/>
      <c r="CE94" s="272" t="str">
        <f t="shared" ca="1" si="138"/>
        <v/>
      </c>
      <c r="CF94" s="271" t="str">
        <f t="shared" si="94"/>
        <v/>
      </c>
      <c r="CG94" s="267"/>
      <c r="CH94" s="272" t="str">
        <f t="shared" ca="1" si="139"/>
        <v/>
      </c>
      <c r="CI94" s="271" t="str">
        <f t="shared" si="95"/>
        <v/>
      </c>
      <c r="CJ94" s="267"/>
      <c r="CK94" s="272" t="str">
        <f t="shared" ca="1" si="140"/>
        <v/>
      </c>
      <c r="CL94" s="271" t="str">
        <f t="shared" si="96"/>
        <v/>
      </c>
      <c r="CM94" s="267"/>
      <c r="CN94" s="272" t="str">
        <f t="shared" ca="1" si="141"/>
        <v/>
      </c>
      <c r="CO94" s="271" t="str">
        <f t="shared" si="97"/>
        <v/>
      </c>
      <c r="CP94" s="267"/>
      <c r="CQ94" s="272" t="str">
        <f t="shared" ca="1" si="142"/>
        <v/>
      </c>
      <c r="CR94" s="271" t="str">
        <f t="shared" si="98"/>
        <v/>
      </c>
      <c r="CS94" s="267"/>
      <c r="CT94" s="272" t="str">
        <f t="shared" ca="1" si="143"/>
        <v/>
      </c>
      <c r="CU94" s="271" t="str">
        <f t="shared" si="99"/>
        <v/>
      </c>
      <c r="CV94" s="267"/>
      <c r="CW94" s="272" t="str">
        <f t="shared" ca="1" si="144"/>
        <v/>
      </c>
      <c r="CX94" s="271" t="str">
        <f t="shared" si="100"/>
        <v/>
      </c>
      <c r="CY94" s="267"/>
      <c r="CZ94" s="272" t="str">
        <f t="shared" ca="1" si="145"/>
        <v/>
      </c>
      <c r="DA94" s="271" t="str">
        <f t="shared" si="101"/>
        <v/>
      </c>
      <c r="DB94" s="267"/>
      <c r="DC94" s="272" t="str">
        <f t="shared" ca="1" si="146"/>
        <v/>
      </c>
      <c r="DD94" s="271" t="str">
        <f t="shared" si="102"/>
        <v/>
      </c>
      <c r="DE94" s="267"/>
      <c r="DF94" s="272" t="str">
        <f t="shared" ca="1" si="147"/>
        <v/>
      </c>
      <c r="DG94" s="271" t="str">
        <f t="shared" si="103"/>
        <v/>
      </c>
      <c r="DH94" s="267"/>
      <c r="DI94" s="272" t="str">
        <f t="shared" ca="1" si="148"/>
        <v/>
      </c>
      <c r="DJ94" s="271" t="str">
        <f t="shared" si="104"/>
        <v/>
      </c>
      <c r="DK94" s="267"/>
      <c r="DL94" s="272" t="str">
        <f t="shared" ca="1" si="149"/>
        <v/>
      </c>
      <c r="DM94" s="271" t="str">
        <f t="shared" si="105"/>
        <v/>
      </c>
      <c r="DN94" s="267"/>
      <c r="DO94" s="272" t="str">
        <f t="shared" ca="1" si="150"/>
        <v/>
      </c>
      <c r="DP94" s="271" t="str">
        <f t="shared" si="106"/>
        <v/>
      </c>
      <c r="DQ94" s="267"/>
      <c r="DR94" s="272" t="str">
        <f t="shared" ca="1" si="151"/>
        <v/>
      </c>
      <c r="DS94" s="271" t="str">
        <f t="shared" si="107"/>
        <v/>
      </c>
      <c r="DT94" s="267"/>
      <c r="DU94" s="272" t="str">
        <f t="shared" ca="1" si="152"/>
        <v/>
      </c>
      <c r="DV94" s="271" t="str">
        <f t="shared" si="108"/>
        <v/>
      </c>
      <c r="DW94" s="267"/>
      <c r="DX94" s="272" t="str">
        <f t="shared" ca="1" si="153"/>
        <v/>
      </c>
      <c r="DY94" s="270"/>
    </row>
    <row r="95" spans="1:129" ht="21" customHeight="1">
      <c r="A95" s="175" t="str">
        <f t="shared" ca="1" si="109"/>
        <v/>
      </c>
      <c r="B95" s="277"/>
      <c r="C95" s="141" t="e">
        <f>+VLOOKUP(B95,'اسماء العملاء'!$A$2:$E$142,5,FALSE)</f>
        <v>#N/A</v>
      </c>
      <c r="D95" s="63" t="e">
        <f>+VLOOKUP(B95,'اسماء العملاء'!$A$2:$C$140,2,FALSE)</f>
        <v>#N/A</v>
      </c>
      <c r="E95" s="141"/>
      <c r="F95" s="63" t="e">
        <f>+VLOOKUP(B95,'اسماء العملاء'!$A$2:$C$140,3,FALSE)</f>
        <v>#N/A</v>
      </c>
      <c r="G95" s="54"/>
      <c r="H95" s="92" t="e">
        <f>+VLOOKUP(G95,'انواع الفلاتر'!$B$2:$C$52,2,FALSE)</f>
        <v>#N/A</v>
      </c>
      <c r="I95" s="67"/>
      <c r="J95" s="90" t="e">
        <f t="shared" si="110"/>
        <v>#N/A</v>
      </c>
      <c r="K95" s="73"/>
      <c r="L95" s="73"/>
      <c r="M95" s="186"/>
      <c r="N95" s="74">
        <f t="shared" si="111"/>
        <v>0</v>
      </c>
      <c r="O95" s="275"/>
      <c r="P95" s="214" t="e">
        <f t="shared" si="155"/>
        <v>#DIV/0!</v>
      </c>
      <c r="Q95" s="214" t="e">
        <f t="shared" si="156"/>
        <v>#DIV/0!</v>
      </c>
      <c r="R95" s="226">
        <v>0</v>
      </c>
      <c r="S95" s="219" t="e">
        <f t="shared" ca="1" si="112"/>
        <v>#DIV/0!</v>
      </c>
      <c r="T95" s="230"/>
      <c r="U95" s="271" t="str">
        <f t="shared" si="154"/>
        <v/>
      </c>
      <c r="V95" s="267"/>
      <c r="W95" s="272" t="str">
        <f t="shared" ca="1" si="113"/>
        <v/>
      </c>
      <c r="X95" s="271" t="str">
        <f t="shared" si="114"/>
        <v/>
      </c>
      <c r="Y95" s="267"/>
      <c r="Z95" s="272" t="str">
        <f t="shared" ca="1" si="115"/>
        <v/>
      </c>
      <c r="AA95" s="271" t="str">
        <f t="shared" si="116"/>
        <v/>
      </c>
      <c r="AB95" s="267"/>
      <c r="AC95" s="272" t="str">
        <f t="shared" ca="1" si="117"/>
        <v/>
      </c>
      <c r="AD95" s="271" t="str">
        <f t="shared" si="118"/>
        <v/>
      </c>
      <c r="AE95" s="267"/>
      <c r="AF95" s="272" t="str">
        <f t="shared" ca="1" si="119"/>
        <v/>
      </c>
      <c r="AG95" s="271" t="str">
        <f t="shared" si="120"/>
        <v/>
      </c>
      <c r="AH95" s="267"/>
      <c r="AI95" s="272" t="str">
        <f t="shared" ca="1" si="121"/>
        <v/>
      </c>
      <c r="AJ95" s="271" t="str">
        <f t="shared" si="122"/>
        <v/>
      </c>
      <c r="AK95" s="267"/>
      <c r="AL95" s="272" t="str">
        <f t="shared" ca="1" si="123"/>
        <v/>
      </c>
      <c r="AM95" s="271" t="str">
        <f t="shared" si="79"/>
        <v/>
      </c>
      <c r="AN95" s="267"/>
      <c r="AO95" s="272" t="str">
        <f t="shared" ca="1" si="124"/>
        <v/>
      </c>
      <c r="AP95" s="271" t="str">
        <f t="shared" si="80"/>
        <v/>
      </c>
      <c r="AQ95" s="267"/>
      <c r="AR95" s="272" t="str">
        <f t="shared" ca="1" si="125"/>
        <v/>
      </c>
      <c r="AS95" s="271" t="str">
        <f t="shared" si="81"/>
        <v/>
      </c>
      <c r="AT95" s="267"/>
      <c r="AU95" s="272" t="str">
        <f t="shared" ca="1" si="126"/>
        <v/>
      </c>
      <c r="AV95" s="271" t="str">
        <f t="shared" si="82"/>
        <v/>
      </c>
      <c r="AW95" s="267"/>
      <c r="AX95" s="272" t="str">
        <f t="shared" ca="1" si="127"/>
        <v/>
      </c>
      <c r="AY95" s="271" t="str">
        <f t="shared" si="83"/>
        <v/>
      </c>
      <c r="AZ95" s="267"/>
      <c r="BA95" s="272" t="str">
        <f t="shared" ca="1" si="128"/>
        <v/>
      </c>
      <c r="BB95" s="271" t="str">
        <f t="shared" si="84"/>
        <v/>
      </c>
      <c r="BC95" s="267"/>
      <c r="BD95" s="272" t="str">
        <f t="shared" ca="1" si="129"/>
        <v/>
      </c>
      <c r="BE95" s="271" t="str">
        <f t="shared" si="85"/>
        <v/>
      </c>
      <c r="BF95" s="267"/>
      <c r="BG95" s="272" t="str">
        <f t="shared" ca="1" si="130"/>
        <v/>
      </c>
      <c r="BH95" s="271" t="str">
        <f t="shared" si="86"/>
        <v/>
      </c>
      <c r="BI95" s="267"/>
      <c r="BJ95" s="272" t="str">
        <f t="shared" ca="1" si="131"/>
        <v/>
      </c>
      <c r="BK95" s="271" t="str">
        <f t="shared" si="87"/>
        <v/>
      </c>
      <c r="BL95" s="267"/>
      <c r="BM95" s="272" t="str">
        <f t="shared" ca="1" si="132"/>
        <v/>
      </c>
      <c r="BN95" s="271" t="str">
        <f t="shared" si="88"/>
        <v/>
      </c>
      <c r="BO95" s="267"/>
      <c r="BP95" s="272" t="str">
        <f t="shared" ca="1" si="133"/>
        <v/>
      </c>
      <c r="BQ95" s="271" t="str">
        <f t="shared" si="89"/>
        <v/>
      </c>
      <c r="BR95" s="267"/>
      <c r="BS95" s="272" t="str">
        <f t="shared" ca="1" si="134"/>
        <v/>
      </c>
      <c r="BT95" s="271" t="str">
        <f t="shared" si="90"/>
        <v/>
      </c>
      <c r="BU95" s="267"/>
      <c r="BV95" s="272" t="str">
        <f t="shared" ca="1" si="135"/>
        <v/>
      </c>
      <c r="BW95" s="271" t="str">
        <f t="shared" si="91"/>
        <v/>
      </c>
      <c r="BX95" s="267"/>
      <c r="BY95" s="272" t="str">
        <f t="shared" ca="1" si="136"/>
        <v/>
      </c>
      <c r="BZ95" s="271" t="str">
        <f t="shared" si="92"/>
        <v/>
      </c>
      <c r="CA95" s="267"/>
      <c r="CB95" s="272" t="str">
        <f t="shared" ca="1" si="137"/>
        <v/>
      </c>
      <c r="CC95" s="271" t="str">
        <f t="shared" si="93"/>
        <v/>
      </c>
      <c r="CD95" s="267"/>
      <c r="CE95" s="272" t="str">
        <f t="shared" ca="1" si="138"/>
        <v/>
      </c>
      <c r="CF95" s="271" t="str">
        <f t="shared" si="94"/>
        <v/>
      </c>
      <c r="CG95" s="267"/>
      <c r="CH95" s="272" t="str">
        <f t="shared" ca="1" si="139"/>
        <v/>
      </c>
      <c r="CI95" s="271" t="str">
        <f t="shared" si="95"/>
        <v/>
      </c>
      <c r="CJ95" s="267"/>
      <c r="CK95" s="272" t="str">
        <f t="shared" ca="1" si="140"/>
        <v/>
      </c>
      <c r="CL95" s="271" t="str">
        <f t="shared" si="96"/>
        <v/>
      </c>
      <c r="CM95" s="267"/>
      <c r="CN95" s="272" t="str">
        <f t="shared" ca="1" si="141"/>
        <v/>
      </c>
      <c r="CO95" s="271" t="str">
        <f t="shared" si="97"/>
        <v/>
      </c>
      <c r="CP95" s="267"/>
      <c r="CQ95" s="272" t="str">
        <f t="shared" ca="1" si="142"/>
        <v/>
      </c>
      <c r="CR95" s="271" t="str">
        <f t="shared" si="98"/>
        <v/>
      </c>
      <c r="CS95" s="267"/>
      <c r="CT95" s="272" t="str">
        <f t="shared" ca="1" si="143"/>
        <v/>
      </c>
      <c r="CU95" s="271" t="str">
        <f t="shared" si="99"/>
        <v/>
      </c>
      <c r="CV95" s="267"/>
      <c r="CW95" s="272" t="str">
        <f t="shared" ca="1" si="144"/>
        <v/>
      </c>
      <c r="CX95" s="271" t="str">
        <f t="shared" si="100"/>
        <v/>
      </c>
      <c r="CY95" s="267"/>
      <c r="CZ95" s="272" t="str">
        <f t="shared" ca="1" si="145"/>
        <v/>
      </c>
      <c r="DA95" s="271" t="str">
        <f t="shared" si="101"/>
        <v/>
      </c>
      <c r="DB95" s="267"/>
      <c r="DC95" s="272" t="str">
        <f t="shared" ca="1" si="146"/>
        <v/>
      </c>
      <c r="DD95" s="271" t="str">
        <f t="shared" si="102"/>
        <v/>
      </c>
      <c r="DE95" s="267"/>
      <c r="DF95" s="272" t="str">
        <f t="shared" ca="1" si="147"/>
        <v/>
      </c>
      <c r="DG95" s="271" t="str">
        <f t="shared" si="103"/>
        <v/>
      </c>
      <c r="DH95" s="267"/>
      <c r="DI95" s="272" t="str">
        <f t="shared" ca="1" si="148"/>
        <v/>
      </c>
      <c r="DJ95" s="271" t="str">
        <f t="shared" si="104"/>
        <v/>
      </c>
      <c r="DK95" s="267"/>
      <c r="DL95" s="272" t="str">
        <f t="shared" ca="1" si="149"/>
        <v/>
      </c>
      <c r="DM95" s="271" t="str">
        <f t="shared" si="105"/>
        <v/>
      </c>
      <c r="DN95" s="267"/>
      <c r="DO95" s="272" t="str">
        <f t="shared" ca="1" si="150"/>
        <v/>
      </c>
      <c r="DP95" s="271" t="str">
        <f t="shared" si="106"/>
        <v/>
      </c>
      <c r="DQ95" s="267"/>
      <c r="DR95" s="272" t="str">
        <f t="shared" ca="1" si="151"/>
        <v/>
      </c>
      <c r="DS95" s="271" t="str">
        <f t="shared" si="107"/>
        <v/>
      </c>
      <c r="DT95" s="267"/>
      <c r="DU95" s="272" t="str">
        <f t="shared" ca="1" si="152"/>
        <v/>
      </c>
      <c r="DV95" s="271" t="str">
        <f t="shared" si="108"/>
        <v/>
      </c>
      <c r="DW95" s="267"/>
      <c r="DX95" s="272" t="str">
        <f t="shared" ca="1" si="153"/>
        <v/>
      </c>
      <c r="DY95" s="270"/>
    </row>
    <row r="96" spans="1:129" ht="21" customHeight="1">
      <c r="A96" s="175" t="str">
        <f t="shared" ca="1" si="109"/>
        <v/>
      </c>
      <c r="B96" s="277"/>
      <c r="C96" s="141" t="e">
        <f>+VLOOKUP(B96,'اسماء العملاء'!$A$2:$E$142,5,FALSE)</f>
        <v>#N/A</v>
      </c>
      <c r="D96" s="63" t="e">
        <f>+VLOOKUP(B96,'اسماء العملاء'!$A$2:$C$140,2,FALSE)</f>
        <v>#N/A</v>
      </c>
      <c r="E96" s="141"/>
      <c r="F96" s="63" t="e">
        <f>+VLOOKUP(B96,'اسماء العملاء'!$A$2:$C$140,3,FALSE)</f>
        <v>#N/A</v>
      </c>
      <c r="G96" s="54"/>
      <c r="H96" s="92" t="e">
        <f>+VLOOKUP(G96,'انواع الفلاتر'!$B$2:$C$52,2,FALSE)</f>
        <v>#N/A</v>
      </c>
      <c r="I96" s="67"/>
      <c r="J96" s="90" t="e">
        <f t="shared" si="110"/>
        <v>#N/A</v>
      </c>
      <c r="K96" s="73"/>
      <c r="L96" s="73"/>
      <c r="M96" s="186"/>
      <c r="N96" s="74">
        <f t="shared" si="111"/>
        <v>0</v>
      </c>
      <c r="O96" s="275"/>
      <c r="P96" s="214" t="e">
        <f t="shared" si="155"/>
        <v>#DIV/0!</v>
      </c>
      <c r="Q96" s="214" t="e">
        <f t="shared" si="156"/>
        <v>#DIV/0!</v>
      </c>
      <c r="R96" s="226">
        <v>0</v>
      </c>
      <c r="S96" s="219" t="e">
        <f t="shared" ca="1" si="112"/>
        <v>#DIV/0!</v>
      </c>
      <c r="T96" s="230"/>
      <c r="U96" s="271" t="str">
        <f t="shared" si="154"/>
        <v/>
      </c>
      <c r="V96" s="267"/>
      <c r="W96" s="272" t="str">
        <f t="shared" ca="1" si="113"/>
        <v/>
      </c>
      <c r="X96" s="271" t="str">
        <f t="shared" si="114"/>
        <v/>
      </c>
      <c r="Y96" s="267"/>
      <c r="Z96" s="272" t="str">
        <f t="shared" ca="1" si="115"/>
        <v/>
      </c>
      <c r="AA96" s="271" t="str">
        <f t="shared" si="116"/>
        <v/>
      </c>
      <c r="AB96" s="267"/>
      <c r="AC96" s="272" t="str">
        <f t="shared" ca="1" si="117"/>
        <v/>
      </c>
      <c r="AD96" s="271" t="str">
        <f t="shared" si="118"/>
        <v/>
      </c>
      <c r="AE96" s="267"/>
      <c r="AF96" s="272" t="str">
        <f t="shared" ca="1" si="119"/>
        <v/>
      </c>
      <c r="AG96" s="271" t="str">
        <f t="shared" si="120"/>
        <v/>
      </c>
      <c r="AH96" s="267"/>
      <c r="AI96" s="272" t="str">
        <f t="shared" ca="1" si="121"/>
        <v/>
      </c>
      <c r="AJ96" s="271" t="str">
        <f t="shared" si="122"/>
        <v/>
      </c>
      <c r="AK96" s="267"/>
      <c r="AL96" s="272" t="str">
        <f t="shared" ca="1" si="123"/>
        <v/>
      </c>
      <c r="AM96" s="271" t="str">
        <f t="shared" si="79"/>
        <v/>
      </c>
      <c r="AN96" s="267"/>
      <c r="AO96" s="272" t="str">
        <f t="shared" ca="1" si="124"/>
        <v/>
      </c>
      <c r="AP96" s="271" t="str">
        <f t="shared" si="80"/>
        <v/>
      </c>
      <c r="AQ96" s="267"/>
      <c r="AR96" s="272" t="str">
        <f t="shared" ca="1" si="125"/>
        <v/>
      </c>
      <c r="AS96" s="271" t="str">
        <f t="shared" si="81"/>
        <v/>
      </c>
      <c r="AT96" s="267"/>
      <c r="AU96" s="272" t="str">
        <f t="shared" ca="1" si="126"/>
        <v/>
      </c>
      <c r="AV96" s="271" t="str">
        <f t="shared" si="82"/>
        <v/>
      </c>
      <c r="AW96" s="267"/>
      <c r="AX96" s="272" t="str">
        <f t="shared" ca="1" si="127"/>
        <v/>
      </c>
      <c r="AY96" s="271" t="str">
        <f t="shared" si="83"/>
        <v/>
      </c>
      <c r="AZ96" s="267"/>
      <c r="BA96" s="272" t="str">
        <f t="shared" ca="1" si="128"/>
        <v/>
      </c>
      <c r="BB96" s="271" t="str">
        <f t="shared" si="84"/>
        <v/>
      </c>
      <c r="BC96" s="267"/>
      <c r="BD96" s="272" t="str">
        <f t="shared" ca="1" si="129"/>
        <v/>
      </c>
      <c r="BE96" s="271" t="str">
        <f t="shared" si="85"/>
        <v/>
      </c>
      <c r="BF96" s="267"/>
      <c r="BG96" s="272" t="str">
        <f t="shared" ca="1" si="130"/>
        <v/>
      </c>
      <c r="BH96" s="271" t="str">
        <f t="shared" si="86"/>
        <v/>
      </c>
      <c r="BI96" s="267"/>
      <c r="BJ96" s="272" t="str">
        <f t="shared" ca="1" si="131"/>
        <v/>
      </c>
      <c r="BK96" s="271" t="str">
        <f t="shared" si="87"/>
        <v/>
      </c>
      <c r="BL96" s="267"/>
      <c r="BM96" s="272" t="str">
        <f t="shared" ca="1" si="132"/>
        <v/>
      </c>
      <c r="BN96" s="271" t="str">
        <f t="shared" si="88"/>
        <v/>
      </c>
      <c r="BO96" s="267"/>
      <c r="BP96" s="272" t="str">
        <f t="shared" ca="1" si="133"/>
        <v/>
      </c>
      <c r="BQ96" s="271" t="str">
        <f t="shared" si="89"/>
        <v/>
      </c>
      <c r="BR96" s="267"/>
      <c r="BS96" s="272" t="str">
        <f t="shared" ca="1" si="134"/>
        <v/>
      </c>
      <c r="BT96" s="271" t="str">
        <f t="shared" si="90"/>
        <v/>
      </c>
      <c r="BU96" s="267"/>
      <c r="BV96" s="272" t="str">
        <f t="shared" ca="1" si="135"/>
        <v/>
      </c>
      <c r="BW96" s="271" t="str">
        <f t="shared" si="91"/>
        <v/>
      </c>
      <c r="BX96" s="267"/>
      <c r="BY96" s="272" t="str">
        <f t="shared" ca="1" si="136"/>
        <v/>
      </c>
      <c r="BZ96" s="271" t="str">
        <f t="shared" si="92"/>
        <v/>
      </c>
      <c r="CA96" s="267"/>
      <c r="CB96" s="272" t="str">
        <f t="shared" ca="1" si="137"/>
        <v/>
      </c>
      <c r="CC96" s="271" t="str">
        <f t="shared" si="93"/>
        <v/>
      </c>
      <c r="CD96" s="267"/>
      <c r="CE96" s="272" t="str">
        <f t="shared" ca="1" si="138"/>
        <v/>
      </c>
      <c r="CF96" s="271" t="str">
        <f t="shared" si="94"/>
        <v/>
      </c>
      <c r="CG96" s="267"/>
      <c r="CH96" s="272" t="str">
        <f t="shared" ca="1" si="139"/>
        <v/>
      </c>
      <c r="CI96" s="271" t="str">
        <f t="shared" si="95"/>
        <v/>
      </c>
      <c r="CJ96" s="267"/>
      <c r="CK96" s="272" t="str">
        <f t="shared" ca="1" si="140"/>
        <v/>
      </c>
      <c r="CL96" s="271" t="str">
        <f t="shared" si="96"/>
        <v/>
      </c>
      <c r="CM96" s="267"/>
      <c r="CN96" s="272" t="str">
        <f t="shared" ca="1" si="141"/>
        <v/>
      </c>
      <c r="CO96" s="271" t="str">
        <f t="shared" si="97"/>
        <v/>
      </c>
      <c r="CP96" s="267"/>
      <c r="CQ96" s="272" t="str">
        <f t="shared" ca="1" si="142"/>
        <v/>
      </c>
      <c r="CR96" s="271" t="str">
        <f t="shared" si="98"/>
        <v/>
      </c>
      <c r="CS96" s="267"/>
      <c r="CT96" s="272" t="str">
        <f t="shared" ca="1" si="143"/>
        <v/>
      </c>
      <c r="CU96" s="271" t="str">
        <f t="shared" si="99"/>
        <v/>
      </c>
      <c r="CV96" s="267"/>
      <c r="CW96" s="272" t="str">
        <f t="shared" ca="1" si="144"/>
        <v/>
      </c>
      <c r="CX96" s="271" t="str">
        <f t="shared" si="100"/>
        <v/>
      </c>
      <c r="CY96" s="267"/>
      <c r="CZ96" s="272" t="str">
        <f t="shared" ca="1" si="145"/>
        <v/>
      </c>
      <c r="DA96" s="271" t="str">
        <f t="shared" si="101"/>
        <v/>
      </c>
      <c r="DB96" s="267"/>
      <c r="DC96" s="272" t="str">
        <f t="shared" ca="1" si="146"/>
        <v/>
      </c>
      <c r="DD96" s="271" t="str">
        <f t="shared" si="102"/>
        <v/>
      </c>
      <c r="DE96" s="267"/>
      <c r="DF96" s="272" t="str">
        <f t="shared" ca="1" si="147"/>
        <v/>
      </c>
      <c r="DG96" s="271" t="str">
        <f t="shared" si="103"/>
        <v/>
      </c>
      <c r="DH96" s="267"/>
      <c r="DI96" s="272" t="str">
        <f t="shared" ca="1" si="148"/>
        <v/>
      </c>
      <c r="DJ96" s="271" t="str">
        <f t="shared" si="104"/>
        <v/>
      </c>
      <c r="DK96" s="267"/>
      <c r="DL96" s="272" t="str">
        <f t="shared" ca="1" si="149"/>
        <v/>
      </c>
      <c r="DM96" s="271" t="str">
        <f t="shared" si="105"/>
        <v/>
      </c>
      <c r="DN96" s="267"/>
      <c r="DO96" s="272" t="str">
        <f t="shared" ca="1" si="150"/>
        <v/>
      </c>
      <c r="DP96" s="271" t="str">
        <f t="shared" si="106"/>
        <v/>
      </c>
      <c r="DQ96" s="267"/>
      <c r="DR96" s="272" t="str">
        <f t="shared" ca="1" si="151"/>
        <v/>
      </c>
      <c r="DS96" s="271" t="str">
        <f t="shared" si="107"/>
        <v/>
      </c>
      <c r="DT96" s="267"/>
      <c r="DU96" s="272" t="str">
        <f t="shared" ca="1" si="152"/>
        <v/>
      </c>
      <c r="DV96" s="271" t="str">
        <f t="shared" si="108"/>
        <v/>
      </c>
      <c r="DW96" s="267"/>
      <c r="DX96" s="272" t="str">
        <f t="shared" ca="1" si="153"/>
        <v/>
      </c>
      <c r="DY96" s="270"/>
    </row>
    <row r="97" spans="1:129" ht="21" customHeight="1">
      <c r="A97" s="175" t="str">
        <f t="shared" ca="1" si="109"/>
        <v/>
      </c>
      <c r="B97" s="277"/>
      <c r="C97" s="141" t="e">
        <f>+VLOOKUP(B97,'اسماء العملاء'!$A$2:$E$142,5,FALSE)</f>
        <v>#N/A</v>
      </c>
      <c r="D97" s="63" t="e">
        <f>+VLOOKUP(B97,'اسماء العملاء'!$A$2:$C$140,2,FALSE)</f>
        <v>#N/A</v>
      </c>
      <c r="E97" s="141"/>
      <c r="F97" s="63" t="e">
        <f>+VLOOKUP(B97,'اسماء العملاء'!$A$2:$C$140,3,FALSE)</f>
        <v>#N/A</v>
      </c>
      <c r="G97" s="54"/>
      <c r="H97" s="92" t="e">
        <f>+VLOOKUP(G97,'انواع الفلاتر'!$B$2:$C$52,2,FALSE)</f>
        <v>#N/A</v>
      </c>
      <c r="I97" s="67"/>
      <c r="J97" s="90" t="e">
        <f t="shared" si="110"/>
        <v>#N/A</v>
      </c>
      <c r="K97" s="73"/>
      <c r="L97" s="73"/>
      <c r="M97" s="186"/>
      <c r="N97" s="74">
        <f t="shared" si="111"/>
        <v>0</v>
      </c>
      <c r="O97" s="275"/>
      <c r="P97" s="214" t="e">
        <f t="shared" si="155"/>
        <v>#DIV/0!</v>
      </c>
      <c r="Q97" s="214" t="e">
        <f t="shared" si="156"/>
        <v>#DIV/0!</v>
      </c>
      <c r="R97" s="226">
        <v>0</v>
      </c>
      <c r="S97" s="219" t="e">
        <f t="shared" ca="1" si="112"/>
        <v>#DIV/0!</v>
      </c>
      <c r="T97" s="230"/>
      <c r="U97" s="271" t="str">
        <f t="shared" si="154"/>
        <v/>
      </c>
      <c r="V97" s="267"/>
      <c r="W97" s="272" t="str">
        <f t="shared" ca="1" si="113"/>
        <v/>
      </c>
      <c r="X97" s="271" t="str">
        <f t="shared" si="114"/>
        <v/>
      </c>
      <c r="Y97" s="267"/>
      <c r="Z97" s="272" t="str">
        <f t="shared" ca="1" si="115"/>
        <v/>
      </c>
      <c r="AA97" s="271" t="str">
        <f t="shared" si="116"/>
        <v/>
      </c>
      <c r="AB97" s="267"/>
      <c r="AC97" s="272" t="str">
        <f t="shared" ca="1" si="117"/>
        <v/>
      </c>
      <c r="AD97" s="271" t="str">
        <f t="shared" si="118"/>
        <v/>
      </c>
      <c r="AE97" s="267"/>
      <c r="AF97" s="272" t="str">
        <f t="shared" ca="1" si="119"/>
        <v/>
      </c>
      <c r="AG97" s="271" t="str">
        <f t="shared" si="120"/>
        <v/>
      </c>
      <c r="AH97" s="267"/>
      <c r="AI97" s="272" t="str">
        <f t="shared" ca="1" si="121"/>
        <v/>
      </c>
      <c r="AJ97" s="271" t="str">
        <f t="shared" si="122"/>
        <v/>
      </c>
      <c r="AK97" s="267"/>
      <c r="AL97" s="272" t="str">
        <f t="shared" ca="1" si="123"/>
        <v/>
      </c>
      <c r="AM97" s="271" t="str">
        <f t="shared" si="79"/>
        <v/>
      </c>
      <c r="AN97" s="267"/>
      <c r="AO97" s="272" t="str">
        <f t="shared" ca="1" si="124"/>
        <v/>
      </c>
      <c r="AP97" s="271" t="str">
        <f t="shared" si="80"/>
        <v/>
      </c>
      <c r="AQ97" s="267"/>
      <c r="AR97" s="272" t="str">
        <f t="shared" ca="1" si="125"/>
        <v/>
      </c>
      <c r="AS97" s="271" t="str">
        <f t="shared" si="81"/>
        <v/>
      </c>
      <c r="AT97" s="267"/>
      <c r="AU97" s="272" t="str">
        <f t="shared" ca="1" si="126"/>
        <v/>
      </c>
      <c r="AV97" s="271" t="str">
        <f t="shared" si="82"/>
        <v/>
      </c>
      <c r="AW97" s="267"/>
      <c r="AX97" s="272" t="str">
        <f t="shared" ca="1" si="127"/>
        <v/>
      </c>
      <c r="AY97" s="271" t="str">
        <f t="shared" si="83"/>
        <v/>
      </c>
      <c r="AZ97" s="267"/>
      <c r="BA97" s="272" t="str">
        <f t="shared" ca="1" si="128"/>
        <v/>
      </c>
      <c r="BB97" s="271" t="str">
        <f t="shared" si="84"/>
        <v/>
      </c>
      <c r="BC97" s="267"/>
      <c r="BD97" s="272" t="str">
        <f t="shared" ca="1" si="129"/>
        <v/>
      </c>
      <c r="BE97" s="271" t="str">
        <f t="shared" si="85"/>
        <v/>
      </c>
      <c r="BF97" s="267"/>
      <c r="BG97" s="272" t="str">
        <f t="shared" ca="1" si="130"/>
        <v/>
      </c>
      <c r="BH97" s="271" t="str">
        <f t="shared" si="86"/>
        <v/>
      </c>
      <c r="BI97" s="267"/>
      <c r="BJ97" s="272" t="str">
        <f t="shared" ca="1" si="131"/>
        <v/>
      </c>
      <c r="BK97" s="271" t="str">
        <f t="shared" si="87"/>
        <v/>
      </c>
      <c r="BL97" s="267"/>
      <c r="BM97" s="272" t="str">
        <f t="shared" ca="1" si="132"/>
        <v/>
      </c>
      <c r="BN97" s="271" t="str">
        <f t="shared" si="88"/>
        <v/>
      </c>
      <c r="BO97" s="267"/>
      <c r="BP97" s="272" t="str">
        <f t="shared" ca="1" si="133"/>
        <v/>
      </c>
      <c r="BQ97" s="271" t="str">
        <f t="shared" si="89"/>
        <v/>
      </c>
      <c r="BR97" s="267"/>
      <c r="BS97" s="272" t="str">
        <f t="shared" ca="1" si="134"/>
        <v/>
      </c>
      <c r="BT97" s="271" t="str">
        <f t="shared" si="90"/>
        <v/>
      </c>
      <c r="BU97" s="267"/>
      <c r="BV97" s="272" t="str">
        <f t="shared" ca="1" si="135"/>
        <v/>
      </c>
      <c r="BW97" s="271" t="str">
        <f t="shared" si="91"/>
        <v/>
      </c>
      <c r="BX97" s="267"/>
      <c r="BY97" s="272" t="str">
        <f t="shared" ca="1" si="136"/>
        <v/>
      </c>
      <c r="BZ97" s="271" t="str">
        <f t="shared" si="92"/>
        <v/>
      </c>
      <c r="CA97" s="267"/>
      <c r="CB97" s="272" t="str">
        <f t="shared" ca="1" si="137"/>
        <v/>
      </c>
      <c r="CC97" s="271" t="str">
        <f t="shared" si="93"/>
        <v/>
      </c>
      <c r="CD97" s="267"/>
      <c r="CE97" s="272" t="str">
        <f t="shared" ca="1" si="138"/>
        <v/>
      </c>
      <c r="CF97" s="271" t="str">
        <f t="shared" si="94"/>
        <v/>
      </c>
      <c r="CG97" s="267"/>
      <c r="CH97" s="272" t="str">
        <f t="shared" ca="1" si="139"/>
        <v/>
      </c>
      <c r="CI97" s="271" t="str">
        <f t="shared" si="95"/>
        <v/>
      </c>
      <c r="CJ97" s="267"/>
      <c r="CK97" s="272" t="str">
        <f t="shared" ca="1" si="140"/>
        <v/>
      </c>
      <c r="CL97" s="271" t="str">
        <f t="shared" si="96"/>
        <v/>
      </c>
      <c r="CM97" s="267"/>
      <c r="CN97" s="272" t="str">
        <f t="shared" ca="1" si="141"/>
        <v/>
      </c>
      <c r="CO97" s="271" t="str">
        <f t="shared" si="97"/>
        <v/>
      </c>
      <c r="CP97" s="267"/>
      <c r="CQ97" s="272" t="str">
        <f t="shared" ca="1" si="142"/>
        <v/>
      </c>
      <c r="CR97" s="271" t="str">
        <f t="shared" si="98"/>
        <v/>
      </c>
      <c r="CS97" s="267"/>
      <c r="CT97" s="272" t="str">
        <f t="shared" ca="1" si="143"/>
        <v/>
      </c>
      <c r="CU97" s="271" t="str">
        <f t="shared" si="99"/>
        <v/>
      </c>
      <c r="CV97" s="267"/>
      <c r="CW97" s="272" t="str">
        <f t="shared" ca="1" si="144"/>
        <v/>
      </c>
      <c r="CX97" s="271" t="str">
        <f t="shared" si="100"/>
        <v/>
      </c>
      <c r="CY97" s="267"/>
      <c r="CZ97" s="272" t="str">
        <f t="shared" ca="1" si="145"/>
        <v/>
      </c>
      <c r="DA97" s="271" t="str">
        <f t="shared" si="101"/>
        <v/>
      </c>
      <c r="DB97" s="267"/>
      <c r="DC97" s="272" t="str">
        <f t="shared" ca="1" si="146"/>
        <v/>
      </c>
      <c r="DD97" s="271" t="str">
        <f t="shared" si="102"/>
        <v/>
      </c>
      <c r="DE97" s="267"/>
      <c r="DF97" s="272" t="str">
        <f t="shared" ca="1" si="147"/>
        <v/>
      </c>
      <c r="DG97" s="271" t="str">
        <f t="shared" si="103"/>
        <v/>
      </c>
      <c r="DH97" s="267"/>
      <c r="DI97" s="272" t="str">
        <f t="shared" ca="1" si="148"/>
        <v/>
      </c>
      <c r="DJ97" s="271" t="str">
        <f t="shared" si="104"/>
        <v/>
      </c>
      <c r="DK97" s="267"/>
      <c r="DL97" s="272" t="str">
        <f t="shared" ca="1" si="149"/>
        <v/>
      </c>
      <c r="DM97" s="271" t="str">
        <f t="shared" si="105"/>
        <v/>
      </c>
      <c r="DN97" s="267"/>
      <c r="DO97" s="272" t="str">
        <f t="shared" ca="1" si="150"/>
        <v/>
      </c>
      <c r="DP97" s="271" t="str">
        <f t="shared" si="106"/>
        <v/>
      </c>
      <c r="DQ97" s="267"/>
      <c r="DR97" s="272" t="str">
        <f t="shared" ca="1" si="151"/>
        <v/>
      </c>
      <c r="DS97" s="271" t="str">
        <f t="shared" si="107"/>
        <v/>
      </c>
      <c r="DT97" s="267"/>
      <c r="DU97" s="272" t="str">
        <f t="shared" ca="1" si="152"/>
        <v/>
      </c>
      <c r="DV97" s="271" t="str">
        <f t="shared" si="108"/>
        <v/>
      </c>
      <c r="DW97" s="267"/>
      <c r="DX97" s="272" t="str">
        <f t="shared" ca="1" si="153"/>
        <v/>
      </c>
      <c r="DY97" s="270"/>
    </row>
    <row r="98" spans="1:129" ht="21" customHeight="1">
      <c r="A98" s="175" t="str">
        <f t="shared" ca="1" si="109"/>
        <v/>
      </c>
      <c r="B98" s="277"/>
      <c r="C98" s="141" t="e">
        <f>+VLOOKUP(B98,'اسماء العملاء'!$A$2:$E$142,5,FALSE)</f>
        <v>#N/A</v>
      </c>
      <c r="D98" s="63" t="e">
        <f>+VLOOKUP(B98,'اسماء العملاء'!$A$2:$C$140,2,FALSE)</f>
        <v>#N/A</v>
      </c>
      <c r="E98" s="141"/>
      <c r="F98" s="63" t="e">
        <f>+VLOOKUP(B98,'اسماء العملاء'!$A$2:$C$140,3,FALSE)</f>
        <v>#N/A</v>
      </c>
      <c r="G98" s="54"/>
      <c r="H98" s="92" t="e">
        <f>+VLOOKUP(G98,'انواع الفلاتر'!$B$2:$C$52,2,FALSE)</f>
        <v>#N/A</v>
      </c>
      <c r="I98" s="67"/>
      <c r="J98" s="90" t="e">
        <f t="shared" si="110"/>
        <v>#N/A</v>
      </c>
      <c r="K98" s="73"/>
      <c r="L98" s="73"/>
      <c r="M98" s="186"/>
      <c r="N98" s="74">
        <f t="shared" si="111"/>
        <v>0</v>
      </c>
      <c r="O98" s="275"/>
      <c r="P98" s="214" t="e">
        <f t="shared" si="155"/>
        <v>#DIV/0!</v>
      </c>
      <c r="Q98" s="214" t="e">
        <f t="shared" si="156"/>
        <v>#DIV/0!</v>
      </c>
      <c r="R98" s="226">
        <v>0</v>
      </c>
      <c r="S98" s="219" t="e">
        <f t="shared" ca="1" si="112"/>
        <v>#DIV/0!</v>
      </c>
      <c r="T98" s="230"/>
      <c r="U98" s="271" t="str">
        <f t="shared" si="154"/>
        <v/>
      </c>
      <c r="V98" s="267"/>
      <c r="W98" s="272" t="str">
        <f t="shared" ca="1" si="113"/>
        <v/>
      </c>
      <c r="X98" s="271" t="str">
        <f t="shared" si="114"/>
        <v/>
      </c>
      <c r="Y98" s="267"/>
      <c r="Z98" s="272" t="str">
        <f t="shared" ca="1" si="115"/>
        <v/>
      </c>
      <c r="AA98" s="271" t="str">
        <f t="shared" si="116"/>
        <v/>
      </c>
      <c r="AB98" s="267"/>
      <c r="AC98" s="272" t="str">
        <f t="shared" ca="1" si="117"/>
        <v/>
      </c>
      <c r="AD98" s="271" t="str">
        <f t="shared" si="118"/>
        <v/>
      </c>
      <c r="AE98" s="267"/>
      <c r="AF98" s="272" t="str">
        <f t="shared" ca="1" si="119"/>
        <v/>
      </c>
      <c r="AG98" s="271" t="str">
        <f t="shared" si="120"/>
        <v/>
      </c>
      <c r="AH98" s="267"/>
      <c r="AI98" s="272" t="str">
        <f t="shared" ca="1" si="121"/>
        <v/>
      </c>
      <c r="AJ98" s="271" t="str">
        <f t="shared" si="122"/>
        <v/>
      </c>
      <c r="AK98" s="267"/>
      <c r="AL98" s="272" t="str">
        <f t="shared" ca="1" si="123"/>
        <v/>
      </c>
      <c r="AM98" s="271" t="str">
        <f t="shared" si="79"/>
        <v/>
      </c>
      <c r="AN98" s="267"/>
      <c r="AO98" s="272" t="str">
        <f t="shared" ca="1" si="124"/>
        <v/>
      </c>
      <c r="AP98" s="271" t="str">
        <f t="shared" si="80"/>
        <v/>
      </c>
      <c r="AQ98" s="267"/>
      <c r="AR98" s="272" t="str">
        <f t="shared" ca="1" si="125"/>
        <v/>
      </c>
      <c r="AS98" s="271" t="str">
        <f t="shared" si="81"/>
        <v/>
      </c>
      <c r="AT98" s="267"/>
      <c r="AU98" s="272" t="str">
        <f t="shared" ca="1" si="126"/>
        <v/>
      </c>
      <c r="AV98" s="271" t="str">
        <f t="shared" si="82"/>
        <v/>
      </c>
      <c r="AW98" s="267"/>
      <c r="AX98" s="272" t="str">
        <f t="shared" ca="1" si="127"/>
        <v/>
      </c>
      <c r="AY98" s="271" t="str">
        <f t="shared" si="83"/>
        <v/>
      </c>
      <c r="AZ98" s="267"/>
      <c r="BA98" s="272" t="str">
        <f t="shared" ca="1" si="128"/>
        <v/>
      </c>
      <c r="BB98" s="271" t="str">
        <f t="shared" si="84"/>
        <v/>
      </c>
      <c r="BC98" s="267"/>
      <c r="BD98" s="272" t="str">
        <f t="shared" ca="1" si="129"/>
        <v/>
      </c>
      <c r="BE98" s="271" t="str">
        <f t="shared" si="85"/>
        <v/>
      </c>
      <c r="BF98" s="267"/>
      <c r="BG98" s="272" t="str">
        <f t="shared" ca="1" si="130"/>
        <v/>
      </c>
      <c r="BH98" s="271" t="str">
        <f t="shared" si="86"/>
        <v/>
      </c>
      <c r="BI98" s="267"/>
      <c r="BJ98" s="272" t="str">
        <f t="shared" ca="1" si="131"/>
        <v/>
      </c>
      <c r="BK98" s="271" t="str">
        <f t="shared" si="87"/>
        <v/>
      </c>
      <c r="BL98" s="267"/>
      <c r="BM98" s="272" t="str">
        <f t="shared" ca="1" si="132"/>
        <v/>
      </c>
      <c r="BN98" s="271" t="str">
        <f t="shared" si="88"/>
        <v/>
      </c>
      <c r="BO98" s="267"/>
      <c r="BP98" s="272" t="str">
        <f t="shared" ca="1" si="133"/>
        <v/>
      </c>
      <c r="BQ98" s="271" t="str">
        <f t="shared" si="89"/>
        <v/>
      </c>
      <c r="BR98" s="267"/>
      <c r="BS98" s="272" t="str">
        <f t="shared" ca="1" si="134"/>
        <v/>
      </c>
      <c r="BT98" s="271" t="str">
        <f t="shared" si="90"/>
        <v/>
      </c>
      <c r="BU98" s="267"/>
      <c r="BV98" s="272" t="str">
        <f t="shared" ca="1" si="135"/>
        <v/>
      </c>
      <c r="BW98" s="271" t="str">
        <f t="shared" si="91"/>
        <v/>
      </c>
      <c r="BX98" s="267"/>
      <c r="BY98" s="272" t="str">
        <f t="shared" ca="1" si="136"/>
        <v/>
      </c>
      <c r="BZ98" s="271" t="str">
        <f t="shared" si="92"/>
        <v/>
      </c>
      <c r="CA98" s="267"/>
      <c r="CB98" s="272" t="str">
        <f t="shared" ca="1" si="137"/>
        <v/>
      </c>
      <c r="CC98" s="271" t="str">
        <f t="shared" si="93"/>
        <v/>
      </c>
      <c r="CD98" s="267"/>
      <c r="CE98" s="272" t="str">
        <f t="shared" ca="1" si="138"/>
        <v/>
      </c>
      <c r="CF98" s="271" t="str">
        <f t="shared" si="94"/>
        <v/>
      </c>
      <c r="CG98" s="267"/>
      <c r="CH98" s="272" t="str">
        <f t="shared" ca="1" si="139"/>
        <v/>
      </c>
      <c r="CI98" s="271" t="str">
        <f t="shared" si="95"/>
        <v/>
      </c>
      <c r="CJ98" s="267"/>
      <c r="CK98" s="272" t="str">
        <f t="shared" ca="1" si="140"/>
        <v/>
      </c>
      <c r="CL98" s="271" t="str">
        <f t="shared" si="96"/>
        <v/>
      </c>
      <c r="CM98" s="267"/>
      <c r="CN98" s="272" t="str">
        <f t="shared" ca="1" si="141"/>
        <v/>
      </c>
      <c r="CO98" s="271" t="str">
        <f t="shared" si="97"/>
        <v/>
      </c>
      <c r="CP98" s="267"/>
      <c r="CQ98" s="272" t="str">
        <f t="shared" ca="1" si="142"/>
        <v/>
      </c>
      <c r="CR98" s="271" t="str">
        <f t="shared" si="98"/>
        <v/>
      </c>
      <c r="CS98" s="267"/>
      <c r="CT98" s="272" t="str">
        <f t="shared" ca="1" si="143"/>
        <v/>
      </c>
      <c r="CU98" s="271" t="str">
        <f t="shared" si="99"/>
        <v/>
      </c>
      <c r="CV98" s="267"/>
      <c r="CW98" s="272" t="str">
        <f t="shared" ca="1" si="144"/>
        <v/>
      </c>
      <c r="CX98" s="271" t="str">
        <f t="shared" si="100"/>
        <v/>
      </c>
      <c r="CY98" s="267"/>
      <c r="CZ98" s="272" t="str">
        <f t="shared" ca="1" si="145"/>
        <v/>
      </c>
      <c r="DA98" s="271" t="str">
        <f t="shared" si="101"/>
        <v/>
      </c>
      <c r="DB98" s="267"/>
      <c r="DC98" s="272" t="str">
        <f t="shared" ca="1" si="146"/>
        <v/>
      </c>
      <c r="DD98" s="271" t="str">
        <f t="shared" si="102"/>
        <v/>
      </c>
      <c r="DE98" s="267"/>
      <c r="DF98" s="272" t="str">
        <f t="shared" ca="1" si="147"/>
        <v/>
      </c>
      <c r="DG98" s="271" t="str">
        <f t="shared" si="103"/>
        <v/>
      </c>
      <c r="DH98" s="267"/>
      <c r="DI98" s="272" t="str">
        <f t="shared" ca="1" si="148"/>
        <v/>
      </c>
      <c r="DJ98" s="271" t="str">
        <f t="shared" si="104"/>
        <v/>
      </c>
      <c r="DK98" s="267"/>
      <c r="DL98" s="272" t="str">
        <f t="shared" ca="1" si="149"/>
        <v/>
      </c>
      <c r="DM98" s="271" t="str">
        <f t="shared" si="105"/>
        <v/>
      </c>
      <c r="DN98" s="267"/>
      <c r="DO98" s="272" t="str">
        <f t="shared" ca="1" si="150"/>
        <v/>
      </c>
      <c r="DP98" s="271" t="str">
        <f t="shared" si="106"/>
        <v/>
      </c>
      <c r="DQ98" s="267"/>
      <c r="DR98" s="272" t="str">
        <f t="shared" ca="1" si="151"/>
        <v/>
      </c>
      <c r="DS98" s="271" t="str">
        <f t="shared" si="107"/>
        <v/>
      </c>
      <c r="DT98" s="267"/>
      <c r="DU98" s="272" t="str">
        <f t="shared" ca="1" si="152"/>
        <v/>
      </c>
      <c r="DV98" s="271" t="str">
        <f t="shared" si="108"/>
        <v/>
      </c>
      <c r="DW98" s="267"/>
      <c r="DX98" s="272" t="str">
        <f t="shared" ca="1" si="153"/>
        <v/>
      </c>
      <c r="DY98" s="270"/>
    </row>
    <row r="99" spans="1:129" ht="21" customHeight="1">
      <c r="A99" s="175" t="str">
        <f t="shared" ca="1" si="109"/>
        <v/>
      </c>
      <c r="B99" s="277"/>
      <c r="C99" s="141" t="e">
        <f>+VLOOKUP(B99,'اسماء العملاء'!$A$2:$E$142,5,FALSE)</f>
        <v>#N/A</v>
      </c>
      <c r="D99" s="63" t="e">
        <f>+VLOOKUP(B99,'اسماء العملاء'!$A$2:$C$140,2,FALSE)</f>
        <v>#N/A</v>
      </c>
      <c r="E99" s="141"/>
      <c r="F99" s="63" t="e">
        <f>+VLOOKUP(B99,'اسماء العملاء'!$A$2:$C$140,3,FALSE)</f>
        <v>#N/A</v>
      </c>
      <c r="G99" s="54"/>
      <c r="H99" s="92" t="e">
        <f>+VLOOKUP(G99,'انواع الفلاتر'!$B$2:$C$52,2,FALSE)</f>
        <v>#N/A</v>
      </c>
      <c r="I99" s="67"/>
      <c r="J99" s="90" t="e">
        <f t="shared" si="110"/>
        <v>#N/A</v>
      </c>
      <c r="K99" s="73"/>
      <c r="L99" s="73"/>
      <c r="M99" s="186"/>
      <c r="N99" s="74">
        <f t="shared" si="111"/>
        <v>0</v>
      </c>
      <c r="O99" s="275"/>
      <c r="P99" s="214" t="e">
        <f t="shared" si="155"/>
        <v>#DIV/0!</v>
      </c>
      <c r="Q99" s="214" t="e">
        <f t="shared" si="156"/>
        <v>#DIV/0!</v>
      </c>
      <c r="R99" s="226">
        <v>0</v>
      </c>
      <c r="S99" s="219" t="e">
        <f t="shared" ca="1" si="112"/>
        <v>#DIV/0!</v>
      </c>
      <c r="T99" s="230"/>
      <c r="U99" s="271" t="str">
        <f t="shared" si="154"/>
        <v/>
      </c>
      <c r="V99" s="267"/>
      <c r="W99" s="272" t="str">
        <f t="shared" ca="1" si="113"/>
        <v/>
      </c>
      <c r="X99" s="271" t="str">
        <f t="shared" si="114"/>
        <v/>
      </c>
      <c r="Y99" s="267"/>
      <c r="Z99" s="272" t="str">
        <f t="shared" ca="1" si="115"/>
        <v/>
      </c>
      <c r="AA99" s="271" t="str">
        <f t="shared" si="116"/>
        <v/>
      </c>
      <c r="AB99" s="267"/>
      <c r="AC99" s="272" t="str">
        <f t="shared" ca="1" si="117"/>
        <v/>
      </c>
      <c r="AD99" s="271" t="str">
        <f t="shared" si="118"/>
        <v/>
      </c>
      <c r="AE99" s="267"/>
      <c r="AF99" s="272" t="str">
        <f t="shared" ca="1" si="119"/>
        <v/>
      </c>
      <c r="AG99" s="271" t="str">
        <f t="shared" si="120"/>
        <v/>
      </c>
      <c r="AH99" s="267"/>
      <c r="AI99" s="272" t="str">
        <f t="shared" ca="1" si="121"/>
        <v/>
      </c>
      <c r="AJ99" s="271" t="str">
        <f t="shared" si="122"/>
        <v/>
      </c>
      <c r="AK99" s="267"/>
      <c r="AL99" s="272" t="str">
        <f t="shared" ca="1" si="123"/>
        <v/>
      </c>
      <c r="AM99" s="271" t="str">
        <f t="shared" si="79"/>
        <v/>
      </c>
      <c r="AN99" s="267"/>
      <c r="AO99" s="272" t="str">
        <f t="shared" ca="1" si="124"/>
        <v/>
      </c>
      <c r="AP99" s="271" t="str">
        <f t="shared" si="80"/>
        <v/>
      </c>
      <c r="AQ99" s="267"/>
      <c r="AR99" s="272" t="str">
        <f t="shared" ca="1" si="125"/>
        <v/>
      </c>
      <c r="AS99" s="271" t="str">
        <f t="shared" si="81"/>
        <v/>
      </c>
      <c r="AT99" s="267"/>
      <c r="AU99" s="272" t="str">
        <f t="shared" ca="1" si="126"/>
        <v/>
      </c>
      <c r="AV99" s="271" t="str">
        <f t="shared" si="82"/>
        <v/>
      </c>
      <c r="AW99" s="267"/>
      <c r="AX99" s="272" t="str">
        <f t="shared" ca="1" si="127"/>
        <v/>
      </c>
      <c r="AY99" s="271" t="str">
        <f t="shared" si="83"/>
        <v/>
      </c>
      <c r="AZ99" s="267"/>
      <c r="BA99" s="272" t="str">
        <f t="shared" ca="1" si="128"/>
        <v/>
      </c>
      <c r="BB99" s="271" t="str">
        <f t="shared" si="84"/>
        <v/>
      </c>
      <c r="BC99" s="267"/>
      <c r="BD99" s="272" t="str">
        <f t="shared" ca="1" si="129"/>
        <v/>
      </c>
      <c r="BE99" s="271" t="str">
        <f t="shared" si="85"/>
        <v/>
      </c>
      <c r="BF99" s="267"/>
      <c r="BG99" s="272" t="str">
        <f t="shared" ca="1" si="130"/>
        <v/>
      </c>
      <c r="BH99" s="271" t="str">
        <f t="shared" si="86"/>
        <v/>
      </c>
      <c r="BI99" s="267"/>
      <c r="BJ99" s="272" t="str">
        <f t="shared" ca="1" si="131"/>
        <v/>
      </c>
      <c r="BK99" s="271" t="str">
        <f t="shared" si="87"/>
        <v/>
      </c>
      <c r="BL99" s="267"/>
      <c r="BM99" s="272" t="str">
        <f t="shared" ca="1" si="132"/>
        <v/>
      </c>
      <c r="BN99" s="271" t="str">
        <f t="shared" si="88"/>
        <v/>
      </c>
      <c r="BO99" s="267"/>
      <c r="BP99" s="272" t="str">
        <f t="shared" ca="1" si="133"/>
        <v/>
      </c>
      <c r="BQ99" s="271" t="str">
        <f t="shared" si="89"/>
        <v/>
      </c>
      <c r="BR99" s="267"/>
      <c r="BS99" s="272" t="str">
        <f t="shared" ca="1" si="134"/>
        <v/>
      </c>
      <c r="BT99" s="271" t="str">
        <f t="shared" si="90"/>
        <v/>
      </c>
      <c r="BU99" s="267"/>
      <c r="BV99" s="272" t="str">
        <f t="shared" ca="1" si="135"/>
        <v/>
      </c>
      <c r="BW99" s="271" t="str">
        <f t="shared" si="91"/>
        <v/>
      </c>
      <c r="BX99" s="267"/>
      <c r="BY99" s="272" t="str">
        <f t="shared" ca="1" si="136"/>
        <v/>
      </c>
      <c r="BZ99" s="271" t="str">
        <f t="shared" si="92"/>
        <v/>
      </c>
      <c r="CA99" s="267"/>
      <c r="CB99" s="272" t="str">
        <f t="shared" ca="1" si="137"/>
        <v/>
      </c>
      <c r="CC99" s="271" t="str">
        <f t="shared" si="93"/>
        <v/>
      </c>
      <c r="CD99" s="267"/>
      <c r="CE99" s="272" t="str">
        <f t="shared" ca="1" si="138"/>
        <v/>
      </c>
      <c r="CF99" s="271" t="str">
        <f t="shared" si="94"/>
        <v/>
      </c>
      <c r="CG99" s="267"/>
      <c r="CH99" s="272" t="str">
        <f t="shared" ca="1" si="139"/>
        <v/>
      </c>
      <c r="CI99" s="271" t="str">
        <f t="shared" si="95"/>
        <v/>
      </c>
      <c r="CJ99" s="267"/>
      <c r="CK99" s="272" t="str">
        <f t="shared" ca="1" si="140"/>
        <v/>
      </c>
      <c r="CL99" s="271" t="str">
        <f t="shared" si="96"/>
        <v/>
      </c>
      <c r="CM99" s="267"/>
      <c r="CN99" s="272" t="str">
        <f t="shared" ca="1" si="141"/>
        <v/>
      </c>
      <c r="CO99" s="271" t="str">
        <f t="shared" si="97"/>
        <v/>
      </c>
      <c r="CP99" s="267"/>
      <c r="CQ99" s="272" t="str">
        <f t="shared" ca="1" si="142"/>
        <v/>
      </c>
      <c r="CR99" s="271" t="str">
        <f t="shared" si="98"/>
        <v/>
      </c>
      <c r="CS99" s="267"/>
      <c r="CT99" s="272" t="str">
        <f t="shared" ca="1" si="143"/>
        <v/>
      </c>
      <c r="CU99" s="271" t="str">
        <f t="shared" si="99"/>
        <v/>
      </c>
      <c r="CV99" s="267"/>
      <c r="CW99" s="272" t="str">
        <f t="shared" ca="1" si="144"/>
        <v/>
      </c>
      <c r="CX99" s="271" t="str">
        <f t="shared" si="100"/>
        <v/>
      </c>
      <c r="CY99" s="267"/>
      <c r="CZ99" s="272" t="str">
        <f t="shared" ca="1" si="145"/>
        <v/>
      </c>
      <c r="DA99" s="271" t="str">
        <f t="shared" si="101"/>
        <v/>
      </c>
      <c r="DB99" s="267"/>
      <c r="DC99" s="272" t="str">
        <f t="shared" ca="1" si="146"/>
        <v/>
      </c>
      <c r="DD99" s="271" t="str">
        <f t="shared" si="102"/>
        <v/>
      </c>
      <c r="DE99" s="267"/>
      <c r="DF99" s="272" t="str">
        <f t="shared" ca="1" si="147"/>
        <v/>
      </c>
      <c r="DG99" s="271" t="str">
        <f t="shared" si="103"/>
        <v/>
      </c>
      <c r="DH99" s="267"/>
      <c r="DI99" s="272" t="str">
        <f t="shared" ca="1" si="148"/>
        <v/>
      </c>
      <c r="DJ99" s="271" t="str">
        <f t="shared" si="104"/>
        <v/>
      </c>
      <c r="DK99" s="267"/>
      <c r="DL99" s="272" t="str">
        <f t="shared" ca="1" si="149"/>
        <v/>
      </c>
      <c r="DM99" s="271" t="str">
        <f t="shared" si="105"/>
        <v/>
      </c>
      <c r="DN99" s="267"/>
      <c r="DO99" s="272" t="str">
        <f t="shared" ca="1" si="150"/>
        <v/>
      </c>
      <c r="DP99" s="271" t="str">
        <f t="shared" si="106"/>
        <v/>
      </c>
      <c r="DQ99" s="267"/>
      <c r="DR99" s="272" t="str">
        <f t="shared" ca="1" si="151"/>
        <v/>
      </c>
      <c r="DS99" s="271" t="str">
        <f t="shared" si="107"/>
        <v/>
      </c>
      <c r="DT99" s="267"/>
      <c r="DU99" s="272" t="str">
        <f t="shared" ca="1" si="152"/>
        <v/>
      </c>
      <c r="DV99" s="271" t="str">
        <f t="shared" si="108"/>
        <v/>
      </c>
      <c r="DW99" s="267"/>
      <c r="DX99" s="272" t="str">
        <f t="shared" ca="1" si="153"/>
        <v/>
      </c>
      <c r="DY99" s="270"/>
    </row>
    <row r="100" spans="1:129" ht="21" customHeight="1">
      <c r="A100" s="175" t="str">
        <f t="shared" ca="1" si="109"/>
        <v/>
      </c>
      <c r="B100" s="277"/>
      <c r="C100" s="141" t="e">
        <f>+VLOOKUP(B100,'اسماء العملاء'!$A$2:$E$142,5,FALSE)</f>
        <v>#N/A</v>
      </c>
      <c r="D100" s="63" t="e">
        <f>+VLOOKUP(B100,'اسماء العملاء'!$A$2:$C$140,2,FALSE)</f>
        <v>#N/A</v>
      </c>
      <c r="E100" s="141"/>
      <c r="F100" s="63" t="e">
        <f>+VLOOKUP(B100,'اسماء العملاء'!$A$2:$C$140,3,FALSE)</f>
        <v>#N/A</v>
      </c>
      <c r="G100" s="54"/>
      <c r="H100" s="92" t="e">
        <f>+VLOOKUP(G100,'انواع الفلاتر'!$B$2:$C$52,2,FALSE)</f>
        <v>#N/A</v>
      </c>
      <c r="I100" s="67"/>
      <c r="J100" s="90" t="e">
        <f t="shared" si="110"/>
        <v>#N/A</v>
      </c>
      <c r="K100" s="73"/>
      <c r="L100" s="73"/>
      <c r="M100" s="186"/>
      <c r="N100" s="74">
        <f t="shared" si="111"/>
        <v>0</v>
      </c>
      <c r="O100" s="275"/>
      <c r="P100" s="214" t="e">
        <f t="shared" si="155"/>
        <v>#DIV/0!</v>
      </c>
      <c r="Q100" s="214" t="e">
        <f t="shared" si="156"/>
        <v>#DIV/0!</v>
      </c>
      <c r="R100" s="226">
        <v>0</v>
      </c>
      <c r="S100" s="219" t="e">
        <f t="shared" ca="1" si="112"/>
        <v>#DIV/0!</v>
      </c>
      <c r="T100" s="230"/>
      <c r="U100" s="271" t="str">
        <f t="shared" si="154"/>
        <v/>
      </c>
      <c r="V100" s="267"/>
      <c r="W100" s="272" t="str">
        <f t="shared" ca="1" si="113"/>
        <v/>
      </c>
      <c r="X100" s="271" t="str">
        <f t="shared" si="114"/>
        <v/>
      </c>
      <c r="Y100" s="267"/>
      <c r="Z100" s="272" t="str">
        <f t="shared" ca="1" si="115"/>
        <v/>
      </c>
      <c r="AA100" s="271" t="str">
        <f t="shared" si="116"/>
        <v/>
      </c>
      <c r="AB100" s="267"/>
      <c r="AC100" s="272" t="str">
        <f t="shared" ca="1" si="117"/>
        <v/>
      </c>
      <c r="AD100" s="271" t="str">
        <f t="shared" si="118"/>
        <v/>
      </c>
      <c r="AE100" s="267"/>
      <c r="AF100" s="272" t="str">
        <f t="shared" ca="1" si="119"/>
        <v/>
      </c>
      <c r="AG100" s="271" t="str">
        <f t="shared" si="120"/>
        <v/>
      </c>
      <c r="AH100" s="267"/>
      <c r="AI100" s="272" t="str">
        <f t="shared" ca="1" si="121"/>
        <v/>
      </c>
      <c r="AJ100" s="271" t="str">
        <f t="shared" si="122"/>
        <v/>
      </c>
      <c r="AK100" s="267"/>
      <c r="AL100" s="272" t="str">
        <f t="shared" ca="1" si="123"/>
        <v/>
      </c>
      <c r="AM100" s="271" t="str">
        <f t="shared" si="79"/>
        <v/>
      </c>
      <c r="AN100" s="267"/>
      <c r="AO100" s="272" t="str">
        <f t="shared" ca="1" si="124"/>
        <v/>
      </c>
      <c r="AP100" s="271" t="str">
        <f t="shared" si="80"/>
        <v/>
      </c>
      <c r="AQ100" s="267"/>
      <c r="AR100" s="272" t="str">
        <f t="shared" ca="1" si="125"/>
        <v/>
      </c>
      <c r="AS100" s="271" t="str">
        <f t="shared" si="81"/>
        <v/>
      </c>
      <c r="AT100" s="267"/>
      <c r="AU100" s="272" t="str">
        <f t="shared" ca="1" si="126"/>
        <v/>
      </c>
      <c r="AV100" s="271" t="str">
        <f t="shared" si="82"/>
        <v/>
      </c>
      <c r="AW100" s="267"/>
      <c r="AX100" s="272" t="str">
        <f t="shared" ca="1" si="127"/>
        <v/>
      </c>
      <c r="AY100" s="271" t="str">
        <f t="shared" si="83"/>
        <v/>
      </c>
      <c r="AZ100" s="267"/>
      <c r="BA100" s="272" t="str">
        <f t="shared" ca="1" si="128"/>
        <v/>
      </c>
      <c r="BB100" s="271" t="str">
        <f t="shared" si="84"/>
        <v/>
      </c>
      <c r="BC100" s="267"/>
      <c r="BD100" s="272" t="str">
        <f t="shared" ca="1" si="129"/>
        <v/>
      </c>
      <c r="BE100" s="271" t="str">
        <f t="shared" si="85"/>
        <v/>
      </c>
      <c r="BF100" s="267"/>
      <c r="BG100" s="272" t="str">
        <f t="shared" ca="1" si="130"/>
        <v/>
      </c>
      <c r="BH100" s="271" t="str">
        <f t="shared" si="86"/>
        <v/>
      </c>
      <c r="BI100" s="267"/>
      <c r="BJ100" s="272" t="str">
        <f t="shared" ca="1" si="131"/>
        <v/>
      </c>
      <c r="BK100" s="271" t="str">
        <f t="shared" si="87"/>
        <v/>
      </c>
      <c r="BL100" s="267"/>
      <c r="BM100" s="272" t="str">
        <f t="shared" ca="1" si="132"/>
        <v/>
      </c>
      <c r="BN100" s="271" t="str">
        <f t="shared" si="88"/>
        <v/>
      </c>
      <c r="BO100" s="267"/>
      <c r="BP100" s="272" t="str">
        <f t="shared" ca="1" si="133"/>
        <v/>
      </c>
      <c r="BQ100" s="271" t="str">
        <f t="shared" si="89"/>
        <v/>
      </c>
      <c r="BR100" s="267"/>
      <c r="BS100" s="272" t="str">
        <f t="shared" ca="1" si="134"/>
        <v/>
      </c>
      <c r="BT100" s="271" t="str">
        <f t="shared" si="90"/>
        <v/>
      </c>
      <c r="BU100" s="267"/>
      <c r="BV100" s="272" t="str">
        <f t="shared" ca="1" si="135"/>
        <v/>
      </c>
      <c r="BW100" s="271" t="str">
        <f t="shared" si="91"/>
        <v/>
      </c>
      <c r="BX100" s="267"/>
      <c r="BY100" s="272" t="str">
        <f t="shared" ca="1" si="136"/>
        <v/>
      </c>
      <c r="BZ100" s="271" t="str">
        <f t="shared" si="92"/>
        <v/>
      </c>
      <c r="CA100" s="267"/>
      <c r="CB100" s="272" t="str">
        <f t="shared" ca="1" si="137"/>
        <v/>
      </c>
      <c r="CC100" s="271" t="str">
        <f t="shared" si="93"/>
        <v/>
      </c>
      <c r="CD100" s="267"/>
      <c r="CE100" s="272" t="str">
        <f t="shared" ca="1" si="138"/>
        <v/>
      </c>
      <c r="CF100" s="271" t="str">
        <f t="shared" si="94"/>
        <v/>
      </c>
      <c r="CG100" s="267"/>
      <c r="CH100" s="272" t="str">
        <f t="shared" ca="1" si="139"/>
        <v/>
      </c>
      <c r="CI100" s="271" t="str">
        <f t="shared" si="95"/>
        <v/>
      </c>
      <c r="CJ100" s="267"/>
      <c r="CK100" s="272" t="str">
        <f t="shared" ca="1" si="140"/>
        <v/>
      </c>
      <c r="CL100" s="271" t="str">
        <f t="shared" si="96"/>
        <v/>
      </c>
      <c r="CM100" s="267"/>
      <c r="CN100" s="272" t="str">
        <f t="shared" ca="1" si="141"/>
        <v/>
      </c>
      <c r="CO100" s="271" t="str">
        <f t="shared" si="97"/>
        <v/>
      </c>
      <c r="CP100" s="267"/>
      <c r="CQ100" s="272" t="str">
        <f t="shared" ca="1" si="142"/>
        <v/>
      </c>
      <c r="CR100" s="271" t="str">
        <f t="shared" si="98"/>
        <v/>
      </c>
      <c r="CS100" s="267"/>
      <c r="CT100" s="272" t="str">
        <f t="shared" ca="1" si="143"/>
        <v/>
      </c>
      <c r="CU100" s="271" t="str">
        <f t="shared" si="99"/>
        <v/>
      </c>
      <c r="CV100" s="267"/>
      <c r="CW100" s="272" t="str">
        <f t="shared" ca="1" si="144"/>
        <v/>
      </c>
      <c r="CX100" s="271" t="str">
        <f t="shared" si="100"/>
        <v/>
      </c>
      <c r="CY100" s="267"/>
      <c r="CZ100" s="272" t="str">
        <f t="shared" ca="1" si="145"/>
        <v/>
      </c>
      <c r="DA100" s="271" t="str">
        <f t="shared" si="101"/>
        <v/>
      </c>
      <c r="DB100" s="267"/>
      <c r="DC100" s="272" t="str">
        <f t="shared" ca="1" si="146"/>
        <v/>
      </c>
      <c r="DD100" s="271" t="str">
        <f t="shared" si="102"/>
        <v/>
      </c>
      <c r="DE100" s="267"/>
      <c r="DF100" s="272" t="str">
        <f t="shared" ca="1" si="147"/>
        <v/>
      </c>
      <c r="DG100" s="271" t="str">
        <f t="shared" si="103"/>
        <v/>
      </c>
      <c r="DH100" s="267"/>
      <c r="DI100" s="272" t="str">
        <f t="shared" ca="1" si="148"/>
        <v/>
      </c>
      <c r="DJ100" s="271" t="str">
        <f t="shared" si="104"/>
        <v/>
      </c>
      <c r="DK100" s="267"/>
      <c r="DL100" s="272" t="str">
        <f t="shared" ca="1" si="149"/>
        <v/>
      </c>
      <c r="DM100" s="271" t="str">
        <f t="shared" si="105"/>
        <v/>
      </c>
      <c r="DN100" s="267"/>
      <c r="DO100" s="272" t="str">
        <f t="shared" ca="1" si="150"/>
        <v/>
      </c>
      <c r="DP100" s="271" t="str">
        <f t="shared" si="106"/>
        <v/>
      </c>
      <c r="DQ100" s="267"/>
      <c r="DR100" s="272" t="str">
        <f t="shared" ca="1" si="151"/>
        <v/>
      </c>
      <c r="DS100" s="271" t="str">
        <f t="shared" si="107"/>
        <v/>
      </c>
      <c r="DT100" s="267"/>
      <c r="DU100" s="272" t="str">
        <f t="shared" ca="1" si="152"/>
        <v/>
      </c>
      <c r="DV100" s="271" t="str">
        <f t="shared" si="108"/>
        <v/>
      </c>
      <c r="DW100" s="267"/>
      <c r="DX100" s="272" t="str">
        <f t="shared" ca="1" si="153"/>
        <v/>
      </c>
      <c r="DY100" s="270"/>
    </row>
    <row r="101" spans="1:129" ht="21" customHeight="1">
      <c r="A101" s="175" t="str">
        <f t="shared" ca="1" si="109"/>
        <v/>
      </c>
      <c r="B101" s="277"/>
      <c r="C101" s="141" t="e">
        <f>+VLOOKUP(B101,'اسماء العملاء'!$A$2:$E$142,5,FALSE)</f>
        <v>#N/A</v>
      </c>
      <c r="D101" s="63" t="e">
        <f>+VLOOKUP(B101,'اسماء العملاء'!$A$2:$C$140,2,FALSE)</f>
        <v>#N/A</v>
      </c>
      <c r="E101" s="141"/>
      <c r="F101" s="63" t="e">
        <f>+VLOOKUP(B101,'اسماء العملاء'!$A$2:$C$140,3,FALSE)</f>
        <v>#N/A</v>
      </c>
      <c r="G101" s="54"/>
      <c r="H101" s="92" t="e">
        <f>+VLOOKUP(G101,'انواع الفلاتر'!$B$2:$C$52,2,FALSE)</f>
        <v>#N/A</v>
      </c>
      <c r="I101" s="67"/>
      <c r="J101" s="90" t="e">
        <f t="shared" si="110"/>
        <v>#N/A</v>
      </c>
      <c r="K101" s="73"/>
      <c r="L101" s="73"/>
      <c r="M101" s="186"/>
      <c r="N101" s="74">
        <f t="shared" si="111"/>
        <v>0</v>
      </c>
      <c r="O101" s="275"/>
      <c r="P101" s="214" t="e">
        <f t="shared" si="155"/>
        <v>#DIV/0!</v>
      </c>
      <c r="Q101" s="214" t="e">
        <f t="shared" si="156"/>
        <v>#DIV/0!</v>
      </c>
      <c r="R101" s="226">
        <v>0</v>
      </c>
      <c r="S101" s="219" t="e">
        <f t="shared" ca="1" si="112"/>
        <v>#DIV/0!</v>
      </c>
      <c r="T101" s="230"/>
      <c r="U101" s="271" t="str">
        <f t="shared" si="154"/>
        <v/>
      </c>
      <c r="V101" s="267"/>
      <c r="W101" s="272" t="str">
        <f t="shared" ca="1" si="113"/>
        <v/>
      </c>
      <c r="X101" s="271" t="str">
        <f t="shared" si="114"/>
        <v/>
      </c>
      <c r="Y101" s="267"/>
      <c r="Z101" s="272" t="str">
        <f t="shared" ca="1" si="115"/>
        <v/>
      </c>
      <c r="AA101" s="271" t="str">
        <f t="shared" si="116"/>
        <v/>
      </c>
      <c r="AB101" s="267"/>
      <c r="AC101" s="272" t="str">
        <f t="shared" ca="1" si="117"/>
        <v/>
      </c>
      <c r="AD101" s="271" t="str">
        <f t="shared" si="118"/>
        <v/>
      </c>
      <c r="AE101" s="267"/>
      <c r="AF101" s="272" t="str">
        <f t="shared" ca="1" si="119"/>
        <v/>
      </c>
      <c r="AG101" s="271" t="str">
        <f t="shared" si="120"/>
        <v/>
      </c>
      <c r="AH101" s="267"/>
      <c r="AI101" s="272" t="str">
        <f t="shared" ca="1" si="121"/>
        <v/>
      </c>
      <c r="AJ101" s="271" t="str">
        <f t="shared" si="122"/>
        <v/>
      </c>
      <c r="AK101" s="267"/>
      <c r="AL101" s="272" t="str">
        <f t="shared" ca="1" si="123"/>
        <v/>
      </c>
      <c r="AM101" s="271" t="str">
        <f t="shared" si="79"/>
        <v/>
      </c>
      <c r="AN101" s="267"/>
      <c r="AO101" s="272" t="str">
        <f t="shared" ca="1" si="124"/>
        <v/>
      </c>
      <c r="AP101" s="271" t="str">
        <f t="shared" si="80"/>
        <v/>
      </c>
      <c r="AQ101" s="267"/>
      <c r="AR101" s="272" t="str">
        <f t="shared" ca="1" si="125"/>
        <v/>
      </c>
      <c r="AS101" s="271" t="str">
        <f t="shared" si="81"/>
        <v/>
      </c>
      <c r="AT101" s="267"/>
      <c r="AU101" s="272" t="str">
        <f t="shared" ca="1" si="126"/>
        <v/>
      </c>
      <c r="AV101" s="271" t="str">
        <f t="shared" si="82"/>
        <v/>
      </c>
      <c r="AW101" s="267"/>
      <c r="AX101" s="272" t="str">
        <f t="shared" ca="1" si="127"/>
        <v/>
      </c>
      <c r="AY101" s="271" t="str">
        <f t="shared" si="83"/>
        <v/>
      </c>
      <c r="AZ101" s="267"/>
      <c r="BA101" s="272" t="str">
        <f t="shared" ca="1" si="128"/>
        <v/>
      </c>
      <c r="BB101" s="271" t="str">
        <f t="shared" si="84"/>
        <v/>
      </c>
      <c r="BC101" s="267"/>
      <c r="BD101" s="272" t="str">
        <f t="shared" ca="1" si="129"/>
        <v/>
      </c>
      <c r="BE101" s="271" t="str">
        <f t="shared" si="85"/>
        <v/>
      </c>
      <c r="BF101" s="267"/>
      <c r="BG101" s="272" t="str">
        <f t="shared" ca="1" si="130"/>
        <v/>
      </c>
      <c r="BH101" s="271" t="str">
        <f t="shared" si="86"/>
        <v/>
      </c>
      <c r="BI101" s="267"/>
      <c r="BJ101" s="272" t="str">
        <f t="shared" ca="1" si="131"/>
        <v/>
      </c>
      <c r="BK101" s="271" t="str">
        <f t="shared" si="87"/>
        <v/>
      </c>
      <c r="BL101" s="267"/>
      <c r="BM101" s="272" t="str">
        <f t="shared" ca="1" si="132"/>
        <v/>
      </c>
      <c r="BN101" s="271" t="str">
        <f t="shared" si="88"/>
        <v/>
      </c>
      <c r="BO101" s="267"/>
      <c r="BP101" s="272" t="str">
        <f t="shared" ca="1" si="133"/>
        <v/>
      </c>
      <c r="BQ101" s="271" t="str">
        <f t="shared" si="89"/>
        <v/>
      </c>
      <c r="BR101" s="267"/>
      <c r="BS101" s="272" t="str">
        <f t="shared" ca="1" si="134"/>
        <v/>
      </c>
      <c r="BT101" s="271" t="str">
        <f t="shared" si="90"/>
        <v/>
      </c>
      <c r="BU101" s="267"/>
      <c r="BV101" s="272" t="str">
        <f t="shared" ca="1" si="135"/>
        <v/>
      </c>
      <c r="BW101" s="271" t="str">
        <f t="shared" si="91"/>
        <v/>
      </c>
      <c r="BX101" s="267"/>
      <c r="BY101" s="272" t="str">
        <f t="shared" ca="1" si="136"/>
        <v/>
      </c>
      <c r="BZ101" s="271" t="str">
        <f t="shared" si="92"/>
        <v/>
      </c>
      <c r="CA101" s="267"/>
      <c r="CB101" s="272" t="str">
        <f t="shared" ca="1" si="137"/>
        <v/>
      </c>
      <c r="CC101" s="271" t="str">
        <f t="shared" si="93"/>
        <v/>
      </c>
      <c r="CD101" s="267"/>
      <c r="CE101" s="272" t="str">
        <f t="shared" ca="1" si="138"/>
        <v/>
      </c>
      <c r="CF101" s="271" t="str">
        <f t="shared" si="94"/>
        <v/>
      </c>
      <c r="CG101" s="267"/>
      <c r="CH101" s="272" t="str">
        <f t="shared" ca="1" si="139"/>
        <v/>
      </c>
      <c r="CI101" s="271" t="str">
        <f t="shared" si="95"/>
        <v/>
      </c>
      <c r="CJ101" s="267"/>
      <c r="CK101" s="272" t="str">
        <f t="shared" ca="1" si="140"/>
        <v/>
      </c>
      <c r="CL101" s="271" t="str">
        <f t="shared" si="96"/>
        <v/>
      </c>
      <c r="CM101" s="267"/>
      <c r="CN101" s="272" t="str">
        <f t="shared" ca="1" si="141"/>
        <v/>
      </c>
      <c r="CO101" s="271" t="str">
        <f t="shared" si="97"/>
        <v/>
      </c>
      <c r="CP101" s="267"/>
      <c r="CQ101" s="272" t="str">
        <f t="shared" ca="1" si="142"/>
        <v/>
      </c>
      <c r="CR101" s="271" t="str">
        <f t="shared" si="98"/>
        <v/>
      </c>
      <c r="CS101" s="267"/>
      <c r="CT101" s="272" t="str">
        <f t="shared" ca="1" si="143"/>
        <v/>
      </c>
      <c r="CU101" s="271" t="str">
        <f t="shared" si="99"/>
        <v/>
      </c>
      <c r="CV101" s="267"/>
      <c r="CW101" s="272" t="str">
        <f t="shared" ca="1" si="144"/>
        <v/>
      </c>
      <c r="CX101" s="271" t="str">
        <f t="shared" si="100"/>
        <v/>
      </c>
      <c r="CY101" s="267"/>
      <c r="CZ101" s="272" t="str">
        <f t="shared" ca="1" si="145"/>
        <v/>
      </c>
      <c r="DA101" s="271" t="str">
        <f t="shared" si="101"/>
        <v/>
      </c>
      <c r="DB101" s="267"/>
      <c r="DC101" s="272" t="str">
        <f t="shared" ca="1" si="146"/>
        <v/>
      </c>
      <c r="DD101" s="271" t="str">
        <f t="shared" si="102"/>
        <v/>
      </c>
      <c r="DE101" s="267"/>
      <c r="DF101" s="272" t="str">
        <f t="shared" ca="1" si="147"/>
        <v/>
      </c>
      <c r="DG101" s="271" t="str">
        <f t="shared" si="103"/>
        <v/>
      </c>
      <c r="DH101" s="267"/>
      <c r="DI101" s="272" t="str">
        <f t="shared" ca="1" si="148"/>
        <v/>
      </c>
      <c r="DJ101" s="271" t="str">
        <f t="shared" si="104"/>
        <v/>
      </c>
      <c r="DK101" s="267"/>
      <c r="DL101" s="272" t="str">
        <f t="shared" ca="1" si="149"/>
        <v/>
      </c>
      <c r="DM101" s="271" t="str">
        <f t="shared" si="105"/>
        <v/>
      </c>
      <c r="DN101" s="267"/>
      <c r="DO101" s="272" t="str">
        <f t="shared" ca="1" si="150"/>
        <v/>
      </c>
      <c r="DP101" s="271" t="str">
        <f t="shared" si="106"/>
        <v/>
      </c>
      <c r="DQ101" s="267"/>
      <c r="DR101" s="272" t="str">
        <f t="shared" ca="1" si="151"/>
        <v/>
      </c>
      <c r="DS101" s="271" t="str">
        <f t="shared" si="107"/>
        <v/>
      </c>
      <c r="DT101" s="267"/>
      <c r="DU101" s="272" t="str">
        <f t="shared" ca="1" si="152"/>
        <v/>
      </c>
      <c r="DV101" s="271" t="str">
        <f t="shared" si="108"/>
        <v/>
      </c>
      <c r="DW101" s="267"/>
      <c r="DX101" s="272" t="str">
        <f t="shared" ca="1" si="153"/>
        <v/>
      </c>
      <c r="DY101" s="270"/>
    </row>
    <row r="102" spans="1:129" ht="21" customHeight="1">
      <c r="A102" s="175" t="str">
        <f t="shared" ca="1" si="109"/>
        <v/>
      </c>
      <c r="B102" s="277"/>
      <c r="C102" s="141" t="e">
        <f>+VLOOKUP(B102,'اسماء العملاء'!$A$2:$E$142,5,FALSE)</f>
        <v>#N/A</v>
      </c>
      <c r="D102" s="63" t="e">
        <f>+VLOOKUP(B102,'اسماء العملاء'!$A$2:$C$140,2,FALSE)</f>
        <v>#N/A</v>
      </c>
      <c r="E102" s="141"/>
      <c r="F102" s="63" t="e">
        <f>+VLOOKUP(B102,'اسماء العملاء'!$A$2:$C$140,3,FALSE)</f>
        <v>#N/A</v>
      </c>
      <c r="G102" s="54"/>
      <c r="H102" s="92" t="e">
        <f>+VLOOKUP(G102,'انواع الفلاتر'!$B$2:$C$52,2,FALSE)</f>
        <v>#N/A</v>
      </c>
      <c r="I102" s="67"/>
      <c r="J102" s="90" t="e">
        <f t="shared" si="110"/>
        <v>#N/A</v>
      </c>
      <c r="K102" s="73"/>
      <c r="L102" s="73"/>
      <c r="M102" s="186"/>
      <c r="N102" s="74">
        <f t="shared" si="111"/>
        <v>0</v>
      </c>
      <c r="O102" s="275"/>
      <c r="P102" s="214" t="e">
        <f t="shared" si="155"/>
        <v>#DIV/0!</v>
      </c>
      <c r="Q102" s="214" t="e">
        <f t="shared" si="156"/>
        <v>#DIV/0!</v>
      </c>
      <c r="R102" s="226">
        <v>0</v>
      </c>
      <c r="S102" s="219" t="e">
        <f t="shared" ca="1" si="112"/>
        <v>#DIV/0!</v>
      </c>
      <c r="T102" s="230"/>
      <c r="U102" s="271" t="str">
        <f t="shared" si="154"/>
        <v/>
      </c>
      <c r="V102" s="267"/>
      <c r="W102" s="272" t="str">
        <f t="shared" ca="1" si="113"/>
        <v/>
      </c>
      <c r="X102" s="271" t="str">
        <f t="shared" si="114"/>
        <v/>
      </c>
      <c r="Y102" s="267"/>
      <c r="Z102" s="272" t="str">
        <f t="shared" ca="1" si="115"/>
        <v/>
      </c>
      <c r="AA102" s="271" t="str">
        <f t="shared" si="116"/>
        <v/>
      </c>
      <c r="AB102" s="267"/>
      <c r="AC102" s="272" t="str">
        <f t="shared" ca="1" si="117"/>
        <v/>
      </c>
      <c r="AD102" s="271" t="str">
        <f t="shared" si="118"/>
        <v/>
      </c>
      <c r="AE102" s="267"/>
      <c r="AF102" s="272" t="str">
        <f t="shared" ca="1" si="119"/>
        <v/>
      </c>
      <c r="AG102" s="271" t="str">
        <f t="shared" si="120"/>
        <v/>
      </c>
      <c r="AH102" s="267"/>
      <c r="AI102" s="272" t="str">
        <f t="shared" ca="1" si="121"/>
        <v/>
      </c>
      <c r="AJ102" s="271" t="str">
        <f t="shared" si="122"/>
        <v/>
      </c>
      <c r="AK102" s="267"/>
      <c r="AL102" s="272" t="str">
        <f t="shared" ca="1" si="123"/>
        <v/>
      </c>
      <c r="AM102" s="271" t="str">
        <f t="shared" si="79"/>
        <v/>
      </c>
      <c r="AN102" s="267"/>
      <c r="AO102" s="272" t="str">
        <f t="shared" ca="1" si="124"/>
        <v/>
      </c>
      <c r="AP102" s="271" t="str">
        <f t="shared" si="80"/>
        <v/>
      </c>
      <c r="AQ102" s="267"/>
      <c r="AR102" s="272" t="str">
        <f t="shared" ca="1" si="125"/>
        <v/>
      </c>
      <c r="AS102" s="271" t="str">
        <f t="shared" si="81"/>
        <v/>
      </c>
      <c r="AT102" s="267"/>
      <c r="AU102" s="272" t="str">
        <f t="shared" ca="1" si="126"/>
        <v/>
      </c>
      <c r="AV102" s="271" t="str">
        <f t="shared" si="82"/>
        <v/>
      </c>
      <c r="AW102" s="267"/>
      <c r="AX102" s="272" t="str">
        <f t="shared" ca="1" si="127"/>
        <v/>
      </c>
      <c r="AY102" s="271" t="str">
        <f t="shared" si="83"/>
        <v/>
      </c>
      <c r="AZ102" s="267"/>
      <c r="BA102" s="272" t="str">
        <f t="shared" ca="1" si="128"/>
        <v/>
      </c>
      <c r="BB102" s="271" t="str">
        <f t="shared" si="84"/>
        <v/>
      </c>
      <c r="BC102" s="267"/>
      <c r="BD102" s="272" t="str">
        <f t="shared" ca="1" si="129"/>
        <v/>
      </c>
      <c r="BE102" s="271" t="str">
        <f t="shared" si="85"/>
        <v/>
      </c>
      <c r="BF102" s="267"/>
      <c r="BG102" s="272" t="str">
        <f t="shared" ca="1" si="130"/>
        <v/>
      </c>
      <c r="BH102" s="271" t="str">
        <f t="shared" si="86"/>
        <v/>
      </c>
      <c r="BI102" s="267"/>
      <c r="BJ102" s="272" t="str">
        <f t="shared" ca="1" si="131"/>
        <v/>
      </c>
      <c r="BK102" s="271" t="str">
        <f t="shared" si="87"/>
        <v/>
      </c>
      <c r="BL102" s="267"/>
      <c r="BM102" s="272" t="str">
        <f t="shared" ca="1" si="132"/>
        <v/>
      </c>
      <c r="BN102" s="271" t="str">
        <f t="shared" si="88"/>
        <v/>
      </c>
      <c r="BO102" s="267"/>
      <c r="BP102" s="272" t="str">
        <f t="shared" ca="1" si="133"/>
        <v/>
      </c>
      <c r="BQ102" s="271" t="str">
        <f t="shared" si="89"/>
        <v/>
      </c>
      <c r="BR102" s="267"/>
      <c r="BS102" s="272" t="str">
        <f t="shared" ca="1" si="134"/>
        <v/>
      </c>
      <c r="BT102" s="271" t="str">
        <f t="shared" si="90"/>
        <v/>
      </c>
      <c r="BU102" s="267"/>
      <c r="BV102" s="272" t="str">
        <f t="shared" ca="1" si="135"/>
        <v/>
      </c>
      <c r="BW102" s="271" t="str">
        <f t="shared" si="91"/>
        <v/>
      </c>
      <c r="BX102" s="267"/>
      <c r="BY102" s="272" t="str">
        <f t="shared" ca="1" si="136"/>
        <v/>
      </c>
      <c r="BZ102" s="271" t="str">
        <f t="shared" si="92"/>
        <v/>
      </c>
      <c r="CA102" s="267"/>
      <c r="CB102" s="272" t="str">
        <f t="shared" ca="1" si="137"/>
        <v/>
      </c>
      <c r="CC102" s="271" t="str">
        <f t="shared" si="93"/>
        <v/>
      </c>
      <c r="CD102" s="267"/>
      <c r="CE102" s="272" t="str">
        <f t="shared" ca="1" si="138"/>
        <v/>
      </c>
      <c r="CF102" s="271" t="str">
        <f t="shared" si="94"/>
        <v/>
      </c>
      <c r="CG102" s="267"/>
      <c r="CH102" s="272" t="str">
        <f t="shared" ca="1" si="139"/>
        <v/>
      </c>
      <c r="CI102" s="271" t="str">
        <f t="shared" si="95"/>
        <v/>
      </c>
      <c r="CJ102" s="267"/>
      <c r="CK102" s="272" t="str">
        <f t="shared" ca="1" si="140"/>
        <v/>
      </c>
      <c r="CL102" s="271" t="str">
        <f t="shared" si="96"/>
        <v/>
      </c>
      <c r="CM102" s="267"/>
      <c r="CN102" s="272" t="str">
        <f t="shared" ca="1" si="141"/>
        <v/>
      </c>
      <c r="CO102" s="271" t="str">
        <f t="shared" si="97"/>
        <v/>
      </c>
      <c r="CP102" s="267"/>
      <c r="CQ102" s="272" t="str">
        <f t="shared" ca="1" si="142"/>
        <v/>
      </c>
      <c r="CR102" s="271" t="str">
        <f t="shared" si="98"/>
        <v/>
      </c>
      <c r="CS102" s="267"/>
      <c r="CT102" s="272" t="str">
        <f t="shared" ca="1" si="143"/>
        <v/>
      </c>
      <c r="CU102" s="271" t="str">
        <f t="shared" si="99"/>
        <v/>
      </c>
      <c r="CV102" s="267"/>
      <c r="CW102" s="272" t="str">
        <f t="shared" ca="1" si="144"/>
        <v/>
      </c>
      <c r="CX102" s="271" t="str">
        <f t="shared" si="100"/>
        <v/>
      </c>
      <c r="CY102" s="267"/>
      <c r="CZ102" s="272" t="str">
        <f t="shared" ca="1" si="145"/>
        <v/>
      </c>
      <c r="DA102" s="271" t="str">
        <f t="shared" si="101"/>
        <v/>
      </c>
      <c r="DB102" s="267"/>
      <c r="DC102" s="272" t="str">
        <f t="shared" ca="1" si="146"/>
        <v/>
      </c>
      <c r="DD102" s="271" t="str">
        <f t="shared" si="102"/>
        <v/>
      </c>
      <c r="DE102" s="267"/>
      <c r="DF102" s="272" t="str">
        <f t="shared" ca="1" si="147"/>
        <v/>
      </c>
      <c r="DG102" s="271" t="str">
        <f t="shared" si="103"/>
        <v/>
      </c>
      <c r="DH102" s="267"/>
      <c r="DI102" s="272" t="str">
        <f t="shared" ca="1" si="148"/>
        <v/>
      </c>
      <c r="DJ102" s="271" t="str">
        <f t="shared" si="104"/>
        <v/>
      </c>
      <c r="DK102" s="267"/>
      <c r="DL102" s="272" t="str">
        <f t="shared" ca="1" si="149"/>
        <v/>
      </c>
      <c r="DM102" s="271" t="str">
        <f t="shared" si="105"/>
        <v/>
      </c>
      <c r="DN102" s="267"/>
      <c r="DO102" s="272" t="str">
        <f t="shared" ca="1" si="150"/>
        <v/>
      </c>
      <c r="DP102" s="271" t="str">
        <f t="shared" si="106"/>
        <v/>
      </c>
      <c r="DQ102" s="267"/>
      <c r="DR102" s="272" t="str">
        <f t="shared" ca="1" si="151"/>
        <v/>
      </c>
      <c r="DS102" s="271" t="str">
        <f t="shared" si="107"/>
        <v/>
      </c>
      <c r="DT102" s="267"/>
      <c r="DU102" s="272" t="str">
        <f t="shared" ca="1" si="152"/>
        <v/>
      </c>
      <c r="DV102" s="271" t="str">
        <f t="shared" si="108"/>
        <v/>
      </c>
      <c r="DW102" s="267"/>
      <c r="DX102" s="272" t="str">
        <f t="shared" ca="1" si="153"/>
        <v/>
      </c>
      <c r="DY102" s="270"/>
    </row>
    <row r="103" spans="1:129" ht="21" customHeight="1" thickBot="1">
      <c r="A103" s="176" t="str">
        <f t="shared" ca="1" si="109"/>
        <v/>
      </c>
      <c r="B103" s="278"/>
      <c r="C103" s="142" t="e">
        <f>+VLOOKUP(B103,'اسماء العملاء'!$A$2:$E$142,5,FALSE)</f>
        <v>#N/A</v>
      </c>
      <c r="D103" s="64" t="e">
        <f>+VLOOKUP(B103,'اسماء العملاء'!$A$2:$C$140,2,FALSE)</f>
        <v>#N/A</v>
      </c>
      <c r="E103" s="142"/>
      <c r="F103" s="64" t="e">
        <f>+VLOOKUP(B103,'اسماء العملاء'!$A$2:$C$140,3,FALSE)</f>
        <v>#N/A</v>
      </c>
      <c r="G103" s="56"/>
      <c r="H103" s="93" t="e">
        <f>+VLOOKUP(G103,'انواع الفلاتر'!$B$2:$C$52,2,FALSE)</f>
        <v>#N/A</v>
      </c>
      <c r="I103" s="68"/>
      <c r="J103" s="91" t="e">
        <f t="shared" si="110"/>
        <v>#N/A</v>
      </c>
      <c r="K103" s="75"/>
      <c r="L103" s="75"/>
      <c r="M103" s="187"/>
      <c r="N103" s="76">
        <f t="shared" si="111"/>
        <v>0</v>
      </c>
      <c r="O103" s="276"/>
      <c r="P103" s="214" t="e">
        <f t="shared" si="155"/>
        <v>#DIV/0!</v>
      </c>
      <c r="Q103" s="214" t="e">
        <f t="shared" si="156"/>
        <v>#DIV/0!</v>
      </c>
      <c r="R103" s="228">
        <v>0</v>
      </c>
      <c r="S103" s="220" t="e">
        <f t="shared" ca="1" si="112"/>
        <v>#DIV/0!</v>
      </c>
      <c r="T103" s="230"/>
      <c r="U103" s="271" t="str">
        <f t="shared" si="154"/>
        <v/>
      </c>
      <c r="V103" s="267"/>
      <c r="W103" s="272" t="str">
        <f t="shared" ca="1" si="113"/>
        <v/>
      </c>
      <c r="X103" s="271" t="str">
        <f t="shared" si="114"/>
        <v/>
      </c>
      <c r="Y103" s="267"/>
      <c r="Z103" s="272" t="str">
        <f t="shared" ca="1" si="115"/>
        <v/>
      </c>
      <c r="AA103" s="271" t="str">
        <f t="shared" si="116"/>
        <v/>
      </c>
      <c r="AB103" s="267"/>
      <c r="AC103" s="272" t="str">
        <f t="shared" ca="1" si="117"/>
        <v/>
      </c>
      <c r="AD103" s="271" t="str">
        <f t="shared" si="118"/>
        <v/>
      </c>
      <c r="AE103" s="267"/>
      <c r="AF103" s="272" t="str">
        <f t="shared" ca="1" si="119"/>
        <v/>
      </c>
      <c r="AG103" s="271" t="str">
        <f t="shared" si="120"/>
        <v/>
      </c>
      <c r="AH103" s="267"/>
      <c r="AI103" s="272" t="str">
        <f t="shared" ca="1" si="121"/>
        <v/>
      </c>
      <c r="AJ103" s="271" t="str">
        <f t="shared" si="122"/>
        <v/>
      </c>
      <c r="AK103" s="267"/>
      <c r="AL103" s="272" t="str">
        <f t="shared" ca="1" si="123"/>
        <v/>
      </c>
      <c r="AM103" s="271" t="str">
        <f t="shared" si="79"/>
        <v/>
      </c>
      <c r="AN103" s="267"/>
      <c r="AO103" s="272" t="str">
        <f t="shared" ca="1" si="124"/>
        <v/>
      </c>
      <c r="AP103" s="271" t="str">
        <f t="shared" si="80"/>
        <v/>
      </c>
      <c r="AQ103" s="267"/>
      <c r="AR103" s="272" t="str">
        <f t="shared" ca="1" si="125"/>
        <v/>
      </c>
      <c r="AS103" s="271" t="str">
        <f t="shared" si="81"/>
        <v/>
      </c>
      <c r="AT103" s="267"/>
      <c r="AU103" s="272" t="str">
        <f t="shared" ca="1" si="126"/>
        <v/>
      </c>
      <c r="AV103" s="271" t="str">
        <f t="shared" si="82"/>
        <v/>
      </c>
      <c r="AW103" s="267"/>
      <c r="AX103" s="272" t="str">
        <f t="shared" ca="1" si="127"/>
        <v/>
      </c>
      <c r="AY103" s="271" t="str">
        <f t="shared" si="83"/>
        <v/>
      </c>
      <c r="AZ103" s="267"/>
      <c r="BA103" s="272" t="str">
        <f t="shared" ca="1" si="128"/>
        <v/>
      </c>
      <c r="BB103" s="271" t="str">
        <f t="shared" si="84"/>
        <v/>
      </c>
      <c r="BC103" s="267"/>
      <c r="BD103" s="272" t="str">
        <f t="shared" ca="1" si="129"/>
        <v/>
      </c>
      <c r="BE103" s="271" t="str">
        <f t="shared" si="85"/>
        <v/>
      </c>
      <c r="BF103" s="267"/>
      <c r="BG103" s="272" t="str">
        <f t="shared" ca="1" si="130"/>
        <v/>
      </c>
      <c r="BH103" s="271" t="str">
        <f t="shared" si="86"/>
        <v/>
      </c>
      <c r="BI103" s="267"/>
      <c r="BJ103" s="272" t="str">
        <f t="shared" ca="1" si="131"/>
        <v/>
      </c>
      <c r="BK103" s="271" t="str">
        <f t="shared" si="87"/>
        <v/>
      </c>
      <c r="BL103" s="267"/>
      <c r="BM103" s="272" t="str">
        <f t="shared" ca="1" si="132"/>
        <v/>
      </c>
      <c r="BN103" s="271" t="str">
        <f t="shared" si="88"/>
        <v/>
      </c>
      <c r="BO103" s="267"/>
      <c r="BP103" s="272" t="str">
        <f t="shared" ca="1" si="133"/>
        <v/>
      </c>
      <c r="BQ103" s="271" t="str">
        <f t="shared" si="89"/>
        <v/>
      </c>
      <c r="BR103" s="267"/>
      <c r="BS103" s="272" t="str">
        <f t="shared" ca="1" si="134"/>
        <v/>
      </c>
      <c r="BT103" s="271" t="str">
        <f t="shared" si="90"/>
        <v/>
      </c>
      <c r="BU103" s="267"/>
      <c r="BV103" s="272" t="str">
        <f t="shared" ca="1" si="135"/>
        <v/>
      </c>
      <c r="BW103" s="271" t="str">
        <f t="shared" si="91"/>
        <v/>
      </c>
      <c r="BX103" s="267"/>
      <c r="BY103" s="272" t="str">
        <f t="shared" ca="1" si="136"/>
        <v/>
      </c>
      <c r="BZ103" s="271" t="str">
        <f t="shared" si="92"/>
        <v/>
      </c>
      <c r="CA103" s="267"/>
      <c r="CB103" s="272" t="str">
        <f t="shared" ca="1" si="137"/>
        <v/>
      </c>
      <c r="CC103" s="271" t="str">
        <f t="shared" si="93"/>
        <v/>
      </c>
      <c r="CD103" s="267"/>
      <c r="CE103" s="272" t="str">
        <f t="shared" ca="1" si="138"/>
        <v/>
      </c>
      <c r="CF103" s="271" t="str">
        <f t="shared" si="94"/>
        <v/>
      </c>
      <c r="CG103" s="267"/>
      <c r="CH103" s="272" t="str">
        <f t="shared" ca="1" si="139"/>
        <v/>
      </c>
      <c r="CI103" s="271" t="str">
        <f t="shared" si="95"/>
        <v/>
      </c>
      <c r="CJ103" s="267"/>
      <c r="CK103" s="272" t="str">
        <f t="shared" ca="1" si="140"/>
        <v/>
      </c>
      <c r="CL103" s="271" t="str">
        <f t="shared" si="96"/>
        <v/>
      </c>
      <c r="CM103" s="267"/>
      <c r="CN103" s="272" t="str">
        <f t="shared" ca="1" si="141"/>
        <v/>
      </c>
      <c r="CO103" s="271" t="str">
        <f t="shared" si="97"/>
        <v/>
      </c>
      <c r="CP103" s="267"/>
      <c r="CQ103" s="272" t="str">
        <f t="shared" ca="1" si="142"/>
        <v/>
      </c>
      <c r="CR103" s="271" t="str">
        <f t="shared" si="98"/>
        <v/>
      </c>
      <c r="CS103" s="267"/>
      <c r="CT103" s="272" t="str">
        <f t="shared" ca="1" si="143"/>
        <v/>
      </c>
      <c r="CU103" s="271" t="str">
        <f t="shared" si="99"/>
        <v/>
      </c>
      <c r="CV103" s="267"/>
      <c r="CW103" s="272" t="str">
        <f t="shared" ca="1" si="144"/>
        <v/>
      </c>
      <c r="CX103" s="271" t="str">
        <f t="shared" si="100"/>
        <v/>
      </c>
      <c r="CY103" s="267"/>
      <c r="CZ103" s="272" t="str">
        <f t="shared" ca="1" si="145"/>
        <v/>
      </c>
      <c r="DA103" s="271" t="str">
        <f t="shared" si="101"/>
        <v/>
      </c>
      <c r="DB103" s="267"/>
      <c r="DC103" s="272" t="str">
        <f t="shared" ca="1" si="146"/>
        <v/>
      </c>
      <c r="DD103" s="271" t="str">
        <f t="shared" si="102"/>
        <v/>
      </c>
      <c r="DE103" s="267"/>
      <c r="DF103" s="272" t="str">
        <f t="shared" ca="1" si="147"/>
        <v/>
      </c>
      <c r="DG103" s="271" t="str">
        <f t="shared" si="103"/>
        <v/>
      </c>
      <c r="DH103" s="267"/>
      <c r="DI103" s="272" t="str">
        <f t="shared" ca="1" si="148"/>
        <v/>
      </c>
      <c r="DJ103" s="271" t="str">
        <f t="shared" si="104"/>
        <v/>
      </c>
      <c r="DK103" s="267"/>
      <c r="DL103" s="272" t="str">
        <f t="shared" ca="1" si="149"/>
        <v/>
      </c>
      <c r="DM103" s="271" t="str">
        <f t="shared" si="105"/>
        <v/>
      </c>
      <c r="DN103" s="267"/>
      <c r="DO103" s="272" t="str">
        <f t="shared" ca="1" si="150"/>
        <v/>
      </c>
      <c r="DP103" s="271" t="str">
        <f t="shared" si="106"/>
        <v/>
      </c>
      <c r="DQ103" s="267"/>
      <c r="DR103" s="272" t="str">
        <f t="shared" ca="1" si="151"/>
        <v/>
      </c>
      <c r="DS103" s="271" t="str">
        <f t="shared" si="107"/>
        <v/>
      </c>
      <c r="DT103" s="267"/>
      <c r="DU103" s="272" t="str">
        <f t="shared" ca="1" si="152"/>
        <v/>
      </c>
      <c r="DV103" s="271" t="str">
        <f t="shared" si="108"/>
        <v/>
      </c>
      <c r="DW103" s="267"/>
      <c r="DX103" s="272" t="str">
        <f t="shared" ca="1" si="153"/>
        <v/>
      </c>
      <c r="DY103" s="273"/>
    </row>
    <row r="393" spans="6:129" ht="21" customHeight="1" thickBot="1"/>
    <row r="394" spans="6:129" ht="21" customHeight="1" thickBot="1">
      <c r="F394" s="60" t="s">
        <v>0</v>
      </c>
      <c r="G394" s="60" t="s">
        <v>1</v>
      </c>
      <c r="H394" s="53"/>
      <c r="I394" s="61" t="s">
        <v>97</v>
      </c>
      <c r="J394" s="77"/>
      <c r="U394" s="216"/>
      <c r="V394" s="274"/>
      <c r="W394" s="83"/>
      <c r="X394" s="216"/>
      <c r="Y394" s="274"/>
      <c r="Z394" s="83"/>
      <c r="AA394" s="216"/>
      <c r="AB394" s="274"/>
      <c r="AC394" s="83"/>
      <c r="AD394" s="216"/>
      <c r="AE394" s="274"/>
      <c r="AF394" s="83"/>
      <c r="AG394" s="216"/>
      <c r="AH394" s="274"/>
      <c r="AI394" s="83"/>
      <c r="AJ394" s="216"/>
      <c r="AK394" s="274"/>
      <c r="AL394" s="83"/>
      <c r="AM394" s="216"/>
      <c r="AN394" s="274"/>
      <c r="AO394" s="83"/>
      <c r="AP394" s="216"/>
      <c r="AQ394" s="274"/>
      <c r="AR394" s="83"/>
      <c r="AS394" s="216"/>
      <c r="AT394" s="274"/>
      <c r="AU394" s="83"/>
      <c r="AV394" s="216"/>
      <c r="AW394" s="274"/>
      <c r="AX394" s="83"/>
      <c r="AY394" s="216"/>
      <c r="AZ394" s="274"/>
      <c r="BA394" s="83"/>
      <c r="BB394" s="216"/>
      <c r="BC394" s="274"/>
      <c r="BD394" s="83"/>
      <c r="BE394" s="216"/>
      <c r="BF394" s="274"/>
      <c r="BG394" s="83"/>
      <c r="BH394" s="216"/>
      <c r="BI394" s="274"/>
      <c r="BJ394" s="83"/>
      <c r="BK394" s="216"/>
      <c r="BL394" s="274"/>
      <c r="BM394" s="83"/>
      <c r="BN394" s="216"/>
      <c r="BO394" s="274"/>
      <c r="BP394" s="83"/>
      <c r="BQ394" s="216"/>
      <c r="BR394" s="274"/>
      <c r="BS394" s="83"/>
      <c r="BT394" s="216"/>
      <c r="BU394" s="274"/>
      <c r="BV394" s="83"/>
      <c r="BW394" s="216"/>
      <c r="BX394" s="274"/>
      <c r="BY394" s="83"/>
      <c r="BZ394" s="216"/>
      <c r="CA394" s="274"/>
      <c r="CB394" s="83"/>
      <c r="CC394" s="216"/>
      <c r="CD394" s="274"/>
      <c r="CE394" s="83"/>
      <c r="CF394" s="216"/>
      <c r="CG394" s="274"/>
      <c r="CH394" s="83"/>
      <c r="CI394" s="216"/>
      <c r="CJ394" s="274"/>
      <c r="CK394" s="83"/>
      <c r="CL394" s="216"/>
      <c r="CM394" s="274"/>
      <c r="CN394" s="83"/>
      <c r="CO394" s="216"/>
      <c r="CP394" s="274"/>
      <c r="CQ394" s="83"/>
      <c r="CR394" s="216"/>
      <c r="CS394" s="274"/>
      <c r="CT394" s="83"/>
      <c r="CU394" s="216"/>
      <c r="CV394" s="274"/>
      <c r="CW394" s="83"/>
      <c r="CX394" s="216"/>
      <c r="CY394" s="274"/>
      <c r="CZ394" s="83"/>
      <c r="DA394" s="216"/>
      <c r="DB394" s="274"/>
      <c r="DC394" s="83"/>
      <c r="DD394" s="216"/>
      <c r="DE394" s="274"/>
      <c r="DF394" s="83"/>
      <c r="DG394" s="216"/>
      <c r="DH394" s="274"/>
      <c r="DI394" s="83"/>
      <c r="DJ394" s="216"/>
      <c r="DK394" s="274"/>
      <c r="DL394" s="83"/>
      <c r="DM394" s="216"/>
      <c r="DN394" s="274"/>
      <c r="DO394" s="83"/>
      <c r="DP394" s="216"/>
      <c r="DQ394" s="274"/>
      <c r="DR394" s="83"/>
      <c r="DS394" s="216"/>
      <c r="DT394" s="274"/>
      <c r="DU394" s="83"/>
      <c r="DV394" s="216"/>
      <c r="DW394" s="274"/>
      <c r="DX394" s="58"/>
      <c r="DY394" s="50"/>
    </row>
    <row r="395" spans="6:129" ht="21" customHeight="1" thickBot="1">
      <c r="F395" s="53">
        <v>1</v>
      </c>
      <c r="G395" s="61" t="str">
        <f>'انواع الفلاتر'!B2</f>
        <v>فلتر 5 عادي</v>
      </c>
      <c r="H395" s="53"/>
      <c r="I395" s="61" t="s">
        <v>98</v>
      </c>
      <c r="J395" s="77"/>
      <c r="U395" s="216"/>
      <c r="V395" s="274"/>
      <c r="W395" s="83"/>
      <c r="X395" s="216"/>
      <c r="Y395" s="274"/>
      <c r="Z395" s="83"/>
      <c r="AA395" s="216"/>
      <c r="AB395" s="274"/>
      <c r="AC395" s="83"/>
      <c r="AD395" s="216"/>
      <c r="AE395" s="274"/>
      <c r="AF395" s="83"/>
      <c r="AG395" s="216"/>
      <c r="AH395" s="274"/>
      <c r="AI395" s="83"/>
      <c r="AJ395" s="216"/>
      <c r="AK395" s="274"/>
      <c r="AL395" s="83"/>
      <c r="AM395" s="216"/>
      <c r="AN395" s="274"/>
      <c r="AO395" s="83"/>
      <c r="AP395" s="216"/>
      <c r="AQ395" s="274"/>
      <c r="AR395" s="83"/>
      <c r="AS395" s="216"/>
      <c r="AT395" s="274"/>
      <c r="AU395" s="83"/>
      <c r="AV395" s="216"/>
      <c r="AW395" s="274"/>
      <c r="AX395" s="83"/>
      <c r="AY395" s="216"/>
      <c r="AZ395" s="274"/>
      <c r="BA395" s="83"/>
      <c r="BB395" s="216"/>
      <c r="BC395" s="274"/>
      <c r="BD395" s="83"/>
      <c r="BE395" s="216"/>
      <c r="BF395" s="274"/>
      <c r="BG395" s="83"/>
      <c r="BH395" s="216"/>
      <c r="BI395" s="274"/>
      <c r="BJ395" s="83"/>
      <c r="BK395" s="216"/>
      <c r="BL395" s="274"/>
      <c r="BM395" s="83"/>
      <c r="BN395" s="216"/>
      <c r="BO395" s="274"/>
      <c r="BP395" s="83"/>
      <c r="BQ395" s="216"/>
      <c r="BR395" s="274"/>
      <c r="BS395" s="83"/>
      <c r="BT395" s="216"/>
      <c r="BU395" s="274"/>
      <c r="BV395" s="83"/>
      <c r="BW395" s="216"/>
      <c r="BX395" s="274"/>
      <c r="BY395" s="83"/>
      <c r="BZ395" s="216"/>
      <c r="CA395" s="274"/>
      <c r="CB395" s="83"/>
      <c r="CC395" s="216"/>
      <c r="CD395" s="274"/>
      <c r="CE395" s="83"/>
      <c r="CF395" s="216"/>
      <c r="CG395" s="274"/>
      <c r="CH395" s="83"/>
      <c r="CI395" s="216"/>
      <c r="CJ395" s="274"/>
      <c r="CK395" s="83"/>
      <c r="CL395" s="216"/>
      <c r="CM395" s="274"/>
      <c r="CN395" s="83"/>
      <c r="CO395" s="216"/>
      <c r="CP395" s="274"/>
      <c r="CQ395" s="83"/>
      <c r="CR395" s="216"/>
      <c r="CS395" s="274"/>
      <c r="CT395" s="83"/>
      <c r="CU395" s="216"/>
      <c r="CV395" s="274"/>
      <c r="CW395" s="83"/>
      <c r="CX395" s="216"/>
      <c r="CY395" s="274"/>
      <c r="CZ395" s="83"/>
      <c r="DA395" s="216"/>
      <c r="DB395" s="274"/>
      <c r="DC395" s="83"/>
      <c r="DD395" s="216"/>
      <c r="DE395" s="274"/>
      <c r="DF395" s="83"/>
      <c r="DG395" s="216"/>
      <c r="DH395" s="274"/>
      <c r="DI395" s="83"/>
      <c r="DJ395" s="216"/>
      <c r="DK395" s="274"/>
      <c r="DL395" s="83"/>
      <c r="DM395" s="216"/>
      <c r="DN395" s="274"/>
      <c r="DO395" s="83"/>
      <c r="DP395" s="216"/>
      <c r="DQ395" s="274"/>
      <c r="DR395" s="83"/>
      <c r="DS395" s="216"/>
      <c r="DT395" s="274"/>
      <c r="DU395" s="83"/>
      <c r="DV395" s="216"/>
      <c r="DW395" s="274"/>
      <c r="DX395" s="58"/>
      <c r="DY395" s="50"/>
    </row>
    <row r="396" spans="6:129" ht="21" customHeight="1" thickBot="1">
      <c r="F396" s="55">
        <v>2</v>
      </c>
      <c r="G396" s="61" t="str">
        <f>'انواع الفلاتر'!B3</f>
        <v>فلتر 7 عادي</v>
      </c>
      <c r="H396" s="55"/>
      <c r="I396" s="61" t="s">
        <v>99</v>
      </c>
      <c r="J396" s="77"/>
      <c r="U396" s="216"/>
      <c r="V396" s="274"/>
      <c r="W396" s="83"/>
      <c r="X396" s="216"/>
      <c r="Y396" s="274"/>
      <c r="Z396" s="83"/>
      <c r="AA396" s="216"/>
      <c r="AB396" s="274"/>
      <c r="AC396" s="83"/>
      <c r="AD396" s="216"/>
      <c r="AE396" s="274"/>
      <c r="AF396" s="83"/>
      <c r="AG396" s="216"/>
      <c r="AH396" s="274"/>
      <c r="AI396" s="83"/>
      <c r="AJ396" s="216"/>
      <c r="AK396" s="274"/>
      <c r="AL396" s="83"/>
      <c r="AM396" s="216"/>
      <c r="AN396" s="274"/>
      <c r="AO396" s="83"/>
      <c r="AP396" s="216"/>
      <c r="AQ396" s="274"/>
      <c r="AR396" s="83"/>
      <c r="AS396" s="216"/>
      <c r="AT396" s="274"/>
      <c r="AU396" s="83"/>
      <c r="AV396" s="216"/>
      <c r="AW396" s="274"/>
      <c r="AX396" s="83"/>
      <c r="AY396" s="216"/>
      <c r="AZ396" s="274"/>
      <c r="BA396" s="83"/>
      <c r="BB396" s="216"/>
      <c r="BC396" s="274"/>
      <c r="BD396" s="83"/>
      <c r="BE396" s="216"/>
      <c r="BF396" s="274"/>
      <c r="BG396" s="83"/>
      <c r="BH396" s="216"/>
      <c r="BI396" s="274"/>
      <c r="BJ396" s="83"/>
      <c r="BK396" s="216"/>
      <c r="BL396" s="274"/>
      <c r="BM396" s="83"/>
      <c r="BN396" s="216"/>
      <c r="BO396" s="274"/>
      <c r="BP396" s="83"/>
      <c r="BQ396" s="216"/>
      <c r="BR396" s="274"/>
      <c r="BS396" s="83"/>
      <c r="BT396" s="216"/>
      <c r="BU396" s="274"/>
      <c r="BV396" s="83"/>
      <c r="BW396" s="216"/>
      <c r="BX396" s="274"/>
      <c r="BY396" s="83"/>
      <c r="BZ396" s="216"/>
      <c r="CA396" s="274"/>
      <c r="CB396" s="83"/>
      <c r="CC396" s="216"/>
      <c r="CD396" s="274"/>
      <c r="CE396" s="83"/>
      <c r="CF396" s="216"/>
      <c r="CG396" s="274"/>
      <c r="CH396" s="83"/>
      <c r="CI396" s="216"/>
      <c r="CJ396" s="274"/>
      <c r="CK396" s="83"/>
      <c r="CL396" s="216"/>
      <c r="CM396" s="274"/>
      <c r="CN396" s="83"/>
      <c r="CO396" s="216"/>
      <c r="CP396" s="274"/>
      <c r="CQ396" s="83"/>
      <c r="CR396" s="216"/>
      <c r="CS396" s="274"/>
      <c r="CT396" s="83"/>
      <c r="CU396" s="216"/>
      <c r="CV396" s="274"/>
      <c r="CW396" s="83"/>
      <c r="CX396" s="216"/>
      <c r="CY396" s="274"/>
      <c r="CZ396" s="83"/>
      <c r="DA396" s="216"/>
      <c r="DB396" s="274"/>
      <c r="DC396" s="83"/>
      <c r="DD396" s="216"/>
      <c r="DE396" s="274"/>
      <c r="DF396" s="83"/>
      <c r="DG396" s="216"/>
      <c r="DH396" s="274"/>
      <c r="DI396" s="83"/>
      <c r="DJ396" s="216"/>
      <c r="DK396" s="274"/>
      <c r="DL396" s="83"/>
      <c r="DM396" s="216"/>
      <c r="DN396" s="274"/>
      <c r="DO396" s="83"/>
      <c r="DP396" s="216"/>
      <c r="DQ396" s="274"/>
      <c r="DR396" s="83"/>
      <c r="DS396" s="216"/>
      <c r="DT396" s="274"/>
      <c r="DU396" s="83"/>
      <c r="DV396" s="216"/>
      <c r="DW396" s="274"/>
      <c r="DX396" s="58"/>
      <c r="DY396" s="50"/>
    </row>
    <row r="397" spans="6:129" ht="21" customHeight="1" thickBot="1">
      <c r="F397" s="55">
        <v>3</v>
      </c>
      <c r="G397" s="61" t="str">
        <f>'انواع الفلاتر'!B4</f>
        <v>فلتر 5 RO</v>
      </c>
      <c r="H397" s="55"/>
      <c r="I397" s="61" t="s">
        <v>100</v>
      </c>
      <c r="J397" s="77"/>
      <c r="U397" s="216"/>
      <c r="V397" s="274"/>
      <c r="W397" s="83"/>
      <c r="X397" s="216"/>
      <c r="Y397" s="274"/>
      <c r="Z397" s="83"/>
      <c r="AA397" s="216"/>
      <c r="AB397" s="274"/>
      <c r="AC397" s="83"/>
      <c r="AD397" s="216"/>
      <c r="AE397" s="274"/>
      <c r="AF397" s="83"/>
      <c r="AG397" s="216"/>
      <c r="AH397" s="274"/>
      <c r="AI397" s="83"/>
      <c r="AJ397" s="216"/>
      <c r="AK397" s="274"/>
      <c r="AL397" s="83"/>
      <c r="AM397" s="216"/>
      <c r="AN397" s="274"/>
      <c r="AO397" s="83"/>
      <c r="AP397" s="216"/>
      <c r="AQ397" s="274"/>
      <c r="AR397" s="83"/>
      <c r="AS397" s="216"/>
      <c r="AT397" s="274"/>
      <c r="AU397" s="83"/>
      <c r="AV397" s="216"/>
      <c r="AW397" s="274"/>
      <c r="AX397" s="83"/>
      <c r="AY397" s="216"/>
      <c r="AZ397" s="274"/>
      <c r="BA397" s="83"/>
      <c r="BB397" s="216"/>
      <c r="BC397" s="274"/>
      <c r="BD397" s="83"/>
      <c r="BE397" s="216"/>
      <c r="BF397" s="274"/>
      <c r="BG397" s="83"/>
      <c r="BH397" s="216"/>
      <c r="BI397" s="274"/>
      <c r="BJ397" s="83"/>
      <c r="BK397" s="216"/>
      <c r="BL397" s="274"/>
      <c r="BM397" s="83"/>
      <c r="BN397" s="216"/>
      <c r="BO397" s="274"/>
      <c r="BP397" s="83"/>
      <c r="BQ397" s="216"/>
      <c r="BR397" s="274"/>
      <c r="BS397" s="83"/>
      <c r="BT397" s="216"/>
      <c r="BU397" s="274"/>
      <c r="BV397" s="83"/>
      <c r="BW397" s="216"/>
      <c r="BX397" s="274"/>
      <c r="BY397" s="83"/>
      <c r="BZ397" s="216"/>
      <c r="CA397" s="274"/>
      <c r="CB397" s="83"/>
      <c r="CC397" s="216"/>
      <c r="CD397" s="274"/>
      <c r="CE397" s="83"/>
      <c r="CF397" s="216"/>
      <c r="CG397" s="274"/>
      <c r="CH397" s="83"/>
      <c r="CI397" s="216"/>
      <c r="CJ397" s="274"/>
      <c r="CK397" s="83"/>
      <c r="CL397" s="216"/>
      <c r="CM397" s="274"/>
      <c r="CN397" s="83"/>
      <c r="CO397" s="216"/>
      <c r="CP397" s="274"/>
      <c r="CQ397" s="83"/>
      <c r="CR397" s="216"/>
      <c r="CS397" s="274"/>
      <c r="CT397" s="83"/>
      <c r="CU397" s="216"/>
      <c r="CV397" s="274"/>
      <c r="CW397" s="83"/>
      <c r="CX397" s="216"/>
      <c r="CY397" s="274"/>
      <c r="CZ397" s="83"/>
      <c r="DA397" s="216"/>
      <c r="DB397" s="274"/>
      <c r="DC397" s="83"/>
      <c r="DD397" s="216"/>
      <c r="DE397" s="274"/>
      <c r="DF397" s="83"/>
      <c r="DG397" s="216"/>
      <c r="DH397" s="274"/>
      <c r="DI397" s="83"/>
      <c r="DJ397" s="216"/>
      <c r="DK397" s="274"/>
      <c r="DL397" s="83"/>
      <c r="DM397" s="216"/>
      <c r="DN397" s="274"/>
      <c r="DO397" s="83"/>
      <c r="DP397" s="216"/>
      <c r="DQ397" s="274"/>
      <c r="DR397" s="83"/>
      <c r="DS397" s="216"/>
      <c r="DT397" s="274"/>
      <c r="DU397" s="83"/>
      <c r="DV397" s="216"/>
      <c r="DW397" s="274"/>
      <c r="DX397" s="58"/>
      <c r="DY397" s="50"/>
    </row>
    <row r="398" spans="6:129" ht="21" customHeight="1" thickBot="1">
      <c r="F398" s="55">
        <v>4</v>
      </c>
      <c r="G398" s="61" t="str">
        <f>'انواع الفلاتر'!B5</f>
        <v>فلتر 7 RO</v>
      </c>
      <c r="H398" s="55"/>
      <c r="I398" s="61" t="s">
        <v>101</v>
      </c>
      <c r="J398" s="77"/>
      <c r="U398" s="216"/>
      <c r="V398" s="274"/>
      <c r="W398" s="83"/>
      <c r="X398" s="216"/>
      <c r="Y398" s="274"/>
      <c r="Z398" s="83"/>
      <c r="AA398" s="216"/>
      <c r="AB398" s="274"/>
      <c r="AC398" s="83"/>
      <c r="AD398" s="216"/>
      <c r="AE398" s="274"/>
      <c r="AF398" s="83"/>
      <c r="AG398" s="216"/>
      <c r="AH398" s="274"/>
      <c r="AI398" s="83"/>
      <c r="AJ398" s="216"/>
      <c r="AK398" s="274"/>
      <c r="AL398" s="83"/>
      <c r="AM398" s="216"/>
      <c r="AN398" s="274"/>
      <c r="AO398" s="83"/>
      <c r="AP398" s="216"/>
      <c r="AQ398" s="274"/>
      <c r="AR398" s="83"/>
      <c r="AS398" s="216"/>
      <c r="AT398" s="274"/>
      <c r="AU398" s="83"/>
      <c r="AV398" s="216"/>
      <c r="AW398" s="274"/>
      <c r="AX398" s="83"/>
      <c r="AY398" s="216"/>
      <c r="AZ398" s="274"/>
      <c r="BA398" s="83"/>
      <c r="BB398" s="216"/>
      <c r="BC398" s="274"/>
      <c r="BD398" s="83"/>
      <c r="BE398" s="216"/>
      <c r="BF398" s="274"/>
      <c r="BG398" s="83"/>
      <c r="BH398" s="216"/>
      <c r="BI398" s="274"/>
      <c r="BJ398" s="83"/>
      <c r="BK398" s="216"/>
      <c r="BL398" s="274"/>
      <c r="BM398" s="83"/>
      <c r="BN398" s="216"/>
      <c r="BO398" s="274"/>
      <c r="BP398" s="83"/>
      <c r="BQ398" s="216"/>
      <c r="BR398" s="274"/>
      <c r="BS398" s="83"/>
      <c r="BT398" s="216"/>
      <c r="BU398" s="274"/>
      <c r="BV398" s="83"/>
      <c r="BW398" s="216"/>
      <c r="BX398" s="274"/>
      <c r="BY398" s="83"/>
      <c r="BZ398" s="216"/>
      <c r="CA398" s="274"/>
      <c r="CB398" s="83"/>
      <c r="CC398" s="216"/>
      <c r="CD398" s="274"/>
      <c r="CE398" s="83"/>
      <c r="CF398" s="216"/>
      <c r="CG398" s="274"/>
      <c r="CH398" s="83"/>
      <c r="CI398" s="216"/>
      <c r="CJ398" s="274"/>
      <c r="CK398" s="83"/>
      <c r="CL398" s="216"/>
      <c r="CM398" s="274"/>
      <c r="CN398" s="83"/>
      <c r="CO398" s="216"/>
      <c r="CP398" s="274"/>
      <c r="CQ398" s="83"/>
      <c r="CR398" s="216"/>
      <c r="CS398" s="274"/>
      <c r="CT398" s="83"/>
      <c r="CU398" s="216"/>
      <c r="CV398" s="274"/>
      <c r="CW398" s="83"/>
      <c r="CX398" s="216"/>
      <c r="CY398" s="274"/>
      <c r="CZ398" s="83"/>
      <c r="DA398" s="216"/>
      <c r="DB398" s="274"/>
      <c r="DC398" s="83"/>
      <c r="DD398" s="216"/>
      <c r="DE398" s="274"/>
      <c r="DF398" s="83"/>
      <c r="DG398" s="216"/>
      <c r="DH398" s="274"/>
      <c r="DI398" s="83"/>
      <c r="DJ398" s="216"/>
      <c r="DK398" s="274"/>
      <c r="DL398" s="83"/>
      <c r="DM398" s="216"/>
      <c r="DN398" s="274"/>
      <c r="DO398" s="83"/>
      <c r="DP398" s="216"/>
      <c r="DQ398" s="274"/>
      <c r="DR398" s="83"/>
      <c r="DS398" s="216"/>
      <c r="DT398" s="274"/>
      <c r="DU398" s="83"/>
      <c r="DV398" s="216"/>
      <c r="DW398" s="274"/>
      <c r="DX398" s="58"/>
      <c r="DY398" s="50"/>
    </row>
    <row r="399" spans="6:129" ht="21" customHeight="1" thickBot="1">
      <c r="F399" s="55">
        <v>5</v>
      </c>
      <c r="G399" s="61" t="str">
        <f>'انواع الفلاتر'!B6</f>
        <v>شمعة ممبرين</v>
      </c>
      <c r="H399" s="55"/>
      <c r="I399" s="61" t="s">
        <v>102</v>
      </c>
      <c r="J399" s="77"/>
      <c r="U399" s="216"/>
      <c r="V399" s="274"/>
      <c r="W399" s="83"/>
      <c r="X399" s="216"/>
      <c r="Y399" s="274"/>
      <c r="Z399" s="83"/>
      <c r="AA399" s="216"/>
      <c r="AB399" s="274"/>
      <c r="AC399" s="83"/>
      <c r="AD399" s="216"/>
      <c r="AE399" s="274"/>
      <c r="AF399" s="83"/>
      <c r="AG399" s="216"/>
      <c r="AH399" s="274"/>
      <c r="AI399" s="83"/>
      <c r="AJ399" s="216"/>
      <c r="AK399" s="274"/>
      <c r="AL399" s="83"/>
      <c r="AM399" s="216"/>
      <c r="AN399" s="274"/>
      <c r="AO399" s="83"/>
      <c r="AP399" s="216"/>
      <c r="AQ399" s="274"/>
      <c r="AR399" s="83"/>
      <c r="AS399" s="216"/>
      <c r="AT399" s="274"/>
      <c r="AU399" s="83"/>
      <c r="AV399" s="216"/>
      <c r="AW399" s="274"/>
      <c r="AX399" s="83"/>
      <c r="AY399" s="216"/>
      <c r="AZ399" s="274"/>
      <c r="BA399" s="83"/>
      <c r="BB399" s="216"/>
      <c r="BC399" s="274"/>
      <c r="BD399" s="83"/>
      <c r="BE399" s="216"/>
      <c r="BF399" s="274"/>
      <c r="BG399" s="83"/>
      <c r="BH399" s="216"/>
      <c r="BI399" s="274"/>
      <c r="BJ399" s="83"/>
      <c r="BK399" s="216"/>
      <c r="BL399" s="274"/>
      <c r="BM399" s="83"/>
      <c r="BN399" s="216"/>
      <c r="BO399" s="274"/>
      <c r="BP399" s="83"/>
      <c r="BQ399" s="216"/>
      <c r="BR399" s="274"/>
      <c r="BS399" s="83"/>
      <c r="BT399" s="216"/>
      <c r="BU399" s="274"/>
      <c r="BV399" s="83"/>
      <c r="BW399" s="216"/>
      <c r="BX399" s="274"/>
      <c r="BY399" s="83"/>
      <c r="BZ399" s="216"/>
      <c r="CA399" s="274"/>
      <c r="CB399" s="83"/>
      <c r="CC399" s="216"/>
      <c r="CD399" s="274"/>
      <c r="CE399" s="83"/>
      <c r="CF399" s="216"/>
      <c r="CG399" s="274"/>
      <c r="CH399" s="83"/>
      <c r="CI399" s="216"/>
      <c r="CJ399" s="274"/>
      <c r="CK399" s="83"/>
      <c r="CL399" s="216"/>
      <c r="CM399" s="274"/>
      <c r="CN399" s="83"/>
      <c r="CO399" s="216"/>
      <c r="CP399" s="274"/>
      <c r="CQ399" s="83"/>
      <c r="CR399" s="216"/>
      <c r="CS399" s="274"/>
      <c r="CT399" s="83"/>
      <c r="CU399" s="216"/>
      <c r="CV399" s="274"/>
      <c r="CW399" s="83"/>
      <c r="CX399" s="216"/>
      <c r="CY399" s="274"/>
      <c r="CZ399" s="83"/>
      <c r="DA399" s="216"/>
      <c r="DB399" s="274"/>
      <c r="DC399" s="83"/>
      <c r="DD399" s="216"/>
      <c r="DE399" s="274"/>
      <c r="DF399" s="83"/>
      <c r="DG399" s="216"/>
      <c r="DH399" s="274"/>
      <c r="DI399" s="83"/>
      <c r="DJ399" s="216"/>
      <c r="DK399" s="274"/>
      <c r="DL399" s="83"/>
      <c r="DM399" s="216"/>
      <c r="DN399" s="274"/>
      <c r="DO399" s="83"/>
      <c r="DP399" s="216"/>
      <c r="DQ399" s="274"/>
      <c r="DR399" s="83"/>
      <c r="DS399" s="216"/>
      <c r="DT399" s="274"/>
      <c r="DU399" s="83"/>
      <c r="DV399" s="216"/>
      <c r="DW399" s="274"/>
      <c r="DX399" s="58"/>
      <c r="DY399" s="50"/>
    </row>
    <row r="400" spans="6:129" ht="21" customHeight="1" thickBot="1">
      <c r="F400" s="55">
        <v>6</v>
      </c>
      <c r="G400" s="61" t="str">
        <f>'انواع الفلاتر'!B7</f>
        <v>شمعة أولى</v>
      </c>
      <c r="H400" s="55"/>
      <c r="I400" s="61" t="s">
        <v>103</v>
      </c>
      <c r="J400" s="77"/>
      <c r="U400" s="216"/>
      <c r="V400" s="274"/>
      <c r="W400" s="83"/>
      <c r="X400" s="216"/>
      <c r="Y400" s="274"/>
      <c r="Z400" s="83"/>
      <c r="AA400" s="216"/>
      <c r="AB400" s="274"/>
      <c r="AC400" s="83"/>
      <c r="AD400" s="216"/>
      <c r="AE400" s="274"/>
      <c r="AF400" s="83"/>
      <c r="AG400" s="216"/>
      <c r="AH400" s="274"/>
      <c r="AI400" s="83"/>
      <c r="AJ400" s="216"/>
      <c r="AK400" s="274"/>
      <c r="AL400" s="83"/>
      <c r="AM400" s="216"/>
      <c r="AN400" s="274"/>
      <c r="AO400" s="83"/>
      <c r="AP400" s="216"/>
      <c r="AQ400" s="274"/>
      <c r="AR400" s="83"/>
      <c r="AS400" s="216"/>
      <c r="AT400" s="274"/>
      <c r="AU400" s="83"/>
      <c r="AV400" s="216"/>
      <c r="AW400" s="274"/>
      <c r="AX400" s="83"/>
      <c r="AY400" s="216"/>
      <c r="AZ400" s="274"/>
      <c r="BA400" s="83"/>
      <c r="BB400" s="216"/>
      <c r="BC400" s="274"/>
      <c r="BD400" s="83"/>
      <c r="BE400" s="216"/>
      <c r="BF400" s="274"/>
      <c r="BG400" s="83"/>
      <c r="BH400" s="216"/>
      <c r="BI400" s="274"/>
      <c r="BJ400" s="83"/>
      <c r="BK400" s="216"/>
      <c r="BL400" s="274"/>
      <c r="BM400" s="83"/>
      <c r="BN400" s="216"/>
      <c r="BO400" s="274"/>
      <c r="BP400" s="83"/>
      <c r="BQ400" s="216"/>
      <c r="BR400" s="274"/>
      <c r="BS400" s="83"/>
      <c r="BT400" s="216"/>
      <c r="BU400" s="274"/>
      <c r="BV400" s="83"/>
      <c r="BW400" s="216"/>
      <c r="BX400" s="274"/>
      <c r="BY400" s="83"/>
      <c r="BZ400" s="216"/>
      <c r="CA400" s="274"/>
      <c r="CB400" s="83"/>
      <c r="CC400" s="216"/>
      <c r="CD400" s="274"/>
      <c r="CE400" s="83"/>
      <c r="CF400" s="216"/>
      <c r="CG400" s="274"/>
      <c r="CH400" s="83"/>
      <c r="CI400" s="216"/>
      <c r="CJ400" s="274"/>
      <c r="CK400" s="83"/>
      <c r="CL400" s="216"/>
      <c r="CM400" s="274"/>
      <c r="CN400" s="83"/>
      <c r="CO400" s="216"/>
      <c r="CP400" s="274"/>
      <c r="CQ400" s="83"/>
      <c r="CR400" s="216"/>
      <c r="CS400" s="274"/>
      <c r="CT400" s="83"/>
      <c r="CU400" s="216"/>
      <c r="CV400" s="274"/>
      <c r="CW400" s="83"/>
      <c r="CX400" s="216"/>
      <c r="CY400" s="274"/>
      <c r="CZ400" s="83"/>
      <c r="DA400" s="216"/>
      <c r="DB400" s="274"/>
      <c r="DC400" s="83"/>
      <c r="DD400" s="216"/>
      <c r="DE400" s="274"/>
      <c r="DF400" s="83"/>
      <c r="DG400" s="216"/>
      <c r="DH400" s="274"/>
      <c r="DI400" s="83"/>
      <c r="DJ400" s="216"/>
      <c r="DK400" s="274"/>
      <c r="DL400" s="83"/>
      <c r="DM400" s="216"/>
      <c r="DN400" s="274"/>
      <c r="DO400" s="83"/>
      <c r="DP400" s="216"/>
      <c r="DQ400" s="274"/>
      <c r="DR400" s="83"/>
      <c r="DS400" s="216"/>
      <c r="DT400" s="274"/>
      <c r="DU400" s="83"/>
      <c r="DV400" s="216"/>
      <c r="DW400" s="274"/>
      <c r="DX400" s="58"/>
      <c r="DY400" s="50"/>
    </row>
    <row r="401" spans="6:129" ht="21" customHeight="1" thickBot="1">
      <c r="F401" s="55">
        <v>7</v>
      </c>
      <c r="G401" s="61" t="str">
        <f>'انواع الفلاتر'!B8</f>
        <v>شمعة ثانية</v>
      </c>
      <c r="H401" s="55"/>
      <c r="I401" s="61" t="s">
        <v>104</v>
      </c>
      <c r="J401" s="77"/>
      <c r="U401" s="216"/>
      <c r="V401" s="274"/>
      <c r="W401" s="83"/>
      <c r="X401" s="216"/>
      <c r="Y401" s="274"/>
      <c r="Z401" s="83"/>
      <c r="AA401" s="216"/>
      <c r="AB401" s="274"/>
      <c r="AC401" s="83"/>
      <c r="AD401" s="216"/>
      <c r="AE401" s="274"/>
      <c r="AF401" s="83"/>
      <c r="AG401" s="216"/>
      <c r="AH401" s="274"/>
      <c r="AI401" s="83"/>
      <c r="AJ401" s="216"/>
      <c r="AK401" s="274"/>
      <c r="AL401" s="83"/>
      <c r="AM401" s="216"/>
      <c r="AN401" s="274"/>
      <c r="AO401" s="83"/>
      <c r="AP401" s="216"/>
      <c r="AQ401" s="274"/>
      <c r="AR401" s="83"/>
      <c r="AS401" s="216"/>
      <c r="AT401" s="274"/>
      <c r="AU401" s="83"/>
      <c r="AV401" s="216"/>
      <c r="AW401" s="274"/>
      <c r="AX401" s="83"/>
      <c r="AY401" s="216"/>
      <c r="AZ401" s="274"/>
      <c r="BA401" s="83"/>
      <c r="BB401" s="216"/>
      <c r="BC401" s="274"/>
      <c r="BD401" s="83"/>
      <c r="BE401" s="216"/>
      <c r="BF401" s="274"/>
      <c r="BG401" s="83"/>
      <c r="BH401" s="216"/>
      <c r="BI401" s="274"/>
      <c r="BJ401" s="83"/>
      <c r="BK401" s="216"/>
      <c r="BL401" s="274"/>
      <c r="BM401" s="83"/>
      <c r="BN401" s="216"/>
      <c r="BO401" s="274"/>
      <c r="BP401" s="83"/>
      <c r="BQ401" s="216"/>
      <c r="BR401" s="274"/>
      <c r="BS401" s="83"/>
      <c r="BT401" s="216"/>
      <c r="BU401" s="274"/>
      <c r="BV401" s="83"/>
      <c r="BW401" s="216"/>
      <c r="BX401" s="274"/>
      <c r="BY401" s="83"/>
      <c r="BZ401" s="216"/>
      <c r="CA401" s="274"/>
      <c r="CB401" s="83"/>
      <c r="CC401" s="216"/>
      <c r="CD401" s="274"/>
      <c r="CE401" s="83"/>
      <c r="CF401" s="216"/>
      <c r="CG401" s="274"/>
      <c r="CH401" s="83"/>
      <c r="CI401" s="216"/>
      <c r="CJ401" s="274"/>
      <c r="CK401" s="83"/>
      <c r="CL401" s="216"/>
      <c r="CM401" s="274"/>
      <c r="CN401" s="83"/>
      <c r="CO401" s="216"/>
      <c r="CP401" s="274"/>
      <c r="CQ401" s="83"/>
      <c r="CR401" s="216"/>
      <c r="CS401" s="274"/>
      <c r="CT401" s="83"/>
      <c r="CU401" s="216"/>
      <c r="CV401" s="274"/>
      <c r="CW401" s="83"/>
      <c r="CX401" s="216"/>
      <c r="CY401" s="274"/>
      <c r="CZ401" s="83"/>
      <c r="DA401" s="216"/>
      <c r="DB401" s="274"/>
      <c r="DC401" s="83"/>
      <c r="DD401" s="216"/>
      <c r="DE401" s="274"/>
      <c r="DF401" s="83"/>
      <c r="DG401" s="216"/>
      <c r="DH401" s="274"/>
      <c r="DI401" s="83"/>
      <c r="DJ401" s="216"/>
      <c r="DK401" s="274"/>
      <c r="DL401" s="83"/>
      <c r="DM401" s="216"/>
      <c r="DN401" s="274"/>
      <c r="DO401" s="83"/>
      <c r="DP401" s="216"/>
      <c r="DQ401" s="274"/>
      <c r="DR401" s="83"/>
      <c r="DS401" s="216"/>
      <c r="DT401" s="274"/>
      <c r="DU401" s="83"/>
      <c r="DV401" s="216"/>
      <c r="DW401" s="274"/>
      <c r="DX401" s="58"/>
      <c r="DY401" s="50"/>
    </row>
    <row r="402" spans="6:129" ht="21" customHeight="1" thickBot="1">
      <c r="F402" s="55">
        <v>8</v>
      </c>
      <c r="G402" s="61" t="str">
        <f>'انواع الفلاتر'!B9</f>
        <v>شمعة ثالثة</v>
      </c>
      <c r="H402" s="55"/>
      <c r="I402" s="61" t="s">
        <v>105</v>
      </c>
      <c r="J402" s="77"/>
      <c r="U402" s="216"/>
      <c r="V402" s="274"/>
      <c r="W402" s="83"/>
      <c r="X402" s="216"/>
      <c r="Y402" s="274"/>
      <c r="Z402" s="83"/>
      <c r="AA402" s="216"/>
      <c r="AB402" s="274"/>
      <c r="AC402" s="83"/>
      <c r="AD402" s="216"/>
      <c r="AE402" s="274"/>
      <c r="AF402" s="83"/>
      <c r="AG402" s="216"/>
      <c r="AH402" s="274"/>
      <c r="AI402" s="83"/>
      <c r="AJ402" s="216"/>
      <c r="AK402" s="274"/>
      <c r="AL402" s="83"/>
      <c r="AM402" s="216"/>
      <c r="AN402" s="274"/>
      <c r="AO402" s="83"/>
      <c r="AP402" s="216"/>
      <c r="AQ402" s="274"/>
      <c r="AR402" s="83"/>
      <c r="AS402" s="216"/>
      <c r="AT402" s="274"/>
      <c r="AU402" s="83"/>
      <c r="AV402" s="216"/>
      <c r="AW402" s="274"/>
      <c r="AX402" s="83"/>
      <c r="AY402" s="216"/>
      <c r="AZ402" s="274"/>
      <c r="BA402" s="83"/>
      <c r="BB402" s="216"/>
      <c r="BC402" s="274"/>
      <c r="BD402" s="83"/>
      <c r="BE402" s="216"/>
      <c r="BF402" s="274"/>
      <c r="BG402" s="83"/>
      <c r="BH402" s="216"/>
      <c r="BI402" s="274"/>
      <c r="BJ402" s="83"/>
      <c r="BK402" s="216"/>
      <c r="BL402" s="274"/>
      <c r="BM402" s="83"/>
      <c r="BN402" s="216"/>
      <c r="BO402" s="274"/>
      <c r="BP402" s="83"/>
      <c r="BQ402" s="216"/>
      <c r="BR402" s="274"/>
      <c r="BS402" s="83"/>
      <c r="BT402" s="216"/>
      <c r="BU402" s="274"/>
      <c r="BV402" s="83"/>
      <c r="BW402" s="216"/>
      <c r="BX402" s="274"/>
      <c r="BY402" s="83"/>
      <c r="BZ402" s="216"/>
      <c r="CA402" s="274"/>
      <c r="CB402" s="83"/>
      <c r="CC402" s="216"/>
      <c r="CD402" s="274"/>
      <c r="CE402" s="83"/>
      <c r="CF402" s="216"/>
      <c r="CG402" s="274"/>
      <c r="CH402" s="83"/>
      <c r="CI402" s="216"/>
      <c r="CJ402" s="274"/>
      <c r="CK402" s="83"/>
      <c r="CL402" s="216"/>
      <c r="CM402" s="274"/>
      <c r="CN402" s="83"/>
      <c r="CO402" s="216"/>
      <c r="CP402" s="274"/>
      <c r="CQ402" s="83"/>
      <c r="CR402" s="216"/>
      <c r="CS402" s="274"/>
      <c r="CT402" s="83"/>
      <c r="CU402" s="216"/>
      <c r="CV402" s="274"/>
      <c r="CW402" s="83"/>
      <c r="CX402" s="216"/>
      <c r="CY402" s="274"/>
      <c r="CZ402" s="83"/>
      <c r="DA402" s="216"/>
      <c r="DB402" s="274"/>
      <c r="DC402" s="83"/>
      <c r="DD402" s="216"/>
      <c r="DE402" s="274"/>
      <c r="DF402" s="83"/>
      <c r="DG402" s="216"/>
      <c r="DH402" s="274"/>
      <c r="DI402" s="83"/>
      <c r="DJ402" s="216"/>
      <c r="DK402" s="274"/>
      <c r="DL402" s="83"/>
      <c r="DM402" s="216"/>
      <c r="DN402" s="274"/>
      <c r="DO402" s="83"/>
      <c r="DP402" s="216"/>
      <c r="DQ402" s="274"/>
      <c r="DR402" s="83"/>
      <c r="DS402" s="216"/>
      <c r="DT402" s="274"/>
      <c r="DU402" s="83"/>
      <c r="DV402" s="216"/>
      <c r="DW402" s="274"/>
      <c r="DX402" s="58"/>
      <c r="DY402" s="50"/>
    </row>
    <row r="403" spans="6:129" ht="21" customHeight="1" thickBot="1">
      <c r="F403" s="55">
        <v>9</v>
      </c>
      <c r="G403" s="61" t="str">
        <f>'انواع الفلاتر'!B10</f>
        <v>شمعة جوز هند</v>
      </c>
      <c r="H403" s="55"/>
      <c r="I403" s="61" t="s">
        <v>106</v>
      </c>
      <c r="J403" s="77"/>
      <c r="U403" s="216"/>
      <c r="V403" s="274"/>
      <c r="W403" s="83"/>
      <c r="X403" s="216"/>
      <c r="Y403" s="274"/>
      <c r="Z403" s="83"/>
      <c r="AA403" s="216"/>
      <c r="AB403" s="274"/>
      <c r="AC403" s="83"/>
      <c r="AD403" s="216"/>
      <c r="AE403" s="274"/>
      <c r="AF403" s="83"/>
      <c r="AG403" s="216"/>
      <c r="AH403" s="274"/>
      <c r="AI403" s="83"/>
      <c r="AJ403" s="216"/>
      <c r="AK403" s="274"/>
      <c r="AL403" s="83"/>
      <c r="AM403" s="216"/>
      <c r="AN403" s="274"/>
      <c r="AO403" s="83"/>
      <c r="AP403" s="216"/>
      <c r="AQ403" s="274"/>
      <c r="AR403" s="83"/>
      <c r="AS403" s="216"/>
      <c r="AT403" s="274"/>
      <c r="AU403" s="83"/>
      <c r="AV403" s="216"/>
      <c r="AW403" s="274"/>
      <c r="AX403" s="83"/>
      <c r="AY403" s="216"/>
      <c r="AZ403" s="274"/>
      <c r="BA403" s="83"/>
      <c r="BB403" s="216"/>
      <c r="BC403" s="274"/>
      <c r="BD403" s="83"/>
      <c r="BE403" s="216"/>
      <c r="BF403" s="274"/>
      <c r="BG403" s="83"/>
      <c r="BH403" s="216"/>
      <c r="BI403" s="274"/>
      <c r="BJ403" s="83"/>
      <c r="BK403" s="216"/>
      <c r="BL403" s="274"/>
      <c r="BM403" s="83"/>
      <c r="BN403" s="216"/>
      <c r="BO403" s="274"/>
      <c r="BP403" s="83"/>
      <c r="BQ403" s="216"/>
      <c r="BR403" s="274"/>
      <c r="BS403" s="83"/>
      <c r="BT403" s="216"/>
      <c r="BU403" s="274"/>
      <c r="BV403" s="83"/>
      <c r="BW403" s="216"/>
      <c r="BX403" s="274"/>
      <c r="BY403" s="83"/>
      <c r="BZ403" s="216"/>
      <c r="CA403" s="274"/>
      <c r="CB403" s="83"/>
      <c r="CC403" s="216"/>
      <c r="CD403" s="274"/>
      <c r="CE403" s="83"/>
      <c r="CF403" s="216"/>
      <c r="CG403" s="274"/>
      <c r="CH403" s="83"/>
      <c r="CI403" s="216"/>
      <c r="CJ403" s="274"/>
      <c r="CK403" s="83"/>
      <c r="CL403" s="216"/>
      <c r="CM403" s="274"/>
      <c r="CN403" s="83"/>
      <c r="CO403" s="216"/>
      <c r="CP403" s="274"/>
      <c r="CQ403" s="83"/>
      <c r="CR403" s="216"/>
      <c r="CS403" s="274"/>
      <c r="CT403" s="83"/>
      <c r="CU403" s="216"/>
      <c r="CV403" s="274"/>
      <c r="CW403" s="83"/>
      <c r="CX403" s="216"/>
      <c r="CY403" s="274"/>
      <c r="CZ403" s="83"/>
      <c r="DA403" s="216"/>
      <c r="DB403" s="274"/>
      <c r="DC403" s="83"/>
      <c r="DD403" s="216"/>
      <c r="DE403" s="274"/>
      <c r="DF403" s="83"/>
      <c r="DG403" s="216"/>
      <c r="DH403" s="274"/>
      <c r="DI403" s="83"/>
      <c r="DJ403" s="216"/>
      <c r="DK403" s="274"/>
      <c r="DL403" s="83"/>
      <c r="DM403" s="216"/>
      <c r="DN403" s="274"/>
      <c r="DO403" s="83"/>
      <c r="DP403" s="216"/>
      <c r="DQ403" s="274"/>
      <c r="DR403" s="83"/>
      <c r="DS403" s="216"/>
      <c r="DT403" s="274"/>
      <c r="DU403" s="83"/>
      <c r="DV403" s="216"/>
      <c r="DW403" s="274"/>
      <c r="DX403" s="58"/>
      <c r="DY403" s="50"/>
    </row>
    <row r="404" spans="6:129" ht="21" customHeight="1" thickBot="1">
      <c r="F404" s="55">
        <v>10</v>
      </c>
      <c r="G404" s="61" t="str">
        <f>'انواع الفلاتر'!B11</f>
        <v>شمعة كلسيدة</v>
      </c>
      <c r="H404" s="55"/>
      <c r="I404" s="61" t="s">
        <v>107</v>
      </c>
      <c r="J404" s="77"/>
      <c r="U404" s="216"/>
      <c r="V404" s="274"/>
      <c r="W404" s="83"/>
      <c r="X404" s="216"/>
      <c r="Y404" s="274"/>
      <c r="Z404" s="83"/>
      <c r="AA404" s="216"/>
      <c r="AB404" s="274"/>
      <c r="AC404" s="83"/>
      <c r="AD404" s="216"/>
      <c r="AE404" s="274"/>
      <c r="AF404" s="83"/>
      <c r="AG404" s="216"/>
      <c r="AH404" s="274"/>
      <c r="AI404" s="83"/>
      <c r="AJ404" s="216"/>
      <c r="AK404" s="274"/>
      <c r="AL404" s="83"/>
      <c r="AM404" s="216"/>
      <c r="AN404" s="274"/>
      <c r="AO404" s="83"/>
      <c r="AP404" s="216"/>
      <c r="AQ404" s="274"/>
      <c r="AR404" s="83"/>
      <c r="AS404" s="216"/>
      <c r="AT404" s="274"/>
      <c r="AU404" s="83"/>
      <c r="AV404" s="216"/>
      <c r="AW404" s="274"/>
      <c r="AX404" s="83"/>
      <c r="AY404" s="216"/>
      <c r="AZ404" s="274"/>
      <c r="BA404" s="83"/>
      <c r="BB404" s="216"/>
      <c r="BC404" s="274"/>
      <c r="BD404" s="83"/>
      <c r="BE404" s="216"/>
      <c r="BF404" s="274"/>
      <c r="BG404" s="83"/>
      <c r="BH404" s="216"/>
      <c r="BI404" s="274"/>
      <c r="BJ404" s="83"/>
      <c r="BK404" s="216"/>
      <c r="BL404" s="274"/>
      <c r="BM404" s="83"/>
      <c r="BN404" s="216"/>
      <c r="BO404" s="274"/>
      <c r="BP404" s="83"/>
      <c r="BQ404" s="216"/>
      <c r="BR404" s="274"/>
      <c r="BS404" s="83"/>
      <c r="BT404" s="216"/>
      <c r="BU404" s="274"/>
      <c r="BV404" s="83"/>
      <c r="BW404" s="216"/>
      <c r="BX404" s="274"/>
      <c r="BY404" s="83"/>
      <c r="BZ404" s="216"/>
      <c r="CA404" s="274"/>
      <c r="CB404" s="83"/>
      <c r="CC404" s="216"/>
      <c r="CD404" s="274"/>
      <c r="CE404" s="83"/>
      <c r="CF404" s="216"/>
      <c r="CG404" s="274"/>
      <c r="CH404" s="83"/>
      <c r="CI404" s="216"/>
      <c r="CJ404" s="274"/>
      <c r="CK404" s="83"/>
      <c r="CL404" s="216"/>
      <c r="CM404" s="274"/>
      <c r="CN404" s="83"/>
      <c r="CO404" s="216"/>
      <c r="CP404" s="274"/>
      <c r="CQ404" s="83"/>
      <c r="CR404" s="216"/>
      <c r="CS404" s="274"/>
      <c r="CT404" s="83"/>
      <c r="CU404" s="216"/>
      <c r="CV404" s="274"/>
      <c r="CW404" s="83"/>
      <c r="CX404" s="216"/>
      <c r="CY404" s="274"/>
      <c r="CZ404" s="83"/>
      <c r="DA404" s="216"/>
      <c r="DB404" s="274"/>
      <c r="DC404" s="83"/>
      <c r="DD404" s="216"/>
      <c r="DE404" s="274"/>
      <c r="DF404" s="83"/>
      <c r="DG404" s="216"/>
      <c r="DH404" s="274"/>
      <c r="DI404" s="83"/>
      <c r="DJ404" s="216"/>
      <c r="DK404" s="274"/>
      <c r="DL404" s="83"/>
      <c r="DM404" s="216"/>
      <c r="DN404" s="274"/>
      <c r="DO404" s="83"/>
      <c r="DP404" s="216"/>
      <c r="DQ404" s="274"/>
      <c r="DR404" s="83"/>
      <c r="DS404" s="216"/>
      <c r="DT404" s="274"/>
      <c r="DU404" s="83"/>
      <c r="DV404" s="216"/>
      <c r="DW404" s="274"/>
      <c r="DX404" s="58"/>
      <c r="DY404" s="50"/>
    </row>
    <row r="405" spans="6:129" ht="21" customHeight="1" thickBot="1">
      <c r="F405" s="55">
        <v>11</v>
      </c>
      <c r="G405" s="61" t="str">
        <f>'انواع الفلاتر'!B12</f>
        <v>شمعة انفرا</v>
      </c>
      <c r="H405" s="55"/>
      <c r="I405" s="61" t="s">
        <v>108</v>
      </c>
      <c r="J405" s="77"/>
      <c r="U405" s="216"/>
      <c r="V405" s="274"/>
      <c r="W405" s="83"/>
      <c r="X405" s="216"/>
      <c r="Y405" s="274"/>
      <c r="Z405" s="83"/>
      <c r="AA405" s="216"/>
      <c r="AB405" s="274"/>
      <c r="AC405" s="83"/>
      <c r="AD405" s="216"/>
      <c r="AE405" s="274"/>
      <c r="AF405" s="83"/>
      <c r="AG405" s="216"/>
      <c r="AH405" s="274"/>
      <c r="AI405" s="83"/>
      <c r="AJ405" s="216"/>
      <c r="AK405" s="274"/>
      <c r="AL405" s="83"/>
      <c r="AM405" s="216"/>
      <c r="AN405" s="274"/>
      <c r="AO405" s="83"/>
      <c r="AP405" s="216"/>
      <c r="AQ405" s="274"/>
      <c r="AR405" s="83"/>
      <c r="AS405" s="216"/>
      <c r="AT405" s="274"/>
      <c r="AU405" s="83"/>
      <c r="AV405" s="216"/>
      <c r="AW405" s="274"/>
      <c r="AX405" s="83"/>
      <c r="AY405" s="216"/>
      <c r="AZ405" s="274"/>
      <c r="BA405" s="83"/>
      <c r="BB405" s="216"/>
      <c r="BC405" s="274"/>
      <c r="BD405" s="83"/>
      <c r="BE405" s="216"/>
      <c r="BF405" s="274"/>
      <c r="BG405" s="83"/>
      <c r="BH405" s="216"/>
      <c r="BI405" s="274"/>
      <c r="BJ405" s="83"/>
      <c r="BK405" s="216"/>
      <c r="BL405" s="274"/>
      <c r="BM405" s="83"/>
      <c r="BN405" s="216"/>
      <c r="BO405" s="274"/>
      <c r="BP405" s="83"/>
      <c r="BQ405" s="216"/>
      <c r="BR405" s="274"/>
      <c r="BS405" s="83"/>
      <c r="BT405" s="216"/>
      <c r="BU405" s="274"/>
      <c r="BV405" s="83"/>
      <c r="BW405" s="216"/>
      <c r="BX405" s="274"/>
      <c r="BY405" s="83"/>
      <c r="BZ405" s="216"/>
      <c r="CA405" s="274"/>
      <c r="CB405" s="83"/>
      <c r="CC405" s="216"/>
      <c r="CD405" s="274"/>
      <c r="CE405" s="83"/>
      <c r="CF405" s="216"/>
      <c r="CG405" s="274"/>
      <c r="CH405" s="83"/>
      <c r="CI405" s="216"/>
      <c r="CJ405" s="274"/>
      <c r="CK405" s="83"/>
      <c r="CL405" s="216"/>
      <c r="CM405" s="274"/>
      <c r="CN405" s="83"/>
      <c r="CO405" s="216"/>
      <c r="CP405" s="274"/>
      <c r="CQ405" s="83"/>
      <c r="CR405" s="216"/>
      <c r="CS405" s="274"/>
      <c r="CT405" s="83"/>
      <c r="CU405" s="216"/>
      <c r="CV405" s="274"/>
      <c r="CW405" s="83"/>
      <c r="CX405" s="216"/>
      <c r="CY405" s="274"/>
      <c r="CZ405" s="83"/>
      <c r="DA405" s="216"/>
      <c r="DB405" s="274"/>
      <c r="DC405" s="83"/>
      <c r="DD405" s="216"/>
      <c r="DE405" s="274"/>
      <c r="DF405" s="83"/>
      <c r="DG405" s="216"/>
      <c r="DH405" s="274"/>
      <c r="DI405" s="83"/>
      <c r="DJ405" s="216"/>
      <c r="DK405" s="274"/>
      <c r="DL405" s="83"/>
      <c r="DM405" s="216"/>
      <c r="DN405" s="274"/>
      <c r="DO405" s="83"/>
      <c r="DP405" s="216"/>
      <c r="DQ405" s="274"/>
      <c r="DR405" s="83"/>
      <c r="DS405" s="216"/>
      <c r="DT405" s="274"/>
      <c r="DU405" s="83"/>
      <c r="DV405" s="216"/>
      <c r="DW405" s="274"/>
      <c r="DX405" s="58"/>
      <c r="DY405" s="50"/>
    </row>
    <row r="406" spans="6:129" ht="21" customHeight="1" thickBot="1">
      <c r="F406" s="55">
        <v>12</v>
      </c>
      <c r="G406" s="61" t="str">
        <f>'انواع الفلاتر'!B13</f>
        <v>شمعة UV</v>
      </c>
      <c r="H406" s="55"/>
      <c r="I406" s="61" t="s">
        <v>109</v>
      </c>
      <c r="J406" s="77"/>
      <c r="U406" s="216"/>
      <c r="V406" s="274"/>
      <c r="W406" s="83"/>
      <c r="X406" s="216"/>
      <c r="Y406" s="274"/>
      <c r="Z406" s="83"/>
      <c r="AA406" s="216"/>
      <c r="AB406" s="274"/>
      <c r="AC406" s="83"/>
      <c r="AD406" s="216"/>
      <c r="AE406" s="274"/>
      <c r="AF406" s="83"/>
      <c r="AG406" s="216"/>
      <c r="AH406" s="274"/>
      <c r="AI406" s="83"/>
      <c r="AJ406" s="216"/>
      <c r="AK406" s="274"/>
      <c r="AL406" s="83"/>
      <c r="AM406" s="216"/>
      <c r="AN406" s="274"/>
      <c r="AO406" s="83"/>
      <c r="AP406" s="216"/>
      <c r="AQ406" s="274"/>
      <c r="AR406" s="83"/>
      <c r="AS406" s="216"/>
      <c r="AT406" s="274"/>
      <c r="AU406" s="83"/>
      <c r="AV406" s="216"/>
      <c r="AW406" s="274"/>
      <c r="AX406" s="83"/>
      <c r="AY406" s="216"/>
      <c r="AZ406" s="274"/>
      <c r="BA406" s="83"/>
      <c r="BB406" s="216"/>
      <c r="BC406" s="274"/>
      <c r="BD406" s="83"/>
      <c r="BE406" s="216"/>
      <c r="BF406" s="274"/>
      <c r="BG406" s="83"/>
      <c r="BH406" s="216"/>
      <c r="BI406" s="274"/>
      <c r="BJ406" s="83"/>
      <c r="BK406" s="216"/>
      <c r="BL406" s="274"/>
      <c r="BM406" s="83"/>
      <c r="BN406" s="216"/>
      <c r="BO406" s="274"/>
      <c r="BP406" s="83"/>
      <c r="BQ406" s="216"/>
      <c r="BR406" s="274"/>
      <c r="BS406" s="83"/>
      <c r="BT406" s="216"/>
      <c r="BU406" s="274"/>
      <c r="BV406" s="83"/>
      <c r="BW406" s="216"/>
      <c r="BX406" s="274"/>
      <c r="BY406" s="83"/>
      <c r="BZ406" s="216"/>
      <c r="CA406" s="274"/>
      <c r="CB406" s="83"/>
      <c r="CC406" s="216"/>
      <c r="CD406" s="274"/>
      <c r="CE406" s="83"/>
      <c r="CF406" s="216"/>
      <c r="CG406" s="274"/>
      <c r="CH406" s="83"/>
      <c r="CI406" s="216"/>
      <c r="CJ406" s="274"/>
      <c r="CK406" s="83"/>
      <c r="CL406" s="216"/>
      <c r="CM406" s="274"/>
      <c r="CN406" s="83"/>
      <c r="CO406" s="216"/>
      <c r="CP406" s="274"/>
      <c r="CQ406" s="83"/>
      <c r="CR406" s="216"/>
      <c r="CS406" s="274"/>
      <c r="CT406" s="83"/>
      <c r="CU406" s="216"/>
      <c r="CV406" s="274"/>
      <c r="CW406" s="83"/>
      <c r="CX406" s="216"/>
      <c r="CY406" s="274"/>
      <c r="CZ406" s="83"/>
      <c r="DA406" s="216"/>
      <c r="DB406" s="274"/>
      <c r="DC406" s="83"/>
      <c r="DD406" s="216"/>
      <c r="DE406" s="274"/>
      <c r="DF406" s="83"/>
      <c r="DG406" s="216"/>
      <c r="DH406" s="274"/>
      <c r="DI406" s="83"/>
      <c r="DJ406" s="216"/>
      <c r="DK406" s="274"/>
      <c r="DL406" s="83"/>
      <c r="DM406" s="216"/>
      <c r="DN406" s="274"/>
      <c r="DO406" s="83"/>
      <c r="DP406" s="216"/>
      <c r="DQ406" s="274"/>
      <c r="DR406" s="83"/>
      <c r="DS406" s="216"/>
      <c r="DT406" s="274"/>
      <c r="DU406" s="83"/>
      <c r="DV406" s="216"/>
      <c r="DW406" s="274"/>
      <c r="DX406" s="58"/>
      <c r="DY406" s="50"/>
    </row>
    <row r="407" spans="6:129" ht="21" customHeight="1" thickBot="1">
      <c r="F407" s="55">
        <v>13</v>
      </c>
      <c r="G407" s="61" t="str">
        <f>'انواع الفلاتر'!B14</f>
        <v>شاسيه خماسي</v>
      </c>
      <c r="H407" s="55"/>
      <c r="I407" s="61" t="s">
        <v>110</v>
      </c>
      <c r="J407" s="77"/>
      <c r="U407" s="216"/>
      <c r="V407" s="274"/>
      <c r="W407" s="83"/>
      <c r="X407" s="216"/>
      <c r="Y407" s="274"/>
      <c r="Z407" s="83"/>
      <c r="AA407" s="216"/>
      <c r="AB407" s="274"/>
      <c r="AC407" s="83"/>
      <c r="AD407" s="216"/>
      <c r="AE407" s="274"/>
      <c r="AF407" s="83"/>
      <c r="AG407" s="216"/>
      <c r="AH407" s="274"/>
      <c r="AI407" s="83"/>
      <c r="AJ407" s="216"/>
      <c r="AK407" s="274"/>
      <c r="AL407" s="83"/>
      <c r="AM407" s="216"/>
      <c r="AN407" s="274"/>
      <c r="AO407" s="83"/>
      <c r="AP407" s="216"/>
      <c r="AQ407" s="274"/>
      <c r="AR407" s="83"/>
      <c r="AS407" s="216"/>
      <c r="AT407" s="274"/>
      <c r="AU407" s="83"/>
      <c r="AV407" s="216"/>
      <c r="AW407" s="274"/>
      <c r="AX407" s="83"/>
      <c r="AY407" s="216"/>
      <c r="AZ407" s="274"/>
      <c r="BA407" s="83"/>
      <c r="BB407" s="216"/>
      <c r="BC407" s="274"/>
      <c r="BD407" s="83"/>
      <c r="BE407" s="216"/>
      <c r="BF407" s="274"/>
      <c r="BG407" s="83"/>
      <c r="BH407" s="216"/>
      <c r="BI407" s="274"/>
      <c r="BJ407" s="83"/>
      <c r="BK407" s="216"/>
      <c r="BL407" s="274"/>
      <c r="BM407" s="83"/>
      <c r="BN407" s="216"/>
      <c r="BO407" s="274"/>
      <c r="BP407" s="83"/>
      <c r="BQ407" s="216"/>
      <c r="BR407" s="274"/>
      <c r="BS407" s="83"/>
      <c r="BT407" s="216"/>
      <c r="BU407" s="274"/>
      <c r="BV407" s="83"/>
      <c r="BW407" s="216"/>
      <c r="BX407" s="274"/>
      <c r="BY407" s="83"/>
      <c r="BZ407" s="216"/>
      <c r="CA407" s="274"/>
      <c r="CB407" s="83"/>
      <c r="CC407" s="216"/>
      <c r="CD407" s="274"/>
      <c r="CE407" s="83"/>
      <c r="CF407" s="216"/>
      <c r="CG407" s="274"/>
      <c r="CH407" s="83"/>
      <c r="CI407" s="216"/>
      <c r="CJ407" s="274"/>
      <c r="CK407" s="83"/>
      <c r="CL407" s="216"/>
      <c r="CM407" s="274"/>
      <c r="CN407" s="83"/>
      <c r="CO407" s="216"/>
      <c r="CP407" s="274"/>
      <c r="CQ407" s="83"/>
      <c r="CR407" s="216"/>
      <c r="CS407" s="274"/>
      <c r="CT407" s="83"/>
      <c r="CU407" s="216"/>
      <c r="CV407" s="274"/>
      <c r="CW407" s="83"/>
      <c r="CX407" s="216"/>
      <c r="CY407" s="274"/>
      <c r="CZ407" s="83"/>
      <c r="DA407" s="216"/>
      <c r="DB407" s="274"/>
      <c r="DC407" s="83"/>
      <c r="DD407" s="216"/>
      <c r="DE407" s="274"/>
      <c r="DF407" s="83"/>
      <c r="DG407" s="216"/>
      <c r="DH407" s="274"/>
      <c r="DI407" s="83"/>
      <c r="DJ407" s="216"/>
      <c r="DK407" s="274"/>
      <c r="DL407" s="83"/>
      <c r="DM407" s="216"/>
      <c r="DN407" s="274"/>
      <c r="DO407" s="83"/>
      <c r="DP407" s="216"/>
      <c r="DQ407" s="274"/>
      <c r="DR407" s="83"/>
      <c r="DS407" s="216"/>
      <c r="DT407" s="274"/>
      <c r="DU407" s="83"/>
      <c r="DV407" s="216"/>
      <c r="DW407" s="274"/>
      <c r="DX407" s="58"/>
      <c r="DY407" s="50"/>
    </row>
    <row r="408" spans="6:129" ht="21" customHeight="1" thickBot="1">
      <c r="F408" s="55">
        <v>14</v>
      </c>
      <c r="G408" s="61" t="str">
        <f>'انواع الفلاتر'!B15</f>
        <v>شاسيه RO</v>
      </c>
      <c r="H408" s="55"/>
      <c r="I408" s="61" t="s">
        <v>111</v>
      </c>
      <c r="J408" s="77"/>
      <c r="U408" s="216"/>
      <c r="V408" s="274"/>
      <c r="W408" s="83"/>
      <c r="X408" s="216"/>
      <c r="Y408" s="274"/>
      <c r="Z408" s="83"/>
      <c r="AA408" s="216"/>
      <c r="AB408" s="274"/>
      <c r="AC408" s="83"/>
      <c r="AD408" s="216"/>
      <c r="AE408" s="274"/>
      <c r="AF408" s="83"/>
      <c r="AG408" s="216"/>
      <c r="AH408" s="274"/>
      <c r="AI408" s="83"/>
      <c r="AJ408" s="216"/>
      <c r="AK408" s="274"/>
      <c r="AL408" s="83"/>
      <c r="AM408" s="216"/>
      <c r="AN408" s="274"/>
      <c r="AO408" s="83"/>
      <c r="AP408" s="216"/>
      <c r="AQ408" s="274"/>
      <c r="AR408" s="83"/>
      <c r="AS408" s="216"/>
      <c r="AT408" s="274"/>
      <c r="AU408" s="83"/>
      <c r="AV408" s="216"/>
      <c r="AW408" s="274"/>
      <c r="AX408" s="83"/>
      <c r="AY408" s="216"/>
      <c r="AZ408" s="274"/>
      <c r="BA408" s="83"/>
      <c r="BB408" s="216"/>
      <c r="BC408" s="274"/>
      <c r="BD408" s="83"/>
      <c r="BE408" s="216"/>
      <c r="BF408" s="274"/>
      <c r="BG408" s="83"/>
      <c r="BH408" s="216"/>
      <c r="BI408" s="274"/>
      <c r="BJ408" s="83"/>
      <c r="BK408" s="216"/>
      <c r="BL408" s="274"/>
      <c r="BM408" s="83"/>
      <c r="BN408" s="216"/>
      <c r="BO408" s="274"/>
      <c r="BP408" s="83"/>
      <c r="BQ408" s="216"/>
      <c r="BR408" s="274"/>
      <c r="BS408" s="83"/>
      <c r="BT408" s="216"/>
      <c r="BU408" s="274"/>
      <c r="BV408" s="83"/>
      <c r="BW408" s="216"/>
      <c r="BX408" s="274"/>
      <c r="BY408" s="83"/>
      <c r="BZ408" s="216"/>
      <c r="CA408" s="274"/>
      <c r="CB408" s="83"/>
      <c r="CC408" s="216"/>
      <c r="CD408" s="274"/>
      <c r="CE408" s="83"/>
      <c r="CF408" s="216"/>
      <c r="CG408" s="274"/>
      <c r="CH408" s="83"/>
      <c r="CI408" s="216"/>
      <c r="CJ408" s="274"/>
      <c r="CK408" s="83"/>
      <c r="CL408" s="216"/>
      <c r="CM408" s="274"/>
      <c r="CN408" s="83"/>
      <c r="CO408" s="216"/>
      <c r="CP408" s="274"/>
      <c r="CQ408" s="83"/>
      <c r="CR408" s="216"/>
      <c r="CS408" s="274"/>
      <c r="CT408" s="83"/>
      <c r="CU408" s="216"/>
      <c r="CV408" s="274"/>
      <c r="CW408" s="83"/>
      <c r="CX408" s="216"/>
      <c r="CY408" s="274"/>
      <c r="CZ408" s="83"/>
      <c r="DA408" s="216"/>
      <c r="DB408" s="274"/>
      <c r="DC408" s="83"/>
      <c r="DD408" s="216"/>
      <c r="DE408" s="274"/>
      <c r="DF408" s="83"/>
      <c r="DG408" s="216"/>
      <c r="DH408" s="274"/>
      <c r="DI408" s="83"/>
      <c r="DJ408" s="216"/>
      <c r="DK408" s="274"/>
      <c r="DL408" s="83"/>
      <c r="DM408" s="216"/>
      <c r="DN408" s="274"/>
      <c r="DO408" s="83"/>
      <c r="DP408" s="216"/>
      <c r="DQ408" s="274"/>
      <c r="DR408" s="83"/>
      <c r="DS408" s="216"/>
      <c r="DT408" s="274"/>
      <c r="DU408" s="83"/>
      <c r="DV408" s="216"/>
      <c r="DW408" s="274"/>
      <c r="DX408" s="58"/>
      <c r="DY408" s="50"/>
    </row>
    <row r="409" spans="6:129" ht="21" customHeight="1" thickBot="1">
      <c r="F409" s="55">
        <v>15</v>
      </c>
      <c r="G409" s="61" t="str">
        <f>'انواع الفلاتر'!B16</f>
        <v>كريمب 2x1</v>
      </c>
      <c r="H409" s="55"/>
      <c r="I409" s="61" t="s">
        <v>112</v>
      </c>
      <c r="J409" s="77"/>
      <c r="U409" s="216"/>
      <c r="V409" s="274"/>
      <c r="W409" s="83"/>
      <c r="X409" s="216"/>
      <c r="Y409" s="274"/>
      <c r="Z409" s="83"/>
      <c r="AA409" s="216"/>
      <c r="AB409" s="274"/>
      <c r="AC409" s="83"/>
      <c r="AD409" s="216"/>
      <c r="AE409" s="274"/>
      <c r="AF409" s="83"/>
      <c r="AG409" s="216"/>
      <c r="AH409" s="274"/>
      <c r="AI409" s="83"/>
      <c r="AJ409" s="216"/>
      <c r="AK409" s="274"/>
      <c r="AL409" s="83"/>
      <c r="AM409" s="216"/>
      <c r="AN409" s="274"/>
      <c r="AO409" s="83"/>
      <c r="AP409" s="216"/>
      <c r="AQ409" s="274"/>
      <c r="AR409" s="83"/>
      <c r="AS409" s="216"/>
      <c r="AT409" s="274"/>
      <c r="AU409" s="83"/>
      <c r="AV409" s="216"/>
      <c r="AW409" s="274"/>
      <c r="AX409" s="83"/>
      <c r="AY409" s="216"/>
      <c r="AZ409" s="274"/>
      <c r="BA409" s="83"/>
      <c r="BB409" s="216"/>
      <c r="BC409" s="274"/>
      <c r="BD409" s="83"/>
      <c r="BE409" s="216"/>
      <c r="BF409" s="274"/>
      <c r="BG409" s="83"/>
      <c r="BH409" s="216"/>
      <c r="BI409" s="274"/>
      <c r="BJ409" s="83"/>
      <c r="BK409" s="216"/>
      <c r="BL409" s="274"/>
      <c r="BM409" s="83"/>
      <c r="BN409" s="216"/>
      <c r="BO409" s="274"/>
      <c r="BP409" s="83"/>
      <c r="BQ409" s="216"/>
      <c r="BR409" s="274"/>
      <c r="BS409" s="83"/>
      <c r="BT409" s="216"/>
      <c r="BU409" s="274"/>
      <c r="BV409" s="83"/>
      <c r="BW409" s="216"/>
      <c r="BX409" s="274"/>
      <c r="BY409" s="83"/>
      <c r="BZ409" s="216"/>
      <c r="CA409" s="274"/>
      <c r="CB409" s="83"/>
      <c r="CC409" s="216"/>
      <c r="CD409" s="274"/>
      <c r="CE409" s="83"/>
      <c r="CF409" s="216"/>
      <c r="CG409" s="274"/>
      <c r="CH409" s="83"/>
      <c r="CI409" s="216"/>
      <c r="CJ409" s="274"/>
      <c r="CK409" s="83"/>
      <c r="CL409" s="216"/>
      <c r="CM409" s="274"/>
      <c r="CN409" s="83"/>
      <c r="CO409" s="216"/>
      <c r="CP409" s="274"/>
      <c r="CQ409" s="83"/>
      <c r="CR409" s="216"/>
      <c r="CS409" s="274"/>
      <c r="CT409" s="83"/>
      <c r="CU409" s="216"/>
      <c r="CV409" s="274"/>
      <c r="CW409" s="83"/>
      <c r="CX409" s="216"/>
      <c r="CY409" s="274"/>
      <c r="CZ409" s="83"/>
      <c r="DA409" s="216"/>
      <c r="DB409" s="274"/>
      <c r="DC409" s="83"/>
      <c r="DD409" s="216"/>
      <c r="DE409" s="274"/>
      <c r="DF409" s="83"/>
      <c r="DG409" s="216"/>
      <c r="DH409" s="274"/>
      <c r="DI409" s="83"/>
      <c r="DJ409" s="216"/>
      <c r="DK409" s="274"/>
      <c r="DL409" s="83"/>
      <c r="DM409" s="216"/>
      <c r="DN409" s="274"/>
      <c r="DO409" s="83"/>
      <c r="DP409" s="216"/>
      <c r="DQ409" s="274"/>
      <c r="DR409" s="83"/>
      <c r="DS409" s="216"/>
      <c r="DT409" s="274"/>
      <c r="DU409" s="83"/>
      <c r="DV409" s="216"/>
      <c r="DW409" s="274"/>
      <c r="DX409" s="58"/>
      <c r="DY409" s="50"/>
    </row>
    <row r="410" spans="6:129" ht="21" customHeight="1" thickBot="1">
      <c r="F410" s="55">
        <v>16</v>
      </c>
      <c r="G410" s="61" t="str">
        <f>'انواع الفلاتر'!B17</f>
        <v>كريمب قاعدة</v>
      </c>
      <c r="H410" s="55"/>
      <c r="I410" s="61" t="s">
        <v>113</v>
      </c>
      <c r="J410" s="77"/>
      <c r="U410" s="216"/>
      <c r="V410" s="274"/>
      <c r="W410" s="83"/>
      <c r="X410" s="216"/>
      <c r="Y410" s="274"/>
      <c r="Z410" s="83"/>
      <c r="AA410" s="216"/>
      <c r="AB410" s="274"/>
      <c r="AC410" s="83"/>
      <c r="AD410" s="216"/>
      <c r="AE410" s="274"/>
      <c r="AF410" s="83"/>
      <c r="AG410" s="216"/>
      <c r="AH410" s="274"/>
      <c r="AI410" s="83"/>
      <c r="AJ410" s="216"/>
      <c r="AK410" s="274"/>
      <c r="AL410" s="83"/>
      <c r="AM410" s="216"/>
      <c r="AN410" s="274"/>
      <c r="AO410" s="83"/>
      <c r="AP410" s="216"/>
      <c r="AQ410" s="274"/>
      <c r="AR410" s="83"/>
      <c r="AS410" s="216"/>
      <c r="AT410" s="274"/>
      <c r="AU410" s="83"/>
      <c r="AV410" s="216"/>
      <c r="AW410" s="274"/>
      <c r="AX410" s="83"/>
      <c r="AY410" s="216"/>
      <c r="AZ410" s="274"/>
      <c r="BA410" s="83"/>
      <c r="BB410" s="216"/>
      <c r="BC410" s="274"/>
      <c r="BD410" s="83"/>
      <c r="BE410" s="216"/>
      <c r="BF410" s="274"/>
      <c r="BG410" s="83"/>
      <c r="BH410" s="216"/>
      <c r="BI410" s="274"/>
      <c r="BJ410" s="83"/>
      <c r="BK410" s="216"/>
      <c r="BL410" s="274"/>
      <c r="BM410" s="83"/>
      <c r="BN410" s="216"/>
      <c r="BO410" s="274"/>
      <c r="BP410" s="83"/>
      <c r="BQ410" s="216"/>
      <c r="BR410" s="274"/>
      <c r="BS410" s="83"/>
      <c r="BT410" s="216"/>
      <c r="BU410" s="274"/>
      <c r="BV410" s="83"/>
      <c r="BW410" s="216"/>
      <c r="BX410" s="274"/>
      <c r="BY410" s="83"/>
      <c r="BZ410" s="216"/>
      <c r="CA410" s="274"/>
      <c r="CB410" s="83"/>
      <c r="CC410" s="216"/>
      <c r="CD410" s="274"/>
      <c r="CE410" s="83"/>
      <c r="CF410" s="216"/>
      <c r="CG410" s="274"/>
      <c r="CH410" s="83"/>
      <c r="CI410" s="216"/>
      <c r="CJ410" s="274"/>
      <c r="CK410" s="83"/>
      <c r="CL410" s="216"/>
      <c r="CM410" s="274"/>
      <c r="CN410" s="83"/>
      <c r="CO410" s="216"/>
      <c r="CP410" s="274"/>
      <c r="CQ410" s="83"/>
      <c r="CR410" s="216"/>
      <c r="CS410" s="274"/>
      <c r="CT410" s="83"/>
      <c r="CU410" s="216"/>
      <c r="CV410" s="274"/>
      <c r="CW410" s="83"/>
      <c r="CX410" s="216"/>
      <c r="CY410" s="274"/>
      <c r="CZ410" s="83"/>
      <c r="DA410" s="216"/>
      <c r="DB410" s="274"/>
      <c r="DC410" s="83"/>
      <c r="DD410" s="216"/>
      <c r="DE410" s="274"/>
      <c r="DF410" s="83"/>
      <c r="DG410" s="216"/>
      <c r="DH410" s="274"/>
      <c r="DI410" s="83"/>
      <c r="DJ410" s="216"/>
      <c r="DK410" s="274"/>
      <c r="DL410" s="83"/>
      <c r="DM410" s="216"/>
      <c r="DN410" s="274"/>
      <c r="DO410" s="83"/>
      <c r="DP410" s="216"/>
      <c r="DQ410" s="274"/>
      <c r="DR410" s="83"/>
      <c r="DS410" s="216"/>
      <c r="DT410" s="274"/>
      <c r="DU410" s="83"/>
      <c r="DV410" s="216"/>
      <c r="DW410" s="274"/>
      <c r="DX410" s="58"/>
      <c r="DY410" s="50"/>
    </row>
    <row r="411" spans="6:129" ht="21" customHeight="1" thickBot="1">
      <c r="F411" s="55">
        <v>17</v>
      </c>
      <c r="G411" s="61" t="str">
        <f>'انواع الفلاتر'!B18</f>
        <v>لوبرشير</v>
      </c>
      <c r="H411" s="55"/>
      <c r="I411" s="61" t="s">
        <v>114</v>
      </c>
      <c r="J411" s="77"/>
      <c r="U411" s="216"/>
      <c r="V411" s="274"/>
      <c r="W411" s="83"/>
      <c r="X411" s="216"/>
      <c r="Y411" s="274"/>
      <c r="Z411" s="83"/>
      <c r="AA411" s="216"/>
      <c r="AB411" s="274"/>
      <c r="AC411" s="83"/>
      <c r="AD411" s="216"/>
      <c r="AE411" s="274"/>
      <c r="AF411" s="83"/>
      <c r="AG411" s="216"/>
      <c r="AH411" s="274"/>
      <c r="AI411" s="83"/>
      <c r="AJ411" s="216"/>
      <c r="AK411" s="274"/>
      <c r="AL411" s="83"/>
      <c r="AM411" s="216"/>
      <c r="AN411" s="274"/>
      <c r="AO411" s="83"/>
      <c r="AP411" s="216"/>
      <c r="AQ411" s="274"/>
      <c r="AR411" s="83"/>
      <c r="AS411" s="216"/>
      <c r="AT411" s="274"/>
      <c r="AU411" s="83"/>
      <c r="AV411" s="216"/>
      <c r="AW411" s="274"/>
      <c r="AX411" s="83"/>
      <c r="AY411" s="216"/>
      <c r="AZ411" s="274"/>
      <c r="BA411" s="83"/>
      <c r="BB411" s="216"/>
      <c r="BC411" s="274"/>
      <c r="BD411" s="83"/>
      <c r="BE411" s="216"/>
      <c r="BF411" s="274"/>
      <c r="BG411" s="83"/>
      <c r="BH411" s="216"/>
      <c r="BI411" s="274"/>
      <c r="BJ411" s="83"/>
      <c r="BK411" s="216"/>
      <c r="BL411" s="274"/>
      <c r="BM411" s="83"/>
      <c r="BN411" s="216"/>
      <c r="BO411" s="274"/>
      <c r="BP411" s="83"/>
      <c r="BQ411" s="216"/>
      <c r="BR411" s="274"/>
      <c r="BS411" s="83"/>
      <c r="BT411" s="216"/>
      <c r="BU411" s="274"/>
      <c r="BV411" s="83"/>
      <c r="BW411" s="216"/>
      <c r="BX411" s="274"/>
      <c r="BY411" s="83"/>
      <c r="BZ411" s="216"/>
      <c r="CA411" s="274"/>
      <c r="CB411" s="83"/>
      <c r="CC411" s="216"/>
      <c r="CD411" s="274"/>
      <c r="CE411" s="83"/>
      <c r="CF411" s="216"/>
      <c r="CG411" s="274"/>
      <c r="CH411" s="83"/>
      <c r="CI411" s="216"/>
      <c r="CJ411" s="274"/>
      <c r="CK411" s="83"/>
      <c r="CL411" s="216"/>
      <c r="CM411" s="274"/>
      <c r="CN411" s="83"/>
      <c r="CO411" s="216"/>
      <c r="CP411" s="274"/>
      <c r="CQ411" s="83"/>
      <c r="CR411" s="216"/>
      <c r="CS411" s="274"/>
      <c r="CT411" s="83"/>
      <c r="CU411" s="216"/>
      <c r="CV411" s="274"/>
      <c r="CW411" s="83"/>
      <c r="CX411" s="216"/>
      <c r="CY411" s="274"/>
      <c r="CZ411" s="83"/>
      <c r="DA411" s="216"/>
      <c r="DB411" s="274"/>
      <c r="DC411" s="83"/>
      <c r="DD411" s="216"/>
      <c r="DE411" s="274"/>
      <c r="DF411" s="83"/>
      <c r="DG411" s="216"/>
      <c r="DH411" s="274"/>
      <c r="DI411" s="83"/>
      <c r="DJ411" s="216"/>
      <c r="DK411" s="274"/>
      <c r="DL411" s="83"/>
      <c r="DM411" s="216"/>
      <c r="DN411" s="274"/>
      <c r="DO411" s="83"/>
      <c r="DP411" s="216"/>
      <c r="DQ411" s="274"/>
      <c r="DR411" s="83"/>
      <c r="DS411" s="216"/>
      <c r="DT411" s="274"/>
      <c r="DU411" s="83"/>
      <c r="DV411" s="216"/>
      <c r="DW411" s="274"/>
      <c r="DX411" s="58"/>
      <c r="DY411" s="50"/>
    </row>
    <row r="412" spans="6:129" ht="21" customHeight="1" thickBot="1">
      <c r="F412" s="55">
        <v>18</v>
      </c>
      <c r="G412" s="61" t="str">
        <f>'انواع الفلاتر'!B19</f>
        <v>هاي برشير</v>
      </c>
      <c r="H412" s="55"/>
      <c r="I412" s="61" t="s">
        <v>115</v>
      </c>
      <c r="J412" s="77"/>
      <c r="U412" s="216"/>
      <c r="V412" s="274"/>
      <c r="W412" s="83"/>
      <c r="X412" s="216"/>
      <c r="Y412" s="274"/>
      <c r="Z412" s="83"/>
      <c r="AA412" s="216"/>
      <c r="AB412" s="274"/>
      <c r="AC412" s="83"/>
      <c r="AD412" s="216"/>
      <c r="AE412" s="274"/>
      <c r="AF412" s="83"/>
      <c r="AG412" s="216"/>
      <c r="AH412" s="274"/>
      <c r="AI412" s="83"/>
      <c r="AJ412" s="216"/>
      <c r="AK412" s="274"/>
      <c r="AL412" s="83"/>
      <c r="AM412" s="216"/>
      <c r="AN412" s="274"/>
      <c r="AO412" s="83"/>
      <c r="AP412" s="216"/>
      <c r="AQ412" s="274"/>
      <c r="AR412" s="83"/>
      <c r="AS412" s="216"/>
      <c r="AT412" s="274"/>
      <c r="AU412" s="83"/>
      <c r="AV412" s="216"/>
      <c r="AW412" s="274"/>
      <c r="AX412" s="83"/>
      <c r="AY412" s="216"/>
      <c r="AZ412" s="274"/>
      <c r="BA412" s="83"/>
      <c r="BB412" s="216"/>
      <c r="BC412" s="274"/>
      <c r="BD412" s="83"/>
      <c r="BE412" s="216"/>
      <c r="BF412" s="274"/>
      <c r="BG412" s="83"/>
      <c r="BH412" s="216"/>
      <c r="BI412" s="274"/>
      <c r="BJ412" s="83"/>
      <c r="BK412" s="216"/>
      <c r="BL412" s="274"/>
      <c r="BM412" s="83"/>
      <c r="BN412" s="216"/>
      <c r="BO412" s="274"/>
      <c r="BP412" s="83"/>
      <c r="BQ412" s="216"/>
      <c r="BR412" s="274"/>
      <c r="BS412" s="83"/>
      <c r="BT412" s="216"/>
      <c r="BU412" s="274"/>
      <c r="BV412" s="83"/>
      <c r="BW412" s="216"/>
      <c r="BX412" s="274"/>
      <c r="BY412" s="83"/>
      <c r="BZ412" s="216"/>
      <c r="CA412" s="274"/>
      <c r="CB412" s="83"/>
      <c r="CC412" s="216"/>
      <c r="CD412" s="274"/>
      <c r="CE412" s="83"/>
      <c r="CF412" s="216"/>
      <c r="CG412" s="274"/>
      <c r="CH412" s="83"/>
      <c r="CI412" s="216"/>
      <c r="CJ412" s="274"/>
      <c r="CK412" s="83"/>
      <c r="CL412" s="216"/>
      <c r="CM412" s="274"/>
      <c r="CN412" s="83"/>
      <c r="CO412" s="216"/>
      <c r="CP412" s="274"/>
      <c r="CQ412" s="83"/>
      <c r="CR412" s="216"/>
      <c r="CS412" s="274"/>
      <c r="CT412" s="83"/>
      <c r="CU412" s="216"/>
      <c r="CV412" s="274"/>
      <c r="CW412" s="83"/>
      <c r="CX412" s="216"/>
      <c r="CY412" s="274"/>
      <c r="CZ412" s="83"/>
      <c r="DA412" s="216"/>
      <c r="DB412" s="274"/>
      <c r="DC412" s="83"/>
      <c r="DD412" s="216"/>
      <c r="DE412" s="274"/>
      <c r="DF412" s="83"/>
      <c r="DG412" s="216"/>
      <c r="DH412" s="274"/>
      <c r="DI412" s="83"/>
      <c r="DJ412" s="216"/>
      <c r="DK412" s="274"/>
      <c r="DL412" s="83"/>
      <c r="DM412" s="216"/>
      <c r="DN412" s="274"/>
      <c r="DO412" s="83"/>
      <c r="DP412" s="216"/>
      <c r="DQ412" s="274"/>
      <c r="DR412" s="83"/>
      <c r="DS412" s="216"/>
      <c r="DT412" s="274"/>
      <c r="DU412" s="83"/>
      <c r="DV412" s="216"/>
      <c r="DW412" s="274"/>
      <c r="DX412" s="58"/>
      <c r="DY412" s="50"/>
    </row>
    <row r="413" spans="6:129" ht="21" customHeight="1" thickBot="1">
      <c r="F413" s="55">
        <v>19</v>
      </c>
      <c r="G413" s="61" t="str">
        <f>'انواع الفلاتر'!B20</f>
        <v>رباعي</v>
      </c>
      <c r="H413" s="55"/>
      <c r="I413" s="61" t="s">
        <v>116</v>
      </c>
      <c r="J413" s="77"/>
      <c r="U413" s="216"/>
      <c r="V413" s="274"/>
      <c r="W413" s="83"/>
      <c r="X413" s="216"/>
      <c r="Y413" s="274"/>
      <c r="Z413" s="83"/>
      <c r="AA413" s="216"/>
      <c r="AB413" s="274"/>
      <c r="AC413" s="83"/>
      <c r="AD413" s="216"/>
      <c r="AE413" s="274"/>
      <c r="AF413" s="83"/>
      <c r="AG413" s="216"/>
      <c r="AH413" s="274"/>
      <c r="AI413" s="83"/>
      <c r="AJ413" s="216"/>
      <c r="AK413" s="274"/>
      <c r="AL413" s="83"/>
      <c r="AM413" s="216"/>
      <c r="AN413" s="274"/>
      <c r="AO413" s="83"/>
      <c r="AP413" s="216"/>
      <c r="AQ413" s="274"/>
      <c r="AR413" s="83"/>
      <c r="AS413" s="216"/>
      <c r="AT413" s="274"/>
      <c r="AU413" s="83"/>
      <c r="AV413" s="216"/>
      <c r="AW413" s="274"/>
      <c r="AX413" s="83"/>
      <c r="AY413" s="216"/>
      <c r="AZ413" s="274"/>
      <c r="BA413" s="83"/>
      <c r="BB413" s="216"/>
      <c r="BC413" s="274"/>
      <c r="BD413" s="83"/>
      <c r="BE413" s="216"/>
      <c r="BF413" s="274"/>
      <c r="BG413" s="83"/>
      <c r="BH413" s="216"/>
      <c r="BI413" s="274"/>
      <c r="BJ413" s="83"/>
      <c r="BK413" s="216"/>
      <c r="BL413" s="274"/>
      <c r="BM413" s="83"/>
      <c r="BN413" s="216"/>
      <c r="BO413" s="274"/>
      <c r="BP413" s="83"/>
      <c r="BQ413" s="216"/>
      <c r="BR413" s="274"/>
      <c r="BS413" s="83"/>
      <c r="BT413" s="216"/>
      <c r="BU413" s="274"/>
      <c r="BV413" s="83"/>
      <c r="BW413" s="216"/>
      <c r="BX413" s="274"/>
      <c r="BY413" s="83"/>
      <c r="BZ413" s="216"/>
      <c r="CA413" s="274"/>
      <c r="CB413" s="83"/>
      <c r="CC413" s="216"/>
      <c r="CD413" s="274"/>
      <c r="CE413" s="83"/>
      <c r="CF413" s="216"/>
      <c r="CG413" s="274"/>
      <c r="CH413" s="83"/>
      <c r="CI413" s="216"/>
      <c r="CJ413" s="274"/>
      <c r="CK413" s="83"/>
      <c r="CL413" s="216"/>
      <c r="CM413" s="274"/>
      <c r="CN413" s="83"/>
      <c r="CO413" s="216"/>
      <c r="CP413" s="274"/>
      <c r="CQ413" s="83"/>
      <c r="CR413" s="216"/>
      <c r="CS413" s="274"/>
      <c r="CT413" s="83"/>
      <c r="CU413" s="216"/>
      <c r="CV413" s="274"/>
      <c r="CW413" s="83"/>
      <c r="CX413" s="216"/>
      <c r="CY413" s="274"/>
      <c r="CZ413" s="83"/>
      <c r="DA413" s="216"/>
      <c r="DB413" s="274"/>
      <c r="DC413" s="83"/>
      <c r="DD413" s="216"/>
      <c r="DE413" s="274"/>
      <c r="DF413" s="83"/>
      <c r="DG413" s="216"/>
      <c r="DH413" s="274"/>
      <c r="DI413" s="83"/>
      <c r="DJ413" s="216"/>
      <c r="DK413" s="274"/>
      <c r="DL413" s="83"/>
      <c r="DM413" s="216"/>
      <c r="DN413" s="274"/>
      <c r="DO413" s="83"/>
      <c r="DP413" s="216"/>
      <c r="DQ413" s="274"/>
      <c r="DR413" s="83"/>
      <c r="DS413" s="216"/>
      <c r="DT413" s="274"/>
      <c r="DU413" s="83"/>
      <c r="DV413" s="216"/>
      <c r="DW413" s="274"/>
      <c r="DX413" s="58"/>
      <c r="DY413" s="50"/>
    </row>
    <row r="414" spans="6:129" ht="21" customHeight="1" thickBot="1">
      <c r="F414" s="55">
        <v>20</v>
      </c>
      <c r="G414" s="61" t="str">
        <f>'انواع الفلاتر'!B21</f>
        <v>كوع</v>
      </c>
      <c r="H414" s="55"/>
      <c r="I414" s="61" t="s">
        <v>117</v>
      </c>
      <c r="J414" s="77"/>
      <c r="U414" s="216"/>
      <c r="V414" s="274"/>
      <c r="W414" s="83"/>
      <c r="X414" s="216"/>
      <c r="Y414" s="274"/>
      <c r="Z414" s="83"/>
      <c r="AA414" s="216"/>
      <c r="AB414" s="274"/>
      <c r="AC414" s="83"/>
      <c r="AD414" s="216"/>
      <c r="AE414" s="274"/>
      <c r="AF414" s="83"/>
      <c r="AG414" s="216"/>
      <c r="AH414" s="274"/>
      <c r="AI414" s="83"/>
      <c r="AJ414" s="216"/>
      <c r="AK414" s="274"/>
      <c r="AL414" s="83"/>
      <c r="AM414" s="216"/>
      <c r="AN414" s="274"/>
      <c r="AO414" s="83"/>
      <c r="AP414" s="216"/>
      <c r="AQ414" s="274"/>
      <c r="AR414" s="83"/>
      <c r="AS414" s="216"/>
      <c r="AT414" s="274"/>
      <c r="AU414" s="83"/>
      <c r="AV414" s="216"/>
      <c r="AW414" s="274"/>
      <c r="AX414" s="83"/>
      <c r="AY414" s="216"/>
      <c r="AZ414" s="274"/>
      <c r="BA414" s="83"/>
      <c r="BB414" s="216"/>
      <c r="BC414" s="274"/>
      <c r="BD414" s="83"/>
      <c r="BE414" s="216"/>
      <c r="BF414" s="274"/>
      <c r="BG414" s="83"/>
      <c r="BH414" s="216"/>
      <c r="BI414" s="274"/>
      <c r="BJ414" s="83"/>
      <c r="BK414" s="216"/>
      <c r="BL414" s="274"/>
      <c r="BM414" s="83"/>
      <c r="BN414" s="216"/>
      <c r="BO414" s="274"/>
      <c r="BP414" s="83"/>
      <c r="BQ414" s="216"/>
      <c r="BR414" s="274"/>
      <c r="BS414" s="83"/>
      <c r="BT414" s="216"/>
      <c r="BU414" s="274"/>
      <c r="BV414" s="83"/>
      <c r="BW414" s="216"/>
      <c r="BX414" s="274"/>
      <c r="BY414" s="83"/>
      <c r="BZ414" s="216"/>
      <c r="CA414" s="274"/>
      <c r="CB414" s="83"/>
      <c r="CC414" s="216"/>
      <c r="CD414" s="274"/>
      <c r="CE414" s="83"/>
      <c r="CF414" s="216"/>
      <c r="CG414" s="274"/>
      <c r="CH414" s="83"/>
      <c r="CI414" s="216"/>
      <c r="CJ414" s="274"/>
      <c r="CK414" s="83"/>
      <c r="CL414" s="216"/>
      <c r="CM414" s="274"/>
      <c r="CN414" s="83"/>
      <c r="CO414" s="216"/>
      <c r="CP414" s="274"/>
      <c r="CQ414" s="83"/>
      <c r="CR414" s="216"/>
      <c r="CS414" s="274"/>
      <c r="CT414" s="83"/>
      <c r="CU414" s="216"/>
      <c r="CV414" s="274"/>
      <c r="CW414" s="83"/>
      <c r="CX414" s="216"/>
      <c r="CY414" s="274"/>
      <c r="CZ414" s="83"/>
      <c r="DA414" s="216"/>
      <c r="DB414" s="274"/>
      <c r="DC414" s="83"/>
      <c r="DD414" s="216"/>
      <c r="DE414" s="274"/>
      <c r="DF414" s="83"/>
      <c r="DG414" s="216"/>
      <c r="DH414" s="274"/>
      <c r="DI414" s="83"/>
      <c r="DJ414" s="216"/>
      <c r="DK414" s="274"/>
      <c r="DL414" s="83"/>
      <c r="DM414" s="216"/>
      <c r="DN414" s="274"/>
      <c r="DO414" s="83"/>
      <c r="DP414" s="216"/>
      <c r="DQ414" s="274"/>
      <c r="DR414" s="83"/>
      <c r="DS414" s="216"/>
      <c r="DT414" s="274"/>
      <c r="DU414" s="83"/>
      <c r="DV414" s="216"/>
      <c r="DW414" s="274"/>
      <c r="DX414" s="58"/>
      <c r="DY414" s="50"/>
    </row>
    <row r="415" spans="6:129" ht="21" customHeight="1" thickBot="1">
      <c r="F415" s="55">
        <v>21</v>
      </c>
      <c r="G415" s="61" t="str">
        <f>'انواع الفلاتر'!B22</f>
        <v>خرطوم</v>
      </c>
      <c r="H415" s="55"/>
      <c r="I415" s="61" t="s">
        <v>118</v>
      </c>
      <c r="J415" s="77"/>
      <c r="U415" s="216"/>
      <c r="V415" s="274"/>
      <c r="W415" s="83"/>
      <c r="X415" s="216"/>
      <c r="Y415" s="274"/>
      <c r="Z415" s="83"/>
      <c r="AA415" s="216"/>
      <c r="AB415" s="274"/>
      <c r="AC415" s="83"/>
      <c r="AD415" s="216"/>
      <c r="AE415" s="274"/>
      <c r="AF415" s="83"/>
      <c r="AG415" s="216"/>
      <c r="AH415" s="274"/>
      <c r="AI415" s="83"/>
      <c r="AJ415" s="216"/>
      <c r="AK415" s="274"/>
      <c r="AL415" s="83"/>
      <c r="AM415" s="216"/>
      <c r="AN415" s="274"/>
      <c r="AO415" s="83"/>
      <c r="AP415" s="216"/>
      <c r="AQ415" s="274"/>
      <c r="AR415" s="83"/>
      <c r="AS415" s="216"/>
      <c r="AT415" s="274"/>
      <c r="AU415" s="83"/>
      <c r="AV415" s="216"/>
      <c r="AW415" s="274"/>
      <c r="AX415" s="83"/>
      <c r="AY415" s="216"/>
      <c r="AZ415" s="274"/>
      <c r="BA415" s="83"/>
      <c r="BB415" s="216"/>
      <c r="BC415" s="274"/>
      <c r="BD415" s="83"/>
      <c r="BE415" s="216"/>
      <c r="BF415" s="274"/>
      <c r="BG415" s="83"/>
      <c r="BH415" s="216"/>
      <c r="BI415" s="274"/>
      <c r="BJ415" s="83"/>
      <c r="BK415" s="216"/>
      <c r="BL415" s="274"/>
      <c r="BM415" s="83"/>
      <c r="BN415" s="216"/>
      <c r="BO415" s="274"/>
      <c r="BP415" s="83"/>
      <c r="BQ415" s="216"/>
      <c r="BR415" s="274"/>
      <c r="BS415" s="83"/>
      <c r="BT415" s="216"/>
      <c r="BU415" s="274"/>
      <c r="BV415" s="83"/>
      <c r="BW415" s="216"/>
      <c r="BX415" s="274"/>
      <c r="BY415" s="83"/>
      <c r="BZ415" s="216"/>
      <c r="CA415" s="274"/>
      <c r="CB415" s="83"/>
      <c r="CC415" s="216"/>
      <c r="CD415" s="274"/>
      <c r="CE415" s="83"/>
      <c r="CF415" s="216"/>
      <c r="CG415" s="274"/>
      <c r="CH415" s="83"/>
      <c r="CI415" s="216"/>
      <c r="CJ415" s="274"/>
      <c r="CK415" s="83"/>
      <c r="CL415" s="216"/>
      <c r="CM415" s="274"/>
      <c r="CN415" s="83"/>
      <c r="CO415" s="216"/>
      <c r="CP415" s="274"/>
      <c r="CQ415" s="83"/>
      <c r="CR415" s="216"/>
      <c r="CS415" s="274"/>
      <c r="CT415" s="83"/>
      <c r="CU415" s="216"/>
      <c r="CV415" s="274"/>
      <c r="CW415" s="83"/>
      <c r="CX415" s="216"/>
      <c r="CY415" s="274"/>
      <c r="CZ415" s="83"/>
      <c r="DA415" s="216"/>
      <c r="DB415" s="274"/>
      <c r="DC415" s="83"/>
      <c r="DD415" s="216"/>
      <c r="DE415" s="274"/>
      <c r="DF415" s="83"/>
      <c r="DG415" s="216"/>
      <c r="DH415" s="274"/>
      <c r="DI415" s="83"/>
      <c r="DJ415" s="216"/>
      <c r="DK415" s="274"/>
      <c r="DL415" s="83"/>
      <c r="DM415" s="216"/>
      <c r="DN415" s="274"/>
      <c r="DO415" s="83"/>
      <c r="DP415" s="216"/>
      <c r="DQ415" s="274"/>
      <c r="DR415" s="83"/>
      <c r="DS415" s="216"/>
      <c r="DT415" s="274"/>
      <c r="DU415" s="83"/>
      <c r="DV415" s="216"/>
      <c r="DW415" s="274"/>
      <c r="DX415" s="58"/>
      <c r="DY415" s="50"/>
    </row>
    <row r="416" spans="6:129" ht="21" customHeight="1" thickBot="1">
      <c r="F416" s="55">
        <v>22</v>
      </c>
      <c r="G416" s="61" t="str">
        <f>'انواع الفلاتر'!B23</f>
        <v>هاوزينج</v>
      </c>
      <c r="H416" s="55"/>
      <c r="I416" s="61" t="s">
        <v>119</v>
      </c>
      <c r="J416" s="77"/>
      <c r="U416" s="216"/>
      <c r="V416" s="274"/>
      <c r="W416" s="83"/>
      <c r="X416" s="216"/>
      <c r="Y416" s="274"/>
      <c r="Z416" s="83"/>
      <c r="AA416" s="216"/>
      <c r="AB416" s="274"/>
      <c r="AC416" s="83"/>
      <c r="AD416" s="216"/>
      <c r="AE416" s="274"/>
      <c r="AF416" s="83"/>
      <c r="AG416" s="216"/>
      <c r="AH416" s="274"/>
      <c r="AI416" s="83"/>
      <c r="AJ416" s="216"/>
      <c r="AK416" s="274"/>
      <c r="AL416" s="83"/>
      <c r="AM416" s="216"/>
      <c r="AN416" s="274"/>
      <c r="AO416" s="83"/>
      <c r="AP416" s="216"/>
      <c r="AQ416" s="274"/>
      <c r="AR416" s="83"/>
      <c r="AS416" s="216"/>
      <c r="AT416" s="274"/>
      <c r="AU416" s="83"/>
      <c r="AV416" s="216"/>
      <c r="AW416" s="274"/>
      <c r="AX416" s="83"/>
      <c r="AY416" s="216"/>
      <c r="AZ416" s="274"/>
      <c r="BA416" s="83"/>
      <c r="BB416" s="216"/>
      <c r="BC416" s="274"/>
      <c r="BD416" s="83"/>
      <c r="BE416" s="216"/>
      <c r="BF416" s="274"/>
      <c r="BG416" s="83"/>
      <c r="BH416" s="216"/>
      <c r="BI416" s="274"/>
      <c r="BJ416" s="83"/>
      <c r="BK416" s="216"/>
      <c r="BL416" s="274"/>
      <c r="BM416" s="83"/>
      <c r="BN416" s="216"/>
      <c r="BO416" s="274"/>
      <c r="BP416" s="83"/>
      <c r="BQ416" s="216"/>
      <c r="BR416" s="274"/>
      <c r="BS416" s="83"/>
      <c r="BT416" s="216"/>
      <c r="BU416" s="274"/>
      <c r="BV416" s="83"/>
      <c r="BW416" s="216"/>
      <c r="BX416" s="274"/>
      <c r="BY416" s="83"/>
      <c r="BZ416" s="216"/>
      <c r="CA416" s="274"/>
      <c r="CB416" s="83"/>
      <c r="CC416" s="216"/>
      <c r="CD416" s="274"/>
      <c r="CE416" s="83"/>
      <c r="CF416" s="216"/>
      <c r="CG416" s="274"/>
      <c r="CH416" s="83"/>
      <c r="CI416" s="216"/>
      <c r="CJ416" s="274"/>
      <c r="CK416" s="83"/>
      <c r="CL416" s="216"/>
      <c r="CM416" s="274"/>
      <c r="CN416" s="83"/>
      <c r="CO416" s="216"/>
      <c r="CP416" s="274"/>
      <c r="CQ416" s="83"/>
      <c r="CR416" s="216"/>
      <c r="CS416" s="274"/>
      <c r="CT416" s="83"/>
      <c r="CU416" s="216"/>
      <c r="CV416" s="274"/>
      <c r="CW416" s="83"/>
      <c r="CX416" s="216"/>
      <c r="CY416" s="274"/>
      <c r="CZ416" s="83"/>
      <c r="DA416" s="216"/>
      <c r="DB416" s="274"/>
      <c r="DC416" s="83"/>
      <c r="DD416" s="216"/>
      <c r="DE416" s="274"/>
      <c r="DF416" s="83"/>
      <c r="DG416" s="216"/>
      <c r="DH416" s="274"/>
      <c r="DI416" s="83"/>
      <c r="DJ416" s="216"/>
      <c r="DK416" s="274"/>
      <c r="DL416" s="83"/>
      <c r="DM416" s="216"/>
      <c r="DN416" s="274"/>
      <c r="DO416" s="83"/>
      <c r="DP416" s="216"/>
      <c r="DQ416" s="274"/>
      <c r="DR416" s="83"/>
      <c r="DS416" s="216"/>
      <c r="DT416" s="274"/>
      <c r="DU416" s="83"/>
      <c r="DV416" s="216"/>
      <c r="DW416" s="274"/>
      <c r="DX416" s="58"/>
      <c r="DY416" s="50"/>
    </row>
    <row r="417" spans="6:129" ht="21" customHeight="1" thickBot="1">
      <c r="F417" s="55">
        <v>23</v>
      </c>
      <c r="G417" s="61" t="str">
        <f>'انواع الفلاتر'!B24</f>
        <v>ناطرة  نصف</v>
      </c>
      <c r="H417" s="55"/>
      <c r="I417" s="61" t="s">
        <v>120</v>
      </c>
      <c r="J417" s="77"/>
      <c r="U417" s="216"/>
      <c r="V417" s="274"/>
      <c r="W417" s="83"/>
      <c r="X417" s="216"/>
      <c r="Y417" s="274"/>
      <c r="Z417" s="83"/>
      <c r="AA417" s="216"/>
      <c r="AB417" s="274"/>
      <c r="AC417" s="83"/>
      <c r="AD417" s="216"/>
      <c r="AE417" s="274"/>
      <c r="AF417" s="83"/>
      <c r="AG417" s="216"/>
      <c r="AH417" s="274"/>
      <c r="AI417" s="83"/>
      <c r="AJ417" s="216"/>
      <c r="AK417" s="274"/>
      <c r="AL417" s="83"/>
      <c r="AM417" s="216"/>
      <c r="AN417" s="274"/>
      <c r="AO417" s="83"/>
      <c r="AP417" s="216"/>
      <c r="AQ417" s="274"/>
      <c r="AR417" s="83"/>
      <c r="AS417" s="216"/>
      <c r="AT417" s="274"/>
      <c r="AU417" s="83"/>
      <c r="AV417" s="216"/>
      <c r="AW417" s="274"/>
      <c r="AX417" s="83"/>
      <c r="AY417" s="216"/>
      <c r="AZ417" s="274"/>
      <c r="BA417" s="83"/>
      <c r="BB417" s="216"/>
      <c r="BC417" s="274"/>
      <c r="BD417" s="83"/>
      <c r="BE417" s="216"/>
      <c r="BF417" s="274"/>
      <c r="BG417" s="83"/>
      <c r="BH417" s="216"/>
      <c r="BI417" s="274"/>
      <c r="BJ417" s="83"/>
      <c r="BK417" s="216"/>
      <c r="BL417" s="274"/>
      <c r="BM417" s="83"/>
      <c r="BN417" s="216"/>
      <c r="BO417" s="274"/>
      <c r="BP417" s="83"/>
      <c r="BQ417" s="216"/>
      <c r="BR417" s="274"/>
      <c r="BS417" s="83"/>
      <c r="BT417" s="216"/>
      <c r="BU417" s="274"/>
      <c r="BV417" s="83"/>
      <c r="BW417" s="216"/>
      <c r="BX417" s="274"/>
      <c r="BY417" s="83"/>
      <c r="BZ417" s="216"/>
      <c r="CA417" s="274"/>
      <c r="CB417" s="83"/>
      <c r="CC417" s="216"/>
      <c r="CD417" s="274"/>
      <c r="CE417" s="83"/>
      <c r="CF417" s="216"/>
      <c r="CG417" s="274"/>
      <c r="CH417" s="83"/>
      <c r="CI417" s="216"/>
      <c r="CJ417" s="274"/>
      <c r="CK417" s="83"/>
      <c r="CL417" s="216"/>
      <c r="CM417" s="274"/>
      <c r="CN417" s="83"/>
      <c r="CO417" s="216"/>
      <c r="CP417" s="274"/>
      <c r="CQ417" s="83"/>
      <c r="CR417" s="216"/>
      <c r="CS417" s="274"/>
      <c r="CT417" s="83"/>
      <c r="CU417" s="216"/>
      <c r="CV417" s="274"/>
      <c r="CW417" s="83"/>
      <c r="CX417" s="216"/>
      <c r="CY417" s="274"/>
      <c r="CZ417" s="83"/>
      <c r="DA417" s="216"/>
      <c r="DB417" s="274"/>
      <c r="DC417" s="83"/>
      <c r="DD417" s="216"/>
      <c r="DE417" s="274"/>
      <c r="DF417" s="83"/>
      <c r="DG417" s="216"/>
      <c r="DH417" s="274"/>
      <c r="DI417" s="83"/>
      <c r="DJ417" s="216"/>
      <c r="DK417" s="274"/>
      <c r="DL417" s="83"/>
      <c r="DM417" s="216"/>
      <c r="DN417" s="274"/>
      <c r="DO417" s="83"/>
      <c r="DP417" s="216"/>
      <c r="DQ417" s="274"/>
      <c r="DR417" s="83"/>
      <c r="DS417" s="216"/>
      <c r="DT417" s="274"/>
      <c r="DU417" s="83"/>
      <c r="DV417" s="216"/>
      <c r="DW417" s="274"/>
      <c r="DX417" s="58"/>
      <c r="DY417" s="50"/>
    </row>
    <row r="418" spans="6:129" ht="21" customHeight="1" thickBot="1">
      <c r="F418" s="55">
        <v>24</v>
      </c>
      <c r="G418" s="61" t="str">
        <f>'انواع الفلاتر'!B25</f>
        <v>ناطرة ثلاثة ارباع</v>
      </c>
      <c r="H418" s="55"/>
      <c r="I418" s="61" t="s">
        <v>121</v>
      </c>
      <c r="J418" s="77"/>
      <c r="U418" s="216"/>
      <c r="V418" s="274"/>
      <c r="W418" s="83"/>
      <c r="X418" s="216"/>
      <c r="Y418" s="274"/>
      <c r="Z418" s="83"/>
      <c r="AA418" s="216"/>
      <c r="AB418" s="274"/>
      <c r="AC418" s="83"/>
      <c r="AD418" s="216"/>
      <c r="AE418" s="274"/>
      <c r="AF418" s="83"/>
      <c r="AG418" s="216"/>
      <c r="AH418" s="274"/>
      <c r="AI418" s="83"/>
      <c r="AJ418" s="216"/>
      <c r="AK418" s="274"/>
      <c r="AL418" s="83"/>
      <c r="AM418" s="216"/>
      <c r="AN418" s="274"/>
      <c r="AO418" s="83"/>
      <c r="AP418" s="216"/>
      <c r="AQ418" s="274"/>
      <c r="AR418" s="83"/>
      <c r="AS418" s="216"/>
      <c r="AT418" s="274"/>
      <c r="AU418" s="83"/>
      <c r="AV418" s="216"/>
      <c r="AW418" s="274"/>
      <c r="AX418" s="83"/>
      <c r="AY418" s="216"/>
      <c r="AZ418" s="274"/>
      <c r="BA418" s="83"/>
      <c r="BB418" s="216"/>
      <c r="BC418" s="274"/>
      <c r="BD418" s="83"/>
      <c r="BE418" s="216"/>
      <c r="BF418" s="274"/>
      <c r="BG418" s="83"/>
      <c r="BH418" s="216"/>
      <c r="BI418" s="274"/>
      <c r="BJ418" s="83"/>
      <c r="BK418" s="216"/>
      <c r="BL418" s="274"/>
      <c r="BM418" s="83"/>
      <c r="BN418" s="216"/>
      <c r="BO418" s="274"/>
      <c r="BP418" s="83"/>
      <c r="BQ418" s="216"/>
      <c r="BR418" s="274"/>
      <c r="BS418" s="83"/>
      <c r="BT418" s="216"/>
      <c r="BU418" s="274"/>
      <c r="BV418" s="83"/>
      <c r="BW418" s="216"/>
      <c r="BX418" s="274"/>
      <c r="BY418" s="83"/>
      <c r="BZ418" s="216"/>
      <c r="CA418" s="274"/>
      <c r="CB418" s="83"/>
      <c r="CC418" s="216"/>
      <c r="CD418" s="274"/>
      <c r="CE418" s="83"/>
      <c r="CF418" s="216"/>
      <c r="CG418" s="274"/>
      <c r="CH418" s="83"/>
      <c r="CI418" s="216"/>
      <c r="CJ418" s="274"/>
      <c r="CK418" s="83"/>
      <c r="CL418" s="216"/>
      <c r="CM418" s="274"/>
      <c r="CN418" s="83"/>
      <c r="CO418" s="216"/>
      <c r="CP418" s="274"/>
      <c r="CQ418" s="83"/>
      <c r="CR418" s="216"/>
      <c r="CS418" s="274"/>
      <c r="CT418" s="83"/>
      <c r="CU418" s="216"/>
      <c r="CV418" s="274"/>
      <c r="CW418" s="83"/>
      <c r="CX418" s="216"/>
      <c r="CY418" s="274"/>
      <c r="CZ418" s="83"/>
      <c r="DA418" s="216"/>
      <c r="DB418" s="274"/>
      <c r="DC418" s="83"/>
      <c r="DD418" s="216"/>
      <c r="DE418" s="274"/>
      <c r="DF418" s="83"/>
      <c r="DG418" s="216"/>
      <c r="DH418" s="274"/>
      <c r="DI418" s="83"/>
      <c r="DJ418" s="216"/>
      <c r="DK418" s="274"/>
      <c r="DL418" s="83"/>
      <c r="DM418" s="216"/>
      <c r="DN418" s="274"/>
      <c r="DO418" s="83"/>
      <c r="DP418" s="216"/>
      <c r="DQ418" s="274"/>
      <c r="DR418" s="83"/>
      <c r="DS418" s="216"/>
      <c r="DT418" s="274"/>
      <c r="DU418" s="83"/>
      <c r="DV418" s="216"/>
      <c r="DW418" s="274"/>
      <c r="DX418" s="58"/>
      <c r="DY418" s="50"/>
    </row>
    <row r="419" spans="6:129" ht="21" customHeight="1" thickBot="1">
      <c r="F419" s="55">
        <v>25</v>
      </c>
      <c r="G419" s="61" t="str">
        <f>'انواع الفلاتر'!B26</f>
        <v>محبس نصف</v>
      </c>
      <c r="H419" s="55"/>
      <c r="I419" s="61" t="s">
        <v>122</v>
      </c>
      <c r="J419" s="77"/>
      <c r="U419" s="216"/>
      <c r="V419" s="274"/>
      <c r="W419" s="83"/>
      <c r="X419" s="216"/>
      <c r="Y419" s="274"/>
      <c r="Z419" s="83"/>
      <c r="AA419" s="216"/>
      <c r="AB419" s="274"/>
      <c r="AC419" s="83"/>
      <c r="AD419" s="216"/>
      <c r="AE419" s="274"/>
      <c r="AF419" s="83"/>
      <c r="AG419" s="216"/>
      <c r="AH419" s="274"/>
      <c r="AI419" s="83"/>
      <c r="AJ419" s="216"/>
      <c r="AK419" s="274"/>
      <c r="AL419" s="83"/>
      <c r="AM419" s="216"/>
      <c r="AN419" s="274"/>
      <c r="AO419" s="83"/>
      <c r="AP419" s="216"/>
      <c r="AQ419" s="274"/>
      <c r="AR419" s="83"/>
      <c r="AS419" s="216"/>
      <c r="AT419" s="274"/>
      <c r="AU419" s="83"/>
      <c r="AV419" s="216"/>
      <c r="AW419" s="274"/>
      <c r="AX419" s="83"/>
      <c r="AY419" s="216"/>
      <c r="AZ419" s="274"/>
      <c r="BA419" s="83"/>
      <c r="BB419" s="216"/>
      <c r="BC419" s="274"/>
      <c r="BD419" s="83"/>
      <c r="BE419" s="216"/>
      <c r="BF419" s="274"/>
      <c r="BG419" s="83"/>
      <c r="BH419" s="216"/>
      <c r="BI419" s="274"/>
      <c r="BJ419" s="83"/>
      <c r="BK419" s="216"/>
      <c r="BL419" s="274"/>
      <c r="BM419" s="83"/>
      <c r="BN419" s="216"/>
      <c r="BO419" s="274"/>
      <c r="BP419" s="83"/>
      <c r="BQ419" s="216"/>
      <c r="BR419" s="274"/>
      <c r="BS419" s="83"/>
      <c r="BT419" s="216"/>
      <c r="BU419" s="274"/>
      <c r="BV419" s="83"/>
      <c r="BW419" s="216"/>
      <c r="BX419" s="274"/>
      <c r="BY419" s="83"/>
      <c r="BZ419" s="216"/>
      <c r="CA419" s="274"/>
      <c r="CB419" s="83"/>
      <c r="CC419" s="216"/>
      <c r="CD419" s="274"/>
      <c r="CE419" s="83"/>
      <c r="CF419" s="216"/>
      <c r="CG419" s="274"/>
      <c r="CH419" s="83"/>
      <c r="CI419" s="216"/>
      <c r="CJ419" s="274"/>
      <c r="CK419" s="83"/>
      <c r="CL419" s="216"/>
      <c r="CM419" s="274"/>
      <c r="CN419" s="83"/>
      <c r="CO419" s="216"/>
      <c r="CP419" s="274"/>
      <c r="CQ419" s="83"/>
      <c r="CR419" s="216"/>
      <c r="CS419" s="274"/>
      <c r="CT419" s="83"/>
      <c r="CU419" s="216"/>
      <c r="CV419" s="274"/>
      <c r="CW419" s="83"/>
      <c r="CX419" s="216"/>
      <c r="CY419" s="274"/>
      <c r="CZ419" s="83"/>
      <c r="DA419" s="216"/>
      <c r="DB419" s="274"/>
      <c r="DC419" s="83"/>
      <c r="DD419" s="216"/>
      <c r="DE419" s="274"/>
      <c r="DF419" s="83"/>
      <c r="DG419" s="216"/>
      <c r="DH419" s="274"/>
      <c r="DI419" s="83"/>
      <c r="DJ419" s="216"/>
      <c r="DK419" s="274"/>
      <c r="DL419" s="83"/>
      <c r="DM419" s="216"/>
      <c r="DN419" s="274"/>
      <c r="DO419" s="83"/>
      <c r="DP419" s="216"/>
      <c r="DQ419" s="274"/>
      <c r="DR419" s="83"/>
      <c r="DS419" s="216"/>
      <c r="DT419" s="274"/>
      <c r="DU419" s="83"/>
      <c r="DV419" s="216"/>
      <c r="DW419" s="274"/>
      <c r="DX419" s="58"/>
      <c r="DY419" s="50"/>
    </row>
    <row r="420" spans="6:129" ht="21" customHeight="1" thickBot="1">
      <c r="F420" s="55">
        <v>26</v>
      </c>
      <c r="G420" s="61" t="str">
        <f>'انواع الفلاتر'!B27</f>
        <v>جوانات</v>
      </c>
      <c r="H420" s="55"/>
      <c r="I420" s="61" t="s">
        <v>123</v>
      </c>
      <c r="J420" s="77"/>
      <c r="U420" s="216"/>
      <c r="V420" s="274"/>
      <c r="W420" s="83"/>
      <c r="X420" s="216"/>
      <c r="Y420" s="274"/>
      <c r="Z420" s="83"/>
      <c r="AA420" s="216"/>
      <c r="AB420" s="274"/>
      <c r="AC420" s="83"/>
      <c r="AD420" s="216"/>
      <c r="AE420" s="274"/>
      <c r="AF420" s="83"/>
      <c r="AG420" s="216"/>
      <c r="AH420" s="274"/>
      <c r="AI420" s="83"/>
      <c r="AJ420" s="216"/>
      <c r="AK420" s="274"/>
      <c r="AL420" s="83"/>
      <c r="AM420" s="216"/>
      <c r="AN420" s="274"/>
      <c r="AO420" s="83"/>
      <c r="AP420" s="216"/>
      <c r="AQ420" s="274"/>
      <c r="AR420" s="83"/>
      <c r="AS420" s="216"/>
      <c r="AT420" s="274"/>
      <c r="AU420" s="83"/>
      <c r="AV420" s="216"/>
      <c r="AW420" s="274"/>
      <c r="AX420" s="83"/>
      <c r="AY420" s="216"/>
      <c r="AZ420" s="274"/>
      <c r="BA420" s="83"/>
      <c r="BB420" s="216"/>
      <c r="BC420" s="274"/>
      <c r="BD420" s="83"/>
      <c r="BE420" s="216"/>
      <c r="BF420" s="274"/>
      <c r="BG420" s="83"/>
      <c r="BH420" s="216"/>
      <c r="BI420" s="274"/>
      <c r="BJ420" s="83"/>
      <c r="BK420" s="216"/>
      <c r="BL420" s="274"/>
      <c r="BM420" s="83"/>
      <c r="BN420" s="216"/>
      <c r="BO420" s="274"/>
      <c r="BP420" s="83"/>
      <c r="BQ420" s="216"/>
      <c r="BR420" s="274"/>
      <c r="BS420" s="83"/>
      <c r="BT420" s="216"/>
      <c r="BU420" s="274"/>
      <c r="BV420" s="83"/>
      <c r="BW420" s="216"/>
      <c r="BX420" s="274"/>
      <c r="BY420" s="83"/>
      <c r="BZ420" s="216"/>
      <c r="CA420" s="274"/>
      <c r="CB420" s="83"/>
      <c r="CC420" s="216"/>
      <c r="CD420" s="274"/>
      <c r="CE420" s="83"/>
      <c r="CF420" s="216"/>
      <c r="CG420" s="274"/>
      <c r="CH420" s="83"/>
      <c r="CI420" s="216"/>
      <c r="CJ420" s="274"/>
      <c r="CK420" s="83"/>
      <c r="CL420" s="216"/>
      <c r="CM420" s="274"/>
      <c r="CN420" s="83"/>
      <c r="CO420" s="216"/>
      <c r="CP420" s="274"/>
      <c r="CQ420" s="83"/>
      <c r="CR420" s="216"/>
      <c r="CS420" s="274"/>
      <c r="CT420" s="83"/>
      <c r="CU420" s="216"/>
      <c r="CV420" s="274"/>
      <c r="CW420" s="83"/>
      <c r="CX420" s="216"/>
      <c r="CY420" s="274"/>
      <c r="CZ420" s="83"/>
      <c r="DA420" s="216"/>
      <c r="DB420" s="274"/>
      <c r="DC420" s="83"/>
      <c r="DD420" s="216"/>
      <c r="DE420" s="274"/>
      <c r="DF420" s="83"/>
      <c r="DG420" s="216"/>
      <c r="DH420" s="274"/>
      <c r="DI420" s="83"/>
      <c r="DJ420" s="216"/>
      <c r="DK420" s="274"/>
      <c r="DL420" s="83"/>
      <c r="DM420" s="216"/>
      <c r="DN420" s="274"/>
      <c r="DO420" s="83"/>
      <c r="DP420" s="216"/>
      <c r="DQ420" s="274"/>
      <c r="DR420" s="83"/>
      <c r="DS420" s="216"/>
      <c r="DT420" s="274"/>
      <c r="DU420" s="83"/>
      <c r="DV420" s="216"/>
      <c r="DW420" s="274"/>
      <c r="DX420" s="58"/>
      <c r="DY420" s="50"/>
    </row>
    <row r="421" spans="6:129" ht="21" customHeight="1" thickBot="1">
      <c r="F421" s="55">
        <v>27</v>
      </c>
      <c r="G421" s="61" t="str">
        <f>'انواع الفلاتر'!B28</f>
        <v>خزان</v>
      </c>
      <c r="H421" s="55"/>
      <c r="I421" s="61" t="s">
        <v>124</v>
      </c>
      <c r="J421" s="77"/>
      <c r="U421" s="216"/>
      <c r="V421" s="274"/>
      <c r="W421" s="83"/>
      <c r="X421" s="216"/>
      <c r="Y421" s="274"/>
      <c r="Z421" s="83"/>
      <c r="AA421" s="216"/>
      <c r="AB421" s="274"/>
      <c r="AC421" s="83"/>
      <c r="AD421" s="216"/>
      <c r="AE421" s="274"/>
      <c r="AF421" s="83"/>
      <c r="AG421" s="216"/>
      <c r="AH421" s="274"/>
      <c r="AI421" s="83"/>
      <c r="AJ421" s="216"/>
      <c r="AK421" s="274"/>
      <c r="AL421" s="83"/>
      <c r="AM421" s="216"/>
      <c r="AN421" s="274"/>
      <c r="AO421" s="83"/>
      <c r="AP421" s="216"/>
      <c r="AQ421" s="274"/>
      <c r="AR421" s="83"/>
      <c r="AS421" s="216"/>
      <c r="AT421" s="274"/>
      <c r="AU421" s="83"/>
      <c r="AV421" s="216"/>
      <c r="AW421" s="274"/>
      <c r="AX421" s="83"/>
      <c r="AY421" s="216"/>
      <c r="AZ421" s="274"/>
      <c r="BA421" s="83"/>
      <c r="BB421" s="216"/>
      <c r="BC421" s="274"/>
      <c r="BD421" s="83"/>
      <c r="BE421" s="216"/>
      <c r="BF421" s="274"/>
      <c r="BG421" s="83"/>
      <c r="BH421" s="216"/>
      <c r="BI421" s="274"/>
      <c r="BJ421" s="83"/>
      <c r="BK421" s="216"/>
      <c r="BL421" s="274"/>
      <c r="BM421" s="83"/>
      <c r="BN421" s="216"/>
      <c r="BO421" s="274"/>
      <c r="BP421" s="83"/>
      <c r="BQ421" s="216"/>
      <c r="BR421" s="274"/>
      <c r="BS421" s="83"/>
      <c r="BT421" s="216"/>
      <c r="BU421" s="274"/>
      <c r="BV421" s="83"/>
      <c r="BW421" s="216"/>
      <c r="BX421" s="274"/>
      <c r="BY421" s="83"/>
      <c r="BZ421" s="216"/>
      <c r="CA421" s="274"/>
      <c r="CB421" s="83"/>
      <c r="CC421" s="216"/>
      <c r="CD421" s="274"/>
      <c r="CE421" s="83"/>
      <c r="CF421" s="216"/>
      <c r="CG421" s="274"/>
      <c r="CH421" s="83"/>
      <c r="CI421" s="216"/>
      <c r="CJ421" s="274"/>
      <c r="CK421" s="83"/>
      <c r="CL421" s="216"/>
      <c r="CM421" s="274"/>
      <c r="CN421" s="83"/>
      <c r="CO421" s="216"/>
      <c r="CP421" s="274"/>
      <c r="CQ421" s="83"/>
      <c r="CR421" s="216"/>
      <c r="CS421" s="274"/>
      <c r="CT421" s="83"/>
      <c r="CU421" s="216"/>
      <c r="CV421" s="274"/>
      <c r="CW421" s="83"/>
      <c r="CX421" s="216"/>
      <c r="CY421" s="274"/>
      <c r="CZ421" s="83"/>
      <c r="DA421" s="216"/>
      <c r="DB421" s="274"/>
      <c r="DC421" s="83"/>
      <c r="DD421" s="216"/>
      <c r="DE421" s="274"/>
      <c r="DF421" s="83"/>
      <c r="DG421" s="216"/>
      <c r="DH421" s="274"/>
      <c r="DI421" s="83"/>
      <c r="DJ421" s="216"/>
      <c r="DK421" s="274"/>
      <c r="DL421" s="83"/>
      <c r="DM421" s="216"/>
      <c r="DN421" s="274"/>
      <c r="DO421" s="83"/>
      <c r="DP421" s="216"/>
      <c r="DQ421" s="274"/>
      <c r="DR421" s="83"/>
      <c r="DS421" s="216"/>
      <c r="DT421" s="274"/>
      <c r="DU421" s="83"/>
      <c r="DV421" s="216"/>
      <c r="DW421" s="274"/>
      <c r="DX421" s="58"/>
      <c r="DY421" s="50"/>
    </row>
    <row r="422" spans="6:129" ht="21" customHeight="1" thickBot="1">
      <c r="F422" s="55">
        <v>28</v>
      </c>
      <c r="G422" s="61" t="str">
        <f>'انواع الفلاتر'!B29</f>
        <v>مسامير</v>
      </c>
      <c r="H422" s="55"/>
      <c r="I422" s="61" t="s">
        <v>125</v>
      </c>
      <c r="J422" s="77"/>
      <c r="U422" s="216"/>
      <c r="V422" s="274"/>
      <c r="W422" s="83"/>
      <c r="X422" s="216"/>
      <c r="Y422" s="274"/>
      <c r="Z422" s="83"/>
      <c r="AA422" s="216"/>
      <c r="AB422" s="274"/>
      <c r="AC422" s="83"/>
      <c r="AD422" s="216"/>
      <c r="AE422" s="274"/>
      <c r="AF422" s="83"/>
      <c r="AG422" s="216"/>
      <c r="AH422" s="274"/>
      <c r="AI422" s="83"/>
      <c r="AJ422" s="216"/>
      <c r="AK422" s="274"/>
      <c r="AL422" s="83"/>
      <c r="AM422" s="216"/>
      <c r="AN422" s="274"/>
      <c r="AO422" s="83"/>
      <c r="AP422" s="216"/>
      <c r="AQ422" s="274"/>
      <c r="AR422" s="83"/>
      <c r="AS422" s="216"/>
      <c r="AT422" s="274"/>
      <c r="AU422" s="83"/>
      <c r="AV422" s="216"/>
      <c r="AW422" s="274"/>
      <c r="AX422" s="83"/>
      <c r="AY422" s="216"/>
      <c r="AZ422" s="274"/>
      <c r="BA422" s="83"/>
      <c r="BB422" s="216"/>
      <c r="BC422" s="274"/>
      <c r="BD422" s="83"/>
      <c r="BE422" s="216"/>
      <c r="BF422" s="274"/>
      <c r="BG422" s="83"/>
      <c r="BH422" s="216"/>
      <c r="BI422" s="274"/>
      <c r="BJ422" s="83"/>
      <c r="BK422" s="216"/>
      <c r="BL422" s="274"/>
      <c r="BM422" s="83"/>
      <c r="BN422" s="216"/>
      <c r="BO422" s="274"/>
      <c r="BP422" s="83"/>
      <c r="BQ422" s="216"/>
      <c r="BR422" s="274"/>
      <c r="BS422" s="83"/>
      <c r="BT422" s="216"/>
      <c r="BU422" s="274"/>
      <c r="BV422" s="83"/>
      <c r="BW422" s="216"/>
      <c r="BX422" s="274"/>
      <c r="BY422" s="83"/>
      <c r="BZ422" s="216"/>
      <c r="CA422" s="274"/>
      <c r="CB422" s="83"/>
      <c r="CC422" s="216"/>
      <c r="CD422" s="274"/>
      <c r="CE422" s="83"/>
      <c r="CF422" s="216"/>
      <c r="CG422" s="274"/>
      <c r="CH422" s="83"/>
      <c r="CI422" s="216"/>
      <c r="CJ422" s="274"/>
      <c r="CK422" s="83"/>
      <c r="CL422" s="216"/>
      <c r="CM422" s="274"/>
      <c r="CN422" s="83"/>
      <c r="CO422" s="216"/>
      <c r="CP422" s="274"/>
      <c r="CQ422" s="83"/>
      <c r="CR422" s="216"/>
      <c r="CS422" s="274"/>
      <c r="CT422" s="83"/>
      <c r="CU422" s="216"/>
      <c r="CV422" s="274"/>
      <c r="CW422" s="83"/>
      <c r="CX422" s="216"/>
      <c r="CY422" s="274"/>
      <c r="CZ422" s="83"/>
      <c r="DA422" s="216"/>
      <c r="DB422" s="274"/>
      <c r="DC422" s="83"/>
      <c r="DD422" s="216"/>
      <c r="DE422" s="274"/>
      <c r="DF422" s="83"/>
      <c r="DG422" s="216"/>
      <c r="DH422" s="274"/>
      <c r="DI422" s="83"/>
      <c r="DJ422" s="216"/>
      <c r="DK422" s="274"/>
      <c r="DL422" s="83"/>
      <c r="DM422" s="216"/>
      <c r="DN422" s="274"/>
      <c r="DO422" s="83"/>
      <c r="DP422" s="216"/>
      <c r="DQ422" s="274"/>
      <c r="DR422" s="83"/>
      <c r="DS422" s="216"/>
      <c r="DT422" s="274"/>
      <c r="DU422" s="83"/>
      <c r="DV422" s="216"/>
      <c r="DW422" s="274"/>
      <c r="DX422" s="58"/>
      <c r="DY422" s="50"/>
    </row>
    <row r="423" spans="6:129" ht="21" customHeight="1" thickBot="1">
      <c r="F423" s="55">
        <v>29</v>
      </c>
      <c r="G423" s="61">
        <f>'انواع الفلاتر'!B30</f>
        <v>0</v>
      </c>
      <c r="H423" s="55"/>
      <c r="I423" s="61" t="s">
        <v>126</v>
      </c>
      <c r="J423" s="77"/>
      <c r="U423" s="216"/>
      <c r="V423" s="274"/>
      <c r="W423" s="83"/>
      <c r="X423" s="216"/>
      <c r="Y423" s="274"/>
      <c r="Z423" s="83"/>
      <c r="AA423" s="216"/>
      <c r="AB423" s="274"/>
      <c r="AC423" s="83"/>
      <c r="AD423" s="216"/>
      <c r="AE423" s="274"/>
      <c r="AF423" s="83"/>
      <c r="AG423" s="216"/>
      <c r="AH423" s="274"/>
      <c r="AI423" s="83"/>
      <c r="AJ423" s="216"/>
      <c r="AK423" s="274"/>
      <c r="AL423" s="83"/>
      <c r="AM423" s="216"/>
      <c r="AN423" s="274"/>
      <c r="AO423" s="83"/>
      <c r="AP423" s="216"/>
      <c r="AQ423" s="274"/>
      <c r="AR423" s="83"/>
      <c r="AS423" s="216"/>
      <c r="AT423" s="274"/>
      <c r="AU423" s="83"/>
      <c r="AV423" s="216"/>
      <c r="AW423" s="274"/>
      <c r="AX423" s="83"/>
      <c r="AY423" s="216"/>
      <c r="AZ423" s="274"/>
      <c r="BA423" s="83"/>
      <c r="BB423" s="216"/>
      <c r="BC423" s="274"/>
      <c r="BD423" s="83"/>
      <c r="BE423" s="216"/>
      <c r="BF423" s="274"/>
      <c r="BG423" s="83"/>
      <c r="BH423" s="216"/>
      <c r="BI423" s="274"/>
      <c r="BJ423" s="83"/>
      <c r="BK423" s="216"/>
      <c r="BL423" s="274"/>
      <c r="BM423" s="83"/>
      <c r="BN423" s="216"/>
      <c r="BO423" s="274"/>
      <c r="BP423" s="83"/>
      <c r="BQ423" s="216"/>
      <c r="BR423" s="274"/>
      <c r="BS423" s="83"/>
      <c r="BT423" s="216"/>
      <c r="BU423" s="274"/>
      <c r="BV423" s="83"/>
      <c r="BW423" s="216"/>
      <c r="BX423" s="274"/>
      <c r="BY423" s="83"/>
      <c r="BZ423" s="216"/>
      <c r="CA423" s="274"/>
      <c r="CB423" s="83"/>
      <c r="CC423" s="216"/>
      <c r="CD423" s="274"/>
      <c r="CE423" s="83"/>
      <c r="CF423" s="216"/>
      <c r="CG423" s="274"/>
      <c r="CH423" s="83"/>
      <c r="CI423" s="216"/>
      <c r="CJ423" s="274"/>
      <c r="CK423" s="83"/>
      <c r="CL423" s="216"/>
      <c r="CM423" s="274"/>
      <c r="CN423" s="83"/>
      <c r="CO423" s="216"/>
      <c r="CP423" s="274"/>
      <c r="CQ423" s="83"/>
      <c r="CR423" s="216"/>
      <c r="CS423" s="274"/>
      <c r="CT423" s="83"/>
      <c r="CU423" s="216"/>
      <c r="CV423" s="274"/>
      <c r="CW423" s="83"/>
      <c r="CX423" s="216"/>
      <c r="CY423" s="274"/>
      <c r="CZ423" s="83"/>
      <c r="DA423" s="216"/>
      <c r="DB423" s="274"/>
      <c r="DC423" s="83"/>
      <c r="DD423" s="216"/>
      <c r="DE423" s="274"/>
      <c r="DF423" s="83"/>
      <c r="DG423" s="216"/>
      <c r="DH423" s="274"/>
      <c r="DI423" s="83"/>
      <c r="DJ423" s="216"/>
      <c r="DK423" s="274"/>
      <c r="DL423" s="83"/>
      <c r="DM423" s="216"/>
      <c r="DN423" s="274"/>
      <c r="DO423" s="83"/>
      <c r="DP423" s="216"/>
      <c r="DQ423" s="274"/>
      <c r="DR423" s="83"/>
      <c r="DS423" s="216"/>
      <c r="DT423" s="274"/>
      <c r="DU423" s="83"/>
      <c r="DV423" s="216"/>
      <c r="DW423" s="274"/>
      <c r="DX423" s="58"/>
      <c r="DY423" s="50"/>
    </row>
    <row r="424" spans="6:129" ht="21" customHeight="1" thickBot="1">
      <c r="F424" s="55">
        <v>30</v>
      </c>
      <c r="G424" s="61">
        <f>'انواع الفلاتر'!B31</f>
        <v>0</v>
      </c>
      <c r="H424" s="55"/>
      <c r="I424" s="61" t="s">
        <v>127</v>
      </c>
      <c r="J424" s="77"/>
      <c r="U424" s="216"/>
      <c r="V424" s="274"/>
      <c r="W424" s="83"/>
      <c r="X424" s="216"/>
      <c r="Y424" s="274"/>
      <c r="Z424" s="83"/>
      <c r="AA424" s="216"/>
      <c r="AB424" s="274"/>
      <c r="AC424" s="83"/>
      <c r="AD424" s="216"/>
      <c r="AE424" s="274"/>
      <c r="AF424" s="83"/>
      <c r="AG424" s="216"/>
      <c r="AH424" s="274"/>
      <c r="AI424" s="83"/>
      <c r="AJ424" s="216"/>
      <c r="AK424" s="274"/>
      <c r="AL424" s="83"/>
      <c r="AM424" s="216"/>
      <c r="AN424" s="274"/>
      <c r="AO424" s="83"/>
      <c r="AP424" s="216"/>
      <c r="AQ424" s="274"/>
      <c r="AR424" s="83"/>
      <c r="AS424" s="216"/>
      <c r="AT424" s="274"/>
      <c r="AU424" s="83"/>
      <c r="AV424" s="216"/>
      <c r="AW424" s="274"/>
      <c r="AX424" s="83"/>
      <c r="AY424" s="216"/>
      <c r="AZ424" s="274"/>
      <c r="BA424" s="83"/>
      <c r="BB424" s="216"/>
      <c r="BC424" s="274"/>
      <c r="BD424" s="83"/>
      <c r="BE424" s="216"/>
      <c r="BF424" s="274"/>
      <c r="BG424" s="83"/>
      <c r="BH424" s="216"/>
      <c r="BI424" s="274"/>
      <c r="BJ424" s="83"/>
      <c r="BK424" s="216"/>
      <c r="BL424" s="274"/>
      <c r="BM424" s="83"/>
      <c r="BN424" s="216"/>
      <c r="BO424" s="274"/>
      <c r="BP424" s="83"/>
      <c r="BQ424" s="216"/>
      <c r="BR424" s="274"/>
      <c r="BS424" s="83"/>
      <c r="BT424" s="216"/>
      <c r="BU424" s="274"/>
      <c r="BV424" s="83"/>
      <c r="BW424" s="216"/>
      <c r="BX424" s="274"/>
      <c r="BY424" s="83"/>
      <c r="BZ424" s="216"/>
      <c r="CA424" s="274"/>
      <c r="CB424" s="83"/>
      <c r="CC424" s="216"/>
      <c r="CD424" s="274"/>
      <c r="CE424" s="83"/>
      <c r="CF424" s="216"/>
      <c r="CG424" s="274"/>
      <c r="CH424" s="83"/>
      <c r="CI424" s="216"/>
      <c r="CJ424" s="274"/>
      <c r="CK424" s="83"/>
      <c r="CL424" s="216"/>
      <c r="CM424" s="274"/>
      <c r="CN424" s="83"/>
      <c r="CO424" s="216"/>
      <c r="CP424" s="274"/>
      <c r="CQ424" s="83"/>
      <c r="CR424" s="216"/>
      <c r="CS424" s="274"/>
      <c r="CT424" s="83"/>
      <c r="CU424" s="216"/>
      <c r="CV424" s="274"/>
      <c r="CW424" s="83"/>
      <c r="CX424" s="216"/>
      <c r="CY424" s="274"/>
      <c r="CZ424" s="83"/>
      <c r="DA424" s="216"/>
      <c r="DB424" s="274"/>
      <c r="DC424" s="83"/>
      <c r="DD424" s="216"/>
      <c r="DE424" s="274"/>
      <c r="DF424" s="83"/>
      <c r="DG424" s="216"/>
      <c r="DH424" s="274"/>
      <c r="DI424" s="83"/>
      <c r="DJ424" s="216"/>
      <c r="DK424" s="274"/>
      <c r="DL424" s="83"/>
      <c r="DM424" s="216"/>
      <c r="DN424" s="274"/>
      <c r="DO424" s="83"/>
      <c r="DP424" s="216"/>
      <c r="DQ424" s="274"/>
      <c r="DR424" s="83"/>
      <c r="DS424" s="216"/>
      <c r="DT424" s="274"/>
      <c r="DU424" s="83"/>
      <c r="DV424" s="216"/>
      <c r="DW424" s="274"/>
      <c r="DX424" s="58"/>
      <c r="DY424" s="50"/>
    </row>
    <row r="425" spans="6:129" ht="21" customHeight="1" thickBot="1">
      <c r="F425" s="55">
        <v>31</v>
      </c>
      <c r="G425" s="61">
        <f>'انواع الفلاتر'!B32</f>
        <v>0</v>
      </c>
      <c r="H425" s="55"/>
      <c r="I425" s="61" t="s">
        <v>128</v>
      </c>
      <c r="J425" s="77"/>
      <c r="U425" s="216"/>
      <c r="V425" s="274"/>
      <c r="W425" s="83"/>
      <c r="X425" s="216"/>
      <c r="Y425" s="274"/>
      <c r="Z425" s="83"/>
      <c r="AA425" s="216"/>
      <c r="AB425" s="274"/>
      <c r="AC425" s="83"/>
      <c r="AD425" s="216"/>
      <c r="AE425" s="274"/>
      <c r="AF425" s="83"/>
      <c r="AG425" s="216"/>
      <c r="AH425" s="274"/>
      <c r="AI425" s="83"/>
      <c r="AJ425" s="216"/>
      <c r="AK425" s="274"/>
      <c r="AL425" s="83"/>
      <c r="AM425" s="216"/>
      <c r="AN425" s="274"/>
      <c r="AO425" s="83"/>
      <c r="AP425" s="216"/>
      <c r="AQ425" s="274"/>
      <c r="AR425" s="83"/>
      <c r="AS425" s="216"/>
      <c r="AT425" s="274"/>
      <c r="AU425" s="83"/>
      <c r="AV425" s="216"/>
      <c r="AW425" s="274"/>
      <c r="AX425" s="83"/>
      <c r="AY425" s="216"/>
      <c r="AZ425" s="274"/>
      <c r="BA425" s="83"/>
      <c r="BB425" s="216"/>
      <c r="BC425" s="274"/>
      <c r="BD425" s="83"/>
      <c r="BE425" s="216"/>
      <c r="BF425" s="274"/>
      <c r="BG425" s="83"/>
      <c r="BH425" s="216"/>
      <c r="BI425" s="274"/>
      <c r="BJ425" s="83"/>
      <c r="BK425" s="216"/>
      <c r="BL425" s="274"/>
      <c r="BM425" s="83"/>
      <c r="BN425" s="216"/>
      <c r="BO425" s="274"/>
      <c r="BP425" s="83"/>
      <c r="BQ425" s="216"/>
      <c r="BR425" s="274"/>
      <c r="BS425" s="83"/>
      <c r="BT425" s="216"/>
      <c r="BU425" s="274"/>
      <c r="BV425" s="83"/>
      <c r="BW425" s="216"/>
      <c r="BX425" s="274"/>
      <c r="BY425" s="83"/>
      <c r="BZ425" s="216"/>
      <c r="CA425" s="274"/>
      <c r="CB425" s="83"/>
      <c r="CC425" s="216"/>
      <c r="CD425" s="274"/>
      <c r="CE425" s="83"/>
      <c r="CF425" s="216"/>
      <c r="CG425" s="274"/>
      <c r="CH425" s="83"/>
      <c r="CI425" s="216"/>
      <c r="CJ425" s="274"/>
      <c r="CK425" s="83"/>
      <c r="CL425" s="216"/>
      <c r="CM425" s="274"/>
      <c r="CN425" s="83"/>
      <c r="CO425" s="216"/>
      <c r="CP425" s="274"/>
      <c r="CQ425" s="83"/>
      <c r="CR425" s="216"/>
      <c r="CS425" s="274"/>
      <c r="CT425" s="83"/>
      <c r="CU425" s="216"/>
      <c r="CV425" s="274"/>
      <c r="CW425" s="83"/>
      <c r="CX425" s="216"/>
      <c r="CY425" s="274"/>
      <c r="CZ425" s="83"/>
      <c r="DA425" s="216"/>
      <c r="DB425" s="274"/>
      <c r="DC425" s="83"/>
      <c r="DD425" s="216"/>
      <c r="DE425" s="274"/>
      <c r="DF425" s="83"/>
      <c r="DG425" s="216"/>
      <c r="DH425" s="274"/>
      <c r="DI425" s="83"/>
      <c r="DJ425" s="216"/>
      <c r="DK425" s="274"/>
      <c r="DL425" s="83"/>
      <c r="DM425" s="216"/>
      <c r="DN425" s="274"/>
      <c r="DO425" s="83"/>
      <c r="DP425" s="216"/>
      <c r="DQ425" s="274"/>
      <c r="DR425" s="83"/>
      <c r="DS425" s="216"/>
      <c r="DT425" s="274"/>
      <c r="DU425" s="83"/>
      <c r="DV425" s="216"/>
      <c r="DW425" s="274"/>
      <c r="DX425" s="58"/>
      <c r="DY425" s="50"/>
    </row>
    <row r="426" spans="6:129" ht="21" customHeight="1" thickBot="1">
      <c r="F426" s="55">
        <v>32</v>
      </c>
      <c r="G426" s="61">
        <f>'انواع الفلاتر'!B33</f>
        <v>0</v>
      </c>
      <c r="H426" s="55"/>
      <c r="I426" s="61" t="s">
        <v>129</v>
      </c>
      <c r="J426" s="77"/>
      <c r="U426" s="216"/>
      <c r="V426" s="274"/>
      <c r="W426" s="83"/>
      <c r="X426" s="216"/>
      <c r="Y426" s="274"/>
      <c r="Z426" s="83"/>
      <c r="AA426" s="216"/>
      <c r="AB426" s="274"/>
      <c r="AC426" s="83"/>
      <c r="AD426" s="216"/>
      <c r="AE426" s="274"/>
      <c r="AF426" s="83"/>
      <c r="AG426" s="216"/>
      <c r="AH426" s="274"/>
      <c r="AI426" s="83"/>
      <c r="AJ426" s="216"/>
      <c r="AK426" s="274"/>
      <c r="AL426" s="83"/>
      <c r="AM426" s="216"/>
      <c r="AN426" s="274"/>
      <c r="AO426" s="83"/>
      <c r="AP426" s="216"/>
      <c r="AQ426" s="274"/>
      <c r="AR426" s="83"/>
      <c r="AS426" s="216"/>
      <c r="AT426" s="274"/>
      <c r="AU426" s="83"/>
      <c r="AV426" s="216"/>
      <c r="AW426" s="274"/>
      <c r="AX426" s="83"/>
      <c r="AY426" s="216"/>
      <c r="AZ426" s="274"/>
      <c r="BA426" s="83"/>
      <c r="BB426" s="216"/>
      <c r="BC426" s="274"/>
      <c r="BD426" s="83"/>
      <c r="BE426" s="216"/>
      <c r="BF426" s="274"/>
      <c r="BG426" s="83"/>
      <c r="BH426" s="216"/>
      <c r="BI426" s="274"/>
      <c r="BJ426" s="83"/>
      <c r="BK426" s="216"/>
      <c r="BL426" s="274"/>
      <c r="BM426" s="83"/>
      <c r="BN426" s="216"/>
      <c r="BO426" s="274"/>
      <c r="BP426" s="83"/>
      <c r="BQ426" s="216"/>
      <c r="BR426" s="274"/>
      <c r="BS426" s="83"/>
      <c r="BT426" s="216"/>
      <c r="BU426" s="274"/>
      <c r="BV426" s="83"/>
      <c r="BW426" s="216"/>
      <c r="BX426" s="274"/>
      <c r="BY426" s="83"/>
      <c r="BZ426" s="216"/>
      <c r="CA426" s="274"/>
      <c r="CB426" s="83"/>
      <c r="CC426" s="216"/>
      <c r="CD426" s="274"/>
      <c r="CE426" s="83"/>
      <c r="CF426" s="216"/>
      <c r="CG426" s="274"/>
      <c r="CH426" s="83"/>
      <c r="CI426" s="216"/>
      <c r="CJ426" s="274"/>
      <c r="CK426" s="83"/>
      <c r="CL426" s="216"/>
      <c r="CM426" s="274"/>
      <c r="CN426" s="83"/>
      <c r="CO426" s="216"/>
      <c r="CP426" s="274"/>
      <c r="CQ426" s="83"/>
      <c r="CR426" s="216"/>
      <c r="CS426" s="274"/>
      <c r="CT426" s="83"/>
      <c r="CU426" s="216"/>
      <c r="CV426" s="274"/>
      <c r="CW426" s="83"/>
      <c r="CX426" s="216"/>
      <c r="CY426" s="274"/>
      <c r="CZ426" s="83"/>
      <c r="DA426" s="216"/>
      <c r="DB426" s="274"/>
      <c r="DC426" s="83"/>
      <c r="DD426" s="216"/>
      <c r="DE426" s="274"/>
      <c r="DF426" s="83"/>
      <c r="DG426" s="216"/>
      <c r="DH426" s="274"/>
      <c r="DI426" s="83"/>
      <c r="DJ426" s="216"/>
      <c r="DK426" s="274"/>
      <c r="DL426" s="83"/>
      <c r="DM426" s="216"/>
      <c r="DN426" s="274"/>
      <c r="DO426" s="83"/>
      <c r="DP426" s="216"/>
      <c r="DQ426" s="274"/>
      <c r="DR426" s="83"/>
      <c r="DS426" s="216"/>
      <c r="DT426" s="274"/>
      <c r="DU426" s="83"/>
      <c r="DV426" s="216"/>
      <c r="DW426" s="274"/>
      <c r="DX426" s="58"/>
      <c r="DY426" s="50"/>
    </row>
    <row r="427" spans="6:129" ht="21" customHeight="1" thickBot="1">
      <c r="F427" s="55">
        <v>33</v>
      </c>
      <c r="G427" s="61">
        <f>'انواع الفلاتر'!B34</f>
        <v>0</v>
      </c>
      <c r="H427" s="55"/>
      <c r="I427" s="61" t="s">
        <v>130</v>
      </c>
      <c r="J427" s="77"/>
      <c r="U427" s="216"/>
      <c r="V427" s="274"/>
      <c r="W427" s="83"/>
      <c r="X427" s="216"/>
      <c r="Y427" s="274"/>
      <c r="Z427" s="83"/>
      <c r="AA427" s="216"/>
      <c r="AB427" s="274"/>
      <c r="AC427" s="83"/>
      <c r="AD427" s="216"/>
      <c r="AE427" s="274"/>
      <c r="AF427" s="83"/>
      <c r="AG427" s="216"/>
      <c r="AH427" s="274"/>
      <c r="AI427" s="83"/>
      <c r="AJ427" s="216"/>
      <c r="AK427" s="274"/>
      <c r="AL427" s="83"/>
      <c r="AM427" s="216"/>
      <c r="AN427" s="274"/>
      <c r="AO427" s="83"/>
      <c r="AP427" s="216"/>
      <c r="AQ427" s="274"/>
      <c r="AR427" s="83"/>
      <c r="AS427" s="216"/>
      <c r="AT427" s="274"/>
      <c r="AU427" s="83"/>
      <c r="AV427" s="216"/>
      <c r="AW427" s="274"/>
      <c r="AX427" s="83"/>
      <c r="AY427" s="216"/>
      <c r="AZ427" s="274"/>
      <c r="BA427" s="83"/>
      <c r="BB427" s="216"/>
      <c r="BC427" s="274"/>
      <c r="BD427" s="83"/>
      <c r="BE427" s="216"/>
      <c r="BF427" s="274"/>
      <c r="BG427" s="83"/>
      <c r="BH427" s="216"/>
      <c r="BI427" s="274"/>
      <c r="BJ427" s="83"/>
      <c r="BK427" s="216"/>
      <c r="BL427" s="274"/>
      <c r="BM427" s="83"/>
      <c r="BN427" s="216"/>
      <c r="BO427" s="274"/>
      <c r="BP427" s="83"/>
      <c r="BQ427" s="216"/>
      <c r="BR427" s="274"/>
      <c r="BS427" s="83"/>
      <c r="BT427" s="216"/>
      <c r="BU427" s="274"/>
      <c r="BV427" s="83"/>
      <c r="BW427" s="216"/>
      <c r="BX427" s="274"/>
      <c r="BY427" s="83"/>
      <c r="BZ427" s="216"/>
      <c r="CA427" s="274"/>
      <c r="CB427" s="83"/>
      <c r="CC427" s="216"/>
      <c r="CD427" s="274"/>
      <c r="CE427" s="83"/>
      <c r="CF427" s="216"/>
      <c r="CG427" s="274"/>
      <c r="CH427" s="83"/>
      <c r="CI427" s="216"/>
      <c r="CJ427" s="274"/>
      <c r="CK427" s="83"/>
      <c r="CL427" s="216"/>
      <c r="CM427" s="274"/>
      <c r="CN427" s="83"/>
      <c r="CO427" s="216"/>
      <c r="CP427" s="274"/>
      <c r="CQ427" s="83"/>
      <c r="CR427" s="216"/>
      <c r="CS427" s="274"/>
      <c r="CT427" s="83"/>
      <c r="CU427" s="216"/>
      <c r="CV427" s="274"/>
      <c r="CW427" s="83"/>
      <c r="CX427" s="216"/>
      <c r="CY427" s="274"/>
      <c r="CZ427" s="83"/>
      <c r="DA427" s="216"/>
      <c r="DB427" s="274"/>
      <c r="DC427" s="83"/>
      <c r="DD427" s="216"/>
      <c r="DE427" s="274"/>
      <c r="DF427" s="83"/>
      <c r="DG427" s="216"/>
      <c r="DH427" s="274"/>
      <c r="DI427" s="83"/>
      <c r="DJ427" s="216"/>
      <c r="DK427" s="274"/>
      <c r="DL427" s="83"/>
      <c r="DM427" s="216"/>
      <c r="DN427" s="274"/>
      <c r="DO427" s="83"/>
      <c r="DP427" s="216"/>
      <c r="DQ427" s="274"/>
      <c r="DR427" s="83"/>
      <c r="DS427" s="216"/>
      <c r="DT427" s="274"/>
      <c r="DU427" s="83"/>
      <c r="DV427" s="216"/>
      <c r="DW427" s="274"/>
      <c r="DX427" s="58"/>
      <c r="DY427" s="50"/>
    </row>
    <row r="428" spans="6:129" ht="21" customHeight="1" thickBot="1">
      <c r="F428" s="55">
        <v>34</v>
      </c>
      <c r="G428" s="61">
        <f>'انواع الفلاتر'!B35</f>
        <v>0</v>
      </c>
      <c r="H428" s="55"/>
      <c r="I428" s="61" t="s">
        <v>131</v>
      </c>
      <c r="J428" s="77"/>
      <c r="U428" s="216"/>
      <c r="V428" s="274"/>
      <c r="W428" s="83"/>
      <c r="X428" s="216"/>
      <c r="Y428" s="274"/>
      <c r="Z428" s="83"/>
      <c r="AA428" s="216"/>
      <c r="AB428" s="274"/>
      <c r="AC428" s="83"/>
      <c r="AD428" s="216"/>
      <c r="AE428" s="274"/>
      <c r="AF428" s="83"/>
      <c r="AG428" s="216"/>
      <c r="AH428" s="274"/>
      <c r="AI428" s="83"/>
      <c r="AJ428" s="216"/>
      <c r="AK428" s="274"/>
      <c r="AL428" s="83"/>
      <c r="AM428" s="216"/>
      <c r="AN428" s="274"/>
      <c r="AO428" s="83"/>
      <c r="AP428" s="216"/>
      <c r="AQ428" s="274"/>
      <c r="AR428" s="83"/>
      <c r="AS428" s="216"/>
      <c r="AT428" s="274"/>
      <c r="AU428" s="83"/>
      <c r="AV428" s="216"/>
      <c r="AW428" s="274"/>
      <c r="AX428" s="83"/>
      <c r="AY428" s="216"/>
      <c r="AZ428" s="274"/>
      <c r="BA428" s="83"/>
      <c r="BB428" s="216"/>
      <c r="BC428" s="274"/>
      <c r="BD428" s="83"/>
      <c r="BE428" s="216"/>
      <c r="BF428" s="274"/>
      <c r="BG428" s="83"/>
      <c r="BH428" s="216"/>
      <c r="BI428" s="274"/>
      <c r="BJ428" s="83"/>
      <c r="BK428" s="216"/>
      <c r="BL428" s="274"/>
      <c r="BM428" s="83"/>
      <c r="BN428" s="216"/>
      <c r="BO428" s="274"/>
      <c r="BP428" s="83"/>
      <c r="BQ428" s="216"/>
      <c r="BR428" s="274"/>
      <c r="BS428" s="83"/>
      <c r="BT428" s="216"/>
      <c r="BU428" s="274"/>
      <c r="BV428" s="83"/>
      <c r="BW428" s="216"/>
      <c r="BX428" s="274"/>
      <c r="BY428" s="83"/>
      <c r="BZ428" s="216"/>
      <c r="CA428" s="274"/>
      <c r="CB428" s="83"/>
      <c r="CC428" s="216"/>
      <c r="CD428" s="274"/>
      <c r="CE428" s="83"/>
      <c r="CF428" s="216"/>
      <c r="CG428" s="274"/>
      <c r="CH428" s="83"/>
      <c r="CI428" s="216"/>
      <c r="CJ428" s="274"/>
      <c r="CK428" s="83"/>
      <c r="CL428" s="216"/>
      <c r="CM428" s="274"/>
      <c r="CN428" s="83"/>
      <c r="CO428" s="216"/>
      <c r="CP428" s="274"/>
      <c r="CQ428" s="83"/>
      <c r="CR428" s="216"/>
      <c r="CS428" s="274"/>
      <c r="CT428" s="83"/>
      <c r="CU428" s="216"/>
      <c r="CV428" s="274"/>
      <c r="CW428" s="83"/>
      <c r="CX428" s="216"/>
      <c r="CY428" s="274"/>
      <c r="CZ428" s="83"/>
      <c r="DA428" s="216"/>
      <c r="DB428" s="274"/>
      <c r="DC428" s="83"/>
      <c r="DD428" s="216"/>
      <c r="DE428" s="274"/>
      <c r="DF428" s="83"/>
      <c r="DG428" s="216"/>
      <c r="DH428" s="274"/>
      <c r="DI428" s="83"/>
      <c r="DJ428" s="216"/>
      <c r="DK428" s="274"/>
      <c r="DL428" s="83"/>
      <c r="DM428" s="216"/>
      <c r="DN428" s="274"/>
      <c r="DO428" s="83"/>
      <c r="DP428" s="216"/>
      <c r="DQ428" s="274"/>
      <c r="DR428" s="83"/>
      <c r="DS428" s="216"/>
      <c r="DT428" s="274"/>
      <c r="DU428" s="83"/>
      <c r="DV428" s="216"/>
      <c r="DW428" s="274"/>
      <c r="DX428" s="58"/>
      <c r="DY428" s="50"/>
    </row>
    <row r="429" spans="6:129" ht="21" customHeight="1" thickBot="1">
      <c r="F429" s="55">
        <v>35</v>
      </c>
      <c r="G429" s="61">
        <f>'انواع الفلاتر'!B36</f>
        <v>0</v>
      </c>
      <c r="H429" s="55"/>
      <c r="I429" s="61" t="s">
        <v>132</v>
      </c>
      <c r="J429" s="77"/>
      <c r="U429" s="216"/>
      <c r="V429" s="274"/>
      <c r="W429" s="83"/>
      <c r="X429" s="216"/>
      <c r="Y429" s="274"/>
      <c r="Z429" s="83"/>
      <c r="AA429" s="216"/>
      <c r="AB429" s="274"/>
      <c r="AC429" s="83"/>
      <c r="AD429" s="216"/>
      <c r="AE429" s="274"/>
      <c r="AF429" s="83"/>
      <c r="AG429" s="216"/>
      <c r="AH429" s="274"/>
      <c r="AI429" s="83"/>
      <c r="AJ429" s="216"/>
      <c r="AK429" s="274"/>
      <c r="AL429" s="83"/>
      <c r="AM429" s="216"/>
      <c r="AN429" s="274"/>
      <c r="AO429" s="83"/>
      <c r="AP429" s="216"/>
      <c r="AQ429" s="274"/>
      <c r="AR429" s="83"/>
      <c r="AS429" s="216"/>
      <c r="AT429" s="274"/>
      <c r="AU429" s="83"/>
      <c r="AV429" s="216"/>
      <c r="AW429" s="274"/>
      <c r="AX429" s="83"/>
      <c r="AY429" s="216"/>
      <c r="AZ429" s="274"/>
      <c r="BA429" s="83"/>
      <c r="BB429" s="216"/>
      <c r="BC429" s="274"/>
      <c r="BD429" s="83"/>
      <c r="BE429" s="216"/>
      <c r="BF429" s="274"/>
      <c r="BG429" s="83"/>
      <c r="BH429" s="216"/>
      <c r="BI429" s="274"/>
      <c r="BJ429" s="83"/>
      <c r="BK429" s="216"/>
      <c r="BL429" s="274"/>
      <c r="BM429" s="83"/>
      <c r="BN429" s="216"/>
      <c r="BO429" s="274"/>
      <c r="BP429" s="83"/>
      <c r="BQ429" s="216"/>
      <c r="BR429" s="274"/>
      <c r="BS429" s="83"/>
      <c r="BT429" s="216"/>
      <c r="BU429" s="274"/>
      <c r="BV429" s="83"/>
      <c r="BW429" s="216"/>
      <c r="BX429" s="274"/>
      <c r="BY429" s="83"/>
      <c r="BZ429" s="216"/>
      <c r="CA429" s="274"/>
      <c r="CB429" s="83"/>
      <c r="CC429" s="216"/>
      <c r="CD429" s="274"/>
      <c r="CE429" s="83"/>
      <c r="CF429" s="216"/>
      <c r="CG429" s="274"/>
      <c r="CH429" s="83"/>
      <c r="CI429" s="216"/>
      <c r="CJ429" s="274"/>
      <c r="CK429" s="83"/>
      <c r="CL429" s="216"/>
      <c r="CM429" s="274"/>
      <c r="CN429" s="83"/>
      <c r="CO429" s="216"/>
      <c r="CP429" s="274"/>
      <c r="CQ429" s="83"/>
      <c r="CR429" s="216"/>
      <c r="CS429" s="274"/>
      <c r="CT429" s="83"/>
      <c r="CU429" s="216"/>
      <c r="CV429" s="274"/>
      <c r="CW429" s="83"/>
      <c r="CX429" s="216"/>
      <c r="CY429" s="274"/>
      <c r="CZ429" s="83"/>
      <c r="DA429" s="216"/>
      <c r="DB429" s="274"/>
      <c r="DC429" s="83"/>
      <c r="DD429" s="216"/>
      <c r="DE429" s="274"/>
      <c r="DF429" s="83"/>
      <c r="DG429" s="216"/>
      <c r="DH429" s="274"/>
      <c r="DI429" s="83"/>
      <c r="DJ429" s="216"/>
      <c r="DK429" s="274"/>
      <c r="DL429" s="83"/>
      <c r="DM429" s="216"/>
      <c r="DN429" s="274"/>
      <c r="DO429" s="83"/>
      <c r="DP429" s="216"/>
      <c r="DQ429" s="274"/>
      <c r="DR429" s="83"/>
      <c r="DS429" s="216"/>
      <c r="DT429" s="274"/>
      <c r="DU429" s="83"/>
      <c r="DV429" s="216"/>
      <c r="DW429" s="274"/>
      <c r="DX429" s="58"/>
      <c r="DY429" s="50"/>
    </row>
    <row r="430" spans="6:129" ht="21" customHeight="1" thickBot="1">
      <c r="F430" s="55">
        <v>36</v>
      </c>
      <c r="G430" s="61">
        <f>'انواع الفلاتر'!B37</f>
        <v>0</v>
      </c>
      <c r="H430" s="60"/>
      <c r="I430" s="60"/>
      <c r="J430" s="84"/>
      <c r="U430" s="216"/>
      <c r="V430" s="274"/>
      <c r="W430" s="83"/>
      <c r="X430" s="216"/>
      <c r="Y430" s="274"/>
      <c r="Z430" s="83"/>
      <c r="AA430" s="216"/>
      <c r="AB430" s="274"/>
      <c r="AC430" s="83"/>
      <c r="AD430" s="216"/>
      <c r="AE430" s="274"/>
      <c r="AF430" s="83"/>
      <c r="AG430" s="216"/>
      <c r="AH430" s="274"/>
      <c r="AI430" s="83"/>
      <c r="AJ430" s="216"/>
      <c r="AK430" s="274"/>
      <c r="AL430" s="83"/>
      <c r="AM430" s="216"/>
      <c r="AN430" s="274"/>
      <c r="AO430" s="83"/>
      <c r="AP430" s="216"/>
      <c r="AQ430" s="274"/>
      <c r="AR430" s="83"/>
      <c r="AS430" s="216"/>
      <c r="AT430" s="274"/>
      <c r="AU430" s="83"/>
      <c r="AV430" s="216"/>
      <c r="AW430" s="274"/>
      <c r="AX430" s="83"/>
      <c r="AY430" s="216"/>
      <c r="AZ430" s="274"/>
      <c r="BA430" s="83"/>
      <c r="BB430" s="216"/>
      <c r="BC430" s="274"/>
      <c r="BD430" s="83"/>
      <c r="BE430" s="216"/>
      <c r="BF430" s="274"/>
      <c r="BG430" s="83"/>
      <c r="BH430" s="216"/>
      <c r="BI430" s="274"/>
      <c r="BJ430" s="83"/>
      <c r="BK430" s="216"/>
      <c r="BL430" s="274"/>
      <c r="BM430" s="83"/>
      <c r="BN430" s="216"/>
      <c r="BO430" s="274"/>
      <c r="BP430" s="83"/>
      <c r="BQ430" s="216"/>
      <c r="BR430" s="274"/>
      <c r="BS430" s="83"/>
      <c r="BT430" s="216"/>
      <c r="BU430" s="274"/>
      <c r="BV430" s="83"/>
      <c r="BW430" s="216"/>
      <c r="BX430" s="274"/>
      <c r="BY430" s="83"/>
      <c r="BZ430" s="216"/>
      <c r="CA430" s="274"/>
      <c r="CB430" s="83"/>
      <c r="CC430" s="216"/>
      <c r="CD430" s="274"/>
      <c r="CE430" s="83"/>
      <c r="CF430" s="216"/>
      <c r="CG430" s="274"/>
      <c r="CH430" s="83"/>
      <c r="CI430" s="216"/>
      <c r="CJ430" s="274"/>
      <c r="CK430" s="83"/>
      <c r="CL430" s="216"/>
      <c r="CM430" s="274"/>
      <c r="CN430" s="83"/>
      <c r="CO430" s="216"/>
      <c r="CP430" s="274"/>
      <c r="CQ430" s="83"/>
      <c r="CR430" s="216"/>
      <c r="CS430" s="274"/>
      <c r="CT430" s="83"/>
      <c r="CU430" s="216"/>
      <c r="CV430" s="274"/>
      <c r="CW430" s="83"/>
      <c r="CX430" s="216"/>
      <c r="CY430" s="274"/>
      <c r="CZ430" s="83"/>
      <c r="DA430" s="216"/>
      <c r="DB430" s="274"/>
      <c r="DC430" s="83"/>
      <c r="DD430" s="216"/>
      <c r="DE430" s="274"/>
      <c r="DF430" s="83"/>
      <c r="DG430" s="216"/>
      <c r="DH430" s="274"/>
      <c r="DI430" s="83"/>
      <c r="DJ430" s="216"/>
      <c r="DK430" s="274"/>
      <c r="DL430" s="83"/>
      <c r="DM430" s="216"/>
      <c r="DN430" s="274"/>
      <c r="DO430" s="83"/>
      <c r="DP430" s="216"/>
      <c r="DQ430" s="274"/>
      <c r="DR430" s="83"/>
      <c r="DS430" s="216"/>
      <c r="DT430" s="274"/>
      <c r="DU430" s="83"/>
      <c r="DV430" s="216"/>
      <c r="DW430" s="274"/>
      <c r="DX430" s="58"/>
      <c r="DY430" s="50"/>
    </row>
    <row r="431" spans="6:129" ht="21" customHeight="1" thickBot="1">
      <c r="F431" s="55">
        <v>37</v>
      </c>
      <c r="G431" s="61">
        <f>'انواع الفلاتر'!B38</f>
        <v>0</v>
      </c>
      <c r="H431" s="84"/>
      <c r="I431" s="88"/>
      <c r="J431" s="84"/>
      <c r="U431" s="216"/>
      <c r="V431" s="274"/>
      <c r="W431" s="83"/>
      <c r="X431" s="216"/>
      <c r="Y431" s="274"/>
      <c r="Z431" s="83"/>
      <c r="AA431" s="216"/>
      <c r="AB431" s="274"/>
      <c r="AC431" s="83"/>
      <c r="AD431" s="216"/>
      <c r="AE431" s="274"/>
      <c r="AF431" s="83"/>
      <c r="AG431" s="216"/>
      <c r="AH431" s="274"/>
      <c r="AI431" s="83"/>
      <c r="AJ431" s="216"/>
      <c r="AK431" s="274"/>
      <c r="AL431" s="83"/>
      <c r="AM431" s="216"/>
      <c r="AN431" s="274"/>
      <c r="AO431" s="83"/>
      <c r="AP431" s="216"/>
      <c r="AQ431" s="274"/>
      <c r="AR431" s="83"/>
      <c r="AS431" s="216"/>
      <c r="AT431" s="274"/>
      <c r="AU431" s="83"/>
      <c r="AV431" s="216"/>
      <c r="AW431" s="274"/>
      <c r="AX431" s="83"/>
      <c r="AY431" s="216"/>
      <c r="AZ431" s="274"/>
      <c r="BA431" s="83"/>
      <c r="BB431" s="216"/>
      <c r="BC431" s="274"/>
      <c r="BD431" s="83"/>
      <c r="BE431" s="216"/>
      <c r="BF431" s="274"/>
      <c r="BG431" s="83"/>
      <c r="BH431" s="216"/>
      <c r="BI431" s="274"/>
      <c r="BJ431" s="83"/>
      <c r="BK431" s="216"/>
      <c r="BL431" s="274"/>
      <c r="BM431" s="83"/>
      <c r="BN431" s="216"/>
      <c r="BO431" s="274"/>
      <c r="BP431" s="83"/>
      <c r="BQ431" s="216"/>
      <c r="BR431" s="274"/>
      <c r="BS431" s="83"/>
      <c r="BT431" s="216"/>
      <c r="BU431" s="274"/>
      <c r="BV431" s="83"/>
      <c r="BW431" s="216"/>
      <c r="BX431" s="274"/>
      <c r="BY431" s="83"/>
      <c r="BZ431" s="216"/>
      <c r="CA431" s="274"/>
      <c r="CB431" s="83"/>
      <c r="CC431" s="216"/>
      <c r="CD431" s="274"/>
      <c r="CE431" s="83"/>
      <c r="CF431" s="216"/>
      <c r="CG431" s="274"/>
      <c r="CH431" s="83"/>
      <c r="CI431" s="216"/>
      <c r="CJ431" s="274"/>
      <c r="CK431" s="83"/>
      <c r="CL431" s="216"/>
      <c r="CM431" s="274"/>
      <c r="CN431" s="83"/>
      <c r="CO431" s="216"/>
      <c r="CP431" s="274"/>
      <c r="CQ431" s="83"/>
      <c r="CR431" s="216"/>
      <c r="CS431" s="274"/>
      <c r="CT431" s="83"/>
      <c r="CU431" s="216"/>
      <c r="CV431" s="274"/>
      <c r="CW431" s="83"/>
      <c r="CX431" s="216"/>
      <c r="CY431" s="274"/>
      <c r="CZ431" s="83"/>
      <c r="DA431" s="216"/>
      <c r="DB431" s="274"/>
      <c r="DC431" s="83"/>
      <c r="DD431" s="216"/>
      <c r="DE431" s="274"/>
      <c r="DF431" s="83"/>
      <c r="DG431" s="216"/>
      <c r="DH431" s="274"/>
      <c r="DI431" s="83"/>
      <c r="DJ431" s="216"/>
      <c r="DK431" s="274"/>
      <c r="DL431" s="83"/>
      <c r="DM431" s="216"/>
      <c r="DN431" s="274"/>
      <c r="DO431" s="83"/>
      <c r="DP431" s="216"/>
      <c r="DQ431" s="274"/>
      <c r="DR431" s="83"/>
      <c r="DS431" s="216"/>
      <c r="DT431" s="274"/>
      <c r="DU431" s="83"/>
      <c r="DV431" s="216"/>
      <c r="DW431" s="274"/>
      <c r="DX431" s="58"/>
      <c r="DY431" s="50"/>
    </row>
    <row r="432" spans="6:129" ht="21" customHeight="1" thickBot="1">
      <c r="F432" s="55">
        <v>38</v>
      </c>
      <c r="G432" s="61">
        <f>'انواع الفلاتر'!B39</f>
        <v>0</v>
      </c>
      <c r="H432" s="84"/>
      <c r="I432" s="88"/>
      <c r="J432" s="84"/>
      <c r="U432" s="216"/>
      <c r="V432" s="274"/>
      <c r="W432" s="83"/>
      <c r="X432" s="216"/>
      <c r="Y432" s="274"/>
      <c r="Z432" s="83"/>
      <c r="AA432" s="216"/>
      <c r="AB432" s="274"/>
      <c r="AC432" s="83"/>
      <c r="AD432" s="216"/>
      <c r="AE432" s="274"/>
      <c r="AF432" s="83"/>
      <c r="AG432" s="216"/>
      <c r="AH432" s="274"/>
      <c r="AI432" s="83"/>
      <c r="AJ432" s="216"/>
      <c r="AK432" s="274"/>
      <c r="AL432" s="83"/>
      <c r="AM432" s="216"/>
      <c r="AN432" s="274"/>
      <c r="AO432" s="83"/>
      <c r="AP432" s="216"/>
      <c r="AQ432" s="274"/>
      <c r="AR432" s="83"/>
      <c r="AS432" s="216"/>
      <c r="AT432" s="274"/>
      <c r="AU432" s="83"/>
      <c r="AV432" s="216"/>
      <c r="AW432" s="274"/>
      <c r="AX432" s="83"/>
      <c r="AY432" s="216"/>
      <c r="AZ432" s="274"/>
      <c r="BA432" s="83"/>
      <c r="BB432" s="216"/>
      <c r="BC432" s="274"/>
      <c r="BD432" s="83"/>
      <c r="BE432" s="216"/>
      <c r="BF432" s="274"/>
      <c r="BG432" s="83"/>
      <c r="BH432" s="216"/>
      <c r="BI432" s="274"/>
      <c r="BJ432" s="83"/>
      <c r="BK432" s="216"/>
      <c r="BL432" s="274"/>
      <c r="BM432" s="83"/>
      <c r="BN432" s="216"/>
      <c r="BO432" s="274"/>
      <c r="BP432" s="83"/>
      <c r="BQ432" s="216"/>
      <c r="BR432" s="274"/>
      <c r="BS432" s="83"/>
      <c r="BT432" s="216"/>
      <c r="BU432" s="274"/>
      <c r="BV432" s="83"/>
      <c r="BW432" s="216"/>
      <c r="BX432" s="274"/>
      <c r="BY432" s="83"/>
      <c r="BZ432" s="216"/>
      <c r="CA432" s="274"/>
      <c r="CB432" s="83"/>
      <c r="CC432" s="216"/>
      <c r="CD432" s="274"/>
      <c r="CE432" s="83"/>
      <c r="CF432" s="216"/>
      <c r="CG432" s="274"/>
      <c r="CH432" s="83"/>
      <c r="CI432" s="216"/>
      <c r="CJ432" s="274"/>
      <c r="CK432" s="83"/>
      <c r="CL432" s="216"/>
      <c r="CM432" s="274"/>
      <c r="CN432" s="83"/>
      <c r="CO432" s="216"/>
      <c r="CP432" s="274"/>
      <c r="CQ432" s="83"/>
      <c r="CR432" s="216"/>
      <c r="CS432" s="274"/>
      <c r="CT432" s="83"/>
      <c r="CU432" s="216"/>
      <c r="CV432" s="274"/>
      <c r="CW432" s="83"/>
      <c r="CX432" s="216"/>
      <c r="CY432" s="274"/>
      <c r="CZ432" s="83"/>
      <c r="DA432" s="216"/>
      <c r="DB432" s="274"/>
      <c r="DC432" s="83"/>
      <c r="DD432" s="216"/>
      <c r="DE432" s="274"/>
      <c r="DF432" s="83"/>
      <c r="DG432" s="216"/>
      <c r="DH432" s="274"/>
      <c r="DI432" s="83"/>
      <c r="DJ432" s="216"/>
      <c r="DK432" s="274"/>
      <c r="DL432" s="83"/>
      <c r="DM432" s="216"/>
      <c r="DN432" s="274"/>
      <c r="DO432" s="83"/>
      <c r="DP432" s="216"/>
      <c r="DQ432" s="274"/>
      <c r="DR432" s="83"/>
      <c r="DS432" s="216"/>
      <c r="DT432" s="274"/>
      <c r="DU432" s="83"/>
      <c r="DV432" s="216"/>
      <c r="DW432" s="274"/>
      <c r="DX432" s="58"/>
      <c r="DY432" s="50"/>
    </row>
    <row r="433" spans="6:129" ht="21" customHeight="1" thickBot="1">
      <c r="F433" s="55">
        <v>39</v>
      </c>
      <c r="G433" s="61">
        <f>'انواع الفلاتر'!B40</f>
        <v>0</v>
      </c>
      <c r="H433" s="84"/>
      <c r="I433" s="88"/>
      <c r="J433" s="84"/>
      <c r="U433" s="216"/>
      <c r="V433" s="274"/>
      <c r="W433" s="83"/>
      <c r="X433" s="216"/>
      <c r="Y433" s="274"/>
      <c r="Z433" s="83"/>
      <c r="AA433" s="216"/>
      <c r="AB433" s="274"/>
      <c r="AC433" s="83"/>
      <c r="AD433" s="216"/>
      <c r="AE433" s="274"/>
      <c r="AF433" s="83"/>
      <c r="AG433" s="216"/>
      <c r="AH433" s="274"/>
      <c r="AI433" s="83"/>
      <c r="AJ433" s="216"/>
      <c r="AK433" s="274"/>
      <c r="AL433" s="83"/>
      <c r="AM433" s="216"/>
      <c r="AN433" s="274"/>
      <c r="AO433" s="83"/>
      <c r="AP433" s="216"/>
      <c r="AQ433" s="274"/>
      <c r="AR433" s="83"/>
      <c r="AS433" s="216"/>
      <c r="AT433" s="274"/>
      <c r="AU433" s="83"/>
      <c r="AV433" s="216"/>
      <c r="AW433" s="274"/>
      <c r="AX433" s="83"/>
      <c r="AY433" s="216"/>
      <c r="AZ433" s="274"/>
      <c r="BA433" s="83"/>
      <c r="BB433" s="216"/>
      <c r="BC433" s="274"/>
      <c r="BD433" s="83"/>
      <c r="BE433" s="216"/>
      <c r="BF433" s="274"/>
      <c r="BG433" s="83"/>
      <c r="BH433" s="216"/>
      <c r="BI433" s="274"/>
      <c r="BJ433" s="83"/>
      <c r="BK433" s="216"/>
      <c r="BL433" s="274"/>
      <c r="BM433" s="83"/>
      <c r="BN433" s="216"/>
      <c r="BO433" s="274"/>
      <c r="BP433" s="83"/>
      <c r="BQ433" s="216"/>
      <c r="BR433" s="274"/>
      <c r="BS433" s="83"/>
      <c r="BT433" s="216"/>
      <c r="BU433" s="274"/>
      <c r="BV433" s="83"/>
      <c r="BW433" s="216"/>
      <c r="BX433" s="274"/>
      <c r="BY433" s="83"/>
      <c r="BZ433" s="216"/>
      <c r="CA433" s="274"/>
      <c r="CB433" s="83"/>
      <c r="CC433" s="216"/>
      <c r="CD433" s="274"/>
      <c r="CE433" s="83"/>
      <c r="CF433" s="216"/>
      <c r="CG433" s="274"/>
      <c r="CH433" s="83"/>
      <c r="CI433" s="216"/>
      <c r="CJ433" s="274"/>
      <c r="CK433" s="83"/>
      <c r="CL433" s="216"/>
      <c r="CM433" s="274"/>
      <c r="CN433" s="83"/>
      <c r="CO433" s="216"/>
      <c r="CP433" s="274"/>
      <c r="CQ433" s="83"/>
      <c r="CR433" s="216"/>
      <c r="CS433" s="274"/>
      <c r="CT433" s="83"/>
      <c r="CU433" s="216"/>
      <c r="CV433" s="274"/>
      <c r="CW433" s="83"/>
      <c r="CX433" s="216"/>
      <c r="CY433" s="274"/>
      <c r="CZ433" s="83"/>
      <c r="DA433" s="216"/>
      <c r="DB433" s="274"/>
      <c r="DC433" s="83"/>
      <c r="DD433" s="216"/>
      <c r="DE433" s="274"/>
      <c r="DF433" s="83"/>
      <c r="DG433" s="216"/>
      <c r="DH433" s="274"/>
      <c r="DI433" s="83"/>
      <c r="DJ433" s="216"/>
      <c r="DK433" s="274"/>
      <c r="DL433" s="83"/>
      <c r="DM433" s="216"/>
      <c r="DN433" s="274"/>
      <c r="DO433" s="83"/>
      <c r="DP433" s="216"/>
      <c r="DQ433" s="274"/>
      <c r="DR433" s="83"/>
      <c r="DS433" s="216"/>
      <c r="DT433" s="274"/>
      <c r="DU433" s="83"/>
      <c r="DV433" s="216"/>
      <c r="DW433" s="274"/>
      <c r="DX433" s="58"/>
      <c r="DY433" s="50"/>
    </row>
    <row r="434" spans="6:129" ht="21" customHeight="1" thickBot="1">
      <c r="F434" s="55">
        <v>40</v>
      </c>
      <c r="G434" s="61">
        <f>'انواع الفلاتر'!B41</f>
        <v>0</v>
      </c>
      <c r="H434" s="84"/>
      <c r="I434" s="88"/>
      <c r="J434" s="84"/>
      <c r="U434" s="216"/>
      <c r="V434" s="274"/>
      <c r="W434" s="83"/>
      <c r="X434" s="216"/>
      <c r="Y434" s="274"/>
      <c r="Z434" s="83"/>
      <c r="AA434" s="216"/>
      <c r="AB434" s="274"/>
      <c r="AC434" s="83"/>
      <c r="AD434" s="216"/>
      <c r="AE434" s="274"/>
      <c r="AF434" s="83"/>
      <c r="AG434" s="216"/>
      <c r="AH434" s="274"/>
      <c r="AI434" s="83"/>
      <c r="AJ434" s="216"/>
      <c r="AK434" s="274"/>
      <c r="AL434" s="83"/>
      <c r="AM434" s="216"/>
      <c r="AN434" s="274"/>
      <c r="AO434" s="83"/>
      <c r="AP434" s="216"/>
      <c r="AQ434" s="274"/>
      <c r="AR434" s="83"/>
      <c r="AS434" s="216"/>
      <c r="AT434" s="274"/>
      <c r="AU434" s="83"/>
      <c r="AV434" s="216"/>
      <c r="AW434" s="274"/>
      <c r="AX434" s="83"/>
      <c r="AY434" s="216"/>
      <c r="AZ434" s="274"/>
      <c r="BA434" s="83"/>
      <c r="BB434" s="216"/>
      <c r="BC434" s="274"/>
      <c r="BD434" s="83"/>
      <c r="BE434" s="216"/>
      <c r="BF434" s="274"/>
      <c r="BG434" s="83"/>
      <c r="BH434" s="216"/>
      <c r="BI434" s="274"/>
      <c r="BJ434" s="83"/>
      <c r="BK434" s="216"/>
      <c r="BL434" s="274"/>
      <c r="BM434" s="83"/>
      <c r="BN434" s="216"/>
      <c r="BO434" s="274"/>
      <c r="BP434" s="83"/>
      <c r="BQ434" s="216"/>
      <c r="BR434" s="274"/>
      <c r="BS434" s="83"/>
      <c r="BT434" s="216"/>
      <c r="BU434" s="274"/>
      <c r="BV434" s="83"/>
      <c r="BW434" s="216"/>
      <c r="BX434" s="274"/>
      <c r="BY434" s="83"/>
      <c r="BZ434" s="216"/>
      <c r="CA434" s="274"/>
      <c r="CB434" s="83"/>
      <c r="CC434" s="216"/>
      <c r="CD434" s="274"/>
      <c r="CE434" s="83"/>
      <c r="CF434" s="216"/>
      <c r="CG434" s="274"/>
      <c r="CH434" s="83"/>
      <c r="CI434" s="216"/>
      <c r="CJ434" s="274"/>
      <c r="CK434" s="83"/>
      <c r="CL434" s="216"/>
      <c r="CM434" s="274"/>
      <c r="CN434" s="83"/>
      <c r="CO434" s="216"/>
      <c r="CP434" s="274"/>
      <c r="CQ434" s="83"/>
      <c r="CR434" s="216"/>
      <c r="CS434" s="274"/>
      <c r="CT434" s="83"/>
      <c r="CU434" s="216"/>
      <c r="CV434" s="274"/>
      <c r="CW434" s="83"/>
      <c r="CX434" s="216"/>
      <c r="CY434" s="274"/>
      <c r="CZ434" s="83"/>
      <c r="DA434" s="216"/>
      <c r="DB434" s="274"/>
      <c r="DC434" s="83"/>
      <c r="DD434" s="216"/>
      <c r="DE434" s="274"/>
      <c r="DF434" s="83"/>
      <c r="DG434" s="216"/>
      <c r="DH434" s="274"/>
      <c r="DI434" s="83"/>
      <c r="DJ434" s="216"/>
      <c r="DK434" s="274"/>
      <c r="DL434" s="83"/>
      <c r="DM434" s="216"/>
      <c r="DN434" s="274"/>
      <c r="DO434" s="83"/>
      <c r="DP434" s="216"/>
      <c r="DQ434" s="274"/>
      <c r="DR434" s="83"/>
      <c r="DS434" s="216"/>
      <c r="DT434" s="274"/>
      <c r="DU434" s="83"/>
      <c r="DV434" s="216"/>
      <c r="DW434" s="274"/>
      <c r="DX434" s="58"/>
      <c r="DY434" s="50"/>
    </row>
    <row r="435" spans="6:129" ht="21" customHeight="1" thickBot="1">
      <c r="F435" s="55">
        <v>41</v>
      </c>
      <c r="G435" s="61">
        <f>'انواع الفلاتر'!B42</f>
        <v>0</v>
      </c>
      <c r="H435" s="84"/>
      <c r="I435" s="88"/>
      <c r="J435" s="84"/>
      <c r="U435" s="216"/>
      <c r="V435" s="274"/>
      <c r="W435" s="83"/>
      <c r="X435" s="216"/>
      <c r="Y435" s="274"/>
      <c r="Z435" s="83"/>
      <c r="AA435" s="216"/>
      <c r="AB435" s="274"/>
      <c r="AC435" s="83"/>
      <c r="AD435" s="216"/>
      <c r="AE435" s="274"/>
      <c r="AF435" s="83"/>
      <c r="AG435" s="216"/>
      <c r="AH435" s="274"/>
      <c r="AI435" s="83"/>
      <c r="AJ435" s="216"/>
      <c r="AK435" s="274"/>
      <c r="AL435" s="83"/>
      <c r="AM435" s="216"/>
      <c r="AN435" s="274"/>
      <c r="AO435" s="83"/>
      <c r="AP435" s="216"/>
      <c r="AQ435" s="274"/>
      <c r="AR435" s="83"/>
      <c r="AS435" s="216"/>
      <c r="AT435" s="274"/>
      <c r="AU435" s="83"/>
      <c r="AV435" s="216"/>
      <c r="AW435" s="274"/>
      <c r="AX435" s="83"/>
      <c r="AY435" s="216"/>
      <c r="AZ435" s="274"/>
      <c r="BA435" s="83"/>
      <c r="BB435" s="216"/>
      <c r="BC435" s="274"/>
      <c r="BD435" s="83"/>
      <c r="BE435" s="216"/>
      <c r="BF435" s="274"/>
      <c r="BG435" s="83"/>
      <c r="BH435" s="216"/>
      <c r="BI435" s="274"/>
      <c r="BJ435" s="83"/>
      <c r="BK435" s="216"/>
      <c r="BL435" s="274"/>
      <c r="BM435" s="83"/>
      <c r="BN435" s="216"/>
      <c r="BO435" s="274"/>
      <c r="BP435" s="83"/>
      <c r="BQ435" s="216"/>
      <c r="BR435" s="274"/>
      <c r="BS435" s="83"/>
      <c r="BT435" s="216"/>
      <c r="BU435" s="274"/>
      <c r="BV435" s="83"/>
      <c r="BW435" s="216"/>
      <c r="BX435" s="274"/>
      <c r="BY435" s="83"/>
      <c r="BZ435" s="216"/>
      <c r="CA435" s="274"/>
      <c r="CB435" s="83"/>
      <c r="CC435" s="216"/>
      <c r="CD435" s="274"/>
      <c r="CE435" s="83"/>
      <c r="CF435" s="216"/>
      <c r="CG435" s="274"/>
      <c r="CH435" s="83"/>
      <c r="CI435" s="216"/>
      <c r="CJ435" s="274"/>
      <c r="CK435" s="83"/>
      <c r="CL435" s="216"/>
      <c r="CM435" s="274"/>
      <c r="CN435" s="83"/>
      <c r="CO435" s="216"/>
      <c r="CP435" s="274"/>
      <c r="CQ435" s="83"/>
      <c r="CR435" s="216"/>
      <c r="CS435" s="274"/>
      <c r="CT435" s="83"/>
      <c r="CU435" s="216"/>
      <c r="CV435" s="274"/>
      <c r="CW435" s="83"/>
      <c r="CX435" s="216"/>
      <c r="CY435" s="274"/>
      <c r="CZ435" s="83"/>
      <c r="DA435" s="216"/>
      <c r="DB435" s="274"/>
      <c r="DC435" s="83"/>
      <c r="DD435" s="216"/>
      <c r="DE435" s="274"/>
      <c r="DF435" s="83"/>
      <c r="DG435" s="216"/>
      <c r="DH435" s="274"/>
      <c r="DI435" s="83"/>
      <c r="DJ435" s="216"/>
      <c r="DK435" s="274"/>
      <c r="DL435" s="83"/>
      <c r="DM435" s="216"/>
      <c r="DN435" s="274"/>
      <c r="DO435" s="83"/>
      <c r="DP435" s="216"/>
      <c r="DQ435" s="274"/>
      <c r="DR435" s="83"/>
      <c r="DS435" s="216"/>
      <c r="DT435" s="274"/>
      <c r="DU435" s="83"/>
      <c r="DV435" s="216"/>
      <c r="DW435" s="274"/>
      <c r="DX435" s="58"/>
      <c r="DY435" s="50"/>
    </row>
    <row r="436" spans="6:129" ht="21" customHeight="1" thickBot="1">
      <c r="F436" s="55">
        <v>42</v>
      </c>
      <c r="G436" s="61">
        <f>'انواع الفلاتر'!B43</f>
        <v>0</v>
      </c>
      <c r="H436" s="84"/>
      <c r="I436" s="88"/>
      <c r="J436" s="84"/>
      <c r="U436" s="216"/>
      <c r="V436" s="274"/>
      <c r="W436" s="83"/>
      <c r="X436" s="216"/>
      <c r="Y436" s="274"/>
      <c r="Z436" s="83"/>
      <c r="AA436" s="216"/>
      <c r="AB436" s="274"/>
      <c r="AC436" s="83"/>
      <c r="AD436" s="216"/>
      <c r="AE436" s="274"/>
      <c r="AF436" s="83"/>
      <c r="AG436" s="216"/>
      <c r="AH436" s="274"/>
      <c r="AI436" s="83"/>
      <c r="AJ436" s="216"/>
      <c r="AK436" s="274"/>
      <c r="AL436" s="83"/>
      <c r="AM436" s="216"/>
      <c r="AN436" s="274"/>
      <c r="AO436" s="83"/>
      <c r="AP436" s="216"/>
      <c r="AQ436" s="274"/>
      <c r="AR436" s="83"/>
      <c r="AS436" s="216"/>
      <c r="AT436" s="274"/>
      <c r="AU436" s="83"/>
      <c r="AV436" s="216"/>
      <c r="AW436" s="274"/>
      <c r="AX436" s="83"/>
      <c r="AY436" s="216"/>
      <c r="AZ436" s="274"/>
      <c r="BA436" s="83"/>
      <c r="BB436" s="216"/>
      <c r="BC436" s="274"/>
      <c r="BD436" s="83"/>
      <c r="BE436" s="216"/>
      <c r="BF436" s="274"/>
      <c r="BG436" s="83"/>
      <c r="BH436" s="216"/>
      <c r="BI436" s="274"/>
      <c r="BJ436" s="83"/>
      <c r="BK436" s="216"/>
      <c r="BL436" s="274"/>
      <c r="BM436" s="83"/>
      <c r="BN436" s="216"/>
      <c r="BO436" s="274"/>
      <c r="BP436" s="83"/>
      <c r="BQ436" s="216"/>
      <c r="BR436" s="274"/>
      <c r="BS436" s="83"/>
      <c r="BT436" s="216"/>
      <c r="BU436" s="274"/>
      <c r="BV436" s="83"/>
      <c r="BW436" s="216"/>
      <c r="BX436" s="274"/>
      <c r="BY436" s="83"/>
      <c r="BZ436" s="216"/>
      <c r="CA436" s="274"/>
      <c r="CB436" s="83"/>
      <c r="CC436" s="216"/>
      <c r="CD436" s="274"/>
      <c r="CE436" s="83"/>
      <c r="CF436" s="216"/>
      <c r="CG436" s="274"/>
      <c r="CH436" s="83"/>
      <c r="CI436" s="216"/>
      <c r="CJ436" s="274"/>
      <c r="CK436" s="83"/>
      <c r="CL436" s="216"/>
      <c r="CM436" s="274"/>
      <c r="CN436" s="83"/>
      <c r="CO436" s="216"/>
      <c r="CP436" s="274"/>
      <c r="CQ436" s="83"/>
      <c r="CR436" s="216"/>
      <c r="CS436" s="274"/>
      <c r="CT436" s="83"/>
      <c r="CU436" s="216"/>
      <c r="CV436" s="274"/>
      <c r="CW436" s="83"/>
      <c r="CX436" s="216"/>
      <c r="CY436" s="274"/>
      <c r="CZ436" s="83"/>
      <c r="DA436" s="216"/>
      <c r="DB436" s="274"/>
      <c r="DC436" s="83"/>
      <c r="DD436" s="216"/>
      <c r="DE436" s="274"/>
      <c r="DF436" s="83"/>
      <c r="DG436" s="216"/>
      <c r="DH436" s="274"/>
      <c r="DI436" s="83"/>
      <c r="DJ436" s="216"/>
      <c r="DK436" s="274"/>
      <c r="DL436" s="83"/>
      <c r="DM436" s="216"/>
      <c r="DN436" s="274"/>
      <c r="DO436" s="83"/>
      <c r="DP436" s="216"/>
      <c r="DQ436" s="274"/>
      <c r="DR436" s="83"/>
      <c r="DS436" s="216"/>
      <c r="DT436" s="274"/>
      <c r="DU436" s="83"/>
      <c r="DV436" s="216"/>
      <c r="DW436" s="274"/>
      <c r="DX436" s="58"/>
      <c r="DY436" s="50"/>
    </row>
    <row r="437" spans="6:129" ht="21" customHeight="1" thickBot="1">
      <c r="F437" s="55">
        <v>43</v>
      </c>
      <c r="G437" s="61">
        <f>'انواع الفلاتر'!B44</f>
        <v>0</v>
      </c>
      <c r="H437" s="84"/>
      <c r="I437" s="88"/>
      <c r="J437" s="84"/>
      <c r="U437" s="216"/>
      <c r="V437" s="274"/>
      <c r="W437" s="83"/>
      <c r="X437" s="216"/>
      <c r="Y437" s="274"/>
      <c r="Z437" s="83"/>
      <c r="AA437" s="216"/>
      <c r="AB437" s="274"/>
      <c r="AC437" s="83"/>
      <c r="AD437" s="216"/>
      <c r="AE437" s="274"/>
      <c r="AF437" s="83"/>
      <c r="AG437" s="216"/>
      <c r="AH437" s="274"/>
      <c r="AI437" s="83"/>
      <c r="AJ437" s="216"/>
      <c r="AK437" s="274"/>
      <c r="AL437" s="83"/>
      <c r="AM437" s="216"/>
      <c r="AN437" s="274"/>
      <c r="AO437" s="83"/>
      <c r="AP437" s="216"/>
      <c r="AQ437" s="274"/>
      <c r="AR437" s="83"/>
      <c r="AS437" s="216"/>
      <c r="AT437" s="274"/>
      <c r="AU437" s="83"/>
      <c r="AV437" s="216"/>
      <c r="AW437" s="274"/>
      <c r="AX437" s="83"/>
      <c r="AY437" s="216"/>
      <c r="AZ437" s="274"/>
      <c r="BA437" s="83"/>
      <c r="BB437" s="216"/>
      <c r="BC437" s="274"/>
      <c r="BD437" s="83"/>
      <c r="BE437" s="216"/>
      <c r="BF437" s="274"/>
      <c r="BG437" s="83"/>
      <c r="BH437" s="216"/>
      <c r="BI437" s="274"/>
      <c r="BJ437" s="83"/>
      <c r="BK437" s="216"/>
      <c r="BL437" s="274"/>
      <c r="BM437" s="83"/>
      <c r="BN437" s="216"/>
      <c r="BO437" s="274"/>
      <c r="BP437" s="83"/>
      <c r="BQ437" s="216"/>
      <c r="BR437" s="274"/>
      <c r="BS437" s="83"/>
      <c r="BT437" s="216"/>
      <c r="BU437" s="274"/>
      <c r="BV437" s="83"/>
      <c r="BW437" s="216"/>
      <c r="BX437" s="274"/>
      <c r="BY437" s="83"/>
      <c r="BZ437" s="216"/>
      <c r="CA437" s="274"/>
      <c r="CB437" s="83"/>
      <c r="CC437" s="216"/>
      <c r="CD437" s="274"/>
      <c r="CE437" s="83"/>
      <c r="CF437" s="216"/>
      <c r="CG437" s="274"/>
      <c r="CH437" s="83"/>
      <c r="CI437" s="216"/>
      <c r="CJ437" s="274"/>
      <c r="CK437" s="83"/>
      <c r="CL437" s="216"/>
      <c r="CM437" s="274"/>
      <c r="CN437" s="83"/>
      <c r="CO437" s="216"/>
      <c r="CP437" s="274"/>
      <c r="CQ437" s="83"/>
      <c r="CR437" s="216"/>
      <c r="CS437" s="274"/>
      <c r="CT437" s="83"/>
      <c r="CU437" s="216"/>
      <c r="CV437" s="274"/>
      <c r="CW437" s="83"/>
      <c r="CX437" s="216"/>
      <c r="CY437" s="274"/>
      <c r="CZ437" s="83"/>
      <c r="DA437" s="216"/>
      <c r="DB437" s="274"/>
      <c r="DC437" s="83"/>
      <c r="DD437" s="216"/>
      <c r="DE437" s="274"/>
      <c r="DF437" s="83"/>
      <c r="DG437" s="216"/>
      <c r="DH437" s="274"/>
      <c r="DI437" s="83"/>
      <c r="DJ437" s="216"/>
      <c r="DK437" s="274"/>
      <c r="DL437" s="83"/>
      <c r="DM437" s="216"/>
      <c r="DN437" s="274"/>
      <c r="DO437" s="83"/>
      <c r="DP437" s="216"/>
      <c r="DQ437" s="274"/>
      <c r="DR437" s="83"/>
      <c r="DS437" s="216"/>
      <c r="DT437" s="274"/>
      <c r="DU437" s="83"/>
      <c r="DV437" s="216"/>
      <c r="DW437" s="274"/>
      <c r="DX437" s="58"/>
      <c r="DY437" s="50"/>
    </row>
    <row r="438" spans="6:129" ht="21" customHeight="1" thickBot="1">
      <c r="F438" s="55">
        <v>44</v>
      </c>
      <c r="G438" s="61">
        <f>'انواع الفلاتر'!B45</f>
        <v>0</v>
      </c>
      <c r="H438" s="84"/>
      <c r="I438" s="88"/>
      <c r="J438" s="84"/>
      <c r="U438" s="216"/>
      <c r="V438" s="274"/>
      <c r="W438" s="83"/>
      <c r="X438" s="216"/>
      <c r="Y438" s="274"/>
      <c r="Z438" s="83"/>
      <c r="AA438" s="216"/>
      <c r="AB438" s="274"/>
      <c r="AC438" s="83"/>
      <c r="AD438" s="216"/>
      <c r="AE438" s="274"/>
      <c r="AF438" s="83"/>
      <c r="AG438" s="216"/>
      <c r="AH438" s="274"/>
      <c r="AI438" s="83"/>
      <c r="AJ438" s="216"/>
      <c r="AK438" s="274"/>
      <c r="AL438" s="83"/>
      <c r="AM438" s="216"/>
      <c r="AN438" s="274"/>
      <c r="AO438" s="83"/>
      <c r="AP438" s="216"/>
      <c r="AQ438" s="274"/>
      <c r="AR438" s="83"/>
      <c r="AS438" s="216"/>
      <c r="AT438" s="274"/>
      <c r="AU438" s="83"/>
      <c r="AV438" s="216"/>
      <c r="AW438" s="274"/>
      <c r="AX438" s="83"/>
      <c r="AY438" s="216"/>
      <c r="AZ438" s="274"/>
      <c r="BA438" s="83"/>
      <c r="BB438" s="216"/>
      <c r="BC438" s="274"/>
      <c r="BD438" s="83"/>
      <c r="BE438" s="216"/>
      <c r="BF438" s="274"/>
      <c r="BG438" s="83"/>
      <c r="BH438" s="216"/>
      <c r="BI438" s="274"/>
      <c r="BJ438" s="83"/>
      <c r="BK438" s="216"/>
      <c r="BL438" s="274"/>
      <c r="BM438" s="83"/>
      <c r="BN438" s="216"/>
      <c r="BO438" s="274"/>
      <c r="BP438" s="83"/>
      <c r="BQ438" s="216"/>
      <c r="BR438" s="274"/>
      <c r="BS438" s="83"/>
      <c r="BT438" s="216"/>
      <c r="BU438" s="274"/>
      <c r="BV438" s="83"/>
      <c r="BW438" s="216"/>
      <c r="BX438" s="274"/>
      <c r="BY438" s="83"/>
      <c r="BZ438" s="216"/>
      <c r="CA438" s="274"/>
      <c r="CB438" s="83"/>
      <c r="CC438" s="216"/>
      <c r="CD438" s="274"/>
      <c r="CE438" s="83"/>
      <c r="CF438" s="216"/>
      <c r="CG438" s="274"/>
      <c r="CH438" s="83"/>
      <c r="CI438" s="216"/>
      <c r="CJ438" s="274"/>
      <c r="CK438" s="83"/>
      <c r="CL438" s="216"/>
      <c r="CM438" s="274"/>
      <c r="CN438" s="83"/>
      <c r="CO438" s="216"/>
      <c r="CP438" s="274"/>
      <c r="CQ438" s="83"/>
      <c r="CR438" s="216"/>
      <c r="CS438" s="274"/>
      <c r="CT438" s="83"/>
      <c r="CU438" s="216"/>
      <c r="CV438" s="274"/>
      <c r="CW438" s="83"/>
      <c r="CX438" s="216"/>
      <c r="CY438" s="274"/>
      <c r="CZ438" s="83"/>
      <c r="DA438" s="216"/>
      <c r="DB438" s="274"/>
      <c r="DC438" s="83"/>
      <c r="DD438" s="216"/>
      <c r="DE438" s="274"/>
      <c r="DF438" s="83"/>
      <c r="DG438" s="216"/>
      <c r="DH438" s="274"/>
      <c r="DI438" s="83"/>
      <c r="DJ438" s="216"/>
      <c r="DK438" s="274"/>
      <c r="DL438" s="83"/>
      <c r="DM438" s="216"/>
      <c r="DN438" s="274"/>
      <c r="DO438" s="83"/>
      <c r="DP438" s="216"/>
      <c r="DQ438" s="274"/>
      <c r="DR438" s="83"/>
      <c r="DS438" s="216"/>
      <c r="DT438" s="274"/>
      <c r="DU438" s="83"/>
      <c r="DV438" s="216"/>
      <c r="DW438" s="274"/>
      <c r="DX438" s="58"/>
      <c r="DY438" s="50"/>
    </row>
    <row r="439" spans="6:129" ht="21" customHeight="1" thickBot="1">
      <c r="F439" s="55">
        <v>45</v>
      </c>
      <c r="G439" s="61">
        <f>'انواع الفلاتر'!B46</f>
        <v>0</v>
      </c>
      <c r="H439" s="84"/>
      <c r="I439" s="88"/>
      <c r="J439" s="84"/>
      <c r="U439" s="216"/>
      <c r="V439" s="274"/>
      <c r="W439" s="83"/>
      <c r="X439" s="216"/>
      <c r="Y439" s="274"/>
      <c r="Z439" s="83"/>
      <c r="AA439" s="216"/>
      <c r="AB439" s="274"/>
      <c r="AC439" s="83"/>
      <c r="AD439" s="216"/>
      <c r="AE439" s="274"/>
      <c r="AF439" s="83"/>
      <c r="AG439" s="216"/>
      <c r="AH439" s="274"/>
      <c r="AI439" s="83"/>
      <c r="AJ439" s="216"/>
      <c r="AK439" s="274"/>
      <c r="AL439" s="83"/>
      <c r="AM439" s="216"/>
      <c r="AN439" s="274"/>
      <c r="AO439" s="83"/>
      <c r="AP439" s="216"/>
      <c r="AQ439" s="274"/>
      <c r="AR439" s="83"/>
      <c r="AS439" s="216"/>
      <c r="AT439" s="274"/>
      <c r="AU439" s="83"/>
      <c r="AV439" s="216"/>
      <c r="AW439" s="274"/>
      <c r="AX439" s="83"/>
      <c r="AY439" s="216"/>
      <c r="AZ439" s="274"/>
      <c r="BA439" s="83"/>
      <c r="BB439" s="216"/>
      <c r="BC439" s="274"/>
      <c r="BD439" s="83"/>
      <c r="BE439" s="216"/>
      <c r="BF439" s="274"/>
      <c r="BG439" s="83"/>
      <c r="BH439" s="216"/>
      <c r="BI439" s="274"/>
      <c r="BJ439" s="83"/>
      <c r="BK439" s="216"/>
      <c r="BL439" s="274"/>
      <c r="BM439" s="83"/>
      <c r="BN439" s="216"/>
      <c r="BO439" s="274"/>
      <c r="BP439" s="83"/>
      <c r="BQ439" s="216"/>
      <c r="BR439" s="274"/>
      <c r="BS439" s="83"/>
      <c r="BT439" s="216"/>
      <c r="BU439" s="274"/>
      <c r="BV439" s="83"/>
      <c r="BW439" s="216"/>
      <c r="BX439" s="274"/>
      <c r="BY439" s="83"/>
      <c r="BZ439" s="216"/>
      <c r="CA439" s="274"/>
      <c r="CB439" s="83"/>
      <c r="CC439" s="216"/>
      <c r="CD439" s="274"/>
      <c r="CE439" s="83"/>
      <c r="CF439" s="216"/>
      <c r="CG439" s="274"/>
      <c r="CH439" s="83"/>
      <c r="CI439" s="216"/>
      <c r="CJ439" s="274"/>
      <c r="CK439" s="83"/>
      <c r="CL439" s="216"/>
      <c r="CM439" s="274"/>
      <c r="CN439" s="83"/>
      <c r="CO439" s="216"/>
      <c r="CP439" s="274"/>
      <c r="CQ439" s="83"/>
      <c r="CR439" s="216"/>
      <c r="CS439" s="274"/>
      <c r="CT439" s="83"/>
      <c r="CU439" s="216"/>
      <c r="CV439" s="274"/>
      <c r="CW439" s="83"/>
      <c r="CX439" s="216"/>
      <c r="CY439" s="274"/>
      <c r="CZ439" s="83"/>
      <c r="DA439" s="216"/>
      <c r="DB439" s="274"/>
      <c r="DC439" s="83"/>
      <c r="DD439" s="216"/>
      <c r="DE439" s="274"/>
      <c r="DF439" s="83"/>
      <c r="DG439" s="216"/>
      <c r="DH439" s="274"/>
      <c r="DI439" s="83"/>
      <c r="DJ439" s="216"/>
      <c r="DK439" s="274"/>
      <c r="DL439" s="83"/>
      <c r="DM439" s="216"/>
      <c r="DN439" s="274"/>
      <c r="DO439" s="83"/>
      <c r="DP439" s="216"/>
      <c r="DQ439" s="274"/>
      <c r="DR439" s="83"/>
      <c r="DS439" s="216"/>
      <c r="DT439" s="274"/>
      <c r="DU439" s="83"/>
      <c r="DV439" s="216"/>
      <c r="DW439" s="274"/>
      <c r="DX439" s="58"/>
      <c r="DY439" s="50"/>
    </row>
    <row r="440" spans="6:129" ht="21" customHeight="1" thickBot="1">
      <c r="F440" s="55">
        <v>46</v>
      </c>
      <c r="G440" s="61">
        <f>'انواع الفلاتر'!B47</f>
        <v>0</v>
      </c>
      <c r="H440" s="84"/>
      <c r="I440" s="88"/>
      <c r="J440" s="84"/>
      <c r="U440" s="216"/>
      <c r="V440" s="274"/>
      <c r="W440" s="83"/>
      <c r="X440" s="216"/>
      <c r="Y440" s="274"/>
      <c r="Z440" s="83"/>
      <c r="AA440" s="216"/>
      <c r="AB440" s="274"/>
      <c r="AC440" s="83"/>
      <c r="AD440" s="216"/>
      <c r="AE440" s="274"/>
      <c r="AF440" s="83"/>
      <c r="AG440" s="216"/>
      <c r="AH440" s="274"/>
      <c r="AI440" s="83"/>
      <c r="AJ440" s="216"/>
      <c r="AK440" s="274"/>
      <c r="AL440" s="83"/>
      <c r="AM440" s="216"/>
      <c r="AN440" s="274"/>
      <c r="AO440" s="83"/>
      <c r="AP440" s="216"/>
      <c r="AQ440" s="274"/>
      <c r="AR440" s="83"/>
      <c r="AS440" s="216"/>
      <c r="AT440" s="274"/>
      <c r="AU440" s="83"/>
      <c r="AV440" s="216"/>
      <c r="AW440" s="274"/>
      <c r="AX440" s="83"/>
      <c r="AY440" s="216"/>
      <c r="AZ440" s="274"/>
      <c r="BA440" s="83"/>
      <c r="BB440" s="216"/>
      <c r="BC440" s="274"/>
      <c r="BD440" s="83"/>
      <c r="BE440" s="216"/>
      <c r="BF440" s="274"/>
      <c r="BG440" s="83"/>
      <c r="BH440" s="216"/>
      <c r="BI440" s="274"/>
      <c r="BJ440" s="83"/>
      <c r="BK440" s="216"/>
      <c r="BL440" s="274"/>
      <c r="BM440" s="83"/>
      <c r="BN440" s="216"/>
      <c r="BO440" s="274"/>
      <c r="BP440" s="83"/>
      <c r="BQ440" s="216"/>
      <c r="BR440" s="274"/>
      <c r="BS440" s="83"/>
      <c r="BT440" s="216"/>
      <c r="BU440" s="274"/>
      <c r="BV440" s="83"/>
      <c r="BW440" s="216"/>
      <c r="BX440" s="274"/>
      <c r="BY440" s="83"/>
      <c r="BZ440" s="216"/>
      <c r="CA440" s="274"/>
      <c r="CB440" s="83"/>
      <c r="CC440" s="216"/>
      <c r="CD440" s="274"/>
      <c r="CE440" s="83"/>
      <c r="CF440" s="216"/>
      <c r="CG440" s="274"/>
      <c r="CH440" s="83"/>
      <c r="CI440" s="216"/>
      <c r="CJ440" s="274"/>
      <c r="CK440" s="83"/>
      <c r="CL440" s="216"/>
      <c r="CM440" s="274"/>
      <c r="CN440" s="83"/>
      <c r="CO440" s="216"/>
      <c r="CP440" s="274"/>
      <c r="CQ440" s="83"/>
      <c r="CR440" s="216"/>
      <c r="CS440" s="274"/>
      <c r="CT440" s="83"/>
      <c r="CU440" s="216"/>
      <c r="CV440" s="274"/>
      <c r="CW440" s="83"/>
      <c r="CX440" s="216"/>
      <c r="CY440" s="274"/>
      <c r="CZ440" s="83"/>
      <c r="DA440" s="216"/>
      <c r="DB440" s="274"/>
      <c r="DC440" s="83"/>
      <c r="DD440" s="216"/>
      <c r="DE440" s="274"/>
      <c r="DF440" s="83"/>
      <c r="DG440" s="216"/>
      <c r="DH440" s="274"/>
      <c r="DI440" s="83"/>
      <c r="DJ440" s="216"/>
      <c r="DK440" s="274"/>
      <c r="DL440" s="83"/>
      <c r="DM440" s="216"/>
      <c r="DN440" s="274"/>
      <c r="DO440" s="83"/>
      <c r="DP440" s="216"/>
      <c r="DQ440" s="274"/>
      <c r="DR440" s="83"/>
      <c r="DS440" s="216"/>
      <c r="DT440" s="274"/>
      <c r="DU440" s="83"/>
      <c r="DV440" s="216"/>
      <c r="DW440" s="274"/>
      <c r="DX440" s="58"/>
      <c r="DY440" s="50"/>
    </row>
    <row r="441" spans="6:129" ht="21" customHeight="1" thickBot="1">
      <c r="F441" s="55">
        <v>47</v>
      </c>
      <c r="G441" s="61">
        <f>'انواع الفلاتر'!B48</f>
        <v>0</v>
      </c>
      <c r="H441" s="84"/>
      <c r="I441" s="88"/>
      <c r="J441" s="84"/>
      <c r="U441" s="216"/>
      <c r="V441" s="274"/>
      <c r="W441" s="83"/>
      <c r="X441" s="216"/>
      <c r="Y441" s="274"/>
      <c r="Z441" s="83"/>
      <c r="AA441" s="216"/>
      <c r="AB441" s="274"/>
      <c r="AC441" s="83"/>
      <c r="AD441" s="216"/>
      <c r="AE441" s="274"/>
      <c r="AF441" s="83"/>
      <c r="AG441" s="216"/>
      <c r="AH441" s="274"/>
      <c r="AI441" s="83"/>
      <c r="AJ441" s="216"/>
      <c r="AK441" s="274"/>
      <c r="AL441" s="83"/>
      <c r="AM441" s="216"/>
      <c r="AN441" s="274"/>
      <c r="AO441" s="83"/>
      <c r="AP441" s="216"/>
      <c r="AQ441" s="274"/>
      <c r="AR441" s="83"/>
      <c r="AS441" s="216"/>
      <c r="AT441" s="274"/>
      <c r="AU441" s="83"/>
      <c r="AV441" s="216"/>
      <c r="AW441" s="274"/>
      <c r="AX441" s="83"/>
      <c r="AY441" s="216"/>
      <c r="AZ441" s="274"/>
      <c r="BA441" s="83"/>
      <c r="BB441" s="216"/>
      <c r="BC441" s="274"/>
      <c r="BD441" s="83"/>
      <c r="BE441" s="216"/>
      <c r="BF441" s="274"/>
      <c r="BG441" s="83"/>
      <c r="BH441" s="216"/>
      <c r="BI441" s="274"/>
      <c r="BJ441" s="83"/>
      <c r="BK441" s="216"/>
      <c r="BL441" s="274"/>
      <c r="BM441" s="83"/>
      <c r="BN441" s="216"/>
      <c r="BO441" s="274"/>
      <c r="BP441" s="83"/>
      <c r="BQ441" s="216"/>
      <c r="BR441" s="274"/>
      <c r="BS441" s="83"/>
      <c r="BT441" s="216"/>
      <c r="BU441" s="274"/>
      <c r="BV441" s="83"/>
      <c r="BW441" s="216"/>
      <c r="BX441" s="274"/>
      <c r="BY441" s="83"/>
      <c r="BZ441" s="216"/>
      <c r="CA441" s="274"/>
      <c r="CB441" s="83"/>
      <c r="CC441" s="216"/>
      <c r="CD441" s="274"/>
      <c r="CE441" s="83"/>
      <c r="CF441" s="216"/>
      <c r="CG441" s="274"/>
      <c r="CH441" s="83"/>
      <c r="CI441" s="216"/>
      <c r="CJ441" s="274"/>
      <c r="CK441" s="83"/>
      <c r="CL441" s="216"/>
      <c r="CM441" s="274"/>
      <c r="CN441" s="83"/>
      <c r="CO441" s="216"/>
      <c r="CP441" s="274"/>
      <c r="CQ441" s="83"/>
      <c r="CR441" s="216"/>
      <c r="CS441" s="274"/>
      <c r="CT441" s="83"/>
      <c r="CU441" s="216"/>
      <c r="CV441" s="274"/>
      <c r="CW441" s="83"/>
      <c r="CX441" s="216"/>
      <c r="CY441" s="274"/>
      <c r="CZ441" s="83"/>
      <c r="DA441" s="216"/>
      <c r="DB441" s="274"/>
      <c r="DC441" s="83"/>
      <c r="DD441" s="216"/>
      <c r="DE441" s="274"/>
      <c r="DF441" s="83"/>
      <c r="DG441" s="216"/>
      <c r="DH441" s="274"/>
      <c r="DI441" s="83"/>
      <c r="DJ441" s="216"/>
      <c r="DK441" s="274"/>
      <c r="DL441" s="83"/>
      <c r="DM441" s="216"/>
      <c r="DN441" s="274"/>
      <c r="DO441" s="83"/>
      <c r="DP441" s="216"/>
      <c r="DQ441" s="274"/>
      <c r="DR441" s="83"/>
      <c r="DS441" s="216"/>
      <c r="DT441" s="274"/>
      <c r="DU441" s="83"/>
      <c r="DV441" s="216"/>
      <c r="DW441" s="274"/>
      <c r="DX441" s="58"/>
      <c r="DY441" s="50"/>
    </row>
    <row r="442" spans="6:129" ht="21" customHeight="1" thickBot="1">
      <c r="F442" s="55">
        <v>48</v>
      </c>
      <c r="G442" s="61">
        <f>'انواع الفلاتر'!B49</f>
        <v>0</v>
      </c>
      <c r="H442" s="84"/>
      <c r="I442" s="88"/>
      <c r="J442" s="84"/>
      <c r="U442" s="216"/>
      <c r="V442" s="274"/>
      <c r="W442" s="83"/>
      <c r="X442" s="216"/>
      <c r="Y442" s="274"/>
      <c r="Z442" s="83"/>
      <c r="AA442" s="216"/>
      <c r="AB442" s="274"/>
      <c r="AC442" s="83"/>
      <c r="AD442" s="216"/>
      <c r="AE442" s="274"/>
      <c r="AF442" s="83"/>
      <c r="AG442" s="216"/>
      <c r="AH442" s="274"/>
      <c r="AI442" s="83"/>
      <c r="AJ442" s="216"/>
      <c r="AK442" s="274"/>
      <c r="AL442" s="83"/>
      <c r="AM442" s="216"/>
      <c r="AN442" s="274"/>
      <c r="AO442" s="83"/>
      <c r="AP442" s="216"/>
      <c r="AQ442" s="274"/>
      <c r="AR442" s="83"/>
      <c r="AS442" s="216"/>
      <c r="AT442" s="274"/>
      <c r="AU442" s="83"/>
      <c r="AV442" s="216"/>
      <c r="AW442" s="274"/>
      <c r="AX442" s="83"/>
      <c r="AY442" s="216"/>
      <c r="AZ442" s="274"/>
      <c r="BA442" s="83"/>
      <c r="BB442" s="216"/>
      <c r="BC442" s="274"/>
      <c r="BD442" s="83"/>
      <c r="BE442" s="216"/>
      <c r="BF442" s="274"/>
      <c r="BG442" s="83"/>
      <c r="BH442" s="216"/>
      <c r="BI442" s="274"/>
      <c r="BJ442" s="83"/>
      <c r="BK442" s="216"/>
      <c r="BL442" s="274"/>
      <c r="BM442" s="83"/>
      <c r="BN442" s="216"/>
      <c r="BO442" s="274"/>
      <c r="BP442" s="83"/>
      <c r="BQ442" s="216"/>
      <c r="BR442" s="274"/>
      <c r="BS442" s="83"/>
      <c r="BT442" s="216"/>
      <c r="BU442" s="274"/>
      <c r="BV442" s="83"/>
      <c r="BW442" s="216"/>
      <c r="BX442" s="274"/>
      <c r="BY442" s="83"/>
      <c r="BZ442" s="216"/>
      <c r="CA442" s="274"/>
      <c r="CB442" s="83"/>
      <c r="CC442" s="216"/>
      <c r="CD442" s="274"/>
      <c r="CE442" s="83"/>
      <c r="CF442" s="216"/>
      <c r="CG442" s="274"/>
      <c r="CH442" s="83"/>
      <c r="CI442" s="216"/>
      <c r="CJ442" s="274"/>
      <c r="CK442" s="83"/>
      <c r="CL442" s="216"/>
      <c r="CM442" s="274"/>
      <c r="CN442" s="83"/>
      <c r="CO442" s="216"/>
      <c r="CP442" s="274"/>
      <c r="CQ442" s="83"/>
      <c r="CR442" s="216"/>
      <c r="CS442" s="274"/>
      <c r="CT442" s="83"/>
      <c r="CU442" s="216"/>
      <c r="CV442" s="274"/>
      <c r="CW442" s="83"/>
      <c r="CX442" s="216"/>
      <c r="CY442" s="274"/>
      <c r="CZ442" s="83"/>
      <c r="DA442" s="216"/>
      <c r="DB442" s="274"/>
      <c r="DC442" s="83"/>
      <c r="DD442" s="216"/>
      <c r="DE442" s="274"/>
      <c r="DF442" s="83"/>
      <c r="DG442" s="216"/>
      <c r="DH442" s="274"/>
      <c r="DI442" s="83"/>
      <c r="DJ442" s="216"/>
      <c r="DK442" s="274"/>
      <c r="DL442" s="83"/>
      <c r="DM442" s="216"/>
      <c r="DN442" s="274"/>
      <c r="DO442" s="83"/>
      <c r="DP442" s="216"/>
      <c r="DQ442" s="274"/>
      <c r="DR442" s="83"/>
      <c r="DS442" s="216"/>
      <c r="DT442" s="274"/>
      <c r="DU442" s="83"/>
      <c r="DV442" s="216"/>
      <c r="DW442" s="274"/>
      <c r="DX442" s="58"/>
      <c r="DY442" s="50"/>
    </row>
    <row r="443" spans="6:129" ht="21" customHeight="1" thickBot="1">
      <c r="F443" s="55">
        <v>49</v>
      </c>
      <c r="G443" s="61">
        <f>'انواع الفلاتر'!B50</f>
        <v>0</v>
      </c>
      <c r="H443" s="84"/>
      <c r="I443" s="88"/>
      <c r="J443" s="84"/>
      <c r="U443" s="216"/>
      <c r="V443" s="274"/>
      <c r="W443" s="83"/>
      <c r="X443" s="216"/>
      <c r="Y443" s="274"/>
      <c r="Z443" s="83"/>
      <c r="AA443" s="216"/>
      <c r="AB443" s="274"/>
      <c r="AC443" s="83"/>
      <c r="AD443" s="216"/>
      <c r="AE443" s="274"/>
      <c r="AF443" s="83"/>
      <c r="AG443" s="216"/>
      <c r="AH443" s="274"/>
      <c r="AI443" s="83"/>
      <c r="AJ443" s="216"/>
      <c r="AK443" s="274"/>
      <c r="AL443" s="83"/>
      <c r="AM443" s="216"/>
      <c r="AN443" s="274"/>
      <c r="AO443" s="83"/>
      <c r="AP443" s="216"/>
      <c r="AQ443" s="274"/>
      <c r="AR443" s="83"/>
      <c r="AS443" s="216"/>
      <c r="AT443" s="274"/>
      <c r="AU443" s="83"/>
      <c r="AV443" s="216"/>
      <c r="AW443" s="274"/>
      <c r="AX443" s="83"/>
      <c r="AY443" s="216"/>
      <c r="AZ443" s="274"/>
      <c r="BA443" s="83"/>
      <c r="BB443" s="216"/>
      <c r="BC443" s="274"/>
      <c r="BD443" s="83"/>
      <c r="BE443" s="216"/>
      <c r="BF443" s="274"/>
      <c r="BG443" s="83"/>
      <c r="BH443" s="216"/>
      <c r="BI443" s="274"/>
      <c r="BJ443" s="83"/>
      <c r="BK443" s="216"/>
      <c r="BL443" s="274"/>
      <c r="BM443" s="83"/>
      <c r="BN443" s="216"/>
      <c r="BO443" s="274"/>
      <c r="BP443" s="83"/>
      <c r="BQ443" s="216"/>
      <c r="BR443" s="274"/>
      <c r="BS443" s="83"/>
      <c r="BT443" s="216"/>
      <c r="BU443" s="274"/>
      <c r="BV443" s="83"/>
      <c r="BW443" s="216"/>
      <c r="BX443" s="274"/>
      <c r="BY443" s="83"/>
      <c r="BZ443" s="216"/>
      <c r="CA443" s="274"/>
      <c r="CB443" s="83"/>
      <c r="CC443" s="216"/>
      <c r="CD443" s="274"/>
      <c r="CE443" s="83"/>
      <c r="CF443" s="216"/>
      <c r="CG443" s="274"/>
      <c r="CH443" s="83"/>
      <c r="CI443" s="216"/>
      <c r="CJ443" s="274"/>
      <c r="CK443" s="83"/>
      <c r="CL443" s="216"/>
      <c r="CM443" s="274"/>
      <c r="CN443" s="83"/>
      <c r="CO443" s="216"/>
      <c r="CP443" s="274"/>
      <c r="CQ443" s="83"/>
      <c r="CR443" s="216"/>
      <c r="CS443" s="274"/>
      <c r="CT443" s="83"/>
      <c r="CU443" s="216"/>
      <c r="CV443" s="274"/>
      <c r="CW443" s="83"/>
      <c r="CX443" s="216"/>
      <c r="CY443" s="274"/>
      <c r="CZ443" s="83"/>
      <c r="DA443" s="216"/>
      <c r="DB443" s="274"/>
      <c r="DC443" s="83"/>
      <c r="DD443" s="216"/>
      <c r="DE443" s="274"/>
      <c r="DF443" s="83"/>
      <c r="DG443" s="216"/>
      <c r="DH443" s="274"/>
      <c r="DI443" s="83"/>
      <c r="DJ443" s="216"/>
      <c r="DK443" s="274"/>
      <c r="DL443" s="83"/>
      <c r="DM443" s="216"/>
      <c r="DN443" s="274"/>
      <c r="DO443" s="83"/>
      <c r="DP443" s="216"/>
      <c r="DQ443" s="274"/>
      <c r="DR443" s="83"/>
      <c r="DS443" s="216"/>
      <c r="DT443" s="274"/>
      <c r="DU443" s="83"/>
      <c r="DV443" s="216"/>
      <c r="DW443" s="274"/>
      <c r="DX443" s="58"/>
      <c r="DY443" s="50"/>
    </row>
    <row r="444" spans="6:129" ht="21" customHeight="1" thickBot="1">
      <c r="F444" s="55">
        <v>50</v>
      </c>
      <c r="G444" s="61">
        <f>'انواع الفلاتر'!B51</f>
        <v>0</v>
      </c>
      <c r="H444" s="84"/>
      <c r="I444" s="88"/>
      <c r="J444" s="84"/>
      <c r="U444" s="216"/>
      <c r="V444" s="274"/>
      <c r="W444" s="83"/>
      <c r="X444" s="216"/>
      <c r="Y444" s="274"/>
      <c r="Z444" s="83"/>
      <c r="AA444" s="216"/>
      <c r="AB444" s="274"/>
      <c r="AC444" s="83"/>
      <c r="AD444" s="216"/>
      <c r="AE444" s="274"/>
      <c r="AF444" s="83"/>
      <c r="AG444" s="216"/>
      <c r="AH444" s="274"/>
      <c r="AI444" s="83"/>
      <c r="AJ444" s="216"/>
      <c r="AK444" s="274"/>
      <c r="AL444" s="83"/>
      <c r="AM444" s="216"/>
      <c r="AN444" s="274"/>
      <c r="AO444" s="83"/>
      <c r="AP444" s="216"/>
      <c r="AQ444" s="274"/>
      <c r="AR444" s="83"/>
      <c r="AS444" s="216"/>
      <c r="AT444" s="274"/>
      <c r="AU444" s="83"/>
      <c r="AV444" s="216"/>
      <c r="AW444" s="274"/>
      <c r="AX444" s="83"/>
      <c r="AY444" s="216"/>
      <c r="AZ444" s="274"/>
      <c r="BA444" s="83"/>
      <c r="BB444" s="216"/>
      <c r="BC444" s="274"/>
      <c r="BD444" s="83"/>
      <c r="BE444" s="216"/>
      <c r="BF444" s="274"/>
      <c r="BG444" s="83"/>
      <c r="BH444" s="216"/>
      <c r="BI444" s="274"/>
      <c r="BJ444" s="83"/>
      <c r="BK444" s="216"/>
      <c r="BL444" s="274"/>
      <c r="BM444" s="83"/>
      <c r="BN444" s="216"/>
      <c r="BO444" s="274"/>
      <c r="BP444" s="83"/>
      <c r="BQ444" s="216"/>
      <c r="BR444" s="274"/>
      <c r="BS444" s="83"/>
      <c r="BT444" s="216"/>
      <c r="BU444" s="274"/>
      <c r="BV444" s="83"/>
      <c r="BW444" s="216"/>
      <c r="BX444" s="274"/>
      <c r="BY444" s="83"/>
      <c r="BZ444" s="216"/>
      <c r="CA444" s="274"/>
      <c r="CB444" s="83"/>
      <c r="CC444" s="216"/>
      <c r="CD444" s="274"/>
      <c r="CE444" s="83"/>
      <c r="CF444" s="216"/>
      <c r="CG444" s="274"/>
      <c r="CH444" s="83"/>
      <c r="CI444" s="216"/>
      <c r="CJ444" s="274"/>
      <c r="CK444" s="83"/>
      <c r="CL444" s="216"/>
      <c r="CM444" s="274"/>
      <c r="CN444" s="83"/>
      <c r="CO444" s="216"/>
      <c r="CP444" s="274"/>
      <c r="CQ444" s="83"/>
      <c r="CR444" s="216"/>
      <c r="CS444" s="274"/>
      <c r="CT444" s="83"/>
      <c r="CU444" s="216"/>
      <c r="CV444" s="274"/>
      <c r="CW444" s="83"/>
      <c r="CX444" s="216"/>
      <c r="CY444" s="274"/>
      <c r="CZ444" s="83"/>
      <c r="DA444" s="216"/>
      <c r="DB444" s="274"/>
      <c r="DC444" s="83"/>
      <c r="DD444" s="216"/>
      <c r="DE444" s="274"/>
      <c r="DF444" s="83"/>
      <c r="DG444" s="216"/>
      <c r="DH444" s="274"/>
      <c r="DI444" s="83"/>
      <c r="DJ444" s="216"/>
      <c r="DK444" s="274"/>
      <c r="DL444" s="83"/>
      <c r="DM444" s="216"/>
      <c r="DN444" s="274"/>
      <c r="DO444" s="83"/>
      <c r="DP444" s="216"/>
      <c r="DQ444" s="274"/>
      <c r="DR444" s="83"/>
      <c r="DS444" s="216"/>
      <c r="DT444" s="274"/>
      <c r="DU444" s="83"/>
      <c r="DV444" s="216"/>
      <c r="DW444" s="274"/>
      <c r="DX444" s="58"/>
      <c r="DY444" s="50"/>
    </row>
    <row r="445" spans="6:129" ht="21" customHeight="1" thickBot="1">
      <c r="F445" s="57">
        <v>51</v>
      </c>
      <c r="G445" s="61">
        <f>'انواع الفلاتر'!B52</f>
        <v>0</v>
      </c>
      <c r="H445" s="84"/>
      <c r="I445" s="88"/>
      <c r="J445" s="84"/>
      <c r="U445" s="216"/>
      <c r="V445" s="274"/>
      <c r="W445" s="83"/>
      <c r="X445" s="216"/>
      <c r="Y445" s="274"/>
      <c r="Z445" s="83"/>
      <c r="AA445" s="216"/>
      <c r="AB445" s="274"/>
      <c r="AC445" s="83"/>
      <c r="AD445" s="216"/>
      <c r="AE445" s="274"/>
      <c r="AF445" s="83"/>
      <c r="AG445" s="216"/>
      <c r="AH445" s="274"/>
      <c r="AI445" s="83"/>
      <c r="AJ445" s="216"/>
      <c r="AK445" s="274"/>
      <c r="AL445" s="83"/>
      <c r="AM445" s="216"/>
      <c r="AN445" s="274"/>
      <c r="AO445" s="83"/>
      <c r="AP445" s="216"/>
      <c r="AQ445" s="274"/>
      <c r="AR445" s="83"/>
      <c r="AS445" s="216"/>
      <c r="AT445" s="274"/>
      <c r="AU445" s="83"/>
      <c r="AV445" s="216"/>
      <c r="AW445" s="274"/>
      <c r="AX445" s="83"/>
      <c r="AY445" s="216"/>
      <c r="AZ445" s="274"/>
      <c r="BA445" s="83"/>
      <c r="BB445" s="216"/>
      <c r="BC445" s="274"/>
      <c r="BD445" s="83"/>
      <c r="BE445" s="216"/>
      <c r="BF445" s="274"/>
      <c r="BG445" s="83"/>
      <c r="BH445" s="216"/>
      <c r="BI445" s="274"/>
      <c r="BJ445" s="83"/>
      <c r="BK445" s="216"/>
      <c r="BL445" s="274"/>
      <c r="BM445" s="83"/>
      <c r="BN445" s="216"/>
      <c r="BO445" s="274"/>
      <c r="BP445" s="83"/>
      <c r="BQ445" s="216"/>
      <c r="BR445" s="274"/>
      <c r="BS445" s="83"/>
      <c r="BT445" s="216"/>
      <c r="BU445" s="274"/>
      <c r="BV445" s="83"/>
      <c r="BW445" s="216"/>
      <c r="BX445" s="274"/>
      <c r="BY445" s="83"/>
      <c r="BZ445" s="216"/>
      <c r="CA445" s="274"/>
      <c r="CB445" s="83"/>
      <c r="CC445" s="216"/>
      <c r="CD445" s="274"/>
      <c r="CE445" s="83"/>
      <c r="CF445" s="216"/>
      <c r="CG445" s="274"/>
      <c r="CH445" s="83"/>
      <c r="CI445" s="216"/>
      <c r="CJ445" s="274"/>
      <c r="CK445" s="83"/>
      <c r="CL445" s="216"/>
      <c r="CM445" s="274"/>
      <c r="CN445" s="83"/>
      <c r="CO445" s="216"/>
      <c r="CP445" s="274"/>
      <c r="CQ445" s="83"/>
      <c r="CR445" s="216"/>
      <c r="CS445" s="274"/>
      <c r="CT445" s="83"/>
      <c r="CU445" s="216"/>
      <c r="CV445" s="274"/>
      <c r="CW445" s="83"/>
      <c r="CX445" s="216"/>
      <c r="CY445" s="274"/>
      <c r="CZ445" s="83"/>
      <c r="DA445" s="216"/>
      <c r="DB445" s="274"/>
      <c r="DC445" s="83"/>
      <c r="DD445" s="216"/>
      <c r="DE445" s="274"/>
      <c r="DF445" s="83"/>
      <c r="DG445" s="216"/>
      <c r="DH445" s="274"/>
      <c r="DI445" s="83"/>
      <c r="DJ445" s="216"/>
      <c r="DK445" s="274"/>
      <c r="DL445" s="83"/>
      <c r="DM445" s="216"/>
      <c r="DN445" s="274"/>
      <c r="DO445" s="83"/>
      <c r="DP445" s="216"/>
      <c r="DQ445" s="274"/>
      <c r="DR445" s="83"/>
      <c r="DS445" s="216"/>
      <c r="DT445" s="274"/>
      <c r="DU445" s="83"/>
      <c r="DV445" s="216"/>
      <c r="DW445" s="274"/>
      <c r="DX445" s="58"/>
      <c r="DY445" s="50"/>
    </row>
    <row r="446" spans="6:129" ht="21" customHeight="1">
      <c r="U446" s="216"/>
      <c r="V446" s="274"/>
      <c r="W446" s="83"/>
      <c r="X446" s="216"/>
      <c r="Y446" s="274"/>
      <c r="Z446" s="83"/>
      <c r="AA446" s="216"/>
      <c r="AB446" s="274"/>
      <c r="AC446" s="83"/>
      <c r="AD446" s="216"/>
      <c r="AE446" s="274"/>
      <c r="AF446" s="83"/>
      <c r="AG446" s="216"/>
      <c r="AH446" s="274"/>
      <c r="AI446" s="83"/>
      <c r="AJ446" s="216"/>
      <c r="AK446" s="274"/>
      <c r="AL446" s="83"/>
      <c r="AM446" s="216"/>
      <c r="AN446" s="274"/>
      <c r="AO446" s="83"/>
      <c r="AP446" s="216"/>
      <c r="AQ446" s="274"/>
      <c r="AR446" s="83"/>
      <c r="AS446" s="216"/>
      <c r="AT446" s="274"/>
      <c r="AU446" s="83"/>
      <c r="AV446" s="216"/>
      <c r="AW446" s="274"/>
      <c r="AX446" s="83"/>
      <c r="AY446" s="216"/>
      <c r="AZ446" s="274"/>
      <c r="BA446" s="83"/>
      <c r="BB446" s="216"/>
      <c r="BC446" s="274"/>
      <c r="BD446" s="83"/>
      <c r="BE446" s="216"/>
      <c r="BF446" s="274"/>
      <c r="BG446" s="83"/>
      <c r="BH446" s="216"/>
      <c r="BI446" s="274"/>
      <c r="BJ446" s="83"/>
      <c r="BK446" s="216"/>
      <c r="BL446" s="274"/>
      <c r="BM446" s="83"/>
      <c r="BN446" s="216"/>
      <c r="BO446" s="274"/>
      <c r="BP446" s="83"/>
      <c r="BQ446" s="216"/>
      <c r="BR446" s="274"/>
      <c r="BS446" s="83"/>
      <c r="BT446" s="216"/>
      <c r="BU446" s="274"/>
      <c r="BV446" s="83"/>
      <c r="BW446" s="216"/>
      <c r="BX446" s="274"/>
      <c r="BY446" s="83"/>
      <c r="BZ446" s="216"/>
      <c r="CA446" s="274"/>
      <c r="CB446" s="83"/>
      <c r="CC446" s="216"/>
      <c r="CD446" s="274"/>
      <c r="CE446" s="83"/>
      <c r="CF446" s="216"/>
      <c r="CG446" s="274"/>
      <c r="CH446" s="83"/>
      <c r="CI446" s="216"/>
      <c r="CJ446" s="274"/>
      <c r="CK446" s="83"/>
      <c r="CL446" s="216"/>
      <c r="CM446" s="274"/>
      <c r="CN446" s="83"/>
      <c r="CO446" s="216"/>
      <c r="CP446" s="274"/>
      <c r="CQ446" s="83"/>
      <c r="CR446" s="216"/>
      <c r="CS446" s="274"/>
      <c r="CT446" s="83"/>
      <c r="CU446" s="216"/>
      <c r="CV446" s="274"/>
      <c r="CW446" s="83"/>
      <c r="CX446" s="216"/>
      <c r="CY446" s="274"/>
      <c r="CZ446" s="83"/>
      <c r="DA446" s="216"/>
      <c r="DB446" s="274"/>
      <c r="DC446" s="83"/>
      <c r="DD446" s="216"/>
      <c r="DE446" s="274"/>
      <c r="DF446" s="83"/>
      <c r="DG446" s="216"/>
      <c r="DH446" s="274"/>
      <c r="DI446" s="83"/>
      <c r="DJ446" s="216"/>
      <c r="DK446" s="274"/>
      <c r="DL446" s="83"/>
      <c r="DM446" s="216"/>
      <c r="DN446" s="274"/>
      <c r="DO446" s="83"/>
      <c r="DP446" s="216"/>
      <c r="DQ446" s="274"/>
      <c r="DR446" s="83"/>
      <c r="DS446" s="216"/>
      <c r="DT446" s="274"/>
      <c r="DU446" s="83"/>
      <c r="DV446" s="216"/>
      <c r="DW446" s="274"/>
      <c r="DX446" s="58"/>
      <c r="DY446" s="50"/>
    </row>
    <row r="447" spans="6:129" ht="21" customHeight="1">
      <c r="U447" s="216"/>
      <c r="V447" s="274"/>
      <c r="W447" s="83"/>
      <c r="X447" s="216"/>
      <c r="Y447" s="274"/>
      <c r="Z447" s="83"/>
      <c r="AA447" s="216"/>
      <c r="AB447" s="274"/>
      <c r="AC447" s="83"/>
      <c r="AD447" s="216"/>
      <c r="AE447" s="274"/>
      <c r="AF447" s="83"/>
      <c r="AG447" s="216"/>
      <c r="AH447" s="274"/>
      <c r="AI447" s="83"/>
      <c r="AJ447" s="216"/>
      <c r="AK447" s="274"/>
      <c r="AL447" s="83"/>
      <c r="AM447" s="216"/>
      <c r="AN447" s="274"/>
      <c r="AO447" s="83"/>
      <c r="AP447" s="216"/>
      <c r="AQ447" s="274"/>
      <c r="AR447" s="83"/>
      <c r="AS447" s="216"/>
      <c r="AT447" s="274"/>
      <c r="AU447" s="83"/>
      <c r="AV447" s="216"/>
      <c r="AW447" s="274"/>
      <c r="AX447" s="83"/>
      <c r="AY447" s="216"/>
      <c r="AZ447" s="274"/>
      <c r="BA447" s="83"/>
      <c r="BB447" s="216"/>
      <c r="BC447" s="274"/>
      <c r="BD447" s="83"/>
      <c r="BE447" s="216"/>
      <c r="BF447" s="274"/>
      <c r="BG447" s="83"/>
      <c r="BH447" s="216"/>
      <c r="BI447" s="274"/>
      <c r="BJ447" s="83"/>
      <c r="BK447" s="216"/>
      <c r="BL447" s="274"/>
      <c r="BM447" s="83"/>
      <c r="BN447" s="216"/>
      <c r="BO447" s="274"/>
      <c r="BP447" s="83"/>
      <c r="BQ447" s="216"/>
      <c r="BR447" s="274"/>
      <c r="BS447" s="83"/>
      <c r="BT447" s="216"/>
      <c r="BU447" s="274"/>
      <c r="BV447" s="83"/>
      <c r="BW447" s="216"/>
      <c r="BX447" s="274"/>
      <c r="BY447" s="83"/>
      <c r="BZ447" s="216"/>
      <c r="CA447" s="274"/>
      <c r="CB447" s="83"/>
      <c r="CC447" s="216"/>
      <c r="CD447" s="274"/>
      <c r="CE447" s="83"/>
      <c r="CF447" s="216"/>
      <c r="CG447" s="274"/>
      <c r="CH447" s="83"/>
      <c r="CI447" s="216"/>
      <c r="CJ447" s="274"/>
      <c r="CK447" s="83"/>
      <c r="CL447" s="216"/>
      <c r="CM447" s="274"/>
      <c r="CN447" s="83"/>
      <c r="CO447" s="216"/>
      <c r="CP447" s="274"/>
      <c r="CQ447" s="83"/>
      <c r="CR447" s="216"/>
      <c r="CS447" s="274"/>
      <c r="CT447" s="83"/>
      <c r="CU447" s="216"/>
      <c r="CV447" s="274"/>
      <c r="CW447" s="83"/>
      <c r="CX447" s="216"/>
      <c r="CY447" s="274"/>
      <c r="CZ447" s="83"/>
      <c r="DA447" s="216"/>
      <c r="DB447" s="274"/>
      <c r="DC447" s="83"/>
      <c r="DD447" s="216"/>
      <c r="DE447" s="274"/>
      <c r="DF447" s="83"/>
      <c r="DG447" s="216"/>
      <c r="DH447" s="274"/>
      <c r="DI447" s="83"/>
      <c r="DJ447" s="216"/>
      <c r="DK447" s="274"/>
      <c r="DL447" s="83"/>
      <c r="DM447" s="216"/>
      <c r="DN447" s="274"/>
      <c r="DO447" s="83"/>
      <c r="DP447" s="216"/>
      <c r="DQ447" s="274"/>
      <c r="DR447" s="83"/>
      <c r="DS447" s="216"/>
      <c r="DT447" s="274"/>
      <c r="DU447" s="83"/>
      <c r="DV447" s="216"/>
      <c r="DW447" s="274"/>
      <c r="DX447" s="58"/>
      <c r="DY447" s="50"/>
    </row>
    <row r="448" spans="6:129" ht="21" customHeight="1">
      <c r="U448" s="216"/>
      <c r="V448" s="274"/>
      <c r="W448" s="83"/>
      <c r="X448" s="216"/>
      <c r="Y448" s="274"/>
      <c r="Z448" s="83"/>
      <c r="AA448" s="216"/>
      <c r="AB448" s="274"/>
      <c r="AC448" s="83"/>
      <c r="AD448" s="216"/>
      <c r="AE448" s="274"/>
      <c r="AF448" s="83"/>
      <c r="AG448" s="216"/>
      <c r="AH448" s="274"/>
      <c r="AI448" s="83"/>
      <c r="AJ448" s="216"/>
      <c r="AK448" s="274"/>
      <c r="AL448" s="83"/>
      <c r="AM448" s="216"/>
      <c r="AN448" s="274"/>
      <c r="AO448" s="83"/>
      <c r="AP448" s="216"/>
      <c r="AQ448" s="274"/>
      <c r="AR448" s="83"/>
      <c r="AS448" s="216"/>
      <c r="AT448" s="274"/>
      <c r="AU448" s="83"/>
      <c r="AV448" s="216"/>
      <c r="AW448" s="274"/>
      <c r="AX448" s="83"/>
      <c r="AY448" s="216"/>
      <c r="AZ448" s="274"/>
      <c r="BA448" s="83"/>
      <c r="BB448" s="216"/>
      <c r="BC448" s="274"/>
      <c r="BD448" s="83"/>
      <c r="BE448" s="216"/>
      <c r="BF448" s="274"/>
      <c r="BG448" s="83"/>
      <c r="BH448" s="216"/>
      <c r="BI448" s="274"/>
      <c r="BJ448" s="83"/>
      <c r="BK448" s="216"/>
      <c r="BL448" s="274"/>
      <c r="BM448" s="83"/>
      <c r="BN448" s="216"/>
      <c r="BO448" s="274"/>
      <c r="BP448" s="83"/>
      <c r="BQ448" s="216"/>
      <c r="BR448" s="274"/>
      <c r="BS448" s="83"/>
      <c r="BT448" s="216"/>
      <c r="BU448" s="274"/>
      <c r="BV448" s="83"/>
      <c r="BW448" s="216"/>
      <c r="BX448" s="274"/>
      <c r="BY448" s="83"/>
      <c r="BZ448" s="216"/>
      <c r="CA448" s="274"/>
      <c r="CB448" s="83"/>
      <c r="CC448" s="216"/>
      <c r="CD448" s="274"/>
      <c r="CE448" s="83"/>
      <c r="CF448" s="216"/>
      <c r="CG448" s="274"/>
      <c r="CH448" s="83"/>
      <c r="CI448" s="216"/>
      <c r="CJ448" s="274"/>
      <c r="CK448" s="83"/>
      <c r="CL448" s="216"/>
      <c r="CM448" s="274"/>
      <c r="CN448" s="83"/>
      <c r="CO448" s="216"/>
      <c r="CP448" s="274"/>
      <c r="CQ448" s="83"/>
      <c r="CR448" s="216"/>
      <c r="CS448" s="274"/>
      <c r="CT448" s="83"/>
      <c r="CU448" s="216"/>
      <c r="CV448" s="274"/>
      <c r="CW448" s="83"/>
      <c r="CX448" s="216"/>
      <c r="CY448" s="274"/>
      <c r="CZ448" s="83"/>
      <c r="DA448" s="216"/>
      <c r="DB448" s="274"/>
      <c r="DC448" s="83"/>
      <c r="DD448" s="216"/>
      <c r="DE448" s="274"/>
      <c r="DF448" s="83"/>
      <c r="DG448" s="216"/>
      <c r="DH448" s="274"/>
      <c r="DI448" s="83"/>
      <c r="DJ448" s="216"/>
      <c r="DK448" s="274"/>
      <c r="DL448" s="83"/>
      <c r="DM448" s="216"/>
      <c r="DN448" s="274"/>
      <c r="DO448" s="83"/>
      <c r="DP448" s="216"/>
      <c r="DQ448" s="274"/>
      <c r="DR448" s="83"/>
      <c r="DS448" s="216"/>
      <c r="DT448" s="274"/>
      <c r="DU448" s="83"/>
      <c r="DV448" s="216"/>
      <c r="DW448" s="274"/>
      <c r="DX448" s="58"/>
      <c r="DY448" s="50"/>
    </row>
    <row r="449" spans="2:129" ht="21" customHeight="1">
      <c r="U449" s="216"/>
      <c r="V449" s="274"/>
      <c r="W449" s="83"/>
      <c r="X449" s="216"/>
      <c r="Y449" s="274"/>
      <c r="Z449" s="83"/>
      <c r="AA449" s="216"/>
      <c r="AB449" s="274"/>
      <c r="AC449" s="83"/>
      <c r="AD449" s="216"/>
      <c r="AE449" s="274"/>
      <c r="AF449" s="83"/>
      <c r="AG449" s="216"/>
      <c r="AH449" s="274"/>
      <c r="AI449" s="83"/>
      <c r="AJ449" s="216"/>
      <c r="AK449" s="274"/>
      <c r="AL449" s="83"/>
      <c r="AM449" s="216"/>
      <c r="AN449" s="274"/>
      <c r="AO449" s="83"/>
      <c r="AP449" s="216"/>
      <c r="AQ449" s="274"/>
      <c r="AR449" s="83"/>
      <c r="AS449" s="216"/>
      <c r="AT449" s="274"/>
      <c r="AU449" s="83"/>
      <c r="AV449" s="216"/>
      <c r="AW449" s="274"/>
      <c r="AX449" s="83"/>
      <c r="AY449" s="216"/>
      <c r="AZ449" s="274"/>
      <c r="BA449" s="83"/>
      <c r="BB449" s="216"/>
      <c r="BC449" s="274"/>
      <c r="BD449" s="83"/>
      <c r="BE449" s="216"/>
      <c r="BF449" s="274"/>
      <c r="BG449" s="83"/>
      <c r="BH449" s="216"/>
      <c r="BI449" s="274"/>
      <c r="BJ449" s="83"/>
      <c r="BK449" s="216"/>
      <c r="BL449" s="274"/>
      <c r="BM449" s="83"/>
      <c r="BN449" s="216"/>
      <c r="BO449" s="274"/>
      <c r="BP449" s="83"/>
      <c r="BQ449" s="216"/>
      <c r="BR449" s="274"/>
      <c r="BS449" s="83"/>
      <c r="BT449" s="216"/>
      <c r="BU449" s="274"/>
      <c r="BV449" s="83"/>
      <c r="BW449" s="216"/>
      <c r="BX449" s="274"/>
      <c r="BY449" s="83"/>
      <c r="BZ449" s="216"/>
      <c r="CA449" s="274"/>
      <c r="CB449" s="83"/>
      <c r="CC449" s="216"/>
      <c r="CD449" s="274"/>
      <c r="CE449" s="83"/>
      <c r="CF449" s="216"/>
      <c r="CG449" s="274"/>
      <c r="CH449" s="83"/>
      <c r="CI449" s="216"/>
      <c r="CJ449" s="274"/>
      <c r="CK449" s="83"/>
      <c r="CL449" s="216"/>
      <c r="CM449" s="274"/>
      <c r="CN449" s="83"/>
      <c r="CO449" s="216"/>
      <c r="CP449" s="274"/>
      <c r="CQ449" s="83"/>
      <c r="CR449" s="216"/>
      <c r="CS449" s="274"/>
      <c r="CT449" s="83"/>
      <c r="CU449" s="216"/>
      <c r="CV449" s="274"/>
      <c r="CW449" s="83"/>
      <c r="CX449" s="216"/>
      <c r="CY449" s="274"/>
      <c r="CZ449" s="83"/>
      <c r="DA449" s="216"/>
      <c r="DB449" s="274"/>
      <c r="DC449" s="83"/>
      <c r="DD449" s="216"/>
      <c r="DE449" s="274"/>
      <c r="DF449" s="83"/>
      <c r="DG449" s="216"/>
      <c r="DH449" s="274"/>
      <c r="DI449" s="83"/>
      <c r="DJ449" s="216"/>
      <c r="DK449" s="274"/>
      <c r="DL449" s="83"/>
      <c r="DM449" s="216"/>
      <c r="DN449" s="274"/>
      <c r="DO449" s="83"/>
      <c r="DP449" s="216"/>
      <c r="DQ449" s="274"/>
      <c r="DR449" s="83"/>
      <c r="DS449" s="216"/>
      <c r="DT449" s="274"/>
      <c r="DU449" s="83"/>
      <c r="DV449" s="216"/>
      <c r="DW449" s="274"/>
      <c r="DX449" s="58"/>
      <c r="DY449" s="50"/>
    </row>
    <row r="450" spans="2:129" ht="21" customHeight="1" thickBot="1">
      <c r="U450" s="216"/>
      <c r="V450" s="274"/>
      <c r="W450" s="83"/>
      <c r="X450" s="216"/>
      <c r="Y450" s="274"/>
      <c r="Z450" s="83"/>
      <c r="AA450" s="216"/>
      <c r="AB450" s="274"/>
      <c r="AC450" s="83"/>
      <c r="AD450" s="216"/>
      <c r="AE450" s="274"/>
      <c r="AF450" s="83"/>
      <c r="AG450" s="216"/>
      <c r="AH450" s="274"/>
      <c r="AI450" s="83"/>
      <c r="AJ450" s="216"/>
      <c r="AK450" s="274"/>
      <c r="AL450" s="83"/>
      <c r="AM450" s="216"/>
      <c r="AN450" s="274"/>
      <c r="AO450" s="83"/>
      <c r="AP450" s="216"/>
      <c r="AQ450" s="274"/>
      <c r="AR450" s="83"/>
      <c r="AS450" s="216"/>
      <c r="AT450" s="274"/>
      <c r="AU450" s="83"/>
      <c r="AV450" s="216"/>
      <c r="AW450" s="274"/>
      <c r="AX450" s="83"/>
      <c r="AY450" s="216"/>
      <c r="AZ450" s="274"/>
      <c r="BA450" s="83"/>
      <c r="BB450" s="216"/>
      <c r="BC450" s="274"/>
      <c r="BD450" s="83"/>
      <c r="BE450" s="216"/>
      <c r="BF450" s="274"/>
      <c r="BG450" s="83"/>
      <c r="BH450" s="216"/>
      <c r="BI450" s="274"/>
      <c r="BJ450" s="83"/>
      <c r="BK450" s="216"/>
      <c r="BL450" s="274"/>
      <c r="BM450" s="83"/>
      <c r="BN450" s="216"/>
      <c r="BO450" s="274"/>
      <c r="BP450" s="83"/>
      <c r="BQ450" s="216"/>
      <c r="BR450" s="274"/>
      <c r="BS450" s="83"/>
      <c r="BT450" s="216"/>
      <c r="BU450" s="274"/>
      <c r="BV450" s="83"/>
      <c r="BW450" s="216"/>
      <c r="BX450" s="274"/>
      <c r="BY450" s="83"/>
      <c r="BZ450" s="216"/>
      <c r="CA450" s="274"/>
      <c r="CB450" s="83"/>
      <c r="CC450" s="216"/>
      <c r="CD450" s="274"/>
      <c r="CE450" s="83"/>
      <c r="CF450" s="216"/>
      <c r="CG450" s="274"/>
      <c r="CH450" s="83"/>
      <c r="CI450" s="216"/>
      <c r="CJ450" s="274"/>
      <c r="CK450" s="83"/>
      <c r="CL450" s="216"/>
      <c r="CM450" s="274"/>
      <c r="CN450" s="83"/>
      <c r="CO450" s="216"/>
      <c r="CP450" s="274"/>
      <c r="CQ450" s="83"/>
      <c r="CR450" s="216"/>
      <c r="CS450" s="274"/>
      <c r="CT450" s="83"/>
      <c r="CU450" s="216"/>
      <c r="CV450" s="274"/>
      <c r="CW450" s="83"/>
      <c r="CX450" s="216"/>
      <c r="CY450" s="274"/>
      <c r="CZ450" s="83"/>
      <c r="DA450" s="216"/>
      <c r="DB450" s="274"/>
      <c r="DC450" s="83"/>
      <c r="DD450" s="216"/>
      <c r="DE450" s="274"/>
      <c r="DF450" s="83"/>
      <c r="DG450" s="216"/>
      <c r="DH450" s="274"/>
      <c r="DI450" s="83"/>
      <c r="DJ450" s="216"/>
      <c r="DK450" s="274"/>
      <c r="DL450" s="83"/>
      <c r="DM450" s="216"/>
      <c r="DN450" s="274"/>
      <c r="DO450" s="83"/>
      <c r="DP450" s="216"/>
      <c r="DQ450" s="274"/>
      <c r="DR450" s="83"/>
      <c r="DS450" s="216"/>
      <c r="DT450" s="274"/>
      <c r="DU450" s="83"/>
      <c r="DV450" s="216"/>
      <c r="DW450" s="274"/>
      <c r="DX450" s="58"/>
      <c r="DY450" s="50"/>
    </row>
    <row r="451" spans="2:129" ht="21" customHeight="1" thickBot="1">
      <c r="B451" s="8" t="s">
        <v>30</v>
      </c>
      <c r="C451" s="8" t="s">
        <v>43</v>
      </c>
      <c r="D451" s="13" t="s">
        <v>31</v>
      </c>
      <c r="E451" s="13" t="s">
        <v>149</v>
      </c>
      <c r="F451" s="8" t="s">
        <v>133</v>
      </c>
      <c r="G451" s="8" t="s">
        <v>166</v>
      </c>
      <c r="U451" s="216"/>
      <c r="V451" s="274"/>
      <c r="W451" s="83"/>
      <c r="X451" s="216"/>
      <c r="Y451" s="274"/>
      <c r="Z451" s="83"/>
      <c r="AA451" s="216"/>
      <c r="AB451" s="274"/>
      <c r="AC451" s="83"/>
      <c r="AD451" s="216"/>
      <c r="AE451" s="274"/>
      <c r="AF451" s="83"/>
      <c r="AG451" s="216"/>
      <c r="AH451" s="274"/>
      <c r="AI451" s="83"/>
      <c r="AJ451" s="216"/>
      <c r="AK451" s="274"/>
      <c r="AL451" s="83"/>
      <c r="AM451" s="216"/>
      <c r="AN451" s="274"/>
      <c r="AO451" s="83"/>
      <c r="AP451" s="216"/>
      <c r="AQ451" s="274"/>
      <c r="AR451" s="83"/>
      <c r="AS451" s="216"/>
      <c r="AT451" s="274"/>
      <c r="AU451" s="83"/>
      <c r="AV451" s="216"/>
      <c r="AW451" s="274"/>
      <c r="AX451" s="83"/>
      <c r="AY451" s="216"/>
      <c r="AZ451" s="274"/>
      <c r="BA451" s="83"/>
      <c r="BB451" s="216"/>
      <c r="BC451" s="274"/>
      <c r="BD451" s="83"/>
      <c r="BE451" s="216"/>
      <c r="BF451" s="274"/>
      <c r="BG451" s="83"/>
      <c r="BH451" s="216"/>
      <c r="BI451" s="274"/>
      <c r="BJ451" s="83"/>
      <c r="BK451" s="216"/>
      <c r="BL451" s="274"/>
      <c r="BM451" s="83"/>
      <c r="BN451" s="216"/>
      <c r="BO451" s="274"/>
      <c r="BP451" s="83"/>
      <c r="BQ451" s="216"/>
      <c r="BR451" s="274"/>
      <c r="BS451" s="83"/>
      <c r="BT451" s="216"/>
      <c r="BU451" s="274"/>
      <c r="BV451" s="83"/>
      <c r="BW451" s="216"/>
      <c r="BX451" s="274"/>
      <c r="BY451" s="83"/>
      <c r="BZ451" s="216"/>
      <c r="CA451" s="274"/>
      <c r="CB451" s="83"/>
      <c r="CC451" s="216"/>
      <c r="CD451" s="274"/>
      <c r="CE451" s="83"/>
      <c r="CF451" s="216"/>
      <c r="CG451" s="274"/>
      <c r="CH451" s="83"/>
      <c r="CI451" s="216"/>
      <c r="CJ451" s="274"/>
      <c r="CK451" s="83"/>
      <c r="CL451" s="216"/>
      <c r="CM451" s="274"/>
      <c r="CN451" s="83"/>
      <c r="CO451" s="216"/>
      <c r="CP451" s="274"/>
      <c r="CQ451" s="83"/>
      <c r="CR451" s="216"/>
      <c r="CS451" s="274"/>
      <c r="CT451" s="83"/>
      <c r="CU451" s="216"/>
      <c r="CV451" s="274"/>
      <c r="CW451" s="83"/>
      <c r="CX451" s="216"/>
      <c r="CY451" s="274"/>
      <c r="CZ451" s="83"/>
      <c r="DA451" s="216"/>
      <c r="DB451" s="274"/>
      <c r="DC451" s="83"/>
      <c r="DD451" s="216"/>
      <c r="DE451" s="274"/>
      <c r="DF451" s="83"/>
      <c r="DG451" s="216"/>
      <c r="DH451" s="274"/>
      <c r="DI451" s="83"/>
      <c r="DJ451" s="216"/>
      <c r="DK451" s="274"/>
      <c r="DL451" s="83"/>
      <c r="DM451" s="216"/>
      <c r="DN451" s="274"/>
      <c r="DO451" s="83"/>
      <c r="DP451" s="216"/>
      <c r="DQ451" s="274"/>
      <c r="DR451" s="83"/>
      <c r="DS451" s="216"/>
      <c r="DT451" s="274"/>
      <c r="DU451" s="83"/>
      <c r="DV451" s="216"/>
      <c r="DW451" s="274"/>
      <c r="DX451" s="58"/>
      <c r="DY451" s="50"/>
    </row>
    <row r="452" spans="2:129" ht="21" customHeight="1">
      <c r="B452" s="10" t="s">
        <v>32</v>
      </c>
      <c r="C452" s="10" t="s">
        <v>33</v>
      </c>
      <c r="D452" s="143" t="s">
        <v>146</v>
      </c>
      <c r="E452" s="143" t="s">
        <v>150</v>
      </c>
      <c r="F452" s="9">
        <v>1</v>
      </c>
      <c r="G452" s="9" t="s">
        <v>2</v>
      </c>
      <c r="U452" s="216"/>
      <c r="V452" s="274"/>
      <c r="W452" s="83"/>
      <c r="X452" s="216"/>
      <c r="Y452" s="274"/>
      <c r="Z452" s="83"/>
      <c r="AA452" s="216"/>
      <c r="AB452" s="274"/>
      <c r="AC452" s="83"/>
      <c r="AD452" s="216"/>
      <c r="AE452" s="274"/>
      <c r="AF452" s="83"/>
      <c r="AG452" s="216"/>
      <c r="AH452" s="274"/>
      <c r="AI452" s="83"/>
      <c r="AJ452" s="216"/>
      <c r="AK452" s="274"/>
      <c r="AL452" s="83"/>
      <c r="AM452" s="216"/>
      <c r="AN452" s="274"/>
      <c r="AO452" s="83"/>
      <c r="AP452" s="216"/>
      <c r="AQ452" s="274"/>
      <c r="AR452" s="83"/>
      <c r="AS452" s="216"/>
      <c r="AT452" s="274"/>
      <c r="AU452" s="83"/>
      <c r="AV452" s="216"/>
      <c r="AW452" s="274"/>
      <c r="AX452" s="83"/>
      <c r="AY452" s="216"/>
      <c r="AZ452" s="274"/>
      <c r="BA452" s="83"/>
      <c r="BB452" s="216"/>
      <c r="BC452" s="274"/>
      <c r="BD452" s="83"/>
      <c r="BE452" s="216"/>
      <c r="BF452" s="274"/>
      <c r="BG452" s="83"/>
      <c r="BH452" s="216"/>
      <c r="BI452" s="274"/>
      <c r="BJ452" s="83"/>
      <c r="BK452" s="216"/>
      <c r="BL452" s="274"/>
      <c r="BM452" s="83"/>
      <c r="BN452" s="216"/>
      <c r="BO452" s="274"/>
      <c r="BP452" s="83"/>
      <c r="BQ452" s="216"/>
      <c r="BR452" s="274"/>
      <c r="BS452" s="83"/>
      <c r="BT452" s="216"/>
      <c r="BU452" s="274"/>
      <c r="BV452" s="83"/>
      <c r="BW452" s="216"/>
      <c r="BX452" s="274"/>
      <c r="BY452" s="83"/>
      <c r="BZ452" s="216"/>
      <c r="CA452" s="274"/>
      <c r="CB452" s="83"/>
      <c r="CC452" s="216"/>
      <c r="CD452" s="274"/>
      <c r="CE452" s="83"/>
      <c r="CF452" s="216"/>
      <c r="CG452" s="274"/>
      <c r="CH452" s="83"/>
      <c r="CI452" s="216"/>
      <c r="CJ452" s="274"/>
      <c r="CK452" s="83"/>
      <c r="CL452" s="216"/>
      <c r="CM452" s="274"/>
      <c r="CN452" s="83"/>
      <c r="CO452" s="216"/>
      <c r="CP452" s="274"/>
      <c r="CQ452" s="83"/>
      <c r="CR452" s="216"/>
      <c r="CS452" s="274"/>
      <c r="CT452" s="83"/>
      <c r="CU452" s="216"/>
      <c r="CV452" s="274"/>
      <c r="CW452" s="83"/>
      <c r="CX452" s="216"/>
      <c r="CY452" s="274"/>
      <c r="CZ452" s="83"/>
      <c r="DA452" s="216"/>
      <c r="DB452" s="274"/>
      <c r="DC452" s="83"/>
      <c r="DD452" s="216"/>
      <c r="DE452" s="274"/>
      <c r="DF452" s="83"/>
      <c r="DG452" s="216"/>
      <c r="DH452" s="274"/>
      <c r="DI452" s="83"/>
      <c r="DJ452" s="216"/>
      <c r="DK452" s="274"/>
      <c r="DL452" s="83"/>
      <c r="DM452" s="216"/>
      <c r="DN452" s="274"/>
      <c r="DO452" s="83"/>
      <c r="DP452" s="216"/>
      <c r="DQ452" s="274"/>
      <c r="DR452" s="83"/>
      <c r="DS452" s="216"/>
      <c r="DT452" s="274"/>
      <c r="DU452" s="83"/>
      <c r="DV452" s="216"/>
      <c r="DW452" s="274"/>
      <c r="DX452" s="58"/>
      <c r="DY452" s="50"/>
    </row>
    <row r="453" spans="2:129" ht="21" customHeight="1">
      <c r="B453" s="11" t="s">
        <v>34</v>
      </c>
      <c r="C453" s="11" t="s">
        <v>35</v>
      </c>
      <c r="D453" s="14" t="s">
        <v>36</v>
      </c>
      <c r="E453" s="138"/>
      <c r="F453" s="136">
        <v>2</v>
      </c>
      <c r="G453" s="136" t="s">
        <v>5</v>
      </c>
      <c r="U453" s="216"/>
      <c r="V453" s="274"/>
      <c r="W453" s="83"/>
      <c r="X453" s="216"/>
      <c r="Y453" s="274"/>
      <c r="Z453" s="83"/>
      <c r="AA453" s="216"/>
      <c r="AB453" s="274"/>
      <c r="AC453" s="83"/>
      <c r="AD453" s="216"/>
      <c r="AE453" s="274"/>
      <c r="AF453" s="83"/>
      <c r="AG453" s="216"/>
      <c r="AH453" s="274"/>
      <c r="AI453" s="83"/>
      <c r="AJ453" s="216"/>
      <c r="AK453" s="274"/>
      <c r="AL453" s="83"/>
      <c r="AM453" s="216"/>
      <c r="AN453" s="274"/>
      <c r="AO453" s="83"/>
      <c r="AP453" s="216"/>
      <c r="AQ453" s="274"/>
      <c r="AR453" s="83"/>
      <c r="AS453" s="216"/>
      <c r="AT453" s="274"/>
      <c r="AU453" s="83"/>
      <c r="AV453" s="216"/>
      <c r="AW453" s="274"/>
      <c r="AX453" s="83"/>
      <c r="AY453" s="216"/>
      <c r="AZ453" s="274"/>
      <c r="BA453" s="83"/>
      <c r="BB453" s="216"/>
      <c r="BC453" s="274"/>
      <c r="BD453" s="83"/>
      <c r="BE453" s="216"/>
      <c r="BF453" s="274"/>
      <c r="BG453" s="83"/>
      <c r="BH453" s="216"/>
      <c r="BI453" s="274"/>
      <c r="BJ453" s="83"/>
      <c r="BK453" s="216"/>
      <c r="BL453" s="274"/>
      <c r="BM453" s="83"/>
      <c r="BN453" s="216"/>
      <c r="BO453" s="274"/>
      <c r="BP453" s="83"/>
      <c r="BQ453" s="216"/>
      <c r="BR453" s="274"/>
      <c r="BS453" s="83"/>
      <c r="BT453" s="216"/>
      <c r="BU453" s="274"/>
      <c r="BV453" s="83"/>
      <c r="BW453" s="216"/>
      <c r="BX453" s="274"/>
      <c r="BY453" s="83"/>
      <c r="BZ453" s="216"/>
      <c r="CA453" s="274"/>
      <c r="CB453" s="83"/>
      <c r="CC453" s="216"/>
      <c r="CD453" s="274"/>
      <c r="CE453" s="83"/>
      <c r="CF453" s="216"/>
      <c r="CG453" s="274"/>
      <c r="CH453" s="83"/>
      <c r="CI453" s="216"/>
      <c r="CJ453" s="274"/>
      <c r="CK453" s="83"/>
      <c r="CL453" s="216"/>
      <c r="CM453" s="274"/>
      <c r="CN453" s="83"/>
      <c r="CO453" s="216"/>
      <c r="CP453" s="274"/>
      <c r="CQ453" s="83"/>
      <c r="CR453" s="216"/>
      <c r="CS453" s="274"/>
      <c r="CT453" s="83"/>
      <c r="CU453" s="216"/>
      <c r="CV453" s="274"/>
      <c r="CW453" s="83"/>
      <c r="CX453" s="216"/>
      <c r="CY453" s="274"/>
      <c r="CZ453" s="83"/>
      <c r="DA453" s="216"/>
      <c r="DB453" s="274"/>
      <c r="DC453" s="83"/>
      <c r="DD453" s="216"/>
      <c r="DE453" s="274"/>
      <c r="DF453" s="83"/>
      <c r="DG453" s="216"/>
      <c r="DH453" s="274"/>
      <c r="DI453" s="83"/>
      <c r="DJ453" s="216"/>
      <c r="DK453" s="274"/>
      <c r="DL453" s="83"/>
      <c r="DM453" s="216"/>
      <c r="DN453" s="274"/>
      <c r="DO453" s="83"/>
      <c r="DP453" s="216"/>
      <c r="DQ453" s="274"/>
      <c r="DR453" s="83"/>
      <c r="DS453" s="216"/>
      <c r="DT453" s="274"/>
      <c r="DU453" s="83"/>
      <c r="DV453" s="216"/>
      <c r="DW453" s="274"/>
      <c r="DX453" s="58"/>
      <c r="DY453" s="50"/>
    </row>
    <row r="454" spans="2:129" ht="21" customHeight="1">
      <c r="B454" s="11" t="s">
        <v>45</v>
      </c>
      <c r="C454" s="11" t="s">
        <v>46</v>
      </c>
      <c r="D454" s="14" t="s">
        <v>47</v>
      </c>
      <c r="E454" s="138"/>
      <c r="F454" s="136">
        <v>3</v>
      </c>
      <c r="G454" s="136"/>
      <c r="U454" s="216"/>
      <c r="V454" s="274"/>
      <c r="W454" s="83"/>
      <c r="X454" s="216"/>
      <c r="Y454" s="274"/>
      <c r="Z454" s="83"/>
      <c r="AA454" s="216"/>
      <c r="AB454" s="274"/>
      <c r="AC454" s="83"/>
      <c r="AD454" s="216"/>
      <c r="AE454" s="274"/>
      <c r="AF454" s="83"/>
      <c r="AG454" s="216"/>
      <c r="AH454" s="274"/>
      <c r="AI454" s="83"/>
      <c r="AJ454" s="216"/>
      <c r="AK454" s="274"/>
      <c r="AL454" s="83"/>
      <c r="AM454" s="216"/>
      <c r="AN454" s="274"/>
      <c r="AO454" s="83"/>
      <c r="AP454" s="216"/>
      <c r="AQ454" s="274"/>
      <c r="AR454" s="83"/>
      <c r="AS454" s="216"/>
      <c r="AT454" s="274"/>
      <c r="AU454" s="83"/>
      <c r="AV454" s="216"/>
      <c r="AW454" s="274"/>
      <c r="AX454" s="83"/>
      <c r="AY454" s="216"/>
      <c r="AZ454" s="274"/>
      <c r="BA454" s="83"/>
      <c r="BB454" s="216"/>
      <c r="BC454" s="274"/>
      <c r="BD454" s="83"/>
      <c r="BE454" s="216"/>
      <c r="BF454" s="274"/>
      <c r="BG454" s="83"/>
      <c r="BH454" s="216"/>
      <c r="BI454" s="274"/>
      <c r="BJ454" s="83"/>
      <c r="BK454" s="216"/>
      <c r="BL454" s="274"/>
      <c r="BM454" s="83"/>
      <c r="BN454" s="216"/>
      <c r="BO454" s="274"/>
      <c r="BP454" s="83"/>
      <c r="BQ454" s="216"/>
      <c r="BR454" s="274"/>
      <c r="BS454" s="83"/>
      <c r="BT454" s="216"/>
      <c r="BU454" s="274"/>
      <c r="BV454" s="83"/>
      <c r="BW454" s="216"/>
      <c r="BX454" s="274"/>
      <c r="BY454" s="83"/>
      <c r="BZ454" s="216"/>
      <c r="CA454" s="274"/>
      <c r="CB454" s="83"/>
      <c r="CC454" s="216"/>
      <c r="CD454" s="274"/>
      <c r="CE454" s="83"/>
      <c r="CF454" s="216"/>
      <c r="CG454" s="274"/>
      <c r="CH454" s="83"/>
      <c r="CI454" s="216"/>
      <c r="CJ454" s="274"/>
      <c r="CK454" s="83"/>
      <c r="CL454" s="216"/>
      <c r="CM454" s="274"/>
      <c r="CN454" s="83"/>
      <c r="CO454" s="216"/>
      <c r="CP454" s="274"/>
      <c r="CQ454" s="83"/>
      <c r="CR454" s="216"/>
      <c r="CS454" s="274"/>
      <c r="CT454" s="83"/>
      <c r="CU454" s="216"/>
      <c r="CV454" s="274"/>
      <c r="CW454" s="83"/>
      <c r="CX454" s="216"/>
      <c r="CY454" s="274"/>
      <c r="CZ454" s="83"/>
      <c r="DA454" s="216"/>
      <c r="DB454" s="274"/>
      <c r="DC454" s="83"/>
      <c r="DD454" s="216"/>
      <c r="DE454" s="274"/>
      <c r="DF454" s="83"/>
      <c r="DG454" s="216"/>
      <c r="DH454" s="274"/>
      <c r="DI454" s="83"/>
      <c r="DJ454" s="216"/>
      <c r="DK454" s="274"/>
      <c r="DL454" s="83"/>
      <c r="DM454" s="216"/>
      <c r="DN454" s="274"/>
      <c r="DO454" s="83"/>
      <c r="DP454" s="216"/>
      <c r="DQ454" s="274"/>
      <c r="DR454" s="83"/>
      <c r="DS454" s="216"/>
      <c r="DT454" s="274"/>
      <c r="DU454" s="83"/>
      <c r="DV454" s="216"/>
      <c r="DW454" s="274"/>
      <c r="DX454" s="58"/>
      <c r="DY454" s="50"/>
    </row>
    <row r="455" spans="2:129" ht="21" customHeight="1">
      <c r="B455" s="11" t="s">
        <v>48</v>
      </c>
      <c r="C455" s="11" t="s">
        <v>49</v>
      </c>
      <c r="D455" s="14" t="s">
        <v>154</v>
      </c>
      <c r="E455" s="138"/>
      <c r="F455" s="136">
        <v>4</v>
      </c>
      <c r="G455" s="136"/>
      <c r="U455" s="216"/>
      <c r="V455" s="274"/>
      <c r="W455" s="83"/>
      <c r="X455" s="216"/>
      <c r="Y455" s="274"/>
      <c r="Z455" s="83"/>
      <c r="AA455" s="216"/>
      <c r="AB455" s="274"/>
      <c r="AC455" s="83"/>
      <c r="AD455" s="216"/>
      <c r="AE455" s="274"/>
      <c r="AF455" s="83"/>
      <c r="AG455" s="216"/>
      <c r="AH455" s="274"/>
      <c r="AI455" s="83"/>
      <c r="AJ455" s="216"/>
      <c r="AK455" s="274"/>
      <c r="AL455" s="83"/>
      <c r="AM455" s="216"/>
      <c r="AN455" s="274"/>
      <c r="AO455" s="83"/>
      <c r="AP455" s="216"/>
      <c r="AQ455" s="274"/>
      <c r="AR455" s="83"/>
      <c r="AS455" s="216"/>
      <c r="AT455" s="274"/>
      <c r="AU455" s="83"/>
      <c r="AV455" s="216"/>
      <c r="AW455" s="274"/>
      <c r="AX455" s="83"/>
      <c r="AY455" s="216"/>
      <c r="AZ455" s="274"/>
      <c r="BA455" s="83"/>
      <c r="BB455" s="216"/>
      <c r="BC455" s="274"/>
      <c r="BD455" s="83"/>
      <c r="BE455" s="216"/>
      <c r="BF455" s="274"/>
      <c r="BG455" s="83"/>
      <c r="BH455" s="216"/>
      <c r="BI455" s="274"/>
      <c r="BJ455" s="83"/>
      <c r="BK455" s="216"/>
      <c r="BL455" s="274"/>
      <c r="BM455" s="83"/>
      <c r="BN455" s="216"/>
      <c r="BO455" s="274"/>
      <c r="BP455" s="83"/>
      <c r="BQ455" s="216"/>
      <c r="BR455" s="274"/>
      <c r="BS455" s="83"/>
      <c r="BT455" s="216"/>
      <c r="BU455" s="274"/>
      <c r="BV455" s="83"/>
      <c r="BW455" s="216"/>
      <c r="BX455" s="274"/>
      <c r="BY455" s="83"/>
      <c r="BZ455" s="216"/>
      <c r="CA455" s="274"/>
      <c r="CB455" s="83"/>
      <c r="CC455" s="216"/>
      <c r="CD455" s="274"/>
      <c r="CE455" s="83"/>
      <c r="CF455" s="216"/>
      <c r="CG455" s="274"/>
      <c r="CH455" s="83"/>
      <c r="CI455" s="216"/>
      <c r="CJ455" s="274"/>
      <c r="CK455" s="83"/>
      <c r="CL455" s="216"/>
      <c r="CM455" s="274"/>
      <c r="CN455" s="83"/>
      <c r="CO455" s="216"/>
      <c r="CP455" s="274"/>
      <c r="CQ455" s="83"/>
      <c r="CR455" s="216"/>
      <c r="CS455" s="274"/>
      <c r="CT455" s="83"/>
      <c r="CU455" s="216"/>
      <c r="CV455" s="274"/>
      <c r="CW455" s="83"/>
      <c r="CX455" s="216"/>
      <c r="CY455" s="274"/>
      <c r="CZ455" s="83"/>
      <c r="DA455" s="216"/>
      <c r="DB455" s="274"/>
      <c r="DC455" s="83"/>
      <c r="DD455" s="216"/>
      <c r="DE455" s="274"/>
      <c r="DF455" s="83"/>
      <c r="DG455" s="216"/>
      <c r="DH455" s="274"/>
      <c r="DI455" s="83"/>
      <c r="DJ455" s="216"/>
      <c r="DK455" s="274"/>
      <c r="DL455" s="83"/>
      <c r="DM455" s="216"/>
      <c r="DN455" s="274"/>
      <c r="DO455" s="83"/>
      <c r="DP455" s="216"/>
      <c r="DQ455" s="274"/>
      <c r="DR455" s="83"/>
      <c r="DS455" s="216"/>
      <c r="DT455" s="274"/>
      <c r="DU455" s="83"/>
      <c r="DV455" s="216"/>
      <c r="DW455" s="274"/>
      <c r="DX455" s="58"/>
      <c r="DY455" s="50"/>
    </row>
    <row r="456" spans="2:129" ht="21" customHeight="1">
      <c r="B456" s="11" t="s">
        <v>57</v>
      </c>
      <c r="C456" s="11" t="s">
        <v>58</v>
      </c>
      <c r="D456" s="14" t="s">
        <v>59</v>
      </c>
      <c r="E456" s="138"/>
      <c r="F456" s="136">
        <v>5</v>
      </c>
      <c r="G456" s="136"/>
      <c r="U456" s="216"/>
      <c r="V456" s="274"/>
      <c r="W456" s="83"/>
      <c r="X456" s="216"/>
      <c r="Y456" s="274"/>
      <c r="Z456" s="83"/>
      <c r="AA456" s="216"/>
      <c r="AB456" s="274"/>
      <c r="AC456" s="83"/>
      <c r="AD456" s="216"/>
      <c r="AE456" s="274"/>
      <c r="AF456" s="83"/>
      <c r="AG456" s="216"/>
      <c r="AH456" s="274"/>
      <c r="AI456" s="83"/>
      <c r="AJ456" s="216"/>
      <c r="AK456" s="274"/>
      <c r="AL456" s="83"/>
      <c r="AM456" s="216"/>
      <c r="AN456" s="274"/>
      <c r="AO456" s="83"/>
      <c r="AP456" s="216"/>
      <c r="AQ456" s="274"/>
      <c r="AR456" s="83"/>
      <c r="AS456" s="216"/>
      <c r="AT456" s="274"/>
      <c r="AU456" s="83"/>
      <c r="AV456" s="216"/>
      <c r="AW456" s="274"/>
      <c r="AX456" s="83"/>
      <c r="AY456" s="216"/>
      <c r="AZ456" s="274"/>
      <c r="BA456" s="83"/>
      <c r="BB456" s="216"/>
      <c r="BC456" s="274"/>
      <c r="BD456" s="83"/>
      <c r="BE456" s="216"/>
      <c r="BF456" s="274"/>
      <c r="BG456" s="83"/>
      <c r="BH456" s="216"/>
      <c r="BI456" s="274"/>
      <c r="BJ456" s="83"/>
      <c r="BK456" s="216"/>
      <c r="BL456" s="274"/>
      <c r="BM456" s="83"/>
      <c r="BN456" s="216"/>
      <c r="BO456" s="274"/>
      <c r="BP456" s="83"/>
      <c r="BQ456" s="216"/>
      <c r="BR456" s="274"/>
      <c r="BS456" s="83"/>
      <c r="BT456" s="216"/>
      <c r="BU456" s="274"/>
      <c r="BV456" s="83"/>
      <c r="BW456" s="216"/>
      <c r="BX456" s="274"/>
      <c r="BY456" s="83"/>
      <c r="BZ456" s="216"/>
      <c r="CA456" s="274"/>
      <c r="CB456" s="83"/>
      <c r="CC456" s="216"/>
      <c r="CD456" s="274"/>
      <c r="CE456" s="83"/>
      <c r="CF456" s="216"/>
      <c r="CG456" s="274"/>
      <c r="CH456" s="83"/>
      <c r="CI456" s="216"/>
      <c r="CJ456" s="274"/>
      <c r="CK456" s="83"/>
      <c r="CL456" s="216"/>
      <c r="CM456" s="274"/>
      <c r="CN456" s="83"/>
      <c r="CO456" s="216"/>
      <c r="CP456" s="274"/>
      <c r="CQ456" s="83"/>
      <c r="CR456" s="216"/>
      <c r="CS456" s="274"/>
      <c r="CT456" s="83"/>
      <c r="CU456" s="216"/>
      <c r="CV456" s="274"/>
      <c r="CW456" s="83"/>
      <c r="CX456" s="216"/>
      <c r="CY456" s="274"/>
      <c r="CZ456" s="83"/>
      <c r="DA456" s="216"/>
      <c r="DB456" s="274"/>
      <c r="DC456" s="83"/>
      <c r="DD456" s="216"/>
      <c r="DE456" s="274"/>
      <c r="DF456" s="83"/>
      <c r="DG456" s="216"/>
      <c r="DH456" s="274"/>
      <c r="DI456" s="83"/>
      <c r="DJ456" s="216"/>
      <c r="DK456" s="274"/>
      <c r="DL456" s="83"/>
      <c r="DM456" s="216"/>
      <c r="DN456" s="274"/>
      <c r="DO456" s="83"/>
      <c r="DP456" s="216"/>
      <c r="DQ456" s="274"/>
      <c r="DR456" s="83"/>
      <c r="DS456" s="216"/>
      <c r="DT456" s="274"/>
      <c r="DU456" s="83"/>
      <c r="DV456" s="216"/>
      <c r="DW456" s="274"/>
      <c r="DX456" s="58"/>
      <c r="DY456" s="50"/>
    </row>
    <row r="457" spans="2:129" ht="21" customHeight="1">
      <c r="B457" s="11" t="s">
        <v>60</v>
      </c>
      <c r="C457" s="11" t="s">
        <v>61</v>
      </c>
      <c r="D457" s="14" t="s">
        <v>62</v>
      </c>
      <c r="E457" s="138"/>
      <c r="F457" s="136">
        <v>6</v>
      </c>
      <c r="G457" s="136"/>
      <c r="U457" s="216"/>
      <c r="V457" s="274"/>
      <c r="W457" s="83"/>
      <c r="X457" s="216"/>
      <c r="Y457" s="274"/>
      <c r="Z457" s="83"/>
      <c r="AA457" s="216"/>
      <c r="AB457" s="274"/>
      <c r="AC457" s="83"/>
      <c r="AD457" s="216"/>
      <c r="AE457" s="274"/>
      <c r="AF457" s="83"/>
      <c r="AG457" s="216"/>
      <c r="AH457" s="274"/>
      <c r="AI457" s="83"/>
      <c r="AJ457" s="216"/>
      <c r="AK457" s="274"/>
      <c r="AL457" s="83"/>
      <c r="AM457" s="216"/>
      <c r="AN457" s="274"/>
      <c r="AO457" s="83"/>
      <c r="AP457" s="216"/>
      <c r="AQ457" s="274"/>
      <c r="AR457" s="83"/>
      <c r="AS457" s="216"/>
      <c r="AT457" s="274"/>
      <c r="AU457" s="83"/>
      <c r="AV457" s="216"/>
      <c r="AW457" s="274"/>
      <c r="AX457" s="83"/>
      <c r="AY457" s="216"/>
      <c r="AZ457" s="274"/>
      <c r="BA457" s="83"/>
      <c r="BB457" s="216"/>
      <c r="BC457" s="274"/>
      <c r="BD457" s="83"/>
      <c r="BE457" s="216"/>
      <c r="BF457" s="274"/>
      <c r="BG457" s="83"/>
      <c r="BH457" s="216"/>
      <c r="BI457" s="274"/>
      <c r="BJ457" s="83"/>
      <c r="BK457" s="216"/>
      <c r="BL457" s="274"/>
      <c r="BM457" s="83"/>
      <c r="BN457" s="216"/>
      <c r="BO457" s="274"/>
      <c r="BP457" s="83"/>
      <c r="BQ457" s="216"/>
      <c r="BR457" s="274"/>
      <c r="BS457" s="83"/>
      <c r="BT457" s="216"/>
      <c r="BU457" s="274"/>
      <c r="BV457" s="83"/>
      <c r="BW457" s="216"/>
      <c r="BX457" s="274"/>
      <c r="BY457" s="83"/>
      <c r="BZ457" s="216"/>
      <c r="CA457" s="274"/>
      <c r="CB457" s="83"/>
      <c r="CC457" s="216"/>
      <c r="CD457" s="274"/>
      <c r="CE457" s="83"/>
      <c r="CF457" s="216"/>
      <c r="CG457" s="274"/>
      <c r="CH457" s="83"/>
      <c r="CI457" s="216"/>
      <c r="CJ457" s="274"/>
      <c r="CK457" s="83"/>
      <c r="CL457" s="216"/>
      <c r="CM457" s="274"/>
      <c r="CN457" s="83"/>
      <c r="CO457" s="216"/>
      <c r="CP457" s="274"/>
      <c r="CQ457" s="83"/>
      <c r="CR457" s="216"/>
      <c r="CS457" s="274"/>
      <c r="CT457" s="83"/>
      <c r="CU457" s="216"/>
      <c r="CV457" s="274"/>
      <c r="CW457" s="83"/>
      <c r="CX457" s="216"/>
      <c r="CY457" s="274"/>
      <c r="CZ457" s="83"/>
      <c r="DA457" s="216"/>
      <c r="DB457" s="274"/>
      <c r="DC457" s="83"/>
      <c r="DD457" s="216"/>
      <c r="DE457" s="274"/>
      <c r="DF457" s="83"/>
      <c r="DG457" s="216"/>
      <c r="DH457" s="274"/>
      <c r="DI457" s="83"/>
      <c r="DJ457" s="216"/>
      <c r="DK457" s="274"/>
      <c r="DL457" s="83"/>
      <c r="DM457" s="216"/>
      <c r="DN457" s="274"/>
      <c r="DO457" s="83"/>
      <c r="DP457" s="216"/>
      <c r="DQ457" s="274"/>
      <c r="DR457" s="83"/>
      <c r="DS457" s="216"/>
      <c r="DT457" s="274"/>
      <c r="DU457" s="83"/>
      <c r="DV457" s="216"/>
      <c r="DW457" s="274"/>
      <c r="DX457" s="58"/>
      <c r="DY457" s="50"/>
    </row>
    <row r="458" spans="2:129" ht="21" customHeight="1">
      <c r="B458" s="11" t="s">
        <v>63</v>
      </c>
      <c r="C458" s="11" t="s">
        <v>64</v>
      </c>
      <c r="D458" s="14" t="s">
        <v>65</v>
      </c>
      <c r="E458" s="138"/>
      <c r="F458" s="136">
        <v>7</v>
      </c>
      <c r="G458" s="136"/>
      <c r="U458" s="216"/>
      <c r="V458" s="274"/>
      <c r="W458" s="83"/>
      <c r="X458" s="216"/>
      <c r="Y458" s="274"/>
      <c r="Z458" s="83"/>
      <c r="AA458" s="216"/>
      <c r="AB458" s="274"/>
      <c r="AC458" s="83"/>
      <c r="AD458" s="216"/>
      <c r="AE458" s="274"/>
      <c r="AF458" s="83"/>
      <c r="AG458" s="216"/>
      <c r="AH458" s="274"/>
      <c r="AI458" s="83"/>
      <c r="AJ458" s="216"/>
      <c r="AK458" s="274"/>
      <c r="AL458" s="83"/>
      <c r="AM458" s="216"/>
      <c r="AN458" s="274"/>
      <c r="AO458" s="83"/>
      <c r="AP458" s="216"/>
      <c r="AQ458" s="274"/>
      <c r="AR458" s="83"/>
      <c r="AS458" s="216"/>
      <c r="AT458" s="274"/>
      <c r="AU458" s="83"/>
      <c r="AV458" s="216"/>
      <c r="AW458" s="274"/>
      <c r="AX458" s="83"/>
      <c r="AY458" s="216"/>
      <c r="AZ458" s="274"/>
      <c r="BA458" s="83"/>
      <c r="BB458" s="216"/>
      <c r="BC458" s="274"/>
      <c r="BD458" s="83"/>
      <c r="BE458" s="216"/>
      <c r="BF458" s="274"/>
      <c r="BG458" s="83"/>
      <c r="BH458" s="216"/>
      <c r="BI458" s="274"/>
      <c r="BJ458" s="83"/>
      <c r="BK458" s="216"/>
      <c r="BL458" s="274"/>
      <c r="BM458" s="83"/>
      <c r="BN458" s="216"/>
      <c r="BO458" s="274"/>
      <c r="BP458" s="83"/>
      <c r="BQ458" s="216"/>
      <c r="BR458" s="274"/>
      <c r="BS458" s="83"/>
      <c r="BT458" s="216"/>
      <c r="BU458" s="274"/>
      <c r="BV458" s="83"/>
      <c r="BW458" s="216"/>
      <c r="BX458" s="274"/>
      <c r="BY458" s="83"/>
      <c r="BZ458" s="216"/>
      <c r="CA458" s="274"/>
      <c r="CB458" s="83"/>
      <c r="CC458" s="216"/>
      <c r="CD458" s="274"/>
      <c r="CE458" s="83"/>
      <c r="CF458" s="216"/>
      <c r="CG458" s="274"/>
      <c r="CH458" s="83"/>
      <c r="CI458" s="216"/>
      <c r="CJ458" s="274"/>
      <c r="CK458" s="83"/>
      <c r="CL458" s="216"/>
      <c r="CM458" s="274"/>
      <c r="CN458" s="83"/>
      <c r="CO458" s="216"/>
      <c r="CP458" s="274"/>
      <c r="CQ458" s="83"/>
      <c r="CR458" s="216"/>
      <c r="CS458" s="274"/>
      <c r="CT458" s="83"/>
      <c r="CU458" s="216"/>
      <c r="CV458" s="274"/>
      <c r="CW458" s="83"/>
      <c r="CX458" s="216"/>
      <c r="CY458" s="274"/>
      <c r="CZ458" s="83"/>
      <c r="DA458" s="216"/>
      <c r="DB458" s="274"/>
      <c r="DC458" s="83"/>
      <c r="DD458" s="216"/>
      <c r="DE458" s="274"/>
      <c r="DF458" s="83"/>
      <c r="DG458" s="216"/>
      <c r="DH458" s="274"/>
      <c r="DI458" s="83"/>
      <c r="DJ458" s="216"/>
      <c r="DK458" s="274"/>
      <c r="DL458" s="83"/>
      <c r="DM458" s="216"/>
      <c r="DN458" s="274"/>
      <c r="DO458" s="83"/>
      <c r="DP458" s="216"/>
      <c r="DQ458" s="274"/>
      <c r="DR458" s="83"/>
      <c r="DS458" s="216"/>
      <c r="DT458" s="274"/>
      <c r="DU458" s="83"/>
      <c r="DV458" s="216"/>
      <c r="DW458" s="274"/>
      <c r="DX458" s="58"/>
      <c r="DY458" s="50"/>
    </row>
    <row r="459" spans="2:129" ht="21" customHeight="1">
      <c r="B459" s="11" t="s">
        <v>89</v>
      </c>
      <c r="C459" s="11" t="s">
        <v>33</v>
      </c>
      <c r="D459" s="14" t="s">
        <v>90</v>
      </c>
      <c r="E459" s="138"/>
      <c r="F459" s="136">
        <v>8</v>
      </c>
      <c r="G459" s="136"/>
      <c r="U459" s="216"/>
      <c r="V459" s="274"/>
      <c r="W459" s="83"/>
      <c r="X459" s="216"/>
      <c r="Y459" s="274"/>
      <c r="Z459" s="83"/>
      <c r="AA459" s="216"/>
      <c r="AB459" s="274"/>
      <c r="AC459" s="83"/>
      <c r="AD459" s="216"/>
      <c r="AE459" s="274"/>
      <c r="AF459" s="83"/>
      <c r="AG459" s="216"/>
      <c r="AH459" s="274"/>
      <c r="AI459" s="83"/>
      <c r="AJ459" s="216"/>
      <c r="AK459" s="274"/>
      <c r="AL459" s="83"/>
      <c r="AM459" s="216"/>
      <c r="AN459" s="274"/>
      <c r="AO459" s="83"/>
      <c r="AP459" s="216"/>
      <c r="AQ459" s="274"/>
      <c r="AR459" s="83"/>
      <c r="AS459" s="216"/>
      <c r="AT459" s="274"/>
      <c r="AU459" s="83"/>
      <c r="AV459" s="216"/>
      <c r="AW459" s="274"/>
      <c r="AX459" s="83"/>
      <c r="AY459" s="216"/>
      <c r="AZ459" s="274"/>
      <c r="BA459" s="83"/>
      <c r="BB459" s="216"/>
      <c r="BC459" s="274"/>
      <c r="BD459" s="83"/>
      <c r="BE459" s="216"/>
      <c r="BF459" s="274"/>
      <c r="BG459" s="83"/>
      <c r="BH459" s="216"/>
      <c r="BI459" s="274"/>
      <c r="BJ459" s="83"/>
      <c r="BK459" s="216"/>
      <c r="BL459" s="274"/>
      <c r="BM459" s="83"/>
      <c r="BN459" s="216"/>
      <c r="BO459" s="274"/>
      <c r="BP459" s="83"/>
      <c r="BQ459" s="216"/>
      <c r="BR459" s="274"/>
      <c r="BS459" s="83"/>
      <c r="BT459" s="216"/>
      <c r="BU459" s="274"/>
      <c r="BV459" s="83"/>
      <c r="BW459" s="216"/>
      <c r="BX459" s="274"/>
      <c r="BY459" s="83"/>
      <c r="BZ459" s="216"/>
      <c r="CA459" s="274"/>
      <c r="CB459" s="83"/>
      <c r="CC459" s="216"/>
      <c r="CD459" s="274"/>
      <c r="CE459" s="83"/>
      <c r="CF459" s="216"/>
      <c r="CG459" s="274"/>
      <c r="CH459" s="83"/>
      <c r="CI459" s="216"/>
      <c r="CJ459" s="274"/>
      <c r="CK459" s="83"/>
      <c r="CL459" s="216"/>
      <c r="CM459" s="274"/>
      <c r="CN459" s="83"/>
      <c r="CO459" s="216"/>
      <c r="CP459" s="274"/>
      <c r="CQ459" s="83"/>
      <c r="CR459" s="216"/>
      <c r="CS459" s="274"/>
      <c r="CT459" s="83"/>
      <c r="CU459" s="216"/>
      <c r="CV459" s="274"/>
      <c r="CW459" s="83"/>
      <c r="CX459" s="216"/>
      <c r="CY459" s="274"/>
      <c r="CZ459" s="83"/>
      <c r="DA459" s="216"/>
      <c r="DB459" s="274"/>
      <c r="DC459" s="83"/>
      <c r="DD459" s="216"/>
      <c r="DE459" s="274"/>
      <c r="DF459" s="83"/>
      <c r="DG459" s="216"/>
      <c r="DH459" s="274"/>
      <c r="DI459" s="83"/>
      <c r="DJ459" s="216"/>
      <c r="DK459" s="274"/>
      <c r="DL459" s="83"/>
      <c r="DM459" s="216"/>
      <c r="DN459" s="274"/>
      <c r="DO459" s="83"/>
      <c r="DP459" s="216"/>
      <c r="DQ459" s="274"/>
      <c r="DR459" s="83"/>
      <c r="DS459" s="216"/>
      <c r="DT459" s="274"/>
      <c r="DU459" s="83"/>
      <c r="DV459" s="216"/>
      <c r="DW459" s="274"/>
      <c r="DX459" s="58"/>
      <c r="DY459" s="50"/>
    </row>
    <row r="460" spans="2:129" ht="21" customHeight="1">
      <c r="B460" s="11" t="s">
        <v>134</v>
      </c>
      <c r="C460" s="11" t="s">
        <v>135</v>
      </c>
      <c r="D460" s="14" t="s">
        <v>136</v>
      </c>
      <c r="E460" s="138"/>
      <c r="F460" s="136">
        <v>9</v>
      </c>
      <c r="G460" s="136"/>
      <c r="U460" s="216"/>
      <c r="V460" s="274"/>
      <c r="W460" s="83"/>
      <c r="X460" s="216"/>
      <c r="Y460" s="274"/>
      <c r="Z460" s="83"/>
      <c r="AA460" s="216"/>
      <c r="AB460" s="274"/>
      <c r="AC460" s="83"/>
      <c r="AD460" s="216"/>
      <c r="AE460" s="274"/>
      <c r="AF460" s="83"/>
      <c r="AG460" s="216"/>
      <c r="AH460" s="274"/>
      <c r="AI460" s="83"/>
      <c r="AJ460" s="216"/>
      <c r="AK460" s="274"/>
      <c r="AL460" s="83"/>
      <c r="AM460" s="216"/>
      <c r="AN460" s="274"/>
      <c r="AO460" s="83"/>
      <c r="AP460" s="216"/>
      <c r="AQ460" s="274"/>
      <c r="AR460" s="83"/>
      <c r="AS460" s="216"/>
      <c r="AT460" s="274"/>
      <c r="AU460" s="83"/>
      <c r="AV460" s="216"/>
      <c r="AW460" s="274"/>
      <c r="AX460" s="83"/>
      <c r="AY460" s="216"/>
      <c r="AZ460" s="274"/>
      <c r="BA460" s="83"/>
      <c r="BB460" s="216"/>
      <c r="BC460" s="274"/>
      <c r="BD460" s="83"/>
      <c r="BE460" s="216"/>
      <c r="BF460" s="274"/>
      <c r="BG460" s="83"/>
      <c r="BH460" s="216"/>
      <c r="BI460" s="274"/>
      <c r="BJ460" s="83"/>
      <c r="BK460" s="216"/>
      <c r="BL460" s="274"/>
      <c r="BM460" s="83"/>
      <c r="BN460" s="216"/>
      <c r="BO460" s="274"/>
      <c r="BP460" s="83"/>
      <c r="BQ460" s="216"/>
      <c r="BR460" s="274"/>
      <c r="BS460" s="83"/>
      <c r="BT460" s="216"/>
      <c r="BU460" s="274"/>
      <c r="BV460" s="83"/>
      <c r="BW460" s="216"/>
      <c r="BX460" s="274"/>
      <c r="BY460" s="83"/>
      <c r="BZ460" s="216"/>
      <c r="CA460" s="274"/>
      <c r="CB460" s="83"/>
      <c r="CC460" s="216"/>
      <c r="CD460" s="274"/>
      <c r="CE460" s="83"/>
      <c r="CF460" s="216"/>
      <c r="CG460" s="274"/>
      <c r="CH460" s="83"/>
      <c r="CI460" s="216"/>
      <c r="CJ460" s="274"/>
      <c r="CK460" s="83"/>
      <c r="CL460" s="216"/>
      <c r="CM460" s="274"/>
      <c r="CN460" s="83"/>
      <c r="CO460" s="216"/>
      <c r="CP460" s="274"/>
      <c r="CQ460" s="83"/>
      <c r="CR460" s="216"/>
      <c r="CS460" s="274"/>
      <c r="CT460" s="83"/>
      <c r="CU460" s="216"/>
      <c r="CV460" s="274"/>
      <c r="CW460" s="83"/>
      <c r="CX460" s="216"/>
      <c r="CY460" s="274"/>
      <c r="CZ460" s="83"/>
      <c r="DA460" s="216"/>
      <c r="DB460" s="274"/>
      <c r="DC460" s="83"/>
      <c r="DD460" s="216"/>
      <c r="DE460" s="274"/>
      <c r="DF460" s="83"/>
      <c r="DG460" s="216"/>
      <c r="DH460" s="274"/>
      <c r="DI460" s="83"/>
      <c r="DJ460" s="216"/>
      <c r="DK460" s="274"/>
      <c r="DL460" s="83"/>
      <c r="DM460" s="216"/>
      <c r="DN460" s="274"/>
      <c r="DO460" s="83"/>
      <c r="DP460" s="216"/>
      <c r="DQ460" s="274"/>
      <c r="DR460" s="83"/>
      <c r="DS460" s="216"/>
      <c r="DT460" s="274"/>
      <c r="DU460" s="83"/>
      <c r="DV460" s="216"/>
      <c r="DW460" s="274"/>
      <c r="DX460" s="58"/>
      <c r="DY460" s="50"/>
    </row>
    <row r="461" spans="2:129" ht="21" customHeight="1">
      <c r="B461" s="11"/>
      <c r="C461" s="11"/>
      <c r="D461" s="14"/>
      <c r="E461" s="138"/>
      <c r="F461" s="136">
        <v>10</v>
      </c>
      <c r="G461" s="136"/>
      <c r="U461" s="216"/>
      <c r="V461" s="274"/>
      <c r="W461" s="83"/>
      <c r="X461" s="216"/>
      <c r="Y461" s="274"/>
      <c r="Z461" s="83"/>
      <c r="AA461" s="216"/>
      <c r="AB461" s="274"/>
      <c r="AC461" s="83"/>
      <c r="AD461" s="216"/>
      <c r="AE461" s="274"/>
      <c r="AF461" s="83"/>
      <c r="AG461" s="216"/>
      <c r="AH461" s="274"/>
      <c r="AI461" s="83"/>
      <c r="AJ461" s="216"/>
      <c r="AK461" s="274"/>
      <c r="AL461" s="83"/>
      <c r="AM461" s="216"/>
      <c r="AN461" s="274"/>
      <c r="AO461" s="83"/>
      <c r="AP461" s="216"/>
      <c r="AQ461" s="274"/>
      <c r="AR461" s="83"/>
      <c r="AS461" s="216"/>
      <c r="AT461" s="274"/>
      <c r="AU461" s="83"/>
      <c r="AV461" s="216"/>
      <c r="AW461" s="274"/>
      <c r="AX461" s="83"/>
      <c r="AY461" s="216"/>
      <c r="AZ461" s="274"/>
      <c r="BA461" s="83"/>
      <c r="BB461" s="216"/>
      <c r="BC461" s="274"/>
      <c r="BD461" s="83"/>
      <c r="BE461" s="216"/>
      <c r="BF461" s="274"/>
      <c r="BG461" s="83"/>
      <c r="BH461" s="216"/>
      <c r="BI461" s="274"/>
      <c r="BJ461" s="83"/>
      <c r="BK461" s="216"/>
      <c r="BL461" s="274"/>
      <c r="BM461" s="83"/>
      <c r="BN461" s="216"/>
      <c r="BO461" s="274"/>
      <c r="BP461" s="83"/>
      <c r="BQ461" s="216"/>
      <c r="BR461" s="274"/>
      <c r="BS461" s="83"/>
      <c r="BT461" s="216"/>
      <c r="BU461" s="274"/>
      <c r="BV461" s="83"/>
      <c r="BW461" s="216"/>
      <c r="BX461" s="274"/>
      <c r="BY461" s="83"/>
      <c r="BZ461" s="216"/>
      <c r="CA461" s="274"/>
      <c r="CB461" s="83"/>
      <c r="CC461" s="216"/>
      <c r="CD461" s="274"/>
      <c r="CE461" s="83"/>
      <c r="CF461" s="216"/>
      <c r="CG461" s="274"/>
      <c r="CH461" s="83"/>
      <c r="CI461" s="216"/>
      <c r="CJ461" s="274"/>
      <c r="CK461" s="83"/>
      <c r="CL461" s="216"/>
      <c r="CM461" s="274"/>
      <c r="CN461" s="83"/>
      <c r="CO461" s="216"/>
      <c r="CP461" s="274"/>
      <c r="CQ461" s="83"/>
      <c r="CR461" s="216"/>
      <c r="CS461" s="274"/>
      <c r="CT461" s="83"/>
      <c r="CU461" s="216"/>
      <c r="CV461" s="274"/>
      <c r="CW461" s="83"/>
      <c r="CX461" s="216"/>
      <c r="CY461" s="274"/>
      <c r="CZ461" s="83"/>
      <c r="DA461" s="216"/>
      <c r="DB461" s="274"/>
      <c r="DC461" s="83"/>
      <c r="DD461" s="216"/>
      <c r="DE461" s="274"/>
      <c r="DF461" s="83"/>
      <c r="DG461" s="216"/>
      <c r="DH461" s="274"/>
      <c r="DI461" s="83"/>
      <c r="DJ461" s="216"/>
      <c r="DK461" s="274"/>
      <c r="DL461" s="83"/>
      <c r="DM461" s="216"/>
      <c r="DN461" s="274"/>
      <c r="DO461" s="83"/>
      <c r="DP461" s="216"/>
      <c r="DQ461" s="274"/>
      <c r="DR461" s="83"/>
      <c r="DS461" s="216"/>
      <c r="DT461" s="274"/>
      <c r="DU461" s="83"/>
      <c r="DV461" s="216"/>
      <c r="DW461" s="274"/>
      <c r="DX461" s="58"/>
      <c r="DY461" s="50"/>
    </row>
    <row r="462" spans="2:129" ht="21" customHeight="1">
      <c r="B462" s="11"/>
      <c r="C462" s="11"/>
      <c r="D462" s="14"/>
      <c r="E462" s="138"/>
      <c r="F462" s="136">
        <v>11</v>
      </c>
      <c r="G462" s="136"/>
      <c r="U462" s="216"/>
      <c r="V462" s="274"/>
      <c r="W462" s="83"/>
      <c r="X462" s="216"/>
      <c r="Y462" s="274"/>
      <c r="Z462" s="83"/>
      <c r="AA462" s="216"/>
      <c r="AB462" s="274"/>
      <c r="AC462" s="83"/>
      <c r="AD462" s="216"/>
      <c r="AE462" s="274"/>
      <c r="AF462" s="83"/>
      <c r="AG462" s="216"/>
      <c r="AH462" s="274"/>
      <c r="AI462" s="83"/>
      <c r="AJ462" s="216"/>
      <c r="AK462" s="274"/>
      <c r="AL462" s="83"/>
      <c r="AM462" s="216"/>
      <c r="AN462" s="274"/>
      <c r="AO462" s="83"/>
      <c r="AP462" s="216"/>
      <c r="AQ462" s="274"/>
      <c r="AR462" s="83"/>
      <c r="AS462" s="216"/>
      <c r="AT462" s="274"/>
      <c r="AU462" s="83"/>
      <c r="AV462" s="216"/>
      <c r="AW462" s="274"/>
      <c r="AX462" s="83"/>
      <c r="AY462" s="216"/>
      <c r="AZ462" s="274"/>
      <c r="BA462" s="83"/>
      <c r="BB462" s="216"/>
      <c r="BC462" s="274"/>
      <c r="BD462" s="83"/>
      <c r="BE462" s="216"/>
      <c r="BF462" s="274"/>
      <c r="BG462" s="83"/>
      <c r="BH462" s="216"/>
      <c r="BI462" s="274"/>
      <c r="BJ462" s="83"/>
      <c r="BK462" s="216"/>
      <c r="BL462" s="274"/>
      <c r="BM462" s="83"/>
      <c r="BN462" s="216"/>
      <c r="BO462" s="274"/>
      <c r="BP462" s="83"/>
      <c r="BQ462" s="216"/>
      <c r="BR462" s="274"/>
      <c r="BS462" s="83"/>
      <c r="BT462" s="216"/>
      <c r="BU462" s="274"/>
      <c r="BV462" s="83"/>
      <c r="BW462" s="216"/>
      <c r="BX462" s="274"/>
      <c r="BY462" s="83"/>
      <c r="BZ462" s="216"/>
      <c r="CA462" s="274"/>
      <c r="CB462" s="83"/>
      <c r="CC462" s="216"/>
      <c r="CD462" s="274"/>
      <c r="CE462" s="83"/>
      <c r="CF462" s="216"/>
      <c r="CG462" s="274"/>
      <c r="CH462" s="83"/>
      <c r="CI462" s="216"/>
      <c r="CJ462" s="274"/>
      <c r="CK462" s="83"/>
      <c r="CL462" s="216"/>
      <c r="CM462" s="274"/>
      <c r="CN462" s="83"/>
      <c r="CO462" s="216"/>
      <c r="CP462" s="274"/>
      <c r="CQ462" s="83"/>
      <c r="CR462" s="216"/>
      <c r="CS462" s="274"/>
      <c r="CT462" s="83"/>
      <c r="CU462" s="216"/>
      <c r="CV462" s="274"/>
      <c r="CW462" s="83"/>
      <c r="CX462" s="216"/>
      <c r="CY462" s="274"/>
      <c r="CZ462" s="83"/>
      <c r="DA462" s="216"/>
      <c r="DB462" s="274"/>
      <c r="DC462" s="83"/>
      <c r="DD462" s="216"/>
      <c r="DE462" s="274"/>
      <c r="DF462" s="83"/>
      <c r="DG462" s="216"/>
      <c r="DH462" s="274"/>
      <c r="DI462" s="83"/>
      <c r="DJ462" s="216"/>
      <c r="DK462" s="274"/>
      <c r="DL462" s="83"/>
      <c r="DM462" s="216"/>
      <c r="DN462" s="274"/>
      <c r="DO462" s="83"/>
      <c r="DP462" s="216"/>
      <c r="DQ462" s="274"/>
      <c r="DR462" s="83"/>
      <c r="DS462" s="216"/>
      <c r="DT462" s="274"/>
      <c r="DU462" s="83"/>
      <c r="DV462" s="216"/>
      <c r="DW462" s="274"/>
      <c r="DX462" s="58"/>
      <c r="DY462" s="50"/>
    </row>
    <row r="463" spans="2:129" ht="21" customHeight="1">
      <c r="B463" s="11"/>
      <c r="C463" s="11"/>
      <c r="D463" s="14"/>
      <c r="E463" s="138"/>
      <c r="F463" s="136">
        <v>12</v>
      </c>
      <c r="G463" s="136"/>
      <c r="U463" s="216"/>
      <c r="V463" s="274"/>
      <c r="W463" s="83"/>
      <c r="X463" s="216"/>
      <c r="Y463" s="274"/>
      <c r="Z463" s="83"/>
      <c r="AA463" s="216"/>
      <c r="AB463" s="274"/>
      <c r="AC463" s="83"/>
      <c r="AD463" s="216"/>
      <c r="AE463" s="274"/>
      <c r="AF463" s="83"/>
      <c r="AG463" s="216"/>
      <c r="AH463" s="274"/>
      <c r="AI463" s="83"/>
      <c r="AJ463" s="216"/>
      <c r="AK463" s="274"/>
      <c r="AL463" s="83"/>
      <c r="AM463" s="216"/>
      <c r="AN463" s="274"/>
      <c r="AO463" s="83"/>
      <c r="AP463" s="216"/>
      <c r="AQ463" s="274"/>
      <c r="AR463" s="83"/>
      <c r="AS463" s="216"/>
      <c r="AT463" s="274"/>
      <c r="AU463" s="83"/>
      <c r="AV463" s="216"/>
      <c r="AW463" s="274"/>
      <c r="AX463" s="83"/>
      <c r="AY463" s="216"/>
      <c r="AZ463" s="274"/>
      <c r="BA463" s="83"/>
      <c r="BB463" s="216"/>
      <c r="BC463" s="274"/>
      <c r="BD463" s="83"/>
      <c r="BE463" s="216"/>
      <c r="BF463" s="274"/>
      <c r="BG463" s="83"/>
      <c r="BH463" s="216"/>
      <c r="BI463" s="274"/>
      <c r="BJ463" s="83"/>
      <c r="BK463" s="216"/>
      <c r="BL463" s="274"/>
      <c r="BM463" s="83"/>
      <c r="BN463" s="216"/>
      <c r="BO463" s="274"/>
      <c r="BP463" s="83"/>
      <c r="BQ463" s="216"/>
      <c r="BR463" s="274"/>
      <c r="BS463" s="83"/>
      <c r="BT463" s="216"/>
      <c r="BU463" s="274"/>
      <c r="BV463" s="83"/>
      <c r="BW463" s="216"/>
      <c r="BX463" s="274"/>
      <c r="BY463" s="83"/>
      <c r="BZ463" s="216"/>
      <c r="CA463" s="274"/>
      <c r="CB463" s="83"/>
      <c r="CC463" s="216"/>
      <c r="CD463" s="274"/>
      <c r="CE463" s="83"/>
      <c r="CF463" s="216"/>
      <c r="CG463" s="274"/>
      <c r="CH463" s="83"/>
      <c r="CI463" s="216"/>
      <c r="CJ463" s="274"/>
      <c r="CK463" s="83"/>
      <c r="CL463" s="216"/>
      <c r="CM463" s="274"/>
      <c r="CN463" s="83"/>
      <c r="CO463" s="216"/>
      <c r="CP463" s="274"/>
      <c r="CQ463" s="83"/>
      <c r="CR463" s="216"/>
      <c r="CS463" s="274"/>
      <c r="CT463" s="83"/>
      <c r="CU463" s="216"/>
      <c r="CV463" s="274"/>
      <c r="CW463" s="83"/>
      <c r="CX463" s="216"/>
      <c r="CY463" s="274"/>
      <c r="CZ463" s="83"/>
      <c r="DA463" s="216"/>
      <c r="DB463" s="274"/>
      <c r="DC463" s="83"/>
      <c r="DD463" s="216"/>
      <c r="DE463" s="274"/>
      <c r="DF463" s="83"/>
      <c r="DG463" s="216"/>
      <c r="DH463" s="274"/>
      <c r="DI463" s="83"/>
      <c r="DJ463" s="216"/>
      <c r="DK463" s="274"/>
      <c r="DL463" s="83"/>
      <c r="DM463" s="216"/>
      <c r="DN463" s="274"/>
      <c r="DO463" s="83"/>
      <c r="DP463" s="216"/>
      <c r="DQ463" s="274"/>
      <c r="DR463" s="83"/>
      <c r="DS463" s="216"/>
      <c r="DT463" s="274"/>
      <c r="DU463" s="83"/>
      <c r="DV463" s="216"/>
      <c r="DW463" s="274"/>
      <c r="DX463" s="58"/>
      <c r="DY463" s="50"/>
    </row>
    <row r="464" spans="2:129" ht="21" customHeight="1">
      <c r="B464" s="11"/>
      <c r="C464" s="11"/>
      <c r="D464" s="14"/>
      <c r="E464" s="138"/>
      <c r="F464" s="136">
        <v>13</v>
      </c>
      <c r="G464" s="136"/>
      <c r="U464" s="216"/>
      <c r="V464" s="274"/>
      <c r="W464" s="83"/>
      <c r="X464" s="216"/>
      <c r="Y464" s="274"/>
      <c r="Z464" s="83"/>
      <c r="AA464" s="216"/>
      <c r="AB464" s="274"/>
      <c r="AC464" s="83"/>
      <c r="AD464" s="216"/>
      <c r="AE464" s="274"/>
      <c r="AF464" s="83"/>
      <c r="AG464" s="216"/>
      <c r="AH464" s="274"/>
      <c r="AI464" s="83"/>
      <c r="AJ464" s="216"/>
      <c r="AK464" s="274"/>
      <c r="AL464" s="83"/>
      <c r="AM464" s="216"/>
      <c r="AN464" s="274"/>
      <c r="AO464" s="83"/>
      <c r="AP464" s="216"/>
      <c r="AQ464" s="274"/>
      <c r="AR464" s="83"/>
      <c r="AS464" s="216"/>
      <c r="AT464" s="274"/>
      <c r="AU464" s="83"/>
      <c r="AV464" s="216"/>
      <c r="AW464" s="274"/>
      <c r="AX464" s="83"/>
      <c r="AY464" s="216"/>
      <c r="AZ464" s="274"/>
      <c r="BA464" s="83"/>
      <c r="BB464" s="216"/>
      <c r="BC464" s="274"/>
      <c r="BD464" s="83"/>
      <c r="BE464" s="216"/>
      <c r="BF464" s="274"/>
      <c r="BG464" s="83"/>
      <c r="BH464" s="216"/>
      <c r="BI464" s="274"/>
      <c r="BJ464" s="83"/>
      <c r="BK464" s="216"/>
      <c r="BL464" s="274"/>
      <c r="BM464" s="83"/>
      <c r="BN464" s="216"/>
      <c r="BO464" s="274"/>
      <c r="BP464" s="83"/>
      <c r="BQ464" s="216"/>
      <c r="BR464" s="274"/>
      <c r="BS464" s="83"/>
      <c r="BT464" s="216"/>
      <c r="BU464" s="274"/>
      <c r="BV464" s="83"/>
      <c r="BW464" s="216"/>
      <c r="BX464" s="274"/>
      <c r="BY464" s="83"/>
      <c r="BZ464" s="216"/>
      <c r="CA464" s="274"/>
      <c r="CB464" s="83"/>
      <c r="CC464" s="216"/>
      <c r="CD464" s="274"/>
      <c r="CE464" s="83"/>
      <c r="CF464" s="216"/>
      <c r="CG464" s="274"/>
      <c r="CH464" s="83"/>
      <c r="CI464" s="216"/>
      <c r="CJ464" s="274"/>
      <c r="CK464" s="83"/>
      <c r="CL464" s="216"/>
      <c r="CM464" s="274"/>
      <c r="CN464" s="83"/>
      <c r="CO464" s="216"/>
      <c r="CP464" s="274"/>
      <c r="CQ464" s="83"/>
      <c r="CR464" s="216"/>
      <c r="CS464" s="274"/>
      <c r="CT464" s="83"/>
      <c r="CU464" s="216"/>
      <c r="CV464" s="274"/>
      <c r="CW464" s="83"/>
      <c r="CX464" s="216"/>
      <c r="CY464" s="274"/>
      <c r="CZ464" s="83"/>
      <c r="DA464" s="216"/>
      <c r="DB464" s="274"/>
      <c r="DC464" s="83"/>
      <c r="DD464" s="216"/>
      <c r="DE464" s="274"/>
      <c r="DF464" s="83"/>
      <c r="DG464" s="216"/>
      <c r="DH464" s="274"/>
      <c r="DI464" s="83"/>
      <c r="DJ464" s="216"/>
      <c r="DK464" s="274"/>
      <c r="DL464" s="83"/>
      <c r="DM464" s="216"/>
      <c r="DN464" s="274"/>
      <c r="DO464" s="83"/>
      <c r="DP464" s="216"/>
      <c r="DQ464" s="274"/>
      <c r="DR464" s="83"/>
      <c r="DS464" s="216"/>
      <c r="DT464" s="274"/>
      <c r="DU464" s="83"/>
      <c r="DV464" s="216"/>
      <c r="DW464" s="274"/>
      <c r="DX464" s="58"/>
      <c r="DY464" s="50"/>
    </row>
    <row r="465" spans="2:129" ht="21" customHeight="1">
      <c r="B465" s="11"/>
      <c r="C465" s="11"/>
      <c r="D465" s="14"/>
      <c r="E465" s="138"/>
      <c r="F465" s="136">
        <v>14</v>
      </c>
      <c r="G465" s="136"/>
      <c r="U465" s="216"/>
      <c r="V465" s="274"/>
      <c r="W465" s="83"/>
      <c r="X465" s="216"/>
      <c r="Y465" s="274"/>
      <c r="Z465" s="83"/>
      <c r="AA465" s="216"/>
      <c r="AB465" s="274"/>
      <c r="AC465" s="83"/>
      <c r="AD465" s="216"/>
      <c r="AE465" s="274"/>
      <c r="AF465" s="83"/>
      <c r="AG465" s="216"/>
      <c r="AH465" s="274"/>
      <c r="AI465" s="83"/>
      <c r="AJ465" s="216"/>
      <c r="AK465" s="274"/>
      <c r="AL465" s="83"/>
      <c r="AM465" s="216"/>
      <c r="AN465" s="274"/>
      <c r="AO465" s="83"/>
      <c r="AP465" s="216"/>
      <c r="AQ465" s="274"/>
      <c r="AR465" s="83"/>
      <c r="AS465" s="216"/>
      <c r="AT465" s="274"/>
      <c r="AU465" s="83"/>
      <c r="AV465" s="216"/>
      <c r="AW465" s="274"/>
      <c r="AX465" s="83"/>
      <c r="AY465" s="216"/>
      <c r="AZ465" s="274"/>
      <c r="BA465" s="83"/>
      <c r="BB465" s="216"/>
      <c r="BC465" s="274"/>
      <c r="BD465" s="83"/>
      <c r="BE465" s="216"/>
      <c r="BF465" s="274"/>
      <c r="BG465" s="83"/>
      <c r="BH465" s="216"/>
      <c r="BI465" s="274"/>
      <c r="BJ465" s="83"/>
      <c r="BK465" s="216"/>
      <c r="BL465" s="274"/>
      <c r="BM465" s="83"/>
      <c r="BN465" s="216"/>
      <c r="BO465" s="274"/>
      <c r="BP465" s="83"/>
      <c r="BQ465" s="216"/>
      <c r="BR465" s="274"/>
      <c r="BS465" s="83"/>
      <c r="BT465" s="216"/>
      <c r="BU465" s="274"/>
      <c r="BV465" s="83"/>
      <c r="BW465" s="216"/>
      <c r="BX465" s="274"/>
      <c r="BY465" s="83"/>
      <c r="BZ465" s="216"/>
      <c r="CA465" s="274"/>
      <c r="CB465" s="83"/>
      <c r="CC465" s="216"/>
      <c r="CD465" s="274"/>
      <c r="CE465" s="83"/>
      <c r="CF465" s="216"/>
      <c r="CG465" s="274"/>
      <c r="CH465" s="83"/>
      <c r="CI465" s="216"/>
      <c r="CJ465" s="274"/>
      <c r="CK465" s="83"/>
      <c r="CL465" s="216"/>
      <c r="CM465" s="274"/>
      <c r="CN465" s="83"/>
      <c r="CO465" s="216"/>
      <c r="CP465" s="274"/>
      <c r="CQ465" s="83"/>
      <c r="CR465" s="216"/>
      <c r="CS465" s="274"/>
      <c r="CT465" s="83"/>
      <c r="CU465" s="216"/>
      <c r="CV465" s="274"/>
      <c r="CW465" s="83"/>
      <c r="CX465" s="216"/>
      <c r="CY465" s="274"/>
      <c r="CZ465" s="83"/>
      <c r="DA465" s="216"/>
      <c r="DB465" s="274"/>
      <c r="DC465" s="83"/>
      <c r="DD465" s="216"/>
      <c r="DE465" s="274"/>
      <c r="DF465" s="83"/>
      <c r="DG465" s="216"/>
      <c r="DH465" s="274"/>
      <c r="DI465" s="83"/>
      <c r="DJ465" s="216"/>
      <c r="DK465" s="274"/>
      <c r="DL465" s="83"/>
      <c r="DM465" s="216"/>
      <c r="DN465" s="274"/>
      <c r="DO465" s="83"/>
      <c r="DP465" s="216"/>
      <c r="DQ465" s="274"/>
      <c r="DR465" s="83"/>
      <c r="DS465" s="216"/>
      <c r="DT465" s="274"/>
      <c r="DU465" s="83"/>
      <c r="DV465" s="216"/>
      <c r="DW465" s="274"/>
      <c r="DX465" s="58"/>
      <c r="DY465" s="50"/>
    </row>
    <row r="466" spans="2:129" ht="21" customHeight="1">
      <c r="B466" s="11"/>
      <c r="C466" s="11"/>
      <c r="D466" s="14"/>
      <c r="E466" s="138"/>
      <c r="F466" s="136">
        <v>15</v>
      </c>
      <c r="G466" s="136"/>
      <c r="U466" s="216"/>
      <c r="V466" s="274"/>
      <c r="W466" s="83"/>
      <c r="X466" s="216"/>
      <c r="Y466" s="274"/>
      <c r="Z466" s="83"/>
      <c r="AA466" s="216"/>
      <c r="AB466" s="274"/>
      <c r="AC466" s="83"/>
      <c r="AD466" s="216"/>
      <c r="AE466" s="274"/>
      <c r="AF466" s="83"/>
      <c r="AG466" s="216"/>
      <c r="AH466" s="274"/>
      <c r="AI466" s="83"/>
      <c r="AJ466" s="216"/>
      <c r="AK466" s="274"/>
      <c r="AL466" s="83"/>
      <c r="AM466" s="216"/>
      <c r="AN466" s="274"/>
      <c r="AO466" s="83"/>
      <c r="AP466" s="216"/>
      <c r="AQ466" s="274"/>
      <c r="AR466" s="83"/>
      <c r="AS466" s="216"/>
      <c r="AT466" s="274"/>
      <c r="AU466" s="83"/>
      <c r="AV466" s="216"/>
      <c r="AW466" s="274"/>
      <c r="AX466" s="83"/>
      <c r="AY466" s="216"/>
      <c r="AZ466" s="274"/>
      <c r="BA466" s="83"/>
      <c r="BB466" s="216"/>
      <c r="BC466" s="274"/>
      <c r="BD466" s="83"/>
      <c r="BE466" s="216"/>
      <c r="BF466" s="274"/>
      <c r="BG466" s="83"/>
      <c r="BH466" s="216"/>
      <c r="BI466" s="274"/>
      <c r="BJ466" s="83"/>
      <c r="BK466" s="216"/>
      <c r="BL466" s="274"/>
      <c r="BM466" s="83"/>
      <c r="BN466" s="216"/>
      <c r="BO466" s="274"/>
      <c r="BP466" s="83"/>
      <c r="BQ466" s="216"/>
      <c r="BR466" s="274"/>
      <c r="BS466" s="83"/>
      <c r="BT466" s="216"/>
      <c r="BU466" s="274"/>
      <c r="BV466" s="83"/>
      <c r="BW466" s="216"/>
      <c r="BX466" s="274"/>
      <c r="BY466" s="83"/>
      <c r="BZ466" s="216"/>
      <c r="CA466" s="274"/>
      <c r="CB466" s="83"/>
      <c r="CC466" s="216"/>
      <c r="CD466" s="274"/>
      <c r="CE466" s="83"/>
      <c r="CF466" s="216"/>
      <c r="CG466" s="274"/>
      <c r="CH466" s="83"/>
      <c r="CI466" s="216"/>
      <c r="CJ466" s="274"/>
      <c r="CK466" s="83"/>
      <c r="CL466" s="216"/>
      <c r="CM466" s="274"/>
      <c r="CN466" s="83"/>
      <c r="CO466" s="216"/>
      <c r="CP466" s="274"/>
      <c r="CQ466" s="83"/>
      <c r="CR466" s="216"/>
      <c r="CS466" s="274"/>
      <c r="CT466" s="83"/>
      <c r="CU466" s="216"/>
      <c r="CV466" s="274"/>
      <c r="CW466" s="83"/>
      <c r="CX466" s="216"/>
      <c r="CY466" s="274"/>
      <c r="CZ466" s="83"/>
      <c r="DA466" s="216"/>
      <c r="DB466" s="274"/>
      <c r="DC466" s="83"/>
      <c r="DD466" s="216"/>
      <c r="DE466" s="274"/>
      <c r="DF466" s="83"/>
      <c r="DG466" s="216"/>
      <c r="DH466" s="274"/>
      <c r="DI466" s="83"/>
      <c r="DJ466" s="216"/>
      <c r="DK466" s="274"/>
      <c r="DL466" s="83"/>
      <c r="DM466" s="216"/>
      <c r="DN466" s="274"/>
      <c r="DO466" s="83"/>
      <c r="DP466" s="216"/>
      <c r="DQ466" s="274"/>
      <c r="DR466" s="83"/>
      <c r="DS466" s="216"/>
      <c r="DT466" s="274"/>
      <c r="DU466" s="83"/>
      <c r="DV466" s="216"/>
      <c r="DW466" s="274"/>
      <c r="DX466" s="58"/>
      <c r="DY466" s="50"/>
    </row>
    <row r="467" spans="2:129" ht="21" customHeight="1">
      <c r="B467" s="11"/>
      <c r="C467" s="11"/>
      <c r="D467" s="14"/>
      <c r="E467" s="138"/>
      <c r="F467" s="136">
        <v>16</v>
      </c>
      <c r="G467" s="136"/>
      <c r="U467" s="216"/>
      <c r="V467" s="274"/>
      <c r="W467" s="83"/>
      <c r="X467" s="216"/>
      <c r="Y467" s="274"/>
      <c r="Z467" s="83"/>
      <c r="AA467" s="216"/>
      <c r="AB467" s="274"/>
      <c r="AC467" s="83"/>
      <c r="AD467" s="216"/>
      <c r="AE467" s="274"/>
      <c r="AF467" s="83"/>
      <c r="AG467" s="216"/>
      <c r="AH467" s="274"/>
      <c r="AI467" s="83"/>
      <c r="AJ467" s="216"/>
      <c r="AK467" s="274"/>
      <c r="AL467" s="83"/>
      <c r="AM467" s="216"/>
      <c r="AN467" s="274"/>
      <c r="AO467" s="83"/>
      <c r="AP467" s="216"/>
      <c r="AQ467" s="274"/>
      <c r="AR467" s="83"/>
      <c r="AS467" s="216"/>
      <c r="AT467" s="274"/>
      <c r="AU467" s="83"/>
      <c r="AV467" s="216"/>
      <c r="AW467" s="274"/>
      <c r="AX467" s="83"/>
      <c r="AY467" s="216"/>
      <c r="AZ467" s="274"/>
      <c r="BA467" s="83"/>
      <c r="BB467" s="216"/>
      <c r="BC467" s="274"/>
      <c r="BD467" s="83"/>
      <c r="BE467" s="216"/>
      <c r="BF467" s="274"/>
      <c r="BG467" s="83"/>
      <c r="BH467" s="216"/>
      <c r="BI467" s="274"/>
      <c r="BJ467" s="83"/>
      <c r="BK467" s="216"/>
      <c r="BL467" s="274"/>
      <c r="BM467" s="83"/>
      <c r="BN467" s="216"/>
      <c r="BO467" s="274"/>
      <c r="BP467" s="83"/>
      <c r="BQ467" s="216"/>
      <c r="BR467" s="274"/>
      <c r="BS467" s="83"/>
      <c r="BT467" s="216"/>
      <c r="BU467" s="274"/>
      <c r="BV467" s="83"/>
      <c r="BW467" s="216"/>
      <c r="BX467" s="274"/>
      <c r="BY467" s="83"/>
      <c r="BZ467" s="216"/>
      <c r="CA467" s="274"/>
      <c r="CB467" s="83"/>
      <c r="CC467" s="216"/>
      <c r="CD467" s="274"/>
      <c r="CE467" s="83"/>
      <c r="CF467" s="216"/>
      <c r="CG467" s="274"/>
      <c r="CH467" s="83"/>
      <c r="CI467" s="216"/>
      <c r="CJ467" s="274"/>
      <c r="CK467" s="83"/>
      <c r="CL467" s="216"/>
      <c r="CM467" s="274"/>
      <c r="CN467" s="83"/>
      <c r="CO467" s="216"/>
      <c r="CP467" s="274"/>
      <c r="CQ467" s="83"/>
      <c r="CR467" s="216"/>
      <c r="CS467" s="274"/>
      <c r="CT467" s="83"/>
      <c r="CU467" s="216"/>
      <c r="CV467" s="274"/>
      <c r="CW467" s="83"/>
      <c r="CX467" s="216"/>
      <c r="CY467" s="274"/>
      <c r="CZ467" s="83"/>
      <c r="DA467" s="216"/>
      <c r="DB467" s="274"/>
      <c r="DC467" s="83"/>
      <c r="DD467" s="216"/>
      <c r="DE467" s="274"/>
      <c r="DF467" s="83"/>
      <c r="DG467" s="216"/>
      <c r="DH467" s="274"/>
      <c r="DI467" s="83"/>
      <c r="DJ467" s="216"/>
      <c r="DK467" s="274"/>
      <c r="DL467" s="83"/>
      <c r="DM467" s="216"/>
      <c r="DN467" s="274"/>
      <c r="DO467" s="83"/>
      <c r="DP467" s="216"/>
      <c r="DQ467" s="274"/>
      <c r="DR467" s="83"/>
      <c r="DS467" s="216"/>
      <c r="DT467" s="274"/>
      <c r="DU467" s="83"/>
      <c r="DV467" s="216"/>
      <c r="DW467" s="274"/>
      <c r="DX467" s="58"/>
      <c r="DY467" s="50"/>
    </row>
    <row r="468" spans="2:129" ht="21" customHeight="1">
      <c r="B468" s="11"/>
      <c r="C468" s="11"/>
      <c r="D468" s="14"/>
      <c r="E468" s="138"/>
      <c r="F468" s="136">
        <v>17</v>
      </c>
      <c r="G468" s="136"/>
      <c r="U468" s="216"/>
      <c r="V468" s="274"/>
      <c r="W468" s="83"/>
      <c r="X468" s="216"/>
      <c r="Y468" s="274"/>
      <c r="Z468" s="83"/>
      <c r="AA468" s="216"/>
      <c r="AB468" s="274"/>
      <c r="AC468" s="83"/>
      <c r="AD468" s="216"/>
      <c r="AE468" s="274"/>
      <c r="AF468" s="83"/>
      <c r="AG468" s="216"/>
      <c r="AH468" s="274"/>
      <c r="AI468" s="83"/>
      <c r="AJ468" s="216"/>
      <c r="AK468" s="274"/>
      <c r="AL468" s="83"/>
      <c r="AM468" s="216"/>
      <c r="AN468" s="274"/>
      <c r="AO468" s="83"/>
      <c r="AP468" s="216"/>
      <c r="AQ468" s="274"/>
      <c r="AR468" s="83"/>
      <c r="AS468" s="216"/>
      <c r="AT468" s="274"/>
      <c r="AU468" s="83"/>
      <c r="AV468" s="216"/>
      <c r="AW468" s="274"/>
      <c r="AX468" s="83"/>
      <c r="AY468" s="216"/>
      <c r="AZ468" s="274"/>
      <c r="BA468" s="83"/>
      <c r="BB468" s="216"/>
      <c r="BC468" s="274"/>
      <c r="BD468" s="83"/>
      <c r="BE468" s="216"/>
      <c r="BF468" s="274"/>
      <c r="BG468" s="83"/>
      <c r="BH468" s="216"/>
      <c r="BI468" s="274"/>
      <c r="BJ468" s="83"/>
      <c r="BK468" s="216"/>
      <c r="BL468" s="274"/>
      <c r="BM468" s="83"/>
      <c r="BN468" s="216"/>
      <c r="BO468" s="274"/>
      <c r="BP468" s="83"/>
      <c r="BQ468" s="216"/>
      <c r="BR468" s="274"/>
      <c r="BS468" s="83"/>
      <c r="BT468" s="216"/>
      <c r="BU468" s="274"/>
      <c r="BV468" s="83"/>
      <c r="BW468" s="216"/>
      <c r="BX468" s="274"/>
      <c r="BY468" s="83"/>
      <c r="BZ468" s="216"/>
      <c r="CA468" s="274"/>
      <c r="CB468" s="83"/>
      <c r="CC468" s="216"/>
      <c r="CD468" s="274"/>
      <c r="CE468" s="83"/>
      <c r="CF468" s="216"/>
      <c r="CG468" s="274"/>
      <c r="CH468" s="83"/>
      <c r="CI468" s="216"/>
      <c r="CJ468" s="274"/>
      <c r="CK468" s="83"/>
      <c r="CL468" s="216"/>
      <c r="CM468" s="274"/>
      <c r="CN468" s="83"/>
      <c r="CO468" s="216"/>
      <c r="CP468" s="274"/>
      <c r="CQ468" s="83"/>
      <c r="CR468" s="216"/>
      <c r="CS468" s="274"/>
      <c r="CT468" s="83"/>
      <c r="CU468" s="216"/>
      <c r="CV468" s="274"/>
      <c r="CW468" s="83"/>
      <c r="CX468" s="216"/>
      <c r="CY468" s="274"/>
      <c r="CZ468" s="83"/>
      <c r="DA468" s="216"/>
      <c r="DB468" s="274"/>
      <c r="DC468" s="83"/>
      <c r="DD468" s="216"/>
      <c r="DE468" s="274"/>
      <c r="DF468" s="83"/>
      <c r="DG468" s="216"/>
      <c r="DH468" s="274"/>
      <c r="DI468" s="83"/>
      <c r="DJ468" s="216"/>
      <c r="DK468" s="274"/>
      <c r="DL468" s="83"/>
      <c r="DM468" s="216"/>
      <c r="DN468" s="274"/>
      <c r="DO468" s="83"/>
      <c r="DP468" s="216"/>
      <c r="DQ468" s="274"/>
      <c r="DR468" s="83"/>
      <c r="DS468" s="216"/>
      <c r="DT468" s="274"/>
      <c r="DU468" s="83"/>
      <c r="DV468" s="216"/>
      <c r="DW468" s="274"/>
      <c r="DX468" s="58"/>
      <c r="DY468" s="50"/>
    </row>
    <row r="469" spans="2:129" ht="21" customHeight="1">
      <c r="B469" s="11"/>
      <c r="C469" s="11"/>
      <c r="D469" s="14"/>
      <c r="E469" s="138"/>
      <c r="F469" s="136">
        <v>18</v>
      </c>
      <c r="G469" s="136"/>
      <c r="U469" s="216"/>
      <c r="V469" s="274"/>
      <c r="W469" s="83"/>
      <c r="X469" s="216"/>
      <c r="Y469" s="274"/>
      <c r="Z469" s="83"/>
      <c r="AA469" s="216"/>
      <c r="AB469" s="274"/>
      <c r="AC469" s="83"/>
      <c r="AD469" s="216"/>
      <c r="AE469" s="274"/>
      <c r="AF469" s="83"/>
      <c r="AG469" s="216"/>
      <c r="AH469" s="274"/>
      <c r="AI469" s="83"/>
      <c r="AJ469" s="216"/>
      <c r="AK469" s="274"/>
      <c r="AL469" s="83"/>
      <c r="AM469" s="216"/>
      <c r="AN469" s="274"/>
      <c r="AO469" s="83"/>
      <c r="AP469" s="216"/>
      <c r="AQ469" s="274"/>
      <c r="AR469" s="83"/>
      <c r="AS469" s="216"/>
      <c r="AT469" s="274"/>
      <c r="AU469" s="83"/>
      <c r="AV469" s="216"/>
      <c r="AW469" s="274"/>
      <c r="AX469" s="83"/>
      <c r="AY469" s="216"/>
      <c r="AZ469" s="274"/>
      <c r="BA469" s="83"/>
      <c r="BB469" s="216"/>
      <c r="BC469" s="274"/>
      <c r="BD469" s="83"/>
      <c r="BE469" s="216"/>
      <c r="BF469" s="274"/>
      <c r="BG469" s="83"/>
      <c r="BH469" s="216"/>
      <c r="BI469" s="274"/>
      <c r="BJ469" s="83"/>
      <c r="BK469" s="216"/>
      <c r="BL469" s="274"/>
      <c r="BM469" s="83"/>
      <c r="BN469" s="216"/>
      <c r="BO469" s="274"/>
      <c r="BP469" s="83"/>
      <c r="BQ469" s="216"/>
      <c r="BR469" s="274"/>
      <c r="BS469" s="83"/>
      <c r="BT469" s="216"/>
      <c r="BU469" s="274"/>
      <c r="BV469" s="83"/>
      <c r="BW469" s="216"/>
      <c r="BX469" s="274"/>
      <c r="BY469" s="83"/>
      <c r="BZ469" s="216"/>
      <c r="CA469" s="274"/>
      <c r="CB469" s="83"/>
      <c r="CC469" s="216"/>
      <c r="CD469" s="274"/>
      <c r="CE469" s="83"/>
      <c r="CF469" s="216"/>
      <c r="CG469" s="274"/>
      <c r="CH469" s="83"/>
      <c r="CI469" s="216"/>
      <c r="CJ469" s="274"/>
      <c r="CK469" s="83"/>
      <c r="CL469" s="216"/>
      <c r="CM469" s="274"/>
      <c r="CN469" s="83"/>
      <c r="CO469" s="216"/>
      <c r="CP469" s="274"/>
      <c r="CQ469" s="83"/>
      <c r="CR469" s="216"/>
      <c r="CS469" s="274"/>
      <c r="CT469" s="83"/>
      <c r="CU469" s="216"/>
      <c r="CV469" s="274"/>
      <c r="CW469" s="83"/>
      <c r="CX469" s="216"/>
      <c r="CY469" s="274"/>
      <c r="CZ469" s="83"/>
      <c r="DA469" s="216"/>
      <c r="DB469" s="274"/>
      <c r="DC469" s="83"/>
      <c r="DD469" s="216"/>
      <c r="DE469" s="274"/>
      <c r="DF469" s="83"/>
      <c r="DG469" s="216"/>
      <c r="DH469" s="274"/>
      <c r="DI469" s="83"/>
      <c r="DJ469" s="216"/>
      <c r="DK469" s="274"/>
      <c r="DL469" s="83"/>
      <c r="DM469" s="216"/>
      <c r="DN469" s="274"/>
      <c r="DO469" s="83"/>
      <c r="DP469" s="216"/>
      <c r="DQ469" s="274"/>
      <c r="DR469" s="83"/>
      <c r="DS469" s="216"/>
      <c r="DT469" s="274"/>
      <c r="DU469" s="83"/>
      <c r="DV469" s="216"/>
      <c r="DW469" s="274"/>
      <c r="DX469" s="58"/>
      <c r="DY469" s="50"/>
    </row>
    <row r="470" spans="2:129" ht="21" customHeight="1">
      <c r="B470" s="11"/>
      <c r="C470" s="11"/>
      <c r="D470" s="14"/>
      <c r="E470" s="138"/>
      <c r="F470" s="136">
        <v>19</v>
      </c>
      <c r="G470" s="136"/>
      <c r="U470" s="216"/>
      <c r="V470" s="274"/>
      <c r="W470" s="83"/>
      <c r="X470" s="216"/>
      <c r="Y470" s="274"/>
      <c r="Z470" s="83"/>
      <c r="AA470" s="216"/>
      <c r="AB470" s="274"/>
      <c r="AC470" s="83"/>
      <c r="AD470" s="216"/>
      <c r="AE470" s="274"/>
      <c r="AF470" s="83"/>
      <c r="AG470" s="216"/>
      <c r="AH470" s="274"/>
      <c r="AI470" s="83"/>
      <c r="AJ470" s="216"/>
      <c r="AK470" s="274"/>
      <c r="AL470" s="83"/>
      <c r="AM470" s="216"/>
      <c r="AN470" s="274"/>
      <c r="AO470" s="83"/>
      <c r="AP470" s="216"/>
      <c r="AQ470" s="274"/>
      <c r="AR470" s="83"/>
      <c r="AS470" s="216"/>
      <c r="AT470" s="274"/>
      <c r="AU470" s="83"/>
      <c r="AV470" s="216"/>
      <c r="AW470" s="274"/>
      <c r="AX470" s="83"/>
      <c r="AY470" s="216"/>
      <c r="AZ470" s="274"/>
      <c r="BA470" s="83"/>
      <c r="BB470" s="216"/>
      <c r="BC470" s="274"/>
      <c r="BD470" s="83"/>
      <c r="BE470" s="216"/>
      <c r="BF470" s="274"/>
      <c r="BG470" s="83"/>
      <c r="BH470" s="216"/>
      <c r="BI470" s="274"/>
      <c r="BJ470" s="83"/>
      <c r="BK470" s="216"/>
      <c r="BL470" s="274"/>
      <c r="BM470" s="83"/>
      <c r="BN470" s="216"/>
      <c r="BO470" s="274"/>
      <c r="BP470" s="83"/>
      <c r="BQ470" s="216"/>
      <c r="BR470" s="274"/>
      <c r="BS470" s="83"/>
      <c r="BT470" s="216"/>
      <c r="BU470" s="274"/>
      <c r="BV470" s="83"/>
      <c r="BW470" s="216"/>
      <c r="BX470" s="274"/>
      <c r="BY470" s="83"/>
      <c r="BZ470" s="216"/>
      <c r="CA470" s="274"/>
      <c r="CB470" s="83"/>
      <c r="CC470" s="216"/>
      <c r="CD470" s="274"/>
      <c r="CE470" s="83"/>
      <c r="CF470" s="216"/>
      <c r="CG470" s="274"/>
      <c r="CH470" s="83"/>
      <c r="CI470" s="216"/>
      <c r="CJ470" s="274"/>
      <c r="CK470" s="83"/>
      <c r="CL470" s="216"/>
      <c r="CM470" s="274"/>
      <c r="CN470" s="83"/>
      <c r="CO470" s="216"/>
      <c r="CP470" s="274"/>
      <c r="CQ470" s="83"/>
      <c r="CR470" s="216"/>
      <c r="CS470" s="274"/>
      <c r="CT470" s="83"/>
      <c r="CU470" s="216"/>
      <c r="CV470" s="274"/>
      <c r="CW470" s="83"/>
      <c r="CX470" s="216"/>
      <c r="CY470" s="274"/>
      <c r="CZ470" s="83"/>
      <c r="DA470" s="216"/>
      <c r="DB470" s="274"/>
      <c r="DC470" s="83"/>
      <c r="DD470" s="216"/>
      <c r="DE470" s="274"/>
      <c r="DF470" s="83"/>
      <c r="DG470" s="216"/>
      <c r="DH470" s="274"/>
      <c r="DI470" s="83"/>
      <c r="DJ470" s="216"/>
      <c r="DK470" s="274"/>
      <c r="DL470" s="83"/>
      <c r="DM470" s="216"/>
      <c r="DN470" s="274"/>
      <c r="DO470" s="83"/>
      <c r="DP470" s="216"/>
      <c r="DQ470" s="274"/>
      <c r="DR470" s="83"/>
      <c r="DS470" s="216"/>
      <c r="DT470" s="274"/>
      <c r="DU470" s="83"/>
      <c r="DV470" s="216"/>
      <c r="DW470" s="274"/>
      <c r="DX470" s="58"/>
      <c r="DY470" s="50"/>
    </row>
    <row r="471" spans="2:129" ht="21" customHeight="1">
      <c r="B471" s="11"/>
      <c r="C471" s="11"/>
      <c r="D471" s="14"/>
      <c r="E471" s="138"/>
      <c r="F471" s="136">
        <v>20</v>
      </c>
      <c r="G471" s="136"/>
      <c r="U471" s="216"/>
      <c r="V471" s="274"/>
      <c r="W471" s="83"/>
      <c r="X471" s="216"/>
      <c r="Y471" s="274"/>
      <c r="Z471" s="83"/>
      <c r="AA471" s="216"/>
      <c r="AB471" s="274"/>
      <c r="AC471" s="83"/>
      <c r="AD471" s="216"/>
      <c r="AE471" s="274"/>
      <c r="AF471" s="83"/>
      <c r="AG471" s="216"/>
      <c r="AH471" s="274"/>
      <c r="AI471" s="83"/>
      <c r="AJ471" s="216"/>
      <c r="AK471" s="274"/>
      <c r="AL471" s="83"/>
      <c r="AM471" s="216"/>
      <c r="AN471" s="274"/>
      <c r="AO471" s="83"/>
      <c r="AP471" s="216"/>
      <c r="AQ471" s="274"/>
      <c r="AR471" s="83"/>
      <c r="AS471" s="216"/>
      <c r="AT471" s="274"/>
      <c r="AU471" s="83"/>
      <c r="AV471" s="216"/>
      <c r="AW471" s="274"/>
      <c r="AX471" s="83"/>
      <c r="AY471" s="216"/>
      <c r="AZ471" s="274"/>
      <c r="BA471" s="83"/>
      <c r="BB471" s="216"/>
      <c r="BC471" s="274"/>
      <c r="BD471" s="83"/>
      <c r="BE471" s="216"/>
      <c r="BF471" s="274"/>
      <c r="BG471" s="83"/>
      <c r="BH471" s="216"/>
      <c r="BI471" s="274"/>
      <c r="BJ471" s="83"/>
      <c r="BK471" s="216"/>
      <c r="BL471" s="274"/>
      <c r="BM471" s="83"/>
      <c r="BN471" s="216"/>
      <c r="BO471" s="274"/>
      <c r="BP471" s="83"/>
      <c r="BQ471" s="216"/>
      <c r="BR471" s="274"/>
      <c r="BS471" s="83"/>
      <c r="BT471" s="216"/>
      <c r="BU471" s="274"/>
      <c r="BV471" s="83"/>
      <c r="BW471" s="216"/>
      <c r="BX471" s="274"/>
      <c r="BY471" s="83"/>
      <c r="BZ471" s="216"/>
      <c r="CA471" s="274"/>
      <c r="CB471" s="83"/>
      <c r="CC471" s="216"/>
      <c r="CD471" s="274"/>
      <c r="CE471" s="83"/>
      <c r="CF471" s="216"/>
      <c r="CG471" s="274"/>
      <c r="CH471" s="83"/>
      <c r="CI471" s="216"/>
      <c r="CJ471" s="274"/>
      <c r="CK471" s="83"/>
      <c r="CL471" s="216"/>
      <c r="CM471" s="274"/>
      <c r="CN471" s="83"/>
      <c r="CO471" s="216"/>
      <c r="CP471" s="274"/>
      <c r="CQ471" s="83"/>
      <c r="CR471" s="216"/>
      <c r="CS471" s="274"/>
      <c r="CT471" s="83"/>
      <c r="CU471" s="216"/>
      <c r="CV471" s="274"/>
      <c r="CW471" s="83"/>
      <c r="CX471" s="216"/>
      <c r="CY471" s="274"/>
      <c r="CZ471" s="83"/>
      <c r="DA471" s="216"/>
      <c r="DB471" s="274"/>
      <c r="DC471" s="83"/>
      <c r="DD471" s="216"/>
      <c r="DE471" s="274"/>
      <c r="DF471" s="83"/>
      <c r="DG471" s="216"/>
      <c r="DH471" s="274"/>
      <c r="DI471" s="83"/>
      <c r="DJ471" s="216"/>
      <c r="DK471" s="274"/>
      <c r="DL471" s="83"/>
      <c r="DM471" s="216"/>
      <c r="DN471" s="274"/>
      <c r="DO471" s="83"/>
      <c r="DP471" s="216"/>
      <c r="DQ471" s="274"/>
      <c r="DR471" s="83"/>
      <c r="DS471" s="216"/>
      <c r="DT471" s="274"/>
      <c r="DU471" s="83"/>
      <c r="DV471" s="216"/>
      <c r="DW471" s="274"/>
      <c r="DX471" s="58"/>
      <c r="DY471" s="50"/>
    </row>
    <row r="472" spans="2:129" ht="21" customHeight="1">
      <c r="B472" s="11"/>
      <c r="C472" s="11"/>
      <c r="D472" s="14"/>
      <c r="E472" s="138"/>
      <c r="F472" s="136">
        <v>21</v>
      </c>
      <c r="G472" s="136"/>
      <c r="U472" s="216"/>
      <c r="V472" s="274"/>
      <c r="W472" s="83"/>
      <c r="X472" s="216"/>
      <c r="Y472" s="274"/>
      <c r="Z472" s="83"/>
      <c r="AA472" s="216"/>
      <c r="AB472" s="274"/>
      <c r="AC472" s="83"/>
      <c r="AD472" s="216"/>
      <c r="AE472" s="274"/>
      <c r="AF472" s="83"/>
      <c r="AG472" s="216"/>
      <c r="AH472" s="274"/>
      <c r="AI472" s="83"/>
      <c r="AJ472" s="216"/>
      <c r="AK472" s="274"/>
      <c r="AL472" s="83"/>
      <c r="AM472" s="216"/>
      <c r="AN472" s="274"/>
      <c r="AO472" s="83"/>
      <c r="AP472" s="216"/>
      <c r="AQ472" s="274"/>
      <c r="AR472" s="83"/>
      <c r="AS472" s="216"/>
      <c r="AT472" s="274"/>
      <c r="AU472" s="83"/>
      <c r="AV472" s="216"/>
      <c r="AW472" s="274"/>
      <c r="AX472" s="83"/>
      <c r="AY472" s="216"/>
      <c r="AZ472" s="274"/>
      <c r="BA472" s="83"/>
      <c r="BB472" s="216"/>
      <c r="BC472" s="274"/>
      <c r="BD472" s="83"/>
      <c r="BE472" s="216"/>
      <c r="BF472" s="274"/>
      <c r="BG472" s="83"/>
      <c r="BH472" s="216"/>
      <c r="BI472" s="274"/>
      <c r="BJ472" s="83"/>
      <c r="BK472" s="216"/>
      <c r="BL472" s="274"/>
      <c r="BM472" s="83"/>
      <c r="BN472" s="216"/>
      <c r="BO472" s="274"/>
      <c r="BP472" s="83"/>
      <c r="BQ472" s="216"/>
      <c r="BR472" s="274"/>
      <c r="BS472" s="83"/>
      <c r="BT472" s="216"/>
      <c r="BU472" s="274"/>
      <c r="BV472" s="83"/>
      <c r="BW472" s="216"/>
      <c r="BX472" s="274"/>
      <c r="BY472" s="83"/>
      <c r="BZ472" s="216"/>
      <c r="CA472" s="274"/>
      <c r="CB472" s="83"/>
      <c r="CC472" s="216"/>
      <c r="CD472" s="274"/>
      <c r="CE472" s="83"/>
      <c r="CF472" s="216"/>
      <c r="CG472" s="274"/>
      <c r="CH472" s="83"/>
      <c r="CI472" s="216"/>
      <c r="CJ472" s="274"/>
      <c r="CK472" s="83"/>
      <c r="CL472" s="216"/>
      <c r="CM472" s="274"/>
      <c r="CN472" s="83"/>
      <c r="CO472" s="216"/>
      <c r="CP472" s="274"/>
      <c r="CQ472" s="83"/>
      <c r="CR472" s="216"/>
      <c r="CS472" s="274"/>
      <c r="CT472" s="83"/>
      <c r="CU472" s="216"/>
      <c r="CV472" s="274"/>
      <c r="CW472" s="83"/>
      <c r="CX472" s="216"/>
      <c r="CY472" s="274"/>
      <c r="CZ472" s="83"/>
      <c r="DA472" s="216"/>
      <c r="DB472" s="274"/>
      <c r="DC472" s="83"/>
      <c r="DD472" s="216"/>
      <c r="DE472" s="274"/>
      <c r="DF472" s="83"/>
      <c r="DG472" s="216"/>
      <c r="DH472" s="274"/>
      <c r="DI472" s="83"/>
      <c r="DJ472" s="216"/>
      <c r="DK472" s="274"/>
      <c r="DL472" s="83"/>
      <c r="DM472" s="216"/>
      <c r="DN472" s="274"/>
      <c r="DO472" s="83"/>
      <c r="DP472" s="216"/>
      <c r="DQ472" s="274"/>
      <c r="DR472" s="83"/>
      <c r="DS472" s="216"/>
      <c r="DT472" s="274"/>
      <c r="DU472" s="83"/>
      <c r="DV472" s="216"/>
      <c r="DW472" s="274"/>
      <c r="DX472" s="58"/>
      <c r="DY472" s="50"/>
    </row>
    <row r="473" spans="2:129" ht="21" customHeight="1">
      <c r="B473" s="11"/>
      <c r="C473" s="11"/>
      <c r="D473" s="14"/>
      <c r="E473" s="138"/>
      <c r="F473" s="136">
        <v>22</v>
      </c>
      <c r="G473" s="136"/>
      <c r="U473" s="216"/>
      <c r="V473" s="274"/>
      <c r="W473" s="83"/>
      <c r="X473" s="216"/>
      <c r="Y473" s="274"/>
      <c r="Z473" s="83"/>
      <c r="AA473" s="216"/>
      <c r="AB473" s="274"/>
      <c r="AC473" s="83"/>
      <c r="AD473" s="216"/>
      <c r="AE473" s="274"/>
      <c r="AF473" s="83"/>
      <c r="AG473" s="216"/>
      <c r="AH473" s="274"/>
      <c r="AI473" s="83"/>
      <c r="AJ473" s="216"/>
      <c r="AK473" s="274"/>
      <c r="AL473" s="83"/>
      <c r="AM473" s="216"/>
      <c r="AN473" s="274"/>
      <c r="AO473" s="83"/>
      <c r="AP473" s="216"/>
      <c r="AQ473" s="274"/>
      <c r="AR473" s="83"/>
      <c r="AS473" s="216"/>
      <c r="AT473" s="274"/>
      <c r="AU473" s="83"/>
      <c r="AV473" s="216"/>
      <c r="AW473" s="274"/>
      <c r="AX473" s="83"/>
      <c r="AY473" s="216"/>
      <c r="AZ473" s="274"/>
      <c r="BA473" s="83"/>
      <c r="BB473" s="216"/>
      <c r="BC473" s="274"/>
      <c r="BD473" s="83"/>
      <c r="BE473" s="216"/>
      <c r="BF473" s="274"/>
      <c r="BG473" s="83"/>
      <c r="BH473" s="216"/>
      <c r="BI473" s="274"/>
      <c r="BJ473" s="83"/>
      <c r="BK473" s="216"/>
      <c r="BL473" s="274"/>
      <c r="BM473" s="83"/>
      <c r="BN473" s="216"/>
      <c r="BO473" s="274"/>
      <c r="BP473" s="83"/>
      <c r="BQ473" s="216"/>
      <c r="BR473" s="274"/>
      <c r="BS473" s="83"/>
      <c r="BT473" s="216"/>
      <c r="BU473" s="274"/>
      <c r="BV473" s="83"/>
      <c r="BW473" s="216"/>
      <c r="BX473" s="274"/>
      <c r="BY473" s="83"/>
      <c r="BZ473" s="216"/>
      <c r="CA473" s="274"/>
      <c r="CB473" s="83"/>
      <c r="CC473" s="216"/>
      <c r="CD473" s="274"/>
      <c r="CE473" s="83"/>
      <c r="CF473" s="216"/>
      <c r="CG473" s="274"/>
      <c r="CH473" s="83"/>
      <c r="CI473" s="216"/>
      <c r="CJ473" s="274"/>
      <c r="CK473" s="83"/>
      <c r="CL473" s="216"/>
      <c r="CM473" s="274"/>
      <c r="CN473" s="83"/>
      <c r="CO473" s="216"/>
      <c r="CP473" s="274"/>
      <c r="CQ473" s="83"/>
      <c r="CR473" s="216"/>
      <c r="CS473" s="274"/>
      <c r="CT473" s="83"/>
      <c r="CU473" s="216"/>
      <c r="CV473" s="274"/>
      <c r="CW473" s="83"/>
      <c r="CX473" s="216"/>
      <c r="CY473" s="274"/>
      <c r="CZ473" s="83"/>
      <c r="DA473" s="216"/>
      <c r="DB473" s="274"/>
      <c r="DC473" s="83"/>
      <c r="DD473" s="216"/>
      <c r="DE473" s="274"/>
      <c r="DF473" s="83"/>
      <c r="DG473" s="216"/>
      <c r="DH473" s="274"/>
      <c r="DI473" s="83"/>
      <c r="DJ473" s="216"/>
      <c r="DK473" s="274"/>
      <c r="DL473" s="83"/>
      <c r="DM473" s="216"/>
      <c r="DN473" s="274"/>
      <c r="DO473" s="83"/>
      <c r="DP473" s="216"/>
      <c r="DQ473" s="274"/>
      <c r="DR473" s="83"/>
      <c r="DS473" s="216"/>
      <c r="DT473" s="274"/>
      <c r="DU473" s="83"/>
      <c r="DV473" s="216"/>
      <c r="DW473" s="274"/>
      <c r="DX473" s="58"/>
      <c r="DY473" s="50"/>
    </row>
    <row r="474" spans="2:129" ht="21" customHeight="1">
      <c r="B474" s="11"/>
      <c r="C474" s="11"/>
      <c r="D474" s="14"/>
      <c r="E474" s="138"/>
      <c r="F474" s="136">
        <v>23</v>
      </c>
      <c r="G474" s="136"/>
      <c r="U474" s="216"/>
      <c r="V474" s="274"/>
      <c r="W474" s="83"/>
      <c r="X474" s="216"/>
      <c r="Y474" s="274"/>
      <c r="Z474" s="83"/>
      <c r="AA474" s="216"/>
      <c r="AB474" s="274"/>
      <c r="AC474" s="83"/>
      <c r="AD474" s="216"/>
      <c r="AE474" s="274"/>
      <c r="AF474" s="83"/>
      <c r="AG474" s="216"/>
      <c r="AH474" s="274"/>
      <c r="AI474" s="83"/>
      <c r="AJ474" s="216"/>
      <c r="AK474" s="274"/>
      <c r="AL474" s="83"/>
      <c r="AM474" s="216"/>
      <c r="AN474" s="274"/>
      <c r="AO474" s="83"/>
      <c r="AP474" s="216"/>
      <c r="AQ474" s="274"/>
      <c r="AR474" s="83"/>
      <c r="AS474" s="216"/>
      <c r="AT474" s="274"/>
      <c r="AU474" s="83"/>
      <c r="AV474" s="216"/>
      <c r="AW474" s="274"/>
      <c r="AX474" s="83"/>
      <c r="AY474" s="216"/>
      <c r="AZ474" s="274"/>
      <c r="BA474" s="83"/>
      <c r="BB474" s="216"/>
      <c r="BC474" s="274"/>
      <c r="BD474" s="83"/>
      <c r="BE474" s="216"/>
      <c r="BF474" s="274"/>
      <c r="BG474" s="83"/>
      <c r="BH474" s="216"/>
      <c r="BI474" s="274"/>
      <c r="BJ474" s="83"/>
      <c r="BK474" s="216"/>
      <c r="BL474" s="274"/>
      <c r="BM474" s="83"/>
      <c r="BN474" s="216"/>
      <c r="BO474" s="274"/>
      <c r="BP474" s="83"/>
      <c r="BQ474" s="216"/>
      <c r="BR474" s="274"/>
      <c r="BS474" s="83"/>
      <c r="BT474" s="216"/>
      <c r="BU474" s="274"/>
      <c r="BV474" s="83"/>
      <c r="BW474" s="216"/>
      <c r="BX474" s="274"/>
      <c r="BY474" s="83"/>
      <c r="BZ474" s="216"/>
      <c r="CA474" s="274"/>
      <c r="CB474" s="83"/>
      <c r="CC474" s="216"/>
      <c r="CD474" s="274"/>
      <c r="CE474" s="83"/>
      <c r="CF474" s="216"/>
      <c r="CG474" s="274"/>
      <c r="CH474" s="83"/>
      <c r="CI474" s="216"/>
      <c r="CJ474" s="274"/>
      <c r="CK474" s="83"/>
      <c r="CL474" s="216"/>
      <c r="CM474" s="274"/>
      <c r="CN474" s="83"/>
      <c r="CO474" s="216"/>
      <c r="CP474" s="274"/>
      <c r="CQ474" s="83"/>
      <c r="CR474" s="216"/>
      <c r="CS474" s="274"/>
      <c r="CT474" s="83"/>
      <c r="CU474" s="216"/>
      <c r="CV474" s="274"/>
      <c r="CW474" s="83"/>
      <c r="CX474" s="216"/>
      <c r="CY474" s="274"/>
      <c r="CZ474" s="83"/>
      <c r="DA474" s="216"/>
      <c r="DB474" s="274"/>
      <c r="DC474" s="83"/>
      <c r="DD474" s="216"/>
      <c r="DE474" s="274"/>
      <c r="DF474" s="83"/>
      <c r="DG474" s="216"/>
      <c r="DH474" s="274"/>
      <c r="DI474" s="83"/>
      <c r="DJ474" s="216"/>
      <c r="DK474" s="274"/>
      <c r="DL474" s="83"/>
      <c r="DM474" s="216"/>
      <c r="DN474" s="274"/>
      <c r="DO474" s="83"/>
      <c r="DP474" s="216"/>
      <c r="DQ474" s="274"/>
      <c r="DR474" s="83"/>
      <c r="DS474" s="216"/>
      <c r="DT474" s="274"/>
      <c r="DU474" s="83"/>
      <c r="DV474" s="216"/>
      <c r="DW474" s="274"/>
      <c r="DX474" s="58"/>
      <c r="DY474" s="50"/>
    </row>
    <row r="475" spans="2:129" ht="21" customHeight="1">
      <c r="B475" s="11"/>
      <c r="C475" s="11"/>
      <c r="D475" s="14"/>
      <c r="E475" s="138"/>
      <c r="F475" s="136">
        <v>24</v>
      </c>
      <c r="G475" s="136"/>
      <c r="U475" s="216"/>
      <c r="V475" s="274"/>
      <c r="W475" s="83"/>
      <c r="X475" s="216"/>
      <c r="Y475" s="274"/>
      <c r="Z475" s="83"/>
      <c r="AA475" s="216"/>
      <c r="AB475" s="274"/>
      <c r="AC475" s="83"/>
      <c r="AD475" s="216"/>
      <c r="AE475" s="274"/>
      <c r="AF475" s="83"/>
      <c r="AG475" s="216"/>
      <c r="AH475" s="274"/>
      <c r="AI475" s="83"/>
      <c r="AJ475" s="216"/>
      <c r="AK475" s="274"/>
      <c r="AL475" s="83"/>
      <c r="AM475" s="216"/>
      <c r="AN475" s="274"/>
      <c r="AO475" s="83"/>
      <c r="AP475" s="216"/>
      <c r="AQ475" s="274"/>
      <c r="AR475" s="83"/>
      <c r="AS475" s="216"/>
      <c r="AT475" s="274"/>
      <c r="AU475" s="83"/>
      <c r="AV475" s="216"/>
      <c r="AW475" s="274"/>
      <c r="AX475" s="83"/>
      <c r="AY475" s="216"/>
      <c r="AZ475" s="274"/>
      <c r="BA475" s="83"/>
      <c r="BB475" s="216"/>
      <c r="BC475" s="274"/>
      <c r="BD475" s="83"/>
      <c r="BE475" s="216"/>
      <c r="BF475" s="274"/>
      <c r="BG475" s="83"/>
      <c r="BH475" s="216"/>
      <c r="BI475" s="274"/>
      <c r="BJ475" s="83"/>
      <c r="BK475" s="216"/>
      <c r="BL475" s="274"/>
      <c r="BM475" s="83"/>
      <c r="BN475" s="216"/>
      <c r="BO475" s="274"/>
      <c r="BP475" s="83"/>
      <c r="BQ475" s="216"/>
      <c r="BR475" s="274"/>
      <c r="BS475" s="83"/>
      <c r="BT475" s="216"/>
      <c r="BU475" s="274"/>
      <c r="BV475" s="83"/>
      <c r="BW475" s="216"/>
      <c r="BX475" s="274"/>
      <c r="BY475" s="83"/>
      <c r="BZ475" s="216"/>
      <c r="CA475" s="274"/>
      <c r="CB475" s="83"/>
      <c r="CC475" s="216"/>
      <c r="CD475" s="274"/>
      <c r="CE475" s="83"/>
      <c r="CF475" s="216"/>
      <c r="CG475" s="274"/>
      <c r="CH475" s="83"/>
      <c r="CI475" s="216"/>
      <c r="CJ475" s="274"/>
      <c r="CK475" s="83"/>
      <c r="CL475" s="216"/>
      <c r="CM475" s="274"/>
      <c r="CN475" s="83"/>
      <c r="CO475" s="216"/>
      <c r="CP475" s="274"/>
      <c r="CQ475" s="83"/>
      <c r="CR475" s="216"/>
      <c r="CS475" s="274"/>
      <c r="CT475" s="83"/>
      <c r="CU475" s="216"/>
      <c r="CV475" s="274"/>
      <c r="CW475" s="83"/>
      <c r="CX475" s="216"/>
      <c r="CY475" s="274"/>
      <c r="CZ475" s="83"/>
      <c r="DA475" s="216"/>
      <c r="DB475" s="274"/>
      <c r="DC475" s="83"/>
      <c r="DD475" s="216"/>
      <c r="DE475" s="274"/>
      <c r="DF475" s="83"/>
      <c r="DG475" s="216"/>
      <c r="DH475" s="274"/>
      <c r="DI475" s="83"/>
      <c r="DJ475" s="216"/>
      <c r="DK475" s="274"/>
      <c r="DL475" s="83"/>
      <c r="DM475" s="216"/>
      <c r="DN475" s="274"/>
      <c r="DO475" s="83"/>
      <c r="DP475" s="216"/>
      <c r="DQ475" s="274"/>
      <c r="DR475" s="83"/>
      <c r="DS475" s="216"/>
      <c r="DT475" s="274"/>
      <c r="DU475" s="83"/>
      <c r="DV475" s="216"/>
      <c r="DW475" s="274"/>
      <c r="DX475" s="58"/>
      <c r="DY475" s="50"/>
    </row>
    <row r="476" spans="2:129" ht="21" customHeight="1">
      <c r="B476" s="11"/>
      <c r="C476" s="11"/>
      <c r="D476" s="14"/>
      <c r="E476" s="138"/>
      <c r="F476" s="136">
        <v>25</v>
      </c>
      <c r="G476" s="136"/>
      <c r="U476" s="216"/>
      <c r="V476" s="274"/>
      <c r="W476" s="83"/>
      <c r="X476" s="216"/>
      <c r="Y476" s="274"/>
      <c r="Z476" s="83"/>
      <c r="AA476" s="216"/>
      <c r="AB476" s="274"/>
      <c r="AC476" s="83"/>
      <c r="AD476" s="216"/>
      <c r="AE476" s="274"/>
      <c r="AF476" s="83"/>
      <c r="AG476" s="216"/>
      <c r="AH476" s="274"/>
      <c r="AI476" s="83"/>
      <c r="AJ476" s="216"/>
      <c r="AK476" s="274"/>
      <c r="AL476" s="83"/>
      <c r="AM476" s="216"/>
      <c r="AN476" s="274"/>
      <c r="AO476" s="83"/>
      <c r="AP476" s="216"/>
      <c r="AQ476" s="274"/>
      <c r="AR476" s="83"/>
      <c r="AS476" s="216"/>
      <c r="AT476" s="274"/>
      <c r="AU476" s="83"/>
      <c r="AV476" s="216"/>
      <c r="AW476" s="274"/>
      <c r="AX476" s="83"/>
      <c r="AY476" s="216"/>
      <c r="AZ476" s="274"/>
      <c r="BA476" s="83"/>
      <c r="BB476" s="216"/>
      <c r="BC476" s="274"/>
      <c r="BD476" s="83"/>
      <c r="BE476" s="216"/>
      <c r="BF476" s="274"/>
      <c r="BG476" s="83"/>
      <c r="BH476" s="216"/>
      <c r="BI476" s="274"/>
      <c r="BJ476" s="83"/>
      <c r="BK476" s="216"/>
      <c r="BL476" s="274"/>
      <c r="BM476" s="83"/>
      <c r="BN476" s="216"/>
      <c r="BO476" s="274"/>
      <c r="BP476" s="83"/>
      <c r="BQ476" s="216"/>
      <c r="BR476" s="274"/>
      <c r="BS476" s="83"/>
      <c r="BT476" s="216"/>
      <c r="BU476" s="274"/>
      <c r="BV476" s="83"/>
      <c r="BW476" s="216"/>
      <c r="BX476" s="274"/>
      <c r="BY476" s="83"/>
      <c r="BZ476" s="216"/>
      <c r="CA476" s="274"/>
      <c r="CB476" s="83"/>
      <c r="CC476" s="216"/>
      <c r="CD476" s="274"/>
      <c r="CE476" s="83"/>
      <c r="CF476" s="216"/>
      <c r="CG476" s="274"/>
      <c r="CH476" s="83"/>
      <c r="CI476" s="216"/>
      <c r="CJ476" s="274"/>
      <c r="CK476" s="83"/>
      <c r="CL476" s="216"/>
      <c r="CM476" s="274"/>
      <c r="CN476" s="83"/>
      <c r="CO476" s="216"/>
      <c r="CP476" s="274"/>
      <c r="CQ476" s="83"/>
      <c r="CR476" s="216"/>
      <c r="CS476" s="274"/>
      <c r="CT476" s="83"/>
      <c r="CU476" s="216"/>
      <c r="CV476" s="274"/>
      <c r="CW476" s="83"/>
      <c r="CX476" s="216"/>
      <c r="CY476" s="274"/>
      <c r="CZ476" s="83"/>
      <c r="DA476" s="216"/>
      <c r="DB476" s="274"/>
      <c r="DC476" s="83"/>
      <c r="DD476" s="216"/>
      <c r="DE476" s="274"/>
      <c r="DF476" s="83"/>
      <c r="DG476" s="216"/>
      <c r="DH476" s="274"/>
      <c r="DI476" s="83"/>
      <c r="DJ476" s="216"/>
      <c r="DK476" s="274"/>
      <c r="DL476" s="83"/>
      <c r="DM476" s="216"/>
      <c r="DN476" s="274"/>
      <c r="DO476" s="83"/>
      <c r="DP476" s="216"/>
      <c r="DQ476" s="274"/>
      <c r="DR476" s="83"/>
      <c r="DS476" s="216"/>
      <c r="DT476" s="274"/>
      <c r="DU476" s="83"/>
      <c r="DV476" s="216"/>
      <c r="DW476" s="274"/>
      <c r="DX476" s="58"/>
      <c r="DY476" s="50"/>
    </row>
    <row r="477" spans="2:129" ht="21" customHeight="1">
      <c r="B477" s="11"/>
      <c r="C477" s="11"/>
      <c r="D477" s="14"/>
      <c r="E477" s="138"/>
      <c r="F477" s="136">
        <v>26</v>
      </c>
      <c r="G477" s="136"/>
      <c r="U477" s="216"/>
      <c r="V477" s="274"/>
      <c r="W477" s="83"/>
      <c r="X477" s="216"/>
      <c r="Y477" s="274"/>
      <c r="Z477" s="83"/>
      <c r="AA477" s="216"/>
      <c r="AB477" s="274"/>
      <c r="AC477" s="83"/>
      <c r="AD477" s="216"/>
      <c r="AE477" s="274"/>
      <c r="AF477" s="83"/>
      <c r="AG477" s="216"/>
      <c r="AH477" s="274"/>
      <c r="AI477" s="83"/>
      <c r="AJ477" s="216"/>
      <c r="AK477" s="274"/>
      <c r="AL477" s="83"/>
      <c r="AM477" s="216"/>
      <c r="AN477" s="274"/>
      <c r="AO477" s="83"/>
      <c r="AP477" s="216"/>
      <c r="AQ477" s="274"/>
      <c r="AR477" s="83"/>
      <c r="AS477" s="216"/>
      <c r="AT477" s="274"/>
      <c r="AU477" s="83"/>
      <c r="AV477" s="216"/>
      <c r="AW477" s="274"/>
      <c r="AX477" s="83"/>
      <c r="AY477" s="216"/>
      <c r="AZ477" s="274"/>
      <c r="BA477" s="83"/>
      <c r="BB477" s="216"/>
      <c r="BC477" s="274"/>
      <c r="BD477" s="83"/>
      <c r="BE477" s="216"/>
      <c r="BF477" s="274"/>
      <c r="BG477" s="83"/>
      <c r="BH477" s="216"/>
      <c r="BI477" s="274"/>
      <c r="BJ477" s="83"/>
      <c r="BK477" s="216"/>
      <c r="BL477" s="274"/>
      <c r="BM477" s="83"/>
      <c r="BN477" s="216"/>
      <c r="BO477" s="274"/>
      <c r="BP477" s="83"/>
      <c r="BQ477" s="216"/>
      <c r="BR477" s="274"/>
      <c r="BS477" s="83"/>
      <c r="BT477" s="216"/>
      <c r="BU477" s="274"/>
      <c r="BV477" s="83"/>
      <c r="BW477" s="216"/>
      <c r="BX477" s="274"/>
      <c r="BY477" s="83"/>
      <c r="BZ477" s="216"/>
      <c r="CA477" s="274"/>
      <c r="CB477" s="83"/>
      <c r="CC477" s="216"/>
      <c r="CD477" s="274"/>
      <c r="CE477" s="83"/>
      <c r="CF477" s="216"/>
      <c r="CG477" s="274"/>
      <c r="CH477" s="83"/>
      <c r="CI477" s="216"/>
      <c r="CJ477" s="274"/>
      <c r="CK477" s="83"/>
      <c r="CL477" s="216"/>
      <c r="CM477" s="274"/>
      <c r="CN477" s="83"/>
      <c r="CO477" s="216"/>
      <c r="CP477" s="274"/>
      <c r="CQ477" s="83"/>
      <c r="CR477" s="216"/>
      <c r="CS477" s="274"/>
      <c r="CT477" s="83"/>
      <c r="CU477" s="216"/>
      <c r="CV477" s="274"/>
      <c r="CW477" s="83"/>
      <c r="CX477" s="216"/>
      <c r="CY477" s="274"/>
      <c r="CZ477" s="83"/>
      <c r="DA477" s="216"/>
      <c r="DB477" s="274"/>
      <c r="DC477" s="83"/>
      <c r="DD477" s="216"/>
      <c r="DE477" s="274"/>
      <c r="DF477" s="83"/>
      <c r="DG477" s="216"/>
      <c r="DH477" s="274"/>
      <c r="DI477" s="83"/>
      <c r="DJ477" s="216"/>
      <c r="DK477" s="274"/>
      <c r="DL477" s="83"/>
      <c r="DM477" s="216"/>
      <c r="DN477" s="274"/>
      <c r="DO477" s="83"/>
      <c r="DP477" s="216"/>
      <c r="DQ477" s="274"/>
      <c r="DR477" s="83"/>
      <c r="DS477" s="216"/>
      <c r="DT477" s="274"/>
      <c r="DU477" s="83"/>
      <c r="DV477" s="216"/>
      <c r="DW477" s="274"/>
      <c r="DX477" s="58"/>
      <c r="DY477" s="50"/>
    </row>
    <row r="478" spans="2:129" ht="21" customHeight="1">
      <c r="B478" s="11"/>
      <c r="C478" s="11"/>
      <c r="D478" s="14"/>
      <c r="E478" s="138"/>
      <c r="F478" s="136">
        <v>27</v>
      </c>
      <c r="G478" s="136"/>
      <c r="U478" s="216"/>
      <c r="V478" s="274"/>
      <c r="W478" s="83"/>
      <c r="X478" s="216"/>
      <c r="Y478" s="274"/>
      <c r="Z478" s="83"/>
      <c r="AA478" s="216"/>
      <c r="AB478" s="274"/>
      <c r="AC478" s="83"/>
      <c r="AD478" s="216"/>
      <c r="AE478" s="274"/>
      <c r="AF478" s="83"/>
      <c r="AG478" s="216"/>
      <c r="AH478" s="274"/>
      <c r="AI478" s="83"/>
      <c r="AJ478" s="216"/>
      <c r="AK478" s="274"/>
      <c r="AL478" s="83"/>
      <c r="AM478" s="216"/>
      <c r="AN478" s="274"/>
      <c r="AO478" s="83"/>
      <c r="AP478" s="216"/>
      <c r="AQ478" s="274"/>
      <c r="AR478" s="83"/>
      <c r="AS478" s="216"/>
      <c r="AT478" s="274"/>
      <c r="AU478" s="83"/>
      <c r="AV478" s="216"/>
      <c r="AW478" s="274"/>
      <c r="AX478" s="83"/>
      <c r="AY478" s="216"/>
      <c r="AZ478" s="274"/>
      <c r="BA478" s="83"/>
      <c r="BB478" s="216"/>
      <c r="BC478" s="274"/>
      <c r="BD478" s="83"/>
      <c r="BE478" s="216"/>
      <c r="BF478" s="274"/>
      <c r="BG478" s="83"/>
      <c r="BH478" s="216"/>
      <c r="BI478" s="274"/>
      <c r="BJ478" s="83"/>
      <c r="BK478" s="216"/>
      <c r="BL478" s="274"/>
      <c r="BM478" s="83"/>
      <c r="BN478" s="216"/>
      <c r="BO478" s="274"/>
      <c r="BP478" s="83"/>
      <c r="BQ478" s="216"/>
      <c r="BR478" s="274"/>
      <c r="BS478" s="83"/>
      <c r="BT478" s="216"/>
      <c r="BU478" s="274"/>
      <c r="BV478" s="83"/>
      <c r="BW478" s="216"/>
      <c r="BX478" s="274"/>
      <c r="BY478" s="83"/>
      <c r="BZ478" s="216"/>
      <c r="CA478" s="274"/>
      <c r="CB478" s="83"/>
      <c r="CC478" s="216"/>
      <c r="CD478" s="274"/>
      <c r="CE478" s="83"/>
      <c r="CF478" s="216"/>
      <c r="CG478" s="274"/>
      <c r="CH478" s="83"/>
      <c r="CI478" s="216"/>
      <c r="CJ478" s="274"/>
      <c r="CK478" s="83"/>
      <c r="CL478" s="216"/>
      <c r="CM478" s="274"/>
      <c r="CN478" s="83"/>
      <c r="CO478" s="216"/>
      <c r="CP478" s="274"/>
      <c r="CQ478" s="83"/>
      <c r="CR478" s="216"/>
      <c r="CS478" s="274"/>
      <c r="CT478" s="83"/>
      <c r="CU478" s="216"/>
      <c r="CV478" s="274"/>
      <c r="CW478" s="83"/>
      <c r="CX478" s="216"/>
      <c r="CY478" s="274"/>
      <c r="CZ478" s="83"/>
      <c r="DA478" s="216"/>
      <c r="DB478" s="274"/>
      <c r="DC478" s="83"/>
      <c r="DD478" s="216"/>
      <c r="DE478" s="274"/>
      <c r="DF478" s="83"/>
      <c r="DG478" s="216"/>
      <c r="DH478" s="274"/>
      <c r="DI478" s="83"/>
      <c r="DJ478" s="216"/>
      <c r="DK478" s="274"/>
      <c r="DL478" s="83"/>
      <c r="DM478" s="216"/>
      <c r="DN478" s="274"/>
      <c r="DO478" s="83"/>
      <c r="DP478" s="216"/>
      <c r="DQ478" s="274"/>
      <c r="DR478" s="83"/>
      <c r="DS478" s="216"/>
      <c r="DT478" s="274"/>
      <c r="DU478" s="83"/>
      <c r="DV478" s="216"/>
      <c r="DW478" s="274"/>
      <c r="DX478" s="58"/>
      <c r="DY478" s="50"/>
    </row>
    <row r="479" spans="2:129" ht="21" customHeight="1">
      <c r="B479" s="11"/>
      <c r="C479" s="11"/>
      <c r="D479" s="14"/>
      <c r="E479" s="138"/>
      <c r="F479" s="136">
        <v>28</v>
      </c>
      <c r="G479" s="136"/>
      <c r="U479" s="216"/>
      <c r="V479" s="274"/>
      <c r="W479" s="83"/>
      <c r="X479" s="216"/>
      <c r="Y479" s="274"/>
      <c r="Z479" s="83"/>
      <c r="AA479" s="216"/>
      <c r="AB479" s="274"/>
      <c r="AC479" s="83"/>
      <c r="AD479" s="216"/>
      <c r="AE479" s="274"/>
      <c r="AF479" s="83"/>
      <c r="AG479" s="216"/>
      <c r="AH479" s="274"/>
      <c r="AI479" s="83"/>
      <c r="AJ479" s="216"/>
      <c r="AK479" s="274"/>
      <c r="AL479" s="83"/>
      <c r="AM479" s="216"/>
      <c r="AN479" s="274"/>
      <c r="AO479" s="83"/>
      <c r="AP479" s="216"/>
      <c r="AQ479" s="274"/>
      <c r="AR479" s="83"/>
      <c r="AS479" s="216"/>
      <c r="AT479" s="274"/>
      <c r="AU479" s="83"/>
      <c r="AV479" s="216"/>
      <c r="AW479" s="274"/>
      <c r="AX479" s="83"/>
      <c r="AY479" s="216"/>
      <c r="AZ479" s="274"/>
      <c r="BA479" s="83"/>
      <c r="BB479" s="216"/>
      <c r="BC479" s="274"/>
      <c r="BD479" s="83"/>
      <c r="BE479" s="216"/>
      <c r="BF479" s="274"/>
      <c r="BG479" s="83"/>
      <c r="BH479" s="216"/>
      <c r="BI479" s="274"/>
      <c r="BJ479" s="83"/>
      <c r="BK479" s="216"/>
      <c r="BL479" s="274"/>
      <c r="BM479" s="83"/>
      <c r="BN479" s="216"/>
      <c r="BO479" s="274"/>
      <c r="BP479" s="83"/>
      <c r="BQ479" s="216"/>
      <c r="BR479" s="274"/>
      <c r="BS479" s="83"/>
      <c r="BT479" s="216"/>
      <c r="BU479" s="274"/>
      <c r="BV479" s="83"/>
      <c r="BW479" s="216"/>
      <c r="BX479" s="274"/>
      <c r="BY479" s="83"/>
      <c r="BZ479" s="216"/>
      <c r="CA479" s="274"/>
      <c r="CB479" s="83"/>
      <c r="CC479" s="216"/>
      <c r="CD479" s="274"/>
      <c r="CE479" s="83"/>
      <c r="CF479" s="216"/>
      <c r="CG479" s="274"/>
      <c r="CH479" s="83"/>
      <c r="CI479" s="216"/>
      <c r="CJ479" s="274"/>
      <c r="CK479" s="83"/>
      <c r="CL479" s="216"/>
      <c r="CM479" s="274"/>
      <c r="CN479" s="83"/>
      <c r="CO479" s="216"/>
      <c r="CP479" s="274"/>
      <c r="CQ479" s="83"/>
      <c r="CR479" s="216"/>
      <c r="CS479" s="274"/>
      <c r="CT479" s="83"/>
      <c r="CU479" s="216"/>
      <c r="CV479" s="274"/>
      <c r="CW479" s="83"/>
      <c r="CX479" s="216"/>
      <c r="CY479" s="274"/>
      <c r="CZ479" s="83"/>
      <c r="DA479" s="216"/>
      <c r="DB479" s="274"/>
      <c r="DC479" s="83"/>
      <c r="DD479" s="216"/>
      <c r="DE479" s="274"/>
      <c r="DF479" s="83"/>
      <c r="DG479" s="216"/>
      <c r="DH479" s="274"/>
      <c r="DI479" s="83"/>
      <c r="DJ479" s="216"/>
      <c r="DK479" s="274"/>
      <c r="DL479" s="83"/>
      <c r="DM479" s="216"/>
      <c r="DN479" s="274"/>
      <c r="DO479" s="83"/>
      <c r="DP479" s="216"/>
      <c r="DQ479" s="274"/>
      <c r="DR479" s="83"/>
      <c r="DS479" s="216"/>
      <c r="DT479" s="274"/>
      <c r="DU479" s="83"/>
      <c r="DV479" s="216"/>
      <c r="DW479" s="274"/>
      <c r="DX479" s="58"/>
      <c r="DY479" s="50"/>
    </row>
    <row r="480" spans="2:129" ht="21" customHeight="1">
      <c r="B480" s="11"/>
      <c r="C480" s="11"/>
      <c r="D480" s="14"/>
      <c r="E480" s="138"/>
      <c r="F480" s="136">
        <v>29</v>
      </c>
      <c r="G480" s="136"/>
      <c r="U480" s="216"/>
      <c r="V480" s="274"/>
      <c r="W480" s="83"/>
      <c r="X480" s="216"/>
      <c r="Y480" s="274"/>
      <c r="Z480" s="83"/>
      <c r="AA480" s="216"/>
      <c r="AB480" s="274"/>
      <c r="AC480" s="83"/>
      <c r="AD480" s="216"/>
      <c r="AE480" s="274"/>
      <c r="AF480" s="83"/>
      <c r="AG480" s="216"/>
      <c r="AH480" s="274"/>
      <c r="AI480" s="83"/>
      <c r="AJ480" s="216"/>
      <c r="AK480" s="274"/>
      <c r="AL480" s="83"/>
      <c r="AM480" s="216"/>
      <c r="AN480" s="274"/>
      <c r="AO480" s="83"/>
      <c r="AP480" s="216"/>
      <c r="AQ480" s="274"/>
      <c r="AR480" s="83"/>
      <c r="AS480" s="216"/>
      <c r="AT480" s="274"/>
      <c r="AU480" s="83"/>
      <c r="AV480" s="216"/>
      <c r="AW480" s="274"/>
      <c r="AX480" s="83"/>
      <c r="AY480" s="216"/>
      <c r="AZ480" s="274"/>
      <c r="BA480" s="83"/>
      <c r="BB480" s="216"/>
      <c r="BC480" s="274"/>
      <c r="BD480" s="83"/>
      <c r="BE480" s="216"/>
      <c r="BF480" s="274"/>
      <c r="BG480" s="83"/>
      <c r="BH480" s="216"/>
      <c r="BI480" s="274"/>
      <c r="BJ480" s="83"/>
      <c r="BK480" s="216"/>
      <c r="BL480" s="274"/>
      <c r="BM480" s="83"/>
      <c r="BN480" s="216"/>
      <c r="BO480" s="274"/>
      <c r="BP480" s="83"/>
      <c r="BQ480" s="216"/>
      <c r="BR480" s="274"/>
      <c r="BS480" s="83"/>
      <c r="BT480" s="216"/>
      <c r="BU480" s="274"/>
      <c r="BV480" s="83"/>
      <c r="BW480" s="216"/>
      <c r="BX480" s="274"/>
      <c r="BY480" s="83"/>
      <c r="BZ480" s="216"/>
      <c r="CA480" s="274"/>
      <c r="CB480" s="83"/>
      <c r="CC480" s="216"/>
      <c r="CD480" s="274"/>
      <c r="CE480" s="83"/>
      <c r="CF480" s="216"/>
      <c r="CG480" s="274"/>
      <c r="CH480" s="83"/>
      <c r="CI480" s="216"/>
      <c r="CJ480" s="274"/>
      <c r="CK480" s="83"/>
      <c r="CL480" s="216"/>
      <c r="CM480" s="274"/>
      <c r="CN480" s="83"/>
      <c r="CO480" s="216"/>
      <c r="CP480" s="274"/>
      <c r="CQ480" s="83"/>
      <c r="CR480" s="216"/>
      <c r="CS480" s="274"/>
      <c r="CT480" s="83"/>
      <c r="CU480" s="216"/>
      <c r="CV480" s="274"/>
      <c r="CW480" s="83"/>
      <c r="CX480" s="216"/>
      <c r="CY480" s="274"/>
      <c r="CZ480" s="83"/>
      <c r="DA480" s="216"/>
      <c r="DB480" s="274"/>
      <c r="DC480" s="83"/>
      <c r="DD480" s="216"/>
      <c r="DE480" s="274"/>
      <c r="DF480" s="83"/>
      <c r="DG480" s="216"/>
      <c r="DH480" s="274"/>
      <c r="DI480" s="83"/>
      <c r="DJ480" s="216"/>
      <c r="DK480" s="274"/>
      <c r="DL480" s="83"/>
      <c r="DM480" s="216"/>
      <c r="DN480" s="274"/>
      <c r="DO480" s="83"/>
      <c r="DP480" s="216"/>
      <c r="DQ480" s="274"/>
      <c r="DR480" s="83"/>
      <c r="DS480" s="216"/>
      <c r="DT480" s="274"/>
      <c r="DU480" s="83"/>
      <c r="DV480" s="216"/>
      <c r="DW480" s="274"/>
      <c r="DX480" s="58"/>
      <c r="DY480" s="50"/>
    </row>
    <row r="481" spans="2:129" ht="21" customHeight="1">
      <c r="B481" s="11"/>
      <c r="C481" s="11"/>
      <c r="D481" s="14"/>
      <c r="E481" s="138"/>
      <c r="F481" s="136">
        <v>30</v>
      </c>
      <c r="G481" s="136"/>
      <c r="U481" s="216"/>
      <c r="V481" s="274"/>
      <c r="W481" s="83"/>
      <c r="X481" s="216"/>
      <c r="Y481" s="274"/>
      <c r="Z481" s="83"/>
      <c r="AA481" s="216"/>
      <c r="AB481" s="274"/>
      <c r="AC481" s="83"/>
      <c r="AD481" s="216"/>
      <c r="AE481" s="274"/>
      <c r="AF481" s="83"/>
      <c r="AG481" s="216"/>
      <c r="AH481" s="274"/>
      <c r="AI481" s="83"/>
      <c r="AJ481" s="216"/>
      <c r="AK481" s="274"/>
      <c r="AL481" s="83"/>
      <c r="AM481" s="216"/>
      <c r="AN481" s="274"/>
      <c r="AO481" s="83"/>
      <c r="AP481" s="216"/>
      <c r="AQ481" s="274"/>
      <c r="AR481" s="83"/>
      <c r="AS481" s="216"/>
      <c r="AT481" s="274"/>
      <c r="AU481" s="83"/>
      <c r="AV481" s="216"/>
      <c r="AW481" s="274"/>
      <c r="AX481" s="83"/>
      <c r="AY481" s="216"/>
      <c r="AZ481" s="274"/>
      <c r="BA481" s="83"/>
      <c r="BB481" s="216"/>
      <c r="BC481" s="274"/>
      <c r="BD481" s="83"/>
      <c r="BE481" s="216"/>
      <c r="BF481" s="274"/>
      <c r="BG481" s="83"/>
      <c r="BH481" s="216"/>
      <c r="BI481" s="274"/>
      <c r="BJ481" s="83"/>
      <c r="BK481" s="216"/>
      <c r="BL481" s="274"/>
      <c r="BM481" s="83"/>
      <c r="BN481" s="216"/>
      <c r="BO481" s="274"/>
      <c r="BP481" s="83"/>
      <c r="BQ481" s="216"/>
      <c r="BR481" s="274"/>
      <c r="BS481" s="83"/>
      <c r="BT481" s="216"/>
      <c r="BU481" s="274"/>
      <c r="BV481" s="83"/>
      <c r="BW481" s="216"/>
      <c r="BX481" s="274"/>
      <c r="BY481" s="83"/>
      <c r="BZ481" s="216"/>
      <c r="CA481" s="274"/>
      <c r="CB481" s="83"/>
      <c r="CC481" s="216"/>
      <c r="CD481" s="274"/>
      <c r="CE481" s="83"/>
      <c r="CF481" s="216"/>
      <c r="CG481" s="274"/>
      <c r="CH481" s="83"/>
      <c r="CI481" s="216"/>
      <c r="CJ481" s="274"/>
      <c r="CK481" s="83"/>
      <c r="CL481" s="216"/>
      <c r="CM481" s="274"/>
      <c r="CN481" s="83"/>
      <c r="CO481" s="216"/>
      <c r="CP481" s="274"/>
      <c r="CQ481" s="83"/>
      <c r="CR481" s="216"/>
      <c r="CS481" s="274"/>
      <c r="CT481" s="83"/>
      <c r="CU481" s="216"/>
      <c r="CV481" s="274"/>
      <c r="CW481" s="83"/>
      <c r="CX481" s="216"/>
      <c r="CY481" s="274"/>
      <c r="CZ481" s="83"/>
      <c r="DA481" s="216"/>
      <c r="DB481" s="274"/>
      <c r="DC481" s="83"/>
      <c r="DD481" s="216"/>
      <c r="DE481" s="274"/>
      <c r="DF481" s="83"/>
      <c r="DG481" s="216"/>
      <c r="DH481" s="274"/>
      <c r="DI481" s="83"/>
      <c r="DJ481" s="216"/>
      <c r="DK481" s="274"/>
      <c r="DL481" s="83"/>
      <c r="DM481" s="216"/>
      <c r="DN481" s="274"/>
      <c r="DO481" s="83"/>
      <c r="DP481" s="216"/>
      <c r="DQ481" s="274"/>
      <c r="DR481" s="83"/>
      <c r="DS481" s="216"/>
      <c r="DT481" s="274"/>
      <c r="DU481" s="83"/>
      <c r="DV481" s="216"/>
      <c r="DW481" s="274"/>
      <c r="DX481" s="58"/>
      <c r="DY481" s="50"/>
    </row>
    <row r="482" spans="2:129" ht="21" customHeight="1">
      <c r="B482" s="11"/>
      <c r="C482" s="11"/>
      <c r="D482" s="14"/>
      <c r="E482" s="138"/>
      <c r="F482" s="136">
        <v>31</v>
      </c>
      <c r="G482" s="136"/>
      <c r="U482" s="216"/>
      <c r="V482" s="274"/>
      <c r="W482" s="83"/>
      <c r="X482" s="216"/>
      <c r="Y482" s="274"/>
      <c r="Z482" s="83"/>
      <c r="AA482" s="216"/>
      <c r="AB482" s="274"/>
      <c r="AC482" s="83"/>
      <c r="AD482" s="216"/>
      <c r="AE482" s="274"/>
      <c r="AF482" s="83"/>
      <c r="AG482" s="216"/>
      <c r="AH482" s="274"/>
      <c r="AI482" s="83"/>
      <c r="AJ482" s="216"/>
      <c r="AK482" s="274"/>
      <c r="AL482" s="83"/>
      <c r="AM482" s="216"/>
      <c r="AN482" s="274"/>
      <c r="AO482" s="83"/>
      <c r="AP482" s="216"/>
      <c r="AQ482" s="274"/>
      <c r="AR482" s="83"/>
      <c r="AS482" s="216"/>
      <c r="AT482" s="274"/>
      <c r="AU482" s="83"/>
      <c r="AV482" s="216"/>
      <c r="AW482" s="274"/>
      <c r="AX482" s="83"/>
      <c r="AY482" s="216"/>
      <c r="AZ482" s="274"/>
      <c r="BA482" s="83"/>
      <c r="BB482" s="216"/>
      <c r="BC482" s="274"/>
      <c r="BD482" s="83"/>
      <c r="BE482" s="216"/>
      <c r="BF482" s="274"/>
      <c r="BG482" s="83"/>
      <c r="BH482" s="216"/>
      <c r="BI482" s="274"/>
      <c r="BJ482" s="83"/>
      <c r="BK482" s="216"/>
      <c r="BL482" s="274"/>
      <c r="BM482" s="83"/>
      <c r="BN482" s="216"/>
      <c r="BO482" s="274"/>
      <c r="BP482" s="83"/>
      <c r="BQ482" s="216"/>
      <c r="BR482" s="274"/>
      <c r="BS482" s="83"/>
      <c r="BT482" s="216"/>
      <c r="BU482" s="274"/>
      <c r="BV482" s="83"/>
      <c r="BW482" s="216"/>
      <c r="BX482" s="274"/>
      <c r="BY482" s="83"/>
      <c r="BZ482" s="216"/>
      <c r="CA482" s="274"/>
      <c r="CB482" s="83"/>
      <c r="CC482" s="216"/>
      <c r="CD482" s="274"/>
      <c r="CE482" s="83"/>
      <c r="CF482" s="216"/>
      <c r="CG482" s="274"/>
      <c r="CH482" s="83"/>
      <c r="CI482" s="216"/>
      <c r="CJ482" s="274"/>
      <c r="CK482" s="83"/>
      <c r="CL482" s="216"/>
      <c r="CM482" s="274"/>
      <c r="CN482" s="83"/>
      <c r="CO482" s="216"/>
      <c r="CP482" s="274"/>
      <c r="CQ482" s="83"/>
      <c r="CR482" s="216"/>
      <c r="CS482" s="274"/>
      <c r="CT482" s="83"/>
      <c r="CU482" s="216"/>
      <c r="CV482" s="274"/>
      <c r="CW482" s="83"/>
      <c r="CX482" s="216"/>
      <c r="CY482" s="274"/>
      <c r="CZ482" s="83"/>
      <c r="DA482" s="216"/>
      <c r="DB482" s="274"/>
      <c r="DC482" s="83"/>
      <c r="DD482" s="216"/>
      <c r="DE482" s="274"/>
      <c r="DF482" s="83"/>
      <c r="DG482" s="216"/>
      <c r="DH482" s="274"/>
      <c r="DI482" s="83"/>
      <c r="DJ482" s="216"/>
      <c r="DK482" s="274"/>
      <c r="DL482" s="83"/>
      <c r="DM482" s="216"/>
      <c r="DN482" s="274"/>
      <c r="DO482" s="83"/>
      <c r="DP482" s="216"/>
      <c r="DQ482" s="274"/>
      <c r="DR482" s="83"/>
      <c r="DS482" s="216"/>
      <c r="DT482" s="274"/>
      <c r="DU482" s="83"/>
      <c r="DV482" s="216"/>
      <c r="DW482" s="274"/>
      <c r="DX482" s="58"/>
      <c r="DY482" s="50"/>
    </row>
    <row r="483" spans="2:129" ht="21" customHeight="1">
      <c r="B483" s="11"/>
      <c r="C483" s="11"/>
      <c r="D483" s="14"/>
      <c r="E483" s="138"/>
      <c r="F483" s="136">
        <v>32</v>
      </c>
      <c r="G483" s="136"/>
      <c r="U483" s="216"/>
      <c r="V483" s="274"/>
      <c r="W483" s="83"/>
      <c r="X483" s="216"/>
      <c r="Y483" s="274"/>
      <c r="Z483" s="83"/>
      <c r="AA483" s="216"/>
      <c r="AB483" s="274"/>
      <c r="AC483" s="83"/>
      <c r="AD483" s="216"/>
      <c r="AE483" s="274"/>
      <c r="AF483" s="83"/>
      <c r="AG483" s="216"/>
      <c r="AH483" s="274"/>
      <c r="AI483" s="83"/>
      <c r="AJ483" s="216"/>
      <c r="AK483" s="274"/>
      <c r="AL483" s="83"/>
      <c r="AM483" s="216"/>
      <c r="AN483" s="274"/>
      <c r="AO483" s="83"/>
      <c r="AP483" s="216"/>
      <c r="AQ483" s="274"/>
      <c r="AR483" s="83"/>
      <c r="AS483" s="216"/>
      <c r="AT483" s="274"/>
      <c r="AU483" s="83"/>
      <c r="AV483" s="216"/>
      <c r="AW483" s="274"/>
      <c r="AX483" s="83"/>
      <c r="AY483" s="216"/>
      <c r="AZ483" s="274"/>
      <c r="BA483" s="83"/>
      <c r="BB483" s="216"/>
      <c r="BC483" s="274"/>
      <c r="BD483" s="83"/>
      <c r="BE483" s="216"/>
      <c r="BF483" s="274"/>
      <c r="BG483" s="83"/>
      <c r="BH483" s="216"/>
      <c r="BI483" s="274"/>
      <c r="BJ483" s="83"/>
      <c r="BK483" s="216"/>
      <c r="BL483" s="274"/>
      <c r="BM483" s="83"/>
      <c r="BN483" s="216"/>
      <c r="BO483" s="274"/>
      <c r="BP483" s="83"/>
      <c r="BQ483" s="216"/>
      <c r="BR483" s="274"/>
      <c r="BS483" s="83"/>
      <c r="BT483" s="216"/>
      <c r="BU483" s="274"/>
      <c r="BV483" s="83"/>
      <c r="BW483" s="216"/>
      <c r="BX483" s="274"/>
      <c r="BY483" s="83"/>
      <c r="BZ483" s="216"/>
      <c r="CA483" s="274"/>
      <c r="CB483" s="83"/>
      <c r="CC483" s="216"/>
      <c r="CD483" s="274"/>
      <c r="CE483" s="83"/>
      <c r="CF483" s="216"/>
      <c r="CG483" s="274"/>
      <c r="CH483" s="83"/>
      <c r="CI483" s="216"/>
      <c r="CJ483" s="274"/>
      <c r="CK483" s="83"/>
      <c r="CL483" s="216"/>
      <c r="CM483" s="274"/>
      <c r="CN483" s="83"/>
      <c r="CO483" s="216"/>
      <c r="CP483" s="274"/>
      <c r="CQ483" s="83"/>
      <c r="CR483" s="216"/>
      <c r="CS483" s="274"/>
      <c r="CT483" s="83"/>
      <c r="CU483" s="216"/>
      <c r="CV483" s="274"/>
      <c r="CW483" s="83"/>
      <c r="CX483" s="216"/>
      <c r="CY483" s="274"/>
      <c r="CZ483" s="83"/>
      <c r="DA483" s="216"/>
      <c r="DB483" s="274"/>
      <c r="DC483" s="83"/>
      <c r="DD483" s="216"/>
      <c r="DE483" s="274"/>
      <c r="DF483" s="83"/>
      <c r="DG483" s="216"/>
      <c r="DH483" s="274"/>
      <c r="DI483" s="83"/>
      <c r="DJ483" s="216"/>
      <c r="DK483" s="274"/>
      <c r="DL483" s="83"/>
      <c r="DM483" s="216"/>
      <c r="DN483" s="274"/>
      <c r="DO483" s="83"/>
      <c r="DP483" s="216"/>
      <c r="DQ483" s="274"/>
      <c r="DR483" s="83"/>
      <c r="DS483" s="216"/>
      <c r="DT483" s="274"/>
      <c r="DU483" s="83"/>
      <c r="DV483" s="216"/>
      <c r="DW483" s="274"/>
      <c r="DX483" s="58"/>
      <c r="DY483" s="50"/>
    </row>
    <row r="484" spans="2:129" ht="21" customHeight="1">
      <c r="B484" s="11"/>
      <c r="C484" s="11"/>
      <c r="D484" s="14"/>
      <c r="E484" s="138"/>
      <c r="F484" s="136">
        <v>33</v>
      </c>
      <c r="G484" s="136"/>
      <c r="U484" s="216"/>
      <c r="V484" s="274"/>
      <c r="W484" s="83"/>
      <c r="X484" s="216"/>
      <c r="Y484" s="274"/>
      <c r="Z484" s="83"/>
      <c r="AA484" s="216"/>
      <c r="AB484" s="274"/>
      <c r="AC484" s="83"/>
      <c r="AD484" s="216"/>
      <c r="AE484" s="274"/>
      <c r="AF484" s="83"/>
      <c r="AG484" s="216"/>
      <c r="AH484" s="274"/>
      <c r="AI484" s="83"/>
      <c r="AJ484" s="216"/>
      <c r="AK484" s="274"/>
      <c r="AL484" s="83"/>
      <c r="AM484" s="216"/>
      <c r="AN484" s="274"/>
      <c r="AO484" s="83"/>
      <c r="AP484" s="216"/>
      <c r="AQ484" s="274"/>
      <c r="AR484" s="83"/>
      <c r="AS484" s="216"/>
      <c r="AT484" s="274"/>
      <c r="AU484" s="83"/>
      <c r="AV484" s="216"/>
      <c r="AW484" s="274"/>
      <c r="AX484" s="83"/>
      <c r="AY484" s="216"/>
      <c r="AZ484" s="274"/>
      <c r="BA484" s="83"/>
      <c r="BB484" s="216"/>
      <c r="BC484" s="274"/>
      <c r="BD484" s="83"/>
      <c r="BE484" s="216"/>
      <c r="BF484" s="274"/>
      <c r="BG484" s="83"/>
      <c r="BH484" s="216"/>
      <c r="BI484" s="274"/>
      <c r="BJ484" s="83"/>
      <c r="BK484" s="216"/>
      <c r="BL484" s="274"/>
      <c r="BM484" s="83"/>
      <c r="BN484" s="216"/>
      <c r="BO484" s="274"/>
      <c r="BP484" s="83"/>
      <c r="BQ484" s="216"/>
      <c r="BR484" s="274"/>
      <c r="BS484" s="83"/>
      <c r="BT484" s="216"/>
      <c r="BU484" s="274"/>
      <c r="BV484" s="83"/>
      <c r="BW484" s="216"/>
      <c r="BX484" s="274"/>
      <c r="BY484" s="83"/>
      <c r="BZ484" s="216"/>
      <c r="CA484" s="274"/>
      <c r="CB484" s="83"/>
      <c r="CC484" s="216"/>
      <c r="CD484" s="274"/>
      <c r="CE484" s="83"/>
      <c r="CF484" s="216"/>
      <c r="CG484" s="274"/>
      <c r="CH484" s="83"/>
      <c r="CI484" s="216"/>
      <c r="CJ484" s="274"/>
      <c r="CK484" s="83"/>
      <c r="CL484" s="216"/>
      <c r="CM484" s="274"/>
      <c r="CN484" s="83"/>
      <c r="CO484" s="216"/>
      <c r="CP484" s="274"/>
      <c r="CQ484" s="83"/>
      <c r="CR484" s="216"/>
      <c r="CS484" s="274"/>
      <c r="CT484" s="83"/>
      <c r="CU484" s="216"/>
      <c r="CV484" s="274"/>
      <c r="CW484" s="83"/>
      <c r="CX484" s="216"/>
      <c r="CY484" s="274"/>
      <c r="CZ484" s="83"/>
      <c r="DA484" s="216"/>
      <c r="DB484" s="274"/>
      <c r="DC484" s="83"/>
      <c r="DD484" s="216"/>
      <c r="DE484" s="274"/>
      <c r="DF484" s="83"/>
      <c r="DG484" s="216"/>
      <c r="DH484" s="274"/>
      <c r="DI484" s="83"/>
      <c r="DJ484" s="216"/>
      <c r="DK484" s="274"/>
      <c r="DL484" s="83"/>
      <c r="DM484" s="216"/>
      <c r="DN484" s="274"/>
      <c r="DO484" s="83"/>
      <c r="DP484" s="216"/>
      <c r="DQ484" s="274"/>
      <c r="DR484" s="83"/>
      <c r="DS484" s="216"/>
      <c r="DT484" s="274"/>
      <c r="DU484" s="83"/>
      <c r="DV484" s="216"/>
      <c r="DW484" s="274"/>
      <c r="DX484" s="58"/>
      <c r="DY484" s="50"/>
    </row>
    <row r="485" spans="2:129" ht="21" customHeight="1">
      <c r="B485" s="11"/>
      <c r="C485" s="11"/>
      <c r="D485" s="14"/>
      <c r="E485" s="138"/>
      <c r="F485" s="136">
        <v>34</v>
      </c>
      <c r="G485" s="136"/>
      <c r="U485" s="216"/>
      <c r="V485" s="274"/>
      <c r="W485" s="83"/>
      <c r="X485" s="216"/>
      <c r="Y485" s="274"/>
      <c r="Z485" s="83"/>
      <c r="AA485" s="216"/>
      <c r="AB485" s="274"/>
      <c r="AC485" s="83"/>
      <c r="AD485" s="216"/>
      <c r="AE485" s="274"/>
      <c r="AF485" s="83"/>
      <c r="AG485" s="216"/>
      <c r="AH485" s="274"/>
      <c r="AI485" s="83"/>
      <c r="AJ485" s="216"/>
      <c r="AK485" s="274"/>
      <c r="AL485" s="83"/>
      <c r="AM485" s="216"/>
      <c r="AN485" s="274"/>
      <c r="AO485" s="83"/>
      <c r="AP485" s="216"/>
      <c r="AQ485" s="274"/>
      <c r="AR485" s="83"/>
      <c r="AS485" s="216"/>
      <c r="AT485" s="274"/>
      <c r="AU485" s="83"/>
      <c r="AV485" s="216"/>
      <c r="AW485" s="274"/>
      <c r="AX485" s="83"/>
      <c r="AY485" s="216"/>
      <c r="AZ485" s="274"/>
      <c r="BA485" s="83"/>
      <c r="BB485" s="216"/>
      <c r="BC485" s="274"/>
      <c r="BD485" s="83"/>
      <c r="BE485" s="216"/>
      <c r="BF485" s="274"/>
      <c r="BG485" s="83"/>
      <c r="BH485" s="216"/>
      <c r="BI485" s="274"/>
      <c r="BJ485" s="83"/>
      <c r="BK485" s="216"/>
      <c r="BL485" s="274"/>
      <c r="BM485" s="83"/>
      <c r="BN485" s="216"/>
      <c r="BO485" s="274"/>
      <c r="BP485" s="83"/>
      <c r="BQ485" s="216"/>
      <c r="BR485" s="274"/>
      <c r="BS485" s="83"/>
      <c r="BT485" s="216"/>
      <c r="BU485" s="274"/>
      <c r="BV485" s="83"/>
      <c r="BW485" s="216"/>
      <c r="BX485" s="274"/>
      <c r="BY485" s="83"/>
      <c r="BZ485" s="216"/>
      <c r="CA485" s="274"/>
      <c r="CB485" s="83"/>
      <c r="CC485" s="216"/>
      <c r="CD485" s="274"/>
      <c r="CE485" s="83"/>
      <c r="CF485" s="216"/>
      <c r="CG485" s="274"/>
      <c r="CH485" s="83"/>
      <c r="CI485" s="216"/>
      <c r="CJ485" s="274"/>
      <c r="CK485" s="83"/>
      <c r="CL485" s="216"/>
      <c r="CM485" s="274"/>
      <c r="CN485" s="83"/>
      <c r="CO485" s="216"/>
      <c r="CP485" s="274"/>
      <c r="CQ485" s="83"/>
      <c r="CR485" s="216"/>
      <c r="CS485" s="274"/>
      <c r="CT485" s="83"/>
      <c r="CU485" s="216"/>
      <c r="CV485" s="274"/>
      <c r="CW485" s="83"/>
      <c r="CX485" s="216"/>
      <c r="CY485" s="274"/>
      <c r="CZ485" s="83"/>
      <c r="DA485" s="216"/>
      <c r="DB485" s="274"/>
      <c r="DC485" s="83"/>
      <c r="DD485" s="216"/>
      <c r="DE485" s="274"/>
      <c r="DF485" s="83"/>
      <c r="DG485" s="216"/>
      <c r="DH485" s="274"/>
      <c r="DI485" s="83"/>
      <c r="DJ485" s="216"/>
      <c r="DK485" s="274"/>
      <c r="DL485" s="83"/>
      <c r="DM485" s="216"/>
      <c r="DN485" s="274"/>
      <c r="DO485" s="83"/>
      <c r="DP485" s="216"/>
      <c r="DQ485" s="274"/>
      <c r="DR485" s="83"/>
      <c r="DS485" s="216"/>
      <c r="DT485" s="274"/>
      <c r="DU485" s="83"/>
      <c r="DV485" s="216"/>
      <c r="DW485" s="274"/>
      <c r="DX485" s="58"/>
      <c r="DY485" s="50"/>
    </row>
    <row r="486" spans="2:129" ht="21" customHeight="1">
      <c r="B486" s="11"/>
      <c r="C486" s="11"/>
      <c r="D486" s="14"/>
      <c r="E486" s="138"/>
      <c r="F486" s="136">
        <v>35</v>
      </c>
      <c r="G486" s="136"/>
      <c r="U486" s="216"/>
      <c r="V486" s="274"/>
      <c r="W486" s="83"/>
      <c r="X486" s="216"/>
      <c r="Y486" s="274"/>
      <c r="Z486" s="83"/>
      <c r="AA486" s="216"/>
      <c r="AB486" s="274"/>
      <c r="AC486" s="83"/>
      <c r="AD486" s="216"/>
      <c r="AE486" s="274"/>
      <c r="AF486" s="83"/>
      <c r="AG486" s="216"/>
      <c r="AH486" s="274"/>
      <c r="AI486" s="83"/>
      <c r="AJ486" s="216"/>
      <c r="AK486" s="274"/>
      <c r="AL486" s="83"/>
      <c r="AM486" s="216"/>
      <c r="AN486" s="274"/>
      <c r="AO486" s="83"/>
      <c r="AP486" s="216"/>
      <c r="AQ486" s="274"/>
      <c r="AR486" s="83"/>
      <c r="AS486" s="216"/>
      <c r="AT486" s="274"/>
      <c r="AU486" s="83"/>
      <c r="AV486" s="216"/>
      <c r="AW486" s="274"/>
      <c r="AX486" s="83"/>
      <c r="AY486" s="216"/>
      <c r="AZ486" s="274"/>
      <c r="BA486" s="83"/>
      <c r="BB486" s="216"/>
      <c r="BC486" s="274"/>
      <c r="BD486" s="83"/>
      <c r="BE486" s="216"/>
      <c r="BF486" s="274"/>
      <c r="BG486" s="83"/>
      <c r="BH486" s="216"/>
      <c r="BI486" s="274"/>
      <c r="BJ486" s="83"/>
      <c r="BK486" s="216"/>
      <c r="BL486" s="274"/>
      <c r="BM486" s="83"/>
      <c r="BN486" s="216"/>
      <c r="BO486" s="274"/>
      <c r="BP486" s="83"/>
      <c r="BQ486" s="216"/>
      <c r="BR486" s="274"/>
      <c r="BS486" s="83"/>
      <c r="BT486" s="216"/>
      <c r="BU486" s="274"/>
      <c r="BV486" s="83"/>
      <c r="BW486" s="216"/>
      <c r="BX486" s="274"/>
      <c r="BY486" s="83"/>
      <c r="BZ486" s="216"/>
      <c r="CA486" s="274"/>
      <c r="CB486" s="83"/>
      <c r="CC486" s="216"/>
      <c r="CD486" s="274"/>
      <c r="CE486" s="83"/>
      <c r="CF486" s="216"/>
      <c r="CG486" s="274"/>
      <c r="CH486" s="83"/>
      <c r="CI486" s="216"/>
      <c r="CJ486" s="274"/>
      <c r="CK486" s="83"/>
      <c r="CL486" s="216"/>
      <c r="CM486" s="274"/>
      <c r="CN486" s="83"/>
      <c r="CO486" s="216"/>
      <c r="CP486" s="274"/>
      <c r="CQ486" s="83"/>
      <c r="CR486" s="216"/>
      <c r="CS486" s="274"/>
      <c r="CT486" s="83"/>
      <c r="CU486" s="216"/>
      <c r="CV486" s="274"/>
      <c r="CW486" s="83"/>
      <c r="CX486" s="216"/>
      <c r="CY486" s="274"/>
      <c r="CZ486" s="83"/>
      <c r="DA486" s="216"/>
      <c r="DB486" s="274"/>
      <c r="DC486" s="83"/>
      <c r="DD486" s="216"/>
      <c r="DE486" s="274"/>
      <c r="DF486" s="83"/>
      <c r="DG486" s="216"/>
      <c r="DH486" s="274"/>
      <c r="DI486" s="83"/>
      <c r="DJ486" s="216"/>
      <c r="DK486" s="274"/>
      <c r="DL486" s="83"/>
      <c r="DM486" s="216"/>
      <c r="DN486" s="274"/>
      <c r="DO486" s="83"/>
      <c r="DP486" s="216"/>
      <c r="DQ486" s="274"/>
      <c r="DR486" s="83"/>
      <c r="DS486" s="216"/>
      <c r="DT486" s="274"/>
      <c r="DU486" s="83"/>
      <c r="DV486" s="216"/>
      <c r="DW486" s="274"/>
      <c r="DX486" s="58"/>
      <c r="DY486" s="50"/>
    </row>
    <row r="487" spans="2:129" ht="21" customHeight="1">
      <c r="B487" s="11"/>
      <c r="C487" s="11"/>
      <c r="D487" s="14"/>
      <c r="E487" s="138"/>
      <c r="F487" s="136">
        <v>36</v>
      </c>
      <c r="G487" s="136"/>
      <c r="U487" s="216"/>
      <c r="V487" s="274"/>
      <c r="W487" s="83"/>
      <c r="X487" s="216"/>
      <c r="Y487" s="274"/>
      <c r="Z487" s="83"/>
      <c r="AA487" s="216"/>
      <c r="AB487" s="274"/>
      <c r="AC487" s="83"/>
      <c r="AD487" s="216"/>
      <c r="AE487" s="274"/>
      <c r="AF487" s="83"/>
      <c r="AG487" s="216"/>
      <c r="AH487" s="274"/>
      <c r="AI487" s="83"/>
      <c r="AJ487" s="216"/>
      <c r="AK487" s="274"/>
      <c r="AL487" s="83"/>
      <c r="AM487" s="216"/>
      <c r="AN487" s="274"/>
      <c r="AO487" s="83"/>
      <c r="AP487" s="216"/>
      <c r="AQ487" s="274"/>
      <c r="AR487" s="83"/>
      <c r="AS487" s="216"/>
      <c r="AT487" s="274"/>
      <c r="AU487" s="83"/>
      <c r="AV487" s="216"/>
      <c r="AW487" s="274"/>
      <c r="AX487" s="83"/>
      <c r="AY487" s="216"/>
      <c r="AZ487" s="274"/>
      <c r="BA487" s="83"/>
      <c r="BB487" s="216"/>
      <c r="BC487" s="274"/>
      <c r="BD487" s="83"/>
      <c r="BE487" s="216"/>
      <c r="BF487" s="274"/>
      <c r="BG487" s="83"/>
      <c r="BH487" s="216"/>
      <c r="BI487" s="274"/>
      <c r="BJ487" s="83"/>
      <c r="BK487" s="216"/>
      <c r="BL487" s="274"/>
      <c r="BM487" s="83"/>
      <c r="BN487" s="216"/>
      <c r="BO487" s="274"/>
      <c r="BP487" s="83"/>
      <c r="BQ487" s="216"/>
      <c r="BR487" s="274"/>
      <c r="BS487" s="83"/>
      <c r="BT487" s="216"/>
      <c r="BU487" s="274"/>
      <c r="BV487" s="83"/>
      <c r="BW487" s="216"/>
      <c r="BX487" s="274"/>
      <c r="BY487" s="83"/>
      <c r="BZ487" s="216"/>
      <c r="CA487" s="274"/>
      <c r="CB487" s="83"/>
      <c r="CC487" s="216"/>
      <c r="CD487" s="274"/>
      <c r="CE487" s="83"/>
      <c r="CF487" s="216"/>
      <c r="CG487" s="274"/>
      <c r="CH487" s="83"/>
      <c r="CI487" s="216"/>
      <c r="CJ487" s="274"/>
      <c r="CK487" s="83"/>
      <c r="CL487" s="216"/>
      <c r="CM487" s="274"/>
      <c r="CN487" s="83"/>
      <c r="CO487" s="216"/>
      <c r="CP487" s="274"/>
      <c r="CQ487" s="83"/>
      <c r="CR487" s="216"/>
      <c r="CS487" s="274"/>
      <c r="CT487" s="83"/>
      <c r="CU487" s="216"/>
      <c r="CV487" s="274"/>
      <c r="CW487" s="83"/>
      <c r="CX487" s="216"/>
      <c r="CY487" s="274"/>
      <c r="CZ487" s="83"/>
      <c r="DA487" s="216"/>
      <c r="DB487" s="274"/>
      <c r="DC487" s="83"/>
      <c r="DD487" s="216"/>
      <c r="DE487" s="274"/>
      <c r="DF487" s="83"/>
      <c r="DG487" s="216"/>
      <c r="DH487" s="274"/>
      <c r="DI487" s="83"/>
      <c r="DJ487" s="216"/>
      <c r="DK487" s="274"/>
      <c r="DL487" s="83"/>
      <c r="DM487" s="216"/>
      <c r="DN487" s="274"/>
      <c r="DO487" s="83"/>
      <c r="DP487" s="216"/>
      <c r="DQ487" s="274"/>
      <c r="DR487" s="83"/>
      <c r="DS487" s="216"/>
      <c r="DT487" s="274"/>
      <c r="DU487" s="83"/>
      <c r="DV487" s="216"/>
      <c r="DW487" s="274"/>
      <c r="DX487" s="58"/>
      <c r="DY487" s="50"/>
    </row>
    <row r="488" spans="2:129" ht="21" customHeight="1">
      <c r="B488" s="11"/>
      <c r="C488" s="11"/>
      <c r="D488" s="14"/>
      <c r="E488" s="138"/>
      <c r="F488" s="136">
        <v>37</v>
      </c>
      <c r="G488" s="136"/>
      <c r="U488" s="216"/>
      <c r="V488" s="274"/>
      <c r="W488" s="83"/>
      <c r="X488" s="216"/>
      <c r="Y488" s="274"/>
      <c r="Z488" s="83"/>
      <c r="AA488" s="216"/>
      <c r="AB488" s="274"/>
      <c r="AC488" s="83"/>
      <c r="AD488" s="216"/>
      <c r="AE488" s="274"/>
      <c r="AF488" s="83"/>
      <c r="AG488" s="216"/>
      <c r="AH488" s="274"/>
      <c r="AI488" s="83"/>
      <c r="AJ488" s="216"/>
      <c r="AK488" s="274"/>
      <c r="AL488" s="83"/>
      <c r="AM488" s="216"/>
      <c r="AN488" s="274"/>
      <c r="AO488" s="83"/>
      <c r="AP488" s="216"/>
      <c r="AQ488" s="274"/>
      <c r="AR488" s="83"/>
      <c r="AS488" s="216"/>
      <c r="AT488" s="274"/>
      <c r="AU488" s="83"/>
      <c r="AV488" s="216"/>
      <c r="AW488" s="274"/>
      <c r="AX488" s="83"/>
      <c r="AY488" s="216"/>
      <c r="AZ488" s="274"/>
      <c r="BA488" s="83"/>
      <c r="BB488" s="216"/>
      <c r="BC488" s="274"/>
      <c r="BD488" s="83"/>
      <c r="BE488" s="216"/>
      <c r="BF488" s="274"/>
      <c r="BG488" s="83"/>
      <c r="BH488" s="216"/>
      <c r="BI488" s="274"/>
      <c r="BJ488" s="83"/>
      <c r="BK488" s="216"/>
      <c r="BL488" s="274"/>
      <c r="BM488" s="83"/>
      <c r="BN488" s="216"/>
      <c r="BO488" s="274"/>
      <c r="BP488" s="83"/>
      <c r="BQ488" s="216"/>
      <c r="BR488" s="274"/>
      <c r="BS488" s="83"/>
      <c r="BT488" s="216"/>
      <c r="BU488" s="274"/>
      <c r="BV488" s="83"/>
      <c r="BW488" s="216"/>
      <c r="BX488" s="274"/>
      <c r="BY488" s="83"/>
      <c r="BZ488" s="216"/>
      <c r="CA488" s="274"/>
      <c r="CB488" s="83"/>
      <c r="CC488" s="216"/>
      <c r="CD488" s="274"/>
      <c r="CE488" s="83"/>
      <c r="CF488" s="216"/>
      <c r="CG488" s="274"/>
      <c r="CH488" s="83"/>
      <c r="CI488" s="216"/>
      <c r="CJ488" s="274"/>
      <c r="CK488" s="83"/>
      <c r="CL488" s="216"/>
      <c r="CM488" s="274"/>
      <c r="CN488" s="83"/>
      <c r="CO488" s="216"/>
      <c r="CP488" s="274"/>
      <c r="CQ488" s="83"/>
      <c r="CR488" s="216"/>
      <c r="CS488" s="274"/>
      <c r="CT488" s="83"/>
      <c r="CU488" s="216"/>
      <c r="CV488" s="274"/>
      <c r="CW488" s="83"/>
      <c r="CX488" s="216"/>
      <c r="CY488" s="274"/>
      <c r="CZ488" s="83"/>
      <c r="DA488" s="216"/>
      <c r="DB488" s="274"/>
      <c r="DC488" s="83"/>
      <c r="DD488" s="216"/>
      <c r="DE488" s="274"/>
      <c r="DF488" s="83"/>
      <c r="DG488" s="216"/>
      <c r="DH488" s="274"/>
      <c r="DI488" s="83"/>
      <c r="DJ488" s="216"/>
      <c r="DK488" s="274"/>
      <c r="DL488" s="83"/>
      <c r="DM488" s="216"/>
      <c r="DN488" s="274"/>
      <c r="DO488" s="83"/>
      <c r="DP488" s="216"/>
      <c r="DQ488" s="274"/>
      <c r="DR488" s="83"/>
      <c r="DS488" s="216"/>
      <c r="DT488" s="274"/>
      <c r="DU488" s="83"/>
      <c r="DV488" s="216"/>
      <c r="DW488" s="274"/>
      <c r="DX488" s="58"/>
      <c r="DY488" s="50"/>
    </row>
    <row r="489" spans="2:129" ht="21" customHeight="1">
      <c r="B489" s="11"/>
      <c r="C489" s="11"/>
      <c r="D489" s="14"/>
      <c r="E489" s="138"/>
      <c r="F489" s="136">
        <v>38</v>
      </c>
      <c r="G489" s="136"/>
      <c r="U489" s="216"/>
      <c r="V489" s="274"/>
      <c r="W489" s="83"/>
      <c r="X489" s="216"/>
      <c r="Y489" s="274"/>
      <c r="Z489" s="83"/>
      <c r="AA489" s="216"/>
      <c r="AB489" s="274"/>
      <c r="AC489" s="83"/>
      <c r="AD489" s="216"/>
      <c r="AE489" s="274"/>
      <c r="AF489" s="83"/>
      <c r="AG489" s="216"/>
      <c r="AH489" s="274"/>
      <c r="AI489" s="83"/>
      <c r="AJ489" s="216"/>
      <c r="AK489" s="274"/>
      <c r="AL489" s="83"/>
      <c r="AM489" s="216"/>
      <c r="AN489" s="274"/>
      <c r="AO489" s="83"/>
      <c r="AP489" s="216"/>
      <c r="AQ489" s="274"/>
      <c r="AR489" s="83"/>
      <c r="AS489" s="216"/>
      <c r="AT489" s="274"/>
      <c r="AU489" s="83"/>
      <c r="AV489" s="216"/>
      <c r="AW489" s="274"/>
      <c r="AX489" s="83"/>
      <c r="AY489" s="216"/>
      <c r="AZ489" s="274"/>
      <c r="BA489" s="83"/>
      <c r="BB489" s="216"/>
      <c r="BC489" s="274"/>
      <c r="BD489" s="83"/>
      <c r="BE489" s="216"/>
      <c r="BF489" s="274"/>
      <c r="BG489" s="83"/>
      <c r="BH489" s="216"/>
      <c r="BI489" s="274"/>
      <c r="BJ489" s="83"/>
      <c r="BK489" s="216"/>
      <c r="BL489" s="274"/>
      <c r="BM489" s="83"/>
      <c r="BN489" s="216"/>
      <c r="BO489" s="274"/>
      <c r="BP489" s="83"/>
      <c r="BQ489" s="216"/>
      <c r="BR489" s="274"/>
      <c r="BS489" s="83"/>
      <c r="BT489" s="216"/>
      <c r="BU489" s="274"/>
      <c r="BV489" s="83"/>
      <c r="BW489" s="216"/>
      <c r="BX489" s="274"/>
      <c r="BY489" s="83"/>
      <c r="BZ489" s="216"/>
      <c r="CA489" s="274"/>
      <c r="CB489" s="83"/>
      <c r="CC489" s="216"/>
      <c r="CD489" s="274"/>
      <c r="CE489" s="83"/>
      <c r="CF489" s="216"/>
      <c r="CG489" s="274"/>
      <c r="CH489" s="83"/>
      <c r="CI489" s="216"/>
      <c r="CJ489" s="274"/>
      <c r="CK489" s="83"/>
      <c r="CL489" s="216"/>
      <c r="CM489" s="274"/>
      <c r="CN489" s="83"/>
      <c r="CO489" s="216"/>
      <c r="CP489" s="274"/>
      <c r="CQ489" s="83"/>
      <c r="CR489" s="216"/>
      <c r="CS489" s="274"/>
      <c r="CT489" s="83"/>
      <c r="CU489" s="216"/>
      <c r="CV489" s="274"/>
      <c r="CW489" s="83"/>
      <c r="CX489" s="216"/>
      <c r="CY489" s="274"/>
      <c r="CZ489" s="83"/>
      <c r="DA489" s="216"/>
      <c r="DB489" s="274"/>
      <c r="DC489" s="83"/>
      <c r="DD489" s="216"/>
      <c r="DE489" s="274"/>
      <c r="DF489" s="83"/>
      <c r="DG489" s="216"/>
      <c r="DH489" s="274"/>
      <c r="DI489" s="83"/>
      <c r="DJ489" s="216"/>
      <c r="DK489" s="274"/>
      <c r="DL489" s="83"/>
      <c r="DM489" s="216"/>
      <c r="DN489" s="274"/>
      <c r="DO489" s="83"/>
      <c r="DP489" s="216"/>
      <c r="DQ489" s="274"/>
      <c r="DR489" s="83"/>
      <c r="DS489" s="216"/>
      <c r="DT489" s="274"/>
      <c r="DU489" s="83"/>
      <c r="DV489" s="216"/>
      <c r="DW489" s="274"/>
      <c r="DX489" s="58"/>
      <c r="DY489" s="50"/>
    </row>
    <row r="490" spans="2:129" ht="21" customHeight="1">
      <c r="B490" s="11"/>
      <c r="C490" s="11"/>
      <c r="D490" s="14"/>
      <c r="E490" s="138"/>
      <c r="F490" s="136">
        <v>39</v>
      </c>
      <c r="G490" s="136"/>
      <c r="U490" s="216"/>
      <c r="V490" s="274"/>
      <c r="W490" s="83"/>
      <c r="X490" s="216"/>
      <c r="Y490" s="274"/>
      <c r="Z490" s="83"/>
      <c r="AA490" s="216"/>
      <c r="AB490" s="274"/>
      <c r="AC490" s="83"/>
      <c r="AD490" s="216"/>
      <c r="AE490" s="274"/>
      <c r="AF490" s="83"/>
      <c r="AG490" s="216"/>
      <c r="AH490" s="274"/>
      <c r="AI490" s="83"/>
      <c r="AJ490" s="216"/>
      <c r="AK490" s="274"/>
      <c r="AL490" s="83"/>
      <c r="AM490" s="216"/>
      <c r="AN490" s="274"/>
      <c r="AO490" s="83"/>
      <c r="AP490" s="216"/>
      <c r="AQ490" s="274"/>
      <c r="AR490" s="83"/>
      <c r="AS490" s="216"/>
      <c r="AT490" s="274"/>
      <c r="AU490" s="83"/>
      <c r="AV490" s="216"/>
      <c r="AW490" s="274"/>
      <c r="AX490" s="83"/>
      <c r="AY490" s="216"/>
      <c r="AZ490" s="274"/>
      <c r="BA490" s="83"/>
      <c r="BB490" s="216"/>
      <c r="BC490" s="274"/>
      <c r="BD490" s="83"/>
      <c r="BE490" s="216"/>
      <c r="BF490" s="274"/>
      <c r="BG490" s="83"/>
      <c r="BH490" s="216"/>
      <c r="BI490" s="274"/>
      <c r="BJ490" s="83"/>
      <c r="BK490" s="216"/>
      <c r="BL490" s="274"/>
      <c r="BM490" s="83"/>
      <c r="BN490" s="216"/>
      <c r="BO490" s="274"/>
      <c r="BP490" s="83"/>
      <c r="BQ490" s="216"/>
      <c r="BR490" s="274"/>
      <c r="BS490" s="83"/>
      <c r="BT490" s="216"/>
      <c r="BU490" s="274"/>
      <c r="BV490" s="83"/>
      <c r="BW490" s="216"/>
      <c r="BX490" s="274"/>
      <c r="BY490" s="83"/>
      <c r="BZ490" s="216"/>
      <c r="CA490" s="274"/>
      <c r="CB490" s="83"/>
      <c r="CC490" s="216"/>
      <c r="CD490" s="274"/>
      <c r="CE490" s="83"/>
      <c r="CF490" s="216"/>
      <c r="CG490" s="274"/>
      <c r="CH490" s="83"/>
      <c r="CI490" s="216"/>
      <c r="CJ490" s="274"/>
      <c r="CK490" s="83"/>
      <c r="CL490" s="216"/>
      <c r="CM490" s="274"/>
      <c r="CN490" s="83"/>
      <c r="CO490" s="216"/>
      <c r="CP490" s="274"/>
      <c r="CQ490" s="83"/>
      <c r="CR490" s="216"/>
      <c r="CS490" s="274"/>
      <c r="CT490" s="83"/>
      <c r="CU490" s="216"/>
      <c r="CV490" s="274"/>
      <c r="CW490" s="83"/>
      <c r="CX490" s="216"/>
      <c r="CY490" s="274"/>
      <c r="CZ490" s="83"/>
      <c r="DA490" s="216"/>
      <c r="DB490" s="274"/>
      <c r="DC490" s="83"/>
      <c r="DD490" s="216"/>
      <c r="DE490" s="274"/>
      <c r="DF490" s="83"/>
      <c r="DG490" s="216"/>
      <c r="DH490" s="274"/>
      <c r="DI490" s="83"/>
      <c r="DJ490" s="216"/>
      <c r="DK490" s="274"/>
      <c r="DL490" s="83"/>
      <c r="DM490" s="216"/>
      <c r="DN490" s="274"/>
      <c r="DO490" s="83"/>
      <c r="DP490" s="216"/>
      <c r="DQ490" s="274"/>
      <c r="DR490" s="83"/>
      <c r="DS490" s="216"/>
      <c r="DT490" s="274"/>
      <c r="DU490" s="83"/>
      <c r="DV490" s="216"/>
      <c r="DW490" s="274"/>
      <c r="DX490" s="58"/>
      <c r="DY490" s="50"/>
    </row>
    <row r="491" spans="2:129" ht="21" customHeight="1">
      <c r="B491" s="11"/>
      <c r="C491" s="11"/>
      <c r="D491" s="14"/>
      <c r="E491" s="138"/>
      <c r="F491" s="136">
        <v>40</v>
      </c>
      <c r="G491" s="136"/>
      <c r="U491" s="216"/>
      <c r="V491" s="274"/>
      <c r="W491" s="83"/>
      <c r="X491" s="216"/>
      <c r="Y491" s="274"/>
      <c r="Z491" s="83"/>
      <c r="AA491" s="216"/>
      <c r="AB491" s="274"/>
      <c r="AC491" s="83"/>
      <c r="AD491" s="216"/>
      <c r="AE491" s="274"/>
      <c r="AF491" s="83"/>
      <c r="AG491" s="216"/>
      <c r="AH491" s="274"/>
      <c r="AI491" s="83"/>
      <c r="AJ491" s="216"/>
      <c r="AK491" s="274"/>
      <c r="AL491" s="83"/>
      <c r="AM491" s="216"/>
      <c r="AN491" s="274"/>
      <c r="AO491" s="83"/>
      <c r="AP491" s="216"/>
      <c r="AQ491" s="274"/>
      <c r="AR491" s="83"/>
      <c r="AS491" s="216"/>
      <c r="AT491" s="274"/>
      <c r="AU491" s="83"/>
      <c r="AV491" s="216"/>
      <c r="AW491" s="274"/>
      <c r="AX491" s="83"/>
      <c r="AY491" s="216"/>
      <c r="AZ491" s="274"/>
      <c r="BA491" s="83"/>
      <c r="BB491" s="216"/>
      <c r="BC491" s="274"/>
      <c r="BD491" s="83"/>
      <c r="BE491" s="216"/>
      <c r="BF491" s="274"/>
      <c r="BG491" s="83"/>
      <c r="BH491" s="216"/>
      <c r="BI491" s="274"/>
      <c r="BJ491" s="83"/>
      <c r="BK491" s="216"/>
      <c r="BL491" s="274"/>
      <c r="BM491" s="83"/>
      <c r="BN491" s="216"/>
      <c r="BO491" s="274"/>
      <c r="BP491" s="83"/>
      <c r="BQ491" s="216"/>
      <c r="BR491" s="274"/>
      <c r="BS491" s="83"/>
      <c r="BT491" s="216"/>
      <c r="BU491" s="274"/>
      <c r="BV491" s="83"/>
      <c r="BW491" s="216"/>
      <c r="BX491" s="274"/>
      <c r="BY491" s="83"/>
      <c r="BZ491" s="216"/>
      <c r="CA491" s="274"/>
      <c r="CB491" s="83"/>
      <c r="CC491" s="216"/>
      <c r="CD491" s="274"/>
      <c r="CE491" s="83"/>
      <c r="CF491" s="216"/>
      <c r="CG491" s="274"/>
      <c r="CH491" s="83"/>
      <c r="CI491" s="216"/>
      <c r="CJ491" s="274"/>
      <c r="CK491" s="83"/>
      <c r="CL491" s="216"/>
      <c r="CM491" s="274"/>
      <c r="CN491" s="83"/>
      <c r="CO491" s="216"/>
      <c r="CP491" s="274"/>
      <c r="CQ491" s="83"/>
      <c r="CR491" s="216"/>
      <c r="CS491" s="274"/>
      <c r="CT491" s="83"/>
      <c r="CU491" s="216"/>
      <c r="CV491" s="274"/>
      <c r="CW491" s="83"/>
      <c r="CX491" s="216"/>
      <c r="CY491" s="274"/>
      <c r="CZ491" s="83"/>
      <c r="DA491" s="216"/>
      <c r="DB491" s="274"/>
      <c r="DC491" s="83"/>
      <c r="DD491" s="216"/>
      <c r="DE491" s="274"/>
      <c r="DF491" s="83"/>
      <c r="DG491" s="216"/>
      <c r="DH491" s="274"/>
      <c r="DI491" s="83"/>
      <c r="DJ491" s="216"/>
      <c r="DK491" s="274"/>
      <c r="DL491" s="83"/>
      <c r="DM491" s="216"/>
      <c r="DN491" s="274"/>
      <c r="DO491" s="83"/>
      <c r="DP491" s="216"/>
      <c r="DQ491" s="274"/>
      <c r="DR491" s="83"/>
      <c r="DS491" s="216"/>
      <c r="DT491" s="274"/>
      <c r="DU491" s="83"/>
      <c r="DV491" s="216"/>
      <c r="DW491" s="274"/>
      <c r="DX491" s="58"/>
      <c r="DY491" s="50"/>
    </row>
    <row r="492" spans="2:129" ht="21" customHeight="1">
      <c r="B492" s="11"/>
      <c r="C492" s="11"/>
      <c r="D492" s="14"/>
      <c r="E492" s="138"/>
      <c r="F492" s="136">
        <v>41</v>
      </c>
      <c r="G492" s="136"/>
      <c r="U492" s="216"/>
      <c r="V492" s="274"/>
      <c r="W492" s="83"/>
      <c r="X492" s="216"/>
      <c r="Y492" s="274"/>
      <c r="Z492" s="83"/>
      <c r="AA492" s="216"/>
      <c r="AB492" s="274"/>
      <c r="AC492" s="83"/>
      <c r="AD492" s="216"/>
      <c r="AE492" s="274"/>
      <c r="AF492" s="83"/>
      <c r="AG492" s="216"/>
      <c r="AH492" s="274"/>
      <c r="AI492" s="83"/>
      <c r="AJ492" s="216"/>
      <c r="AK492" s="274"/>
      <c r="AL492" s="83"/>
      <c r="AM492" s="216"/>
      <c r="AN492" s="274"/>
      <c r="AO492" s="83"/>
      <c r="AP492" s="216"/>
      <c r="AQ492" s="274"/>
      <c r="AR492" s="83"/>
      <c r="AS492" s="216"/>
      <c r="AT492" s="274"/>
      <c r="AU492" s="83"/>
      <c r="AV492" s="216"/>
      <c r="AW492" s="274"/>
      <c r="AX492" s="83"/>
      <c r="AY492" s="216"/>
      <c r="AZ492" s="274"/>
      <c r="BA492" s="83"/>
      <c r="BB492" s="216"/>
      <c r="BC492" s="274"/>
      <c r="BD492" s="83"/>
      <c r="BE492" s="216"/>
      <c r="BF492" s="274"/>
      <c r="BG492" s="83"/>
      <c r="BH492" s="216"/>
      <c r="BI492" s="274"/>
      <c r="BJ492" s="83"/>
      <c r="BK492" s="216"/>
      <c r="BL492" s="274"/>
      <c r="BM492" s="83"/>
      <c r="BN492" s="216"/>
      <c r="BO492" s="274"/>
      <c r="BP492" s="83"/>
      <c r="BQ492" s="216"/>
      <c r="BR492" s="274"/>
      <c r="BS492" s="83"/>
      <c r="BT492" s="216"/>
      <c r="BU492" s="274"/>
      <c r="BV492" s="83"/>
      <c r="BW492" s="216"/>
      <c r="BX492" s="274"/>
      <c r="BY492" s="83"/>
      <c r="BZ492" s="216"/>
      <c r="CA492" s="274"/>
      <c r="CB492" s="83"/>
      <c r="CC492" s="216"/>
      <c r="CD492" s="274"/>
      <c r="CE492" s="83"/>
      <c r="CF492" s="216"/>
      <c r="CG492" s="274"/>
      <c r="CH492" s="83"/>
      <c r="CI492" s="216"/>
      <c r="CJ492" s="274"/>
      <c r="CK492" s="83"/>
      <c r="CL492" s="216"/>
      <c r="CM492" s="274"/>
      <c r="CN492" s="83"/>
      <c r="CO492" s="216"/>
      <c r="CP492" s="274"/>
      <c r="CQ492" s="83"/>
      <c r="CR492" s="216"/>
      <c r="CS492" s="274"/>
      <c r="CT492" s="83"/>
      <c r="CU492" s="216"/>
      <c r="CV492" s="274"/>
      <c r="CW492" s="83"/>
      <c r="CX492" s="216"/>
      <c r="CY492" s="274"/>
      <c r="CZ492" s="83"/>
      <c r="DA492" s="216"/>
      <c r="DB492" s="274"/>
      <c r="DC492" s="83"/>
      <c r="DD492" s="216"/>
      <c r="DE492" s="274"/>
      <c r="DF492" s="83"/>
      <c r="DG492" s="216"/>
      <c r="DH492" s="274"/>
      <c r="DI492" s="83"/>
      <c r="DJ492" s="216"/>
      <c r="DK492" s="274"/>
      <c r="DL492" s="83"/>
      <c r="DM492" s="216"/>
      <c r="DN492" s="274"/>
      <c r="DO492" s="83"/>
      <c r="DP492" s="216"/>
      <c r="DQ492" s="274"/>
      <c r="DR492" s="83"/>
      <c r="DS492" s="216"/>
      <c r="DT492" s="274"/>
      <c r="DU492" s="83"/>
      <c r="DV492" s="216"/>
      <c r="DW492" s="274"/>
      <c r="DX492" s="58"/>
      <c r="DY492" s="50"/>
    </row>
    <row r="493" spans="2:129" ht="21" customHeight="1">
      <c r="B493" s="11"/>
      <c r="C493" s="11"/>
      <c r="D493" s="14"/>
      <c r="E493" s="138"/>
      <c r="F493" s="136">
        <v>42</v>
      </c>
      <c r="G493" s="136"/>
      <c r="U493" s="216"/>
      <c r="V493" s="274"/>
      <c r="W493" s="83"/>
      <c r="X493" s="216"/>
      <c r="Y493" s="274"/>
      <c r="Z493" s="83"/>
      <c r="AA493" s="216"/>
      <c r="AB493" s="274"/>
      <c r="AC493" s="83"/>
      <c r="AD493" s="216"/>
      <c r="AE493" s="274"/>
      <c r="AF493" s="83"/>
      <c r="AG493" s="216"/>
      <c r="AH493" s="274"/>
      <c r="AI493" s="83"/>
      <c r="AJ493" s="216"/>
      <c r="AK493" s="274"/>
      <c r="AL493" s="83"/>
      <c r="AM493" s="216"/>
      <c r="AN493" s="274"/>
      <c r="AO493" s="83"/>
      <c r="AP493" s="216"/>
      <c r="AQ493" s="274"/>
      <c r="AR493" s="83"/>
      <c r="AS493" s="216"/>
      <c r="AT493" s="274"/>
      <c r="AU493" s="83"/>
      <c r="AV493" s="216"/>
      <c r="AW493" s="274"/>
      <c r="AX493" s="83"/>
      <c r="AY493" s="216"/>
      <c r="AZ493" s="274"/>
      <c r="BA493" s="83"/>
      <c r="BB493" s="216"/>
      <c r="BC493" s="274"/>
      <c r="BD493" s="83"/>
      <c r="BE493" s="216"/>
      <c r="BF493" s="274"/>
      <c r="BG493" s="83"/>
      <c r="BH493" s="216"/>
      <c r="BI493" s="274"/>
      <c r="BJ493" s="83"/>
      <c r="BK493" s="216"/>
      <c r="BL493" s="274"/>
      <c r="BM493" s="83"/>
      <c r="BN493" s="216"/>
      <c r="BO493" s="274"/>
      <c r="BP493" s="83"/>
      <c r="BQ493" s="216"/>
      <c r="BR493" s="274"/>
      <c r="BS493" s="83"/>
      <c r="BT493" s="216"/>
      <c r="BU493" s="274"/>
      <c r="BV493" s="83"/>
      <c r="BW493" s="216"/>
      <c r="BX493" s="274"/>
      <c r="BY493" s="83"/>
      <c r="BZ493" s="216"/>
      <c r="CA493" s="274"/>
      <c r="CB493" s="83"/>
      <c r="CC493" s="216"/>
      <c r="CD493" s="274"/>
      <c r="CE493" s="83"/>
      <c r="CF493" s="216"/>
      <c r="CG493" s="274"/>
      <c r="CH493" s="83"/>
      <c r="CI493" s="216"/>
      <c r="CJ493" s="274"/>
      <c r="CK493" s="83"/>
      <c r="CL493" s="216"/>
      <c r="CM493" s="274"/>
      <c r="CN493" s="83"/>
      <c r="CO493" s="216"/>
      <c r="CP493" s="274"/>
      <c r="CQ493" s="83"/>
      <c r="CR493" s="216"/>
      <c r="CS493" s="274"/>
      <c r="CT493" s="83"/>
      <c r="CU493" s="216"/>
      <c r="CV493" s="274"/>
      <c r="CW493" s="83"/>
      <c r="CX493" s="216"/>
      <c r="CY493" s="274"/>
      <c r="CZ493" s="83"/>
      <c r="DA493" s="216"/>
      <c r="DB493" s="274"/>
      <c r="DC493" s="83"/>
      <c r="DD493" s="216"/>
      <c r="DE493" s="274"/>
      <c r="DF493" s="83"/>
      <c r="DG493" s="216"/>
      <c r="DH493" s="274"/>
      <c r="DI493" s="83"/>
      <c r="DJ493" s="216"/>
      <c r="DK493" s="274"/>
      <c r="DL493" s="83"/>
      <c r="DM493" s="216"/>
      <c r="DN493" s="274"/>
      <c r="DO493" s="83"/>
      <c r="DP493" s="216"/>
      <c r="DQ493" s="274"/>
      <c r="DR493" s="83"/>
      <c r="DS493" s="216"/>
      <c r="DT493" s="274"/>
      <c r="DU493" s="83"/>
      <c r="DV493" s="216"/>
      <c r="DW493" s="274"/>
      <c r="DX493" s="58"/>
      <c r="DY493" s="50"/>
    </row>
    <row r="494" spans="2:129" ht="21" customHeight="1">
      <c r="B494" s="11"/>
      <c r="C494" s="11"/>
      <c r="D494" s="14"/>
      <c r="E494" s="138"/>
      <c r="F494" s="136">
        <v>43</v>
      </c>
      <c r="G494" s="136"/>
      <c r="U494" s="216"/>
      <c r="V494" s="274"/>
      <c r="W494" s="83"/>
      <c r="X494" s="216"/>
      <c r="Y494" s="274"/>
      <c r="Z494" s="83"/>
      <c r="AA494" s="216"/>
      <c r="AB494" s="274"/>
      <c r="AC494" s="83"/>
      <c r="AD494" s="216"/>
      <c r="AE494" s="274"/>
      <c r="AF494" s="83"/>
      <c r="AG494" s="216"/>
      <c r="AH494" s="274"/>
      <c r="AI494" s="83"/>
      <c r="AJ494" s="216"/>
      <c r="AK494" s="274"/>
      <c r="AL494" s="83"/>
      <c r="AM494" s="216"/>
      <c r="AN494" s="274"/>
      <c r="AO494" s="83"/>
      <c r="AP494" s="216"/>
      <c r="AQ494" s="274"/>
      <c r="AR494" s="83"/>
      <c r="AS494" s="216"/>
      <c r="AT494" s="274"/>
      <c r="AU494" s="83"/>
      <c r="AV494" s="216"/>
      <c r="AW494" s="274"/>
      <c r="AX494" s="83"/>
      <c r="AY494" s="216"/>
      <c r="AZ494" s="274"/>
      <c r="BA494" s="83"/>
      <c r="BB494" s="216"/>
      <c r="BC494" s="274"/>
      <c r="BD494" s="83"/>
      <c r="BE494" s="216"/>
      <c r="BF494" s="274"/>
      <c r="BG494" s="83"/>
      <c r="BH494" s="216"/>
      <c r="BI494" s="274"/>
      <c r="BJ494" s="83"/>
      <c r="BK494" s="216"/>
      <c r="BL494" s="274"/>
      <c r="BM494" s="83"/>
      <c r="BN494" s="216"/>
      <c r="BO494" s="274"/>
      <c r="BP494" s="83"/>
      <c r="BQ494" s="216"/>
      <c r="BR494" s="274"/>
      <c r="BS494" s="83"/>
      <c r="BT494" s="216"/>
      <c r="BU494" s="274"/>
      <c r="BV494" s="83"/>
      <c r="BW494" s="216"/>
      <c r="BX494" s="274"/>
      <c r="BY494" s="83"/>
      <c r="BZ494" s="216"/>
      <c r="CA494" s="274"/>
      <c r="CB494" s="83"/>
      <c r="CC494" s="216"/>
      <c r="CD494" s="274"/>
      <c r="CE494" s="83"/>
      <c r="CF494" s="216"/>
      <c r="CG494" s="274"/>
      <c r="CH494" s="83"/>
      <c r="CI494" s="216"/>
      <c r="CJ494" s="274"/>
      <c r="CK494" s="83"/>
      <c r="CL494" s="216"/>
      <c r="CM494" s="274"/>
      <c r="CN494" s="83"/>
      <c r="CO494" s="216"/>
      <c r="CP494" s="274"/>
      <c r="CQ494" s="83"/>
      <c r="CR494" s="216"/>
      <c r="CS494" s="274"/>
      <c r="CT494" s="83"/>
      <c r="CU494" s="216"/>
      <c r="CV494" s="274"/>
      <c r="CW494" s="83"/>
      <c r="CX494" s="216"/>
      <c r="CY494" s="274"/>
      <c r="CZ494" s="83"/>
      <c r="DA494" s="216"/>
      <c r="DB494" s="274"/>
      <c r="DC494" s="83"/>
      <c r="DD494" s="216"/>
      <c r="DE494" s="274"/>
      <c r="DF494" s="83"/>
      <c r="DG494" s="216"/>
      <c r="DH494" s="274"/>
      <c r="DI494" s="83"/>
      <c r="DJ494" s="216"/>
      <c r="DK494" s="274"/>
      <c r="DL494" s="83"/>
      <c r="DM494" s="216"/>
      <c r="DN494" s="274"/>
      <c r="DO494" s="83"/>
      <c r="DP494" s="216"/>
      <c r="DQ494" s="274"/>
      <c r="DR494" s="83"/>
      <c r="DS494" s="216"/>
      <c r="DT494" s="274"/>
      <c r="DU494" s="83"/>
      <c r="DV494" s="216"/>
      <c r="DW494" s="274"/>
      <c r="DX494" s="58"/>
      <c r="DY494" s="50"/>
    </row>
    <row r="495" spans="2:129" ht="21" customHeight="1">
      <c r="B495" s="11"/>
      <c r="C495" s="11"/>
      <c r="D495" s="14"/>
      <c r="E495" s="138"/>
      <c r="F495" s="136">
        <v>44</v>
      </c>
      <c r="G495" s="136"/>
      <c r="U495" s="216"/>
      <c r="V495" s="274"/>
      <c r="W495" s="83"/>
      <c r="X495" s="216"/>
      <c r="Y495" s="274"/>
      <c r="Z495" s="83"/>
      <c r="AA495" s="216"/>
      <c r="AB495" s="274"/>
      <c r="AC495" s="83"/>
      <c r="AD495" s="216"/>
      <c r="AE495" s="274"/>
      <c r="AF495" s="83"/>
      <c r="AG495" s="216"/>
      <c r="AH495" s="274"/>
      <c r="AI495" s="83"/>
      <c r="AJ495" s="216"/>
      <c r="AK495" s="274"/>
      <c r="AL495" s="83"/>
      <c r="AM495" s="216"/>
      <c r="AN495" s="274"/>
      <c r="AO495" s="83"/>
      <c r="AP495" s="216"/>
      <c r="AQ495" s="274"/>
      <c r="AR495" s="83"/>
      <c r="AS495" s="216"/>
      <c r="AT495" s="274"/>
      <c r="AU495" s="83"/>
      <c r="AV495" s="216"/>
      <c r="AW495" s="274"/>
      <c r="AX495" s="83"/>
      <c r="AY495" s="216"/>
      <c r="AZ495" s="274"/>
      <c r="BA495" s="83"/>
      <c r="BB495" s="216"/>
      <c r="BC495" s="274"/>
      <c r="BD495" s="83"/>
      <c r="BE495" s="216"/>
      <c r="BF495" s="274"/>
      <c r="BG495" s="83"/>
      <c r="BH495" s="216"/>
      <c r="BI495" s="274"/>
      <c r="BJ495" s="83"/>
      <c r="BK495" s="216"/>
      <c r="BL495" s="274"/>
      <c r="BM495" s="83"/>
      <c r="BN495" s="216"/>
      <c r="BO495" s="274"/>
      <c r="BP495" s="83"/>
      <c r="BQ495" s="216"/>
      <c r="BR495" s="274"/>
      <c r="BS495" s="83"/>
      <c r="BT495" s="216"/>
      <c r="BU495" s="274"/>
      <c r="BV495" s="83"/>
      <c r="BW495" s="216"/>
      <c r="BX495" s="274"/>
      <c r="BY495" s="83"/>
      <c r="BZ495" s="216"/>
      <c r="CA495" s="274"/>
      <c r="CB495" s="83"/>
      <c r="CC495" s="216"/>
      <c r="CD495" s="274"/>
      <c r="CE495" s="83"/>
      <c r="CF495" s="216"/>
      <c r="CG495" s="274"/>
      <c r="CH495" s="83"/>
      <c r="CI495" s="216"/>
      <c r="CJ495" s="274"/>
      <c r="CK495" s="83"/>
      <c r="CL495" s="216"/>
      <c r="CM495" s="274"/>
      <c r="CN495" s="83"/>
      <c r="CO495" s="216"/>
      <c r="CP495" s="274"/>
      <c r="CQ495" s="83"/>
      <c r="CR495" s="216"/>
      <c r="CS495" s="274"/>
      <c r="CT495" s="83"/>
      <c r="CU495" s="216"/>
      <c r="CV495" s="274"/>
      <c r="CW495" s="83"/>
      <c r="CX495" s="216"/>
      <c r="CY495" s="274"/>
      <c r="CZ495" s="83"/>
      <c r="DA495" s="216"/>
      <c r="DB495" s="274"/>
      <c r="DC495" s="83"/>
      <c r="DD495" s="216"/>
      <c r="DE495" s="274"/>
      <c r="DF495" s="83"/>
      <c r="DG495" s="216"/>
      <c r="DH495" s="274"/>
      <c r="DI495" s="83"/>
      <c r="DJ495" s="216"/>
      <c r="DK495" s="274"/>
      <c r="DL495" s="83"/>
      <c r="DM495" s="216"/>
      <c r="DN495" s="274"/>
      <c r="DO495" s="83"/>
      <c r="DP495" s="216"/>
      <c r="DQ495" s="274"/>
      <c r="DR495" s="83"/>
      <c r="DS495" s="216"/>
      <c r="DT495" s="274"/>
      <c r="DU495" s="83"/>
      <c r="DV495" s="216"/>
      <c r="DW495" s="274"/>
      <c r="DX495" s="58"/>
      <c r="DY495" s="50"/>
    </row>
    <row r="496" spans="2:129" ht="21" customHeight="1">
      <c r="B496" s="11"/>
      <c r="C496" s="11"/>
      <c r="D496" s="14"/>
      <c r="E496" s="138"/>
      <c r="F496" s="136">
        <v>45</v>
      </c>
      <c r="G496" s="136"/>
      <c r="U496" s="216"/>
      <c r="V496" s="274"/>
      <c r="W496" s="83"/>
      <c r="X496" s="216"/>
      <c r="Y496" s="274"/>
      <c r="Z496" s="83"/>
      <c r="AA496" s="216"/>
      <c r="AB496" s="274"/>
      <c r="AC496" s="83"/>
      <c r="AD496" s="216"/>
      <c r="AE496" s="274"/>
      <c r="AF496" s="83"/>
      <c r="AG496" s="216"/>
      <c r="AH496" s="274"/>
      <c r="AI496" s="83"/>
      <c r="AJ496" s="216"/>
      <c r="AK496" s="274"/>
      <c r="AL496" s="83"/>
      <c r="AM496" s="216"/>
      <c r="AN496" s="274"/>
      <c r="AO496" s="83"/>
      <c r="AP496" s="216"/>
      <c r="AQ496" s="274"/>
      <c r="AR496" s="83"/>
      <c r="AS496" s="216"/>
      <c r="AT496" s="274"/>
      <c r="AU496" s="83"/>
      <c r="AV496" s="216"/>
      <c r="AW496" s="274"/>
      <c r="AX496" s="83"/>
      <c r="AY496" s="216"/>
      <c r="AZ496" s="274"/>
      <c r="BA496" s="83"/>
      <c r="BB496" s="216"/>
      <c r="BC496" s="274"/>
      <c r="BD496" s="83"/>
      <c r="BE496" s="216"/>
      <c r="BF496" s="274"/>
      <c r="BG496" s="83"/>
      <c r="BH496" s="216"/>
      <c r="BI496" s="274"/>
      <c r="BJ496" s="83"/>
      <c r="BK496" s="216"/>
      <c r="BL496" s="274"/>
      <c r="BM496" s="83"/>
      <c r="BN496" s="216"/>
      <c r="BO496" s="274"/>
      <c r="BP496" s="83"/>
      <c r="BQ496" s="216"/>
      <c r="BR496" s="274"/>
      <c r="BS496" s="83"/>
      <c r="BT496" s="216"/>
      <c r="BU496" s="274"/>
      <c r="BV496" s="83"/>
      <c r="BW496" s="216"/>
      <c r="BX496" s="274"/>
      <c r="BY496" s="83"/>
      <c r="BZ496" s="216"/>
      <c r="CA496" s="274"/>
      <c r="CB496" s="83"/>
      <c r="CC496" s="216"/>
      <c r="CD496" s="274"/>
      <c r="CE496" s="83"/>
      <c r="CF496" s="216"/>
      <c r="CG496" s="274"/>
      <c r="CH496" s="83"/>
      <c r="CI496" s="216"/>
      <c r="CJ496" s="274"/>
      <c r="CK496" s="83"/>
      <c r="CL496" s="216"/>
      <c r="CM496" s="274"/>
      <c r="CN496" s="83"/>
      <c r="CO496" s="216"/>
      <c r="CP496" s="274"/>
      <c r="CQ496" s="83"/>
      <c r="CR496" s="216"/>
      <c r="CS496" s="274"/>
      <c r="CT496" s="83"/>
      <c r="CU496" s="216"/>
      <c r="CV496" s="274"/>
      <c r="CW496" s="83"/>
      <c r="CX496" s="216"/>
      <c r="CY496" s="274"/>
      <c r="CZ496" s="83"/>
      <c r="DA496" s="216"/>
      <c r="DB496" s="274"/>
      <c r="DC496" s="83"/>
      <c r="DD496" s="216"/>
      <c r="DE496" s="274"/>
      <c r="DF496" s="83"/>
      <c r="DG496" s="216"/>
      <c r="DH496" s="274"/>
      <c r="DI496" s="83"/>
      <c r="DJ496" s="216"/>
      <c r="DK496" s="274"/>
      <c r="DL496" s="83"/>
      <c r="DM496" s="216"/>
      <c r="DN496" s="274"/>
      <c r="DO496" s="83"/>
      <c r="DP496" s="216"/>
      <c r="DQ496" s="274"/>
      <c r="DR496" s="83"/>
      <c r="DS496" s="216"/>
      <c r="DT496" s="274"/>
      <c r="DU496" s="83"/>
      <c r="DV496" s="216"/>
      <c r="DW496" s="274"/>
      <c r="DX496" s="58"/>
      <c r="DY496" s="50"/>
    </row>
    <row r="497" spans="2:129" ht="21" customHeight="1">
      <c r="B497" s="11"/>
      <c r="C497" s="11"/>
      <c r="D497" s="14"/>
      <c r="E497" s="138"/>
      <c r="F497" s="136">
        <v>46</v>
      </c>
      <c r="G497" s="136"/>
      <c r="U497" s="216"/>
      <c r="V497" s="274"/>
      <c r="W497" s="83"/>
      <c r="X497" s="216"/>
      <c r="Y497" s="274"/>
      <c r="Z497" s="83"/>
      <c r="AA497" s="216"/>
      <c r="AB497" s="274"/>
      <c r="AC497" s="83"/>
      <c r="AD497" s="216"/>
      <c r="AE497" s="274"/>
      <c r="AF497" s="83"/>
      <c r="AG497" s="216"/>
      <c r="AH497" s="274"/>
      <c r="AI497" s="83"/>
      <c r="AJ497" s="216"/>
      <c r="AK497" s="274"/>
      <c r="AL497" s="83"/>
      <c r="AM497" s="216"/>
      <c r="AN497" s="274"/>
      <c r="AO497" s="83"/>
      <c r="AP497" s="216"/>
      <c r="AQ497" s="274"/>
      <c r="AR497" s="83"/>
      <c r="AS497" s="216"/>
      <c r="AT497" s="274"/>
      <c r="AU497" s="83"/>
      <c r="AV497" s="216"/>
      <c r="AW497" s="274"/>
      <c r="AX497" s="83"/>
      <c r="AY497" s="216"/>
      <c r="AZ497" s="274"/>
      <c r="BA497" s="83"/>
      <c r="BB497" s="216"/>
      <c r="BC497" s="274"/>
      <c r="BD497" s="83"/>
      <c r="BE497" s="216"/>
      <c r="BF497" s="274"/>
      <c r="BG497" s="83"/>
      <c r="BH497" s="216"/>
      <c r="BI497" s="274"/>
      <c r="BJ497" s="83"/>
      <c r="BK497" s="216"/>
      <c r="BL497" s="274"/>
      <c r="BM497" s="83"/>
      <c r="BN497" s="216"/>
      <c r="BO497" s="274"/>
      <c r="BP497" s="83"/>
      <c r="BQ497" s="216"/>
      <c r="BR497" s="274"/>
      <c r="BS497" s="83"/>
      <c r="BT497" s="216"/>
      <c r="BU497" s="274"/>
      <c r="BV497" s="83"/>
      <c r="BW497" s="216"/>
      <c r="BX497" s="274"/>
      <c r="BY497" s="83"/>
      <c r="BZ497" s="216"/>
      <c r="CA497" s="274"/>
      <c r="CB497" s="83"/>
      <c r="CC497" s="216"/>
      <c r="CD497" s="274"/>
      <c r="CE497" s="83"/>
      <c r="CF497" s="216"/>
      <c r="CG497" s="274"/>
      <c r="CH497" s="83"/>
      <c r="CI497" s="216"/>
      <c r="CJ497" s="274"/>
      <c r="CK497" s="83"/>
      <c r="CL497" s="216"/>
      <c r="CM497" s="274"/>
      <c r="CN497" s="83"/>
      <c r="CO497" s="216"/>
      <c r="CP497" s="274"/>
      <c r="CQ497" s="83"/>
      <c r="CR497" s="216"/>
      <c r="CS497" s="274"/>
      <c r="CT497" s="83"/>
      <c r="CU497" s="216"/>
      <c r="CV497" s="274"/>
      <c r="CW497" s="83"/>
      <c r="CX497" s="216"/>
      <c r="CY497" s="274"/>
      <c r="CZ497" s="83"/>
      <c r="DA497" s="216"/>
      <c r="DB497" s="274"/>
      <c r="DC497" s="83"/>
      <c r="DD497" s="216"/>
      <c r="DE497" s="274"/>
      <c r="DF497" s="83"/>
      <c r="DG497" s="216"/>
      <c r="DH497" s="274"/>
      <c r="DI497" s="83"/>
      <c r="DJ497" s="216"/>
      <c r="DK497" s="274"/>
      <c r="DL497" s="83"/>
      <c r="DM497" s="216"/>
      <c r="DN497" s="274"/>
      <c r="DO497" s="83"/>
      <c r="DP497" s="216"/>
      <c r="DQ497" s="274"/>
      <c r="DR497" s="83"/>
      <c r="DS497" s="216"/>
      <c r="DT497" s="274"/>
      <c r="DU497" s="83"/>
      <c r="DV497" s="216"/>
      <c r="DW497" s="274"/>
      <c r="DX497" s="58"/>
      <c r="DY497" s="50"/>
    </row>
    <row r="498" spans="2:129" ht="21" customHeight="1">
      <c r="B498" s="11"/>
      <c r="C498" s="11"/>
      <c r="D498" s="14"/>
      <c r="E498" s="138"/>
      <c r="F498" s="136">
        <v>47</v>
      </c>
      <c r="G498" s="136"/>
      <c r="U498" s="216"/>
      <c r="V498" s="274"/>
      <c r="W498" s="83"/>
      <c r="X498" s="216"/>
      <c r="Y498" s="274"/>
      <c r="Z498" s="83"/>
      <c r="AA498" s="216"/>
      <c r="AB498" s="274"/>
      <c r="AC498" s="83"/>
      <c r="AD498" s="216"/>
      <c r="AE498" s="274"/>
      <c r="AF498" s="83"/>
      <c r="AG498" s="216"/>
      <c r="AH498" s="274"/>
      <c r="AI498" s="83"/>
      <c r="AJ498" s="216"/>
      <c r="AK498" s="274"/>
      <c r="AL498" s="83"/>
      <c r="AM498" s="216"/>
      <c r="AN498" s="274"/>
      <c r="AO498" s="83"/>
      <c r="AP498" s="216"/>
      <c r="AQ498" s="274"/>
      <c r="AR498" s="83"/>
      <c r="AS498" s="216"/>
      <c r="AT498" s="274"/>
      <c r="AU498" s="83"/>
      <c r="AV498" s="216"/>
      <c r="AW498" s="274"/>
      <c r="AX498" s="83"/>
      <c r="AY498" s="216"/>
      <c r="AZ498" s="274"/>
      <c r="BA498" s="83"/>
      <c r="BB498" s="216"/>
      <c r="BC498" s="274"/>
      <c r="BD498" s="83"/>
      <c r="BE498" s="216"/>
      <c r="BF498" s="274"/>
      <c r="BG498" s="83"/>
      <c r="BH498" s="216"/>
      <c r="BI498" s="274"/>
      <c r="BJ498" s="83"/>
      <c r="BK498" s="216"/>
      <c r="BL498" s="274"/>
      <c r="BM498" s="83"/>
      <c r="BN498" s="216"/>
      <c r="BO498" s="274"/>
      <c r="BP498" s="83"/>
      <c r="BQ498" s="216"/>
      <c r="BR498" s="274"/>
      <c r="BS498" s="83"/>
      <c r="BT498" s="216"/>
      <c r="BU498" s="274"/>
      <c r="BV498" s="83"/>
      <c r="BW498" s="216"/>
      <c r="BX498" s="274"/>
      <c r="BY498" s="83"/>
      <c r="BZ498" s="216"/>
      <c r="CA498" s="274"/>
      <c r="CB498" s="83"/>
      <c r="CC498" s="216"/>
      <c r="CD498" s="274"/>
      <c r="CE498" s="83"/>
      <c r="CF498" s="216"/>
      <c r="CG498" s="274"/>
      <c r="CH498" s="83"/>
      <c r="CI498" s="216"/>
      <c r="CJ498" s="274"/>
      <c r="CK498" s="83"/>
      <c r="CL498" s="216"/>
      <c r="CM498" s="274"/>
      <c r="CN498" s="83"/>
      <c r="CO498" s="216"/>
      <c r="CP498" s="274"/>
      <c r="CQ498" s="83"/>
      <c r="CR498" s="216"/>
      <c r="CS498" s="274"/>
      <c r="CT498" s="83"/>
      <c r="CU498" s="216"/>
      <c r="CV498" s="274"/>
      <c r="CW498" s="83"/>
      <c r="CX498" s="216"/>
      <c r="CY498" s="274"/>
      <c r="CZ498" s="83"/>
      <c r="DA498" s="216"/>
      <c r="DB498" s="274"/>
      <c r="DC498" s="83"/>
      <c r="DD498" s="216"/>
      <c r="DE498" s="274"/>
      <c r="DF498" s="83"/>
      <c r="DG498" s="216"/>
      <c r="DH498" s="274"/>
      <c r="DI498" s="83"/>
      <c r="DJ498" s="216"/>
      <c r="DK498" s="274"/>
      <c r="DL498" s="83"/>
      <c r="DM498" s="216"/>
      <c r="DN498" s="274"/>
      <c r="DO498" s="83"/>
      <c r="DP498" s="216"/>
      <c r="DQ498" s="274"/>
      <c r="DR498" s="83"/>
      <c r="DS498" s="216"/>
      <c r="DT498" s="274"/>
      <c r="DU498" s="83"/>
      <c r="DV498" s="216"/>
      <c r="DW498" s="274"/>
      <c r="DX498" s="58"/>
      <c r="DY498" s="50"/>
    </row>
    <row r="499" spans="2:129" ht="21" customHeight="1">
      <c r="B499" s="11"/>
      <c r="C499" s="11"/>
      <c r="D499" s="14"/>
      <c r="E499" s="138"/>
      <c r="F499" s="136">
        <v>48</v>
      </c>
      <c r="G499" s="136"/>
      <c r="U499" s="216"/>
      <c r="V499" s="274"/>
      <c r="W499" s="83"/>
      <c r="X499" s="216"/>
      <c r="Y499" s="274"/>
      <c r="Z499" s="83"/>
      <c r="AA499" s="216"/>
      <c r="AB499" s="274"/>
      <c r="AC499" s="83"/>
      <c r="AD499" s="216"/>
      <c r="AE499" s="274"/>
      <c r="AF499" s="83"/>
      <c r="AG499" s="216"/>
      <c r="AH499" s="274"/>
      <c r="AI499" s="83"/>
      <c r="AJ499" s="216"/>
      <c r="AK499" s="274"/>
      <c r="AL499" s="83"/>
      <c r="AM499" s="216"/>
      <c r="AN499" s="274"/>
      <c r="AO499" s="83"/>
      <c r="AP499" s="216"/>
      <c r="AQ499" s="274"/>
      <c r="AR499" s="83"/>
      <c r="AS499" s="216"/>
      <c r="AT499" s="274"/>
      <c r="AU499" s="83"/>
      <c r="AV499" s="216"/>
      <c r="AW499" s="274"/>
      <c r="AX499" s="83"/>
      <c r="AY499" s="216"/>
      <c r="AZ499" s="274"/>
      <c r="BA499" s="83"/>
      <c r="BB499" s="216"/>
      <c r="BC499" s="274"/>
      <c r="BD499" s="83"/>
      <c r="BE499" s="216"/>
      <c r="BF499" s="274"/>
      <c r="BG499" s="83"/>
      <c r="BH499" s="216"/>
      <c r="BI499" s="274"/>
      <c r="BJ499" s="83"/>
      <c r="BK499" s="216"/>
      <c r="BL499" s="274"/>
      <c r="BM499" s="83"/>
      <c r="BN499" s="216"/>
      <c r="BO499" s="274"/>
      <c r="BP499" s="83"/>
      <c r="BQ499" s="216"/>
      <c r="BR499" s="274"/>
      <c r="BS499" s="83"/>
      <c r="BT499" s="216"/>
      <c r="BU499" s="274"/>
      <c r="BV499" s="83"/>
      <c r="BW499" s="216"/>
      <c r="BX499" s="274"/>
      <c r="BY499" s="83"/>
      <c r="BZ499" s="216"/>
      <c r="CA499" s="274"/>
      <c r="CB499" s="83"/>
      <c r="CC499" s="216"/>
      <c r="CD499" s="274"/>
      <c r="CE499" s="83"/>
      <c r="CF499" s="216"/>
      <c r="CG499" s="274"/>
      <c r="CH499" s="83"/>
      <c r="CI499" s="216"/>
      <c r="CJ499" s="274"/>
      <c r="CK499" s="83"/>
      <c r="CL499" s="216"/>
      <c r="CM499" s="274"/>
      <c r="CN499" s="83"/>
      <c r="CO499" s="216"/>
      <c r="CP499" s="274"/>
      <c r="CQ499" s="83"/>
      <c r="CR499" s="216"/>
      <c r="CS499" s="274"/>
      <c r="CT499" s="83"/>
      <c r="CU499" s="216"/>
      <c r="CV499" s="274"/>
      <c r="CW499" s="83"/>
      <c r="CX499" s="216"/>
      <c r="CY499" s="274"/>
      <c r="CZ499" s="83"/>
      <c r="DA499" s="216"/>
      <c r="DB499" s="274"/>
      <c r="DC499" s="83"/>
      <c r="DD499" s="216"/>
      <c r="DE499" s="274"/>
      <c r="DF499" s="83"/>
      <c r="DG499" s="216"/>
      <c r="DH499" s="274"/>
      <c r="DI499" s="83"/>
      <c r="DJ499" s="216"/>
      <c r="DK499" s="274"/>
      <c r="DL499" s="83"/>
      <c r="DM499" s="216"/>
      <c r="DN499" s="274"/>
      <c r="DO499" s="83"/>
      <c r="DP499" s="216"/>
      <c r="DQ499" s="274"/>
      <c r="DR499" s="83"/>
      <c r="DS499" s="216"/>
      <c r="DT499" s="274"/>
      <c r="DU499" s="83"/>
      <c r="DV499" s="216"/>
      <c r="DW499" s="274"/>
      <c r="DX499" s="58"/>
      <c r="DY499" s="50"/>
    </row>
    <row r="500" spans="2:129" ht="21" customHeight="1">
      <c r="B500" s="11"/>
      <c r="C500" s="11"/>
      <c r="D500" s="14"/>
      <c r="E500" s="138"/>
      <c r="F500" s="136">
        <v>49</v>
      </c>
      <c r="G500" s="136"/>
      <c r="U500" s="216"/>
      <c r="V500" s="274"/>
      <c r="W500" s="83"/>
      <c r="X500" s="216"/>
      <c r="Y500" s="274"/>
      <c r="Z500" s="83"/>
      <c r="AA500" s="216"/>
      <c r="AB500" s="274"/>
      <c r="AC500" s="83"/>
      <c r="AD500" s="216"/>
      <c r="AE500" s="274"/>
      <c r="AF500" s="83"/>
      <c r="AG500" s="216"/>
      <c r="AH500" s="274"/>
      <c r="AI500" s="83"/>
      <c r="AJ500" s="216"/>
      <c r="AK500" s="274"/>
      <c r="AL500" s="83"/>
      <c r="AM500" s="216"/>
      <c r="AN500" s="274"/>
      <c r="AO500" s="83"/>
      <c r="AP500" s="216"/>
      <c r="AQ500" s="274"/>
      <c r="AR500" s="83"/>
      <c r="AS500" s="216"/>
      <c r="AT500" s="274"/>
      <c r="AU500" s="83"/>
      <c r="AV500" s="216"/>
      <c r="AW500" s="274"/>
      <c r="AX500" s="83"/>
      <c r="AY500" s="216"/>
      <c r="AZ500" s="274"/>
      <c r="BA500" s="83"/>
      <c r="BB500" s="216"/>
      <c r="BC500" s="274"/>
      <c r="BD500" s="83"/>
      <c r="BE500" s="216"/>
      <c r="BF500" s="274"/>
      <c r="BG500" s="83"/>
      <c r="BH500" s="216"/>
      <c r="BI500" s="274"/>
      <c r="BJ500" s="83"/>
      <c r="BK500" s="216"/>
      <c r="BL500" s="274"/>
      <c r="BM500" s="83"/>
      <c r="BN500" s="216"/>
      <c r="BO500" s="274"/>
      <c r="BP500" s="83"/>
      <c r="BQ500" s="216"/>
      <c r="BR500" s="274"/>
      <c r="BS500" s="83"/>
      <c r="BT500" s="216"/>
      <c r="BU500" s="274"/>
      <c r="BV500" s="83"/>
      <c r="BW500" s="216"/>
      <c r="BX500" s="274"/>
      <c r="BY500" s="83"/>
      <c r="BZ500" s="216"/>
      <c r="CA500" s="274"/>
      <c r="CB500" s="83"/>
      <c r="CC500" s="216"/>
      <c r="CD500" s="274"/>
      <c r="CE500" s="83"/>
      <c r="CF500" s="216"/>
      <c r="CG500" s="274"/>
      <c r="CH500" s="83"/>
      <c r="CI500" s="216"/>
      <c r="CJ500" s="274"/>
      <c r="CK500" s="83"/>
      <c r="CL500" s="216"/>
      <c r="CM500" s="274"/>
      <c r="CN500" s="83"/>
      <c r="CO500" s="216"/>
      <c r="CP500" s="274"/>
      <c r="CQ500" s="83"/>
      <c r="CR500" s="216"/>
      <c r="CS500" s="274"/>
      <c r="CT500" s="83"/>
      <c r="CU500" s="216"/>
      <c r="CV500" s="274"/>
      <c r="CW500" s="83"/>
      <c r="CX500" s="216"/>
      <c r="CY500" s="274"/>
      <c r="CZ500" s="83"/>
      <c r="DA500" s="216"/>
      <c r="DB500" s="274"/>
      <c r="DC500" s="83"/>
      <c r="DD500" s="216"/>
      <c r="DE500" s="274"/>
      <c r="DF500" s="83"/>
      <c r="DG500" s="216"/>
      <c r="DH500" s="274"/>
      <c r="DI500" s="83"/>
      <c r="DJ500" s="216"/>
      <c r="DK500" s="274"/>
      <c r="DL500" s="83"/>
      <c r="DM500" s="216"/>
      <c r="DN500" s="274"/>
      <c r="DO500" s="83"/>
      <c r="DP500" s="216"/>
      <c r="DQ500" s="274"/>
      <c r="DR500" s="83"/>
      <c r="DS500" s="216"/>
      <c r="DT500" s="274"/>
      <c r="DU500" s="83"/>
      <c r="DV500" s="216"/>
      <c r="DW500" s="274"/>
      <c r="DX500" s="58"/>
      <c r="DY500" s="50"/>
    </row>
    <row r="501" spans="2:129" ht="21" customHeight="1">
      <c r="B501" s="11"/>
      <c r="C501" s="11"/>
      <c r="D501" s="14"/>
      <c r="E501" s="138"/>
      <c r="F501" s="136">
        <v>50</v>
      </c>
      <c r="G501" s="136"/>
      <c r="U501" s="216"/>
      <c r="V501" s="274"/>
      <c r="W501" s="83"/>
      <c r="X501" s="216"/>
      <c r="Y501" s="274"/>
      <c r="Z501" s="83"/>
      <c r="AA501" s="216"/>
      <c r="AB501" s="274"/>
      <c r="AC501" s="83"/>
      <c r="AD501" s="216"/>
      <c r="AE501" s="274"/>
      <c r="AF501" s="83"/>
      <c r="AG501" s="216"/>
      <c r="AH501" s="274"/>
      <c r="AI501" s="83"/>
      <c r="AJ501" s="216"/>
      <c r="AK501" s="274"/>
      <c r="AL501" s="83"/>
      <c r="AM501" s="216"/>
      <c r="AN501" s="274"/>
      <c r="AO501" s="83"/>
      <c r="AP501" s="216"/>
      <c r="AQ501" s="274"/>
      <c r="AR501" s="83"/>
      <c r="AS501" s="216"/>
      <c r="AT501" s="274"/>
      <c r="AU501" s="83"/>
      <c r="AV501" s="216"/>
      <c r="AW501" s="274"/>
      <c r="AX501" s="83"/>
      <c r="AY501" s="216"/>
      <c r="AZ501" s="274"/>
      <c r="BA501" s="83"/>
      <c r="BB501" s="216"/>
      <c r="BC501" s="274"/>
      <c r="BD501" s="83"/>
      <c r="BE501" s="216"/>
      <c r="BF501" s="274"/>
      <c r="BG501" s="83"/>
      <c r="BH501" s="216"/>
      <c r="BI501" s="274"/>
      <c r="BJ501" s="83"/>
      <c r="BK501" s="216"/>
      <c r="BL501" s="274"/>
      <c r="BM501" s="83"/>
      <c r="BN501" s="216"/>
      <c r="BO501" s="274"/>
      <c r="BP501" s="83"/>
      <c r="BQ501" s="216"/>
      <c r="BR501" s="274"/>
      <c r="BS501" s="83"/>
      <c r="BT501" s="216"/>
      <c r="BU501" s="274"/>
      <c r="BV501" s="83"/>
      <c r="BW501" s="216"/>
      <c r="BX501" s="274"/>
      <c r="BY501" s="83"/>
      <c r="BZ501" s="216"/>
      <c r="CA501" s="274"/>
      <c r="CB501" s="83"/>
      <c r="CC501" s="216"/>
      <c r="CD501" s="274"/>
      <c r="CE501" s="83"/>
      <c r="CF501" s="216"/>
      <c r="CG501" s="274"/>
      <c r="CH501" s="83"/>
      <c r="CI501" s="216"/>
      <c r="CJ501" s="274"/>
      <c r="CK501" s="83"/>
      <c r="CL501" s="216"/>
      <c r="CM501" s="274"/>
      <c r="CN501" s="83"/>
      <c r="CO501" s="216"/>
      <c r="CP501" s="274"/>
      <c r="CQ501" s="83"/>
      <c r="CR501" s="216"/>
      <c r="CS501" s="274"/>
      <c r="CT501" s="83"/>
      <c r="CU501" s="216"/>
      <c r="CV501" s="274"/>
      <c r="CW501" s="83"/>
      <c r="CX501" s="216"/>
      <c r="CY501" s="274"/>
      <c r="CZ501" s="83"/>
      <c r="DA501" s="216"/>
      <c r="DB501" s="274"/>
      <c r="DC501" s="83"/>
      <c r="DD501" s="216"/>
      <c r="DE501" s="274"/>
      <c r="DF501" s="83"/>
      <c r="DG501" s="216"/>
      <c r="DH501" s="274"/>
      <c r="DI501" s="83"/>
      <c r="DJ501" s="216"/>
      <c r="DK501" s="274"/>
      <c r="DL501" s="83"/>
      <c r="DM501" s="216"/>
      <c r="DN501" s="274"/>
      <c r="DO501" s="83"/>
      <c r="DP501" s="216"/>
      <c r="DQ501" s="274"/>
      <c r="DR501" s="83"/>
      <c r="DS501" s="216"/>
      <c r="DT501" s="274"/>
      <c r="DU501" s="83"/>
      <c r="DV501" s="216"/>
      <c r="DW501" s="274"/>
      <c r="DX501" s="58"/>
      <c r="DY501" s="50"/>
    </row>
    <row r="502" spans="2:129" ht="21" customHeight="1">
      <c r="B502" s="11"/>
      <c r="C502" s="11"/>
      <c r="D502" s="14"/>
      <c r="E502" s="138"/>
      <c r="F502" s="136">
        <v>51</v>
      </c>
      <c r="G502" s="136"/>
      <c r="U502" s="216"/>
      <c r="V502" s="274"/>
      <c r="W502" s="83"/>
      <c r="X502" s="216"/>
      <c r="Y502" s="274"/>
      <c r="Z502" s="83"/>
      <c r="AA502" s="216"/>
      <c r="AB502" s="274"/>
      <c r="AC502" s="83"/>
      <c r="AD502" s="216"/>
      <c r="AE502" s="274"/>
      <c r="AF502" s="83"/>
      <c r="AG502" s="216"/>
      <c r="AH502" s="274"/>
      <c r="AI502" s="83"/>
      <c r="AJ502" s="216"/>
      <c r="AK502" s="274"/>
      <c r="AL502" s="83"/>
      <c r="AM502" s="216"/>
      <c r="AN502" s="274"/>
      <c r="AO502" s="83"/>
      <c r="AP502" s="216"/>
      <c r="AQ502" s="274"/>
      <c r="AR502" s="83"/>
      <c r="AS502" s="216"/>
      <c r="AT502" s="274"/>
      <c r="AU502" s="83"/>
      <c r="AV502" s="216"/>
      <c r="AW502" s="274"/>
      <c r="AX502" s="83"/>
      <c r="AY502" s="216"/>
      <c r="AZ502" s="274"/>
      <c r="BA502" s="83"/>
      <c r="BB502" s="216"/>
      <c r="BC502" s="274"/>
      <c r="BD502" s="83"/>
      <c r="BE502" s="216"/>
      <c r="BF502" s="274"/>
      <c r="BG502" s="83"/>
      <c r="BH502" s="216"/>
      <c r="BI502" s="274"/>
      <c r="BJ502" s="83"/>
      <c r="BK502" s="216"/>
      <c r="BL502" s="274"/>
      <c r="BM502" s="83"/>
      <c r="BN502" s="216"/>
      <c r="BO502" s="274"/>
      <c r="BP502" s="83"/>
      <c r="BQ502" s="216"/>
      <c r="BR502" s="274"/>
      <c r="BS502" s="83"/>
      <c r="BT502" s="216"/>
      <c r="BU502" s="274"/>
      <c r="BV502" s="83"/>
      <c r="BW502" s="216"/>
      <c r="BX502" s="274"/>
      <c r="BY502" s="83"/>
      <c r="BZ502" s="216"/>
      <c r="CA502" s="274"/>
      <c r="CB502" s="83"/>
      <c r="CC502" s="216"/>
      <c r="CD502" s="274"/>
      <c r="CE502" s="83"/>
      <c r="CF502" s="216"/>
      <c r="CG502" s="274"/>
      <c r="CH502" s="83"/>
      <c r="CI502" s="216"/>
      <c r="CJ502" s="274"/>
      <c r="CK502" s="83"/>
      <c r="CL502" s="216"/>
      <c r="CM502" s="274"/>
      <c r="CN502" s="83"/>
      <c r="CO502" s="216"/>
      <c r="CP502" s="274"/>
      <c r="CQ502" s="83"/>
      <c r="CR502" s="216"/>
      <c r="CS502" s="274"/>
      <c r="CT502" s="83"/>
      <c r="CU502" s="216"/>
      <c r="CV502" s="274"/>
      <c r="CW502" s="83"/>
      <c r="CX502" s="216"/>
      <c r="CY502" s="274"/>
      <c r="CZ502" s="83"/>
      <c r="DA502" s="216"/>
      <c r="DB502" s="274"/>
      <c r="DC502" s="83"/>
      <c r="DD502" s="216"/>
      <c r="DE502" s="274"/>
      <c r="DF502" s="83"/>
      <c r="DG502" s="216"/>
      <c r="DH502" s="274"/>
      <c r="DI502" s="83"/>
      <c r="DJ502" s="216"/>
      <c r="DK502" s="274"/>
      <c r="DL502" s="83"/>
      <c r="DM502" s="216"/>
      <c r="DN502" s="274"/>
      <c r="DO502" s="83"/>
      <c r="DP502" s="216"/>
      <c r="DQ502" s="274"/>
      <c r="DR502" s="83"/>
      <c r="DS502" s="216"/>
      <c r="DT502" s="274"/>
      <c r="DU502" s="83"/>
      <c r="DV502" s="216"/>
      <c r="DW502" s="274"/>
      <c r="DX502" s="58"/>
      <c r="DY502" s="50"/>
    </row>
    <row r="503" spans="2:129" ht="21" customHeight="1">
      <c r="B503" s="11"/>
      <c r="C503" s="11"/>
      <c r="D503" s="14"/>
      <c r="E503" s="138"/>
      <c r="F503" s="136">
        <v>52</v>
      </c>
      <c r="G503" s="136"/>
      <c r="U503" s="216"/>
      <c r="V503" s="274"/>
      <c r="W503" s="83"/>
      <c r="X503" s="216"/>
      <c r="Y503" s="274"/>
      <c r="Z503" s="83"/>
      <c r="AA503" s="216"/>
      <c r="AB503" s="274"/>
      <c r="AC503" s="83"/>
      <c r="AD503" s="216"/>
      <c r="AE503" s="274"/>
      <c r="AF503" s="83"/>
      <c r="AG503" s="216"/>
      <c r="AH503" s="274"/>
      <c r="AI503" s="83"/>
      <c r="AJ503" s="216"/>
      <c r="AK503" s="274"/>
      <c r="AL503" s="83"/>
      <c r="AM503" s="216"/>
      <c r="AN503" s="274"/>
      <c r="AO503" s="83"/>
      <c r="AP503" s="216"/>
      <c r="AQ503" s="274"/>
      <c r="AR503" s="83"/>
      <c r="AS503" s="216"/>
      <c r="AT503" s="274"/>
      <c r="AU503" s="83"/>
      <c r="AV503" s="216"/>
      <c r="AW503" s="274"/>
      <c r="AX503" s="83"/>
      <c r="AY503" s="216"/>
      <c r="AZ503" s="274"/>
      <c r="BA503" s="83"/>
      <c r="BB503" s="216"/>
      <c r="BC503" s="274"/>
      <c r="BD503" s="83"/>
      <c r="BE503" s="216"/>
      <c r="BF503" s="274"/>
      <c r="BG503" s="83"/>
      <c r="BH503" s="216"/>
      <c r="BI503" s="274"/>
      <c r="BJ503" s="83"/>
      <c r="BK503" s="216"/>
      <c r="BL503" s="274"/>
      <c r="BM503" s="83"/>
      <c r="BN503" s="216"/>
      <c r="BO503" s="274"/>
      <c r="BP503" s="83"/>
      <c r="BQ503" s="216"/>
      <c r="BR503" s="274"/>
      <c r="BS503" s="83"/>
      <c r="BT503" s="216"/>
      <c r="BU503" s="274"/>
      <c r="BV503" s="83"/>
      <c r="BW503" s="216"/>
      <c r="BX503" s="274"/>
      <c r="BY503" s="83"/>
      <c r="BZ503" s="216"/>
      <c r="CA503" s="274"/>
      <c r="CB503" s="83"/>
      <c r="CC503" s="216"/>
      <c r="CD503" s="274"/>
      <c r="CE503" s="83"/>
      <c r="CF503" s="216"/>
      <c r="CG503" s="274"/>
      <c r="CH503" s="83"/>
      <c r="CI503" s="216"/>
      <c r="CJ503" s="274"/>
      <c r="CK503" s="83"/>
      <c r="CL503" s="216"/>
      <c r="CM503" s="274"/>
      <c r="CN503" s="83"/>
      <c r="CO503" s="216"/>
      <c r="CP503" s="274"/>
      <c r="CQ503" s="83"/>
      <c r="CR503" s="216"/>
      <c r="CS503" s="274"/>
      <c r="CT503" s="83"/>
      <c r="CU503" s="216"/>
      <c r="CV503" s="274"/>
      <c r="CW503" s="83"/>
      <c r="CX503" s="216"/>
      <c r="CY503" s="274"/>
      <c r="CZ503" s="83"/>
      <c r="DA503" s="216"/>
      <c r="DB503" s="274"/>
      <c r="DC503" s="83"/>
      <c r="DD503" s="216"/>
      <c r="DE503" s="274"/>
      <c r="DF503" s="83"/>
      <c r="DG503" s="216"/>
      <c r="DH503" s="274"/>
      <c r="DI503" s="83"/>
      <c r="DJ503" s="216"/>
      <c r="DK503" s="274"/>
      <c r="DL503" s="83"/>
      <c r="DM503" s="216"/>
      <c r="DN503" s="274"/>
      <c r="DO503" s="83"/>
      <c r="DP503" s="216"/>
      <c r="DQ503" s="274"/>
      <c r="DR503" s="83"/>
      <c r="DS503" s="216"/>
      <c r="DT503" s="274"/>
      <c r="DU503" s="83"/>
      <c r="DV503" s="216"/>
      <c r="DW503" s="274"/>
      <c r="DX503" s="58"/>
      <c r="DY503" s="50"/>
    </row>
    <row r="504" spans="2:129" ht="21" customHeight="1">
      <c r="B504" s="11"/>
      <c r="C504" s="11"/>
      <c r="D504" s="14"/>
      <c r="E504" s="138"/>
      <c r="F504" s="136">
        <v>53</v>
      </c>
      <c r="G504" s="136"/>
      <c r="U504" s="216"/>
      <c r="V504" s="274"/>
      <c r="W504" s="83"/>
      <c r="X504" s="216"/>
      <c r="Y504" s="274"/>
      <c r="Z504" s="83"/>
      <c r="AA504" s="216"/>
      <c r="AB504" s="274"/>
      <c r="AC504" s="83"/>
      <c r="AD504" s="216"/>
      <c r="AE504" s="274"/>
      <c r="AF504" s="83"/>
      <c r="AG504" s="216"/>
      <c r="AH504" s="274"/>
      <c r="AI504" s="83"/>
      <c r="AJ504" s="216"/>
      <c r="AK504" s="274"/>
      <c r="AL504" s="83"/>
      <c r="AM504" s="216"/>
      <c r="AN504" s="274"/>
      <c r="AO504" s="83"/>
      <c r="AP504" s="216"/>
      <c r="AQ504" s="274"/>
      <c r="AR504" s="83"/>
      <c r="AS504" s="216"/>
      <c r="AT504" s="274"/>
      <c r="AU504" s="83"/>
      <c r="AV504" s="216"/>
      <c r="AW504" s="274"/>
      <c r="AX504" s="83"/>
      <c r="AY504" s="216"/>
      <c r="AZ504" s="274"/>
      <c r="BA504" s="83"/>
      <c r="BB504" s="216"/>
      <c r="BC504" s="274"/>
      <c r="BD504" s="83"/>
      <c r="BE504" s="216"/>
      <c r="BF504" s="274"/>
      <c r="BG504" s="83"/>
      <c r="BH504" s="216"/>
      <c r="BI504" s="274"/>
      <c r="BJ504" s="83"/>
      <c r="BK504" s="216"/>
      <c r="BL504" s="274"/>
      <c r="BM504" s="83"/>
      <c r="BN504" s="216"/>
      <c r="BO504" s="274"/>
      <c r="BP504" s="83"/>
      <c r="BQ504" s="216"/>
      <c r="BR504" s="274"/>
      <c r="BS504" s="83"/>
      <c r="BT504" s="216"/>
      <c r="BU504" s="274"/>
      <c r="BV504" s="83"/>
      <c r="BW504" s="216"/>
      <c r="BX504" s="274"/>
      <c r="BY504" s="83"/>
      <c r="BZ504" s="216"/>
      <c r="CA504" s="274"/>
      <c r="CB504" s="83"/>
      <c r="CC504" s="216"/>
      <c r="CD504" s="274"/>
      <c r="CE504" s="83"/>
      <c r="CF504" s="216"/>
      <c r="CG504" s="274"/>
      <c r="CH504" s="83"/>
      <c r="CI504" s="216"/>
      <c r="CJ504" s="274"/>
      <c r="CK504" s="83"/>
      <c r="CL504" s="216"/>
      <c r="CM504" s="274"/>
      <c r="CN504" s="83"/>
      <c r="CO504" s="216"/>
      <c r="CP504" s="274"/>
      <c r="CQ504" s="83"/>
      <c r="CR504" s="216"/>
      <c r="CS504" s="274"/>
      <c r="CT504" s="83"/>
      <c r="CU504" s="216"/>
      <c r="CV504" s="274"/>
      <c r="CW504" s="83"/>
      <c r="CX504" s="216"/>
      <c r="CY504" s="274"/>
      <c r="CZ504" s="83"/>
      <c r="DA504" s="216"/>
      <c r="DB504" s="274"/>
      <c r="DC504" s="83"/>
      <c r="DD504" s="216"/>
      <c r="DE504" s="274"/>
      <c r="DF504" s="83"/>
      <c r="DG504" s="216"/>
      <c r="DH504" s="274"/>
      <c r="DI504" s="83"/>
      <c r="DJ504" s="216"/>
      <c r="DK504" s="274"/>
      <c r="DL504" s="83"/>
      <c r="DM504" s="216"/>
      <c r="DN504" s="274"/>
      <c r="DO504" s="83"/>
      <c r="DP504" s="216"/>
      <c r="DQ504" s="274"/>
      <c r="DR504" s="83"/>
      <c r="DS504" s="216"/>
      <c r="DT504" s="274"/>
      <c r="DU504" s="83"/>
      <c r="DV504" s="216"/>
      <c r="DW504" s="274"/>
      <c r="DX504" s="58"/>
      <c r="DY504" s="50"/>
    </row>
    <row r="505" spans="2:129" ht="21" customHeight="1">
      <c r="B505" s="11"/>
      <c r="C505" s="11"/>
      <c r="D505" s="14"/>
      <c r="E505" s="138"/>
      <c r="F505" s="136">
        <v>54</v>
      </c>
      <c r="G505" s="136"/>
      <c r="U505" s="216"/>
      <c r="V505" s="274"/>
      <c r="W505" s="83"/>
      <c r="X505" s="216"/>
      <c r="Y505" s="274"/>
      <c r="Z505" s="83"/>
      <c r="AA505" s="216"/>
      <c r="AB505" s="274"/>
      <c r="AC505" s="83"/>
      <c r="AD505" s="216"/>
      <c r="AE505" s="274"/>
      <c r="AF505" s="83"/>
      <c r="AG505" s="216"/>
      <c r="AH505" s="274"/>
      <c r="AI505" s="83"/>
      <c r="AJ505" s="216"/>
      <c r="AK505" s="274"/>
      <c r="AL505" s="83"/>
      <c r="AM505" s="216"/>
      <c r="AN505" s="274"/>
      <c r="AO505" s="83"/>
      <c r="AP505" s="216"/>
      <c r="AQ505" s="274"/>
      <c r="AR505" s="83"/>
      <c r="AS505" s="216"/>
      <c r="AT505" s="274"/>
      <c r="AU505" s="83"/>
      <c r="AV505" s="216"/>
      <c r="AW505" s="274"/>
      <c r="AX505" s="83"/>
      <c r="AY505" s="216"/>
      <c r="AZ505" s="274"/>
      <c r="BA505" s="83"/>
      <c r="BB505" s="216"/>
      <c r="BC505" s="274"/>
      <c r="BD505" s="83"/>
      <c r="BE505" s="216"/>
      <c r="BF505" s="274"/>
      <c r="BG505" s="83"/>
      <c r="BH505" s="216"/>
      <c r="BI505" s="274"/>
      <c r="BJ505" s="83"/>
      <c r="BK505" s="216"/>
      <c r="BL505" s="274"/>
      <c r="BM505" s="83"/>
      <c r="BN505" s="216"/>
      <c r="BO505" s="274"/>
      <c r="BP505" s="83"/>
      <c r="BQ505" s="216"/>
      <c r="BR505" s="274"/>
      <c r="BS505" s="83"/>
      <c r="BT505" s="216"/>
      <c r="BU505" s="274"/>
      <c r="BV505" s="83"/>
      <c r="BW505" s="216"/>
      <c r="BX505" s="274"/>
      <c r="BY505" s="83"/>
      <c r="BZ505" s="216"/>
      <c r="CA505" s="274"/>
      <c r="CB505" s="83"/>
      <c r="CC505" s="216"/>
      <c r="CD505" s="274"/>
      <c r="CE505" s="83"/>
      <c r="CF505" s="216"/>
      <c r="CG505" s="274"/>
      <c r="CH505" s="83"/>
      <c r="CI505" s="216"/>
      <c r="CJ505" s="274"/>
      <c r="CK505" s="83"/>
      <c r="CL505" s="216"/>
      <c r="CM505" s="274"/>
      <c r="CN505" s="83"/>
      <c r="CO505" s="216"/>
      <c r="CP505" s="274"/>
      <c r="CQ505" s="83"/>
      <c r="CR505" s="216"/>
      <c r="CS505" s="274"/>
      <c r="CT505" s="83"/>
      <c r="CU505" s="216"/>
      <c r="CV505" s="274"/>
      <c r="CW505" s="83"/>
      <c r="CX505" s="216"/>
      <c r="CY505" s="274"/>
      <c r="CZ505" s="83"/>
      <c r="DA505" s="216"/>
      <c r="DB505" s="274"/>
      <c r="DC505" s="83"/>
      <c r="DD505" s="216"/>
      <c r="DE505" s="274"/>
      <c r="DF505" s="83"/>
      <c r="DG505" s="216"/>
      <c r="DH505" s="274"/>
      <c r="DI505" s="83"/>
      <c r="DJ505" s="216"/>
      <c r="DK505" s="274"/>
      <c r="DL505" s="83"/>
      <c r="DM505" s="216"/>
      <c r="DN505" s="274"/>
      <c r="DO505" s="83"/>
      <c r="DP505" s="216"/>
      <c r="DQ505" s="274"/>
      <c r="DR505" s="83"/>
      <c r="DS505" s="216"/>
      <c r="DT505" s="274"/>
      <c r="DU505" s="83"/>
      <c r="DV505" s="216"/>
      <c r="DW505" s="274"/>
      <c r="DX505" s="58"/>
      <c r="DY505" s="50"/>
    </row>
    <row r="506" spans="2:129" ht="21" customHeight="1">
      <c r="B506" s="11"/>
      <c r="C506" s="11"/>
      <c r="D506" s="14"/>
      <c r="E506" s="138"/>
      <c r="F506" s="136">
        <v>55</v>
      </c>
      <c r="G506" s="136"/>
      <c r="U506" s="216"/>
      <c r="V506" s="274"/>
      <c r="W506" s="83"/>
      <c r="X506" s="216"/>
      <c r="Y506" s="274"/>
      <c r="Z506" s="83"/>
      <c r="AA506" s="216"/>
      <c r="AB506" s="274"/>
      <c r="AC506" s="83"/>
      <c r="AD506" s="216"/>
      <c r="AE506" s="274"/>
      <c r="AF506" s="83"/>
      <c r="AG506" s="216"/>
      <c r="AH506" s="274"/>
      <c r="AI506" s="83"/>
      <c r="AJ506" s="216"/>
      <c r="AK506" s="274"/>
      <c r="AL506" s="83"/>
      <c r="AM506" s="216"/>
      <c r="AN506" s="274"/>
      <c r="AO506" s="83"/>
      <c r="AP506" s="216"/>
      <c r="AQ506" s="274"/>
      <c r="AR506" s="83"/>
      <c r="AS506" s="216"/>
      <c r="AT506" s="274"/>
      <c r="AU506" s="83"/>
      <c r="AV506" s="216"/>
      <c r="AW506" s="274"/>
      <c r="AX506" s="83"/>
      <c r="AY506" s="216"/>
      <c r="AZ506" s="274"/>
      <c r="BA506" s="83"/>
      <c r="BB506" s="216"/>
      <c r="BC506" s="274"/>
      <c r="BD506" s="83"/>
      <c r="BE506" s="216"/>
      <c r="BF506" s="274"/>
      <c r="BG506" s="83"/>
      <c r="BH506" s="216"/>
      <c r="BI506" s="274"/>
      <c r="BJ506" s="83"/>
      <c r="BK506" s="216"/>
      <c r="BL506" s="274"/>
      <c r="BM506" s="83"/>
      <c r="BN506" s="216"/>
      <c r="BO506" s="274"/>
      <c r="BP506" s="83"/>
      <c r="BQ506" s="216"/>
      <c r="BR506" s="274"/>
      <c r="BS506" s="83"/>
      <c r="BT506" s="216"/>
      <c r="BU506" s="274"/>
      <c r="BV506" s="83"/>
      <c r="BW506" s="216"/>
      <c r="BX506" s="274"/>
      <c r="BY506" s="83"/>
      <c r="BZ506" s="216"/>
      <c r="CA506" s="274"/>
      <c r="CB506" s="83"/>
      <c r="CC506" s="216"/>
      <c r="CD506" s="274"/>
      <c r="CE506" s="83"/>
      <c r="CF506" s="216"/>
      <c r="CG506" s="274"/>
      <c r="CH506" s="83"/>
      <c r="CI506" s="216"/>
      <c r="CJ506" s="274"/>
      <c r="CK506" s="83"/>
      <c r="CL506" s="216"/>
      <c r="CM506" s="274"/>
      <c r="CN506" s="83"/>
      <c r="CO506" s="216"/>
      <c r="CP506" s="274"/>
      <c r="CQ506" s="83"/>
      <c r="CR506" s="216"/>
      <c r="CS506" s="274"/>
      <c r="CT506" s="83"/>
      <c r="CU506" s="216"/>
      <c r="CV506" s="274"/>
      <c r="CW506" s="83"/>
      <c r="CX506" s="216"/>
      <c r="CY506" s="274"/>
      <c r="CZ506" s="83"/>
      <c r="DA506" s="216"/>
      <c r="DB506" s="274"/>
      <c r="DC506" s="83"/>
      <c r="DD506" s="216"/>
      <c r="DE506" s="274"/>
      <c r="DF506" s="83"/>
      <c r="DG506" s="216"/>
      <c r="DH506" s="274"/>
      <c r="DI506" s="83"/>
      <c r="DJ506" s="216"/>
      <c r="DK506" s="274"/>
      <c r="DL506" s="83"/>
      <c r="DM506" s="216"/>
      <c r="DN506" s="274"/>
      <c r="DO506" s="83"/>
      <c r="DP506" s="216"/>
      <c r="DQ506" s="274"/>
      <c r="DR506" s="83"/>
      <c r="DS506" s="216"/>
      <c r="DT506" s="274"/>
      <c r="DU506" s="83"/>
      <c r="DV506" s="216"/>
      <c r="DW506" s="274"/>
      <c r="DX506" s="58"/>
      <c r="DY506" s="50"/>
    </row>
    <row r="507" spans="2:129" ht="21" customHeight="1">
      <c r="B507" s="11"/>
      <c r="C507" s="11"/>
      <c r="D507" s="14"/>
      <c r="E507" s="138"/>
      <c r="F507" s="136">
        <v>56</v>
      </c>
      <c r="G507" s="136"/>
      <c r="U507" s="216"/>
      <c r="V507" s="274"/>
      <c r="W507" s="83"/>
      <c r="X507" s="216"/>
      <c r="Y507" s="274"/>
      <c r="Z507" s="83"/>
      <c r="AA507" s="216"/>
      <c r="AB507" s="274"/>
      <c r="AC507" s="83"/>
      <c r="AD507" s="216"/>
      <c r="AE507" s="274"/>
      <c r="AF507" s="83"/>
      <c r="AG507" s="216"/>
      <c r="AH507" s="274"/>
      <c r="AI507" s="83"/>
      <c r="AJ507" s="216"/>
      <c r="AK507" s="274"/>
      <c r="AL507" s="83"/>
      <c r="AM507" s="216"/>
      <c r="AN507" s="274"/>
      <c r="AO507" s="83"/>
      <c r="AP507" s="216"/>
      <c r="AQ507" s="274"/>
      <c r="AR507" s="83"/>
      <c r="AS507" s="216"/>
      <c r="AT507" s="274"/>
      <c r="AU507" s="83"/>
      <c r="AV507" s="216"/>
      <c r="AW507" s="274"/>
      <c r="AX507" s="83"/>
      <c r="AY507" s="216"/>
      <c r="AZ507" s="274"/>
      <c r="BA507" s="83"/>
      <c r="BB507" s="216"/>
      <c r="BC507" s="274"/>
      <c r="BD507" s="83"/>
      <c r="BE507" s="216"/>
      <c r="BF507" s="274"/>
      <c r="BG507" s="83"/>
      <c r="BH507" s="216"/>
      <c r="BI507" s="274"/>
      <c r="BJ507" s="83"/>
      <c r="BK507" s="216"/>
      <c r="BL507" s="274"/>
      <c r="BM507" s="83"/>
      <c r="BN507" s="216"/>
      <c r="BO507" s="274"/>
      <c r="BP507" s="83"/>
      <c r="BQ507" s="216"/>
      <c r="BR507" s="274"/>
      <c r="BS507" s="83"/>
      <c r="BT507" s="216"/>
      <c r="BU507" s="274"/>
      <c r="BV507" s="83"/>
      <c r="BW507" s="216"/>
      <c r="BX507" s="274"/>
      <c r="BY507" s="83"/>
      <c r="BZ507" s="216"/>
      <c r="CA507" s="274"/>
      <c r="CB507" s="83"/>
      <c r="CC507" s="216"/>
      <c r="CD507" s="274"/>
      <c r="CE507" s="83"/>
      <c r="CF507" s="216"/>
      <c r="CG507" s="274"/>
      <c r="CH507" s="83"/>
      <c r="CI507" s="216"/>
      <c r="CJ507" s="274"/>
      <c r="CK507" s="83"/>
      <c r="CL507" s="216"/>
      <c r="CM507" s="274"/>
      <c r="CN507" s="83"/>
      <c r="CO507" s="216"/>
      <c r="CP507" s="274"/>
      <c r="CQ507" s="83"/>
      <c r="CR507" s="216"/>
      <c r="CS507" s="274"/>
      <c r="CT507" s="83"/>
      <c r="CU507" s="216"/>
      <c r="CV507" s="274"/>
      <c r="CW507" s="83"/>
      <c r="CX507" s="216"/>
      <c r="CY507" s="274"/>
      <c r="CZ507" s="83"/>
      <c r="DA507" s="216"/>
      <c r="DB507" s="274"/>
      <c r="DC507" s="83"/>
      <c r="DD507" s="216"/>
      <c r="DE507" s="274"/>
      <c r="DF507" s="83"/>
      <c r="DG507" s="216"/>
      <c r="DH507" s="274"/>
      <c r="DI507" s="83"/>
      <c r="DJ507" s="216"/>
      <c r="DK507" s="274"/>
      <c r="DL507" s="83"/>
      <c r="DM507" s="216"/>
      <c r="DN507" s="274"/>
      <c r="DO507" s="83"/>
      <c r="DP507" s="216"/>
      <c r="DQ507" s="274"/>
      <c r="DR507" s="83"/>
      <c r="DS507" s="216"/>
      <c r="DT507" s="274"/>
      <c r="DU507" s="83"/>
      <c r="DV507" s="216"/>
      <c r="DW507" s="274"/>
      <c r="DX507" s="58"/>
      <c r="DY507" s="50"/>
    </row>
    <row r="508" spans="2:129" ht="21" customHeight="1">
      <c r="B508" s="11"/>
      <c r="C508" s="11"/>
      <c r="D508" s="14"/>
      <c r="E508" s="138"/>
      <c r="F508" s="136">
        <v>57</v>
      </c>
      <c r="G508" s="136"/>
      <c r="U508" s="216"/>
      <c r="V508" s="274"/>
      <c r="W508" s="83"/>
      <c r="X508" s="216"/>
      <c r="Y508" s="274"/>
      <c r="Z508" s="83"/>
      <c r="AA508" s="216"/>
      <c r="AB508" s="274"/>
      <c r="AC508" s="83"/>
      <c r="AD508" s="216"/>
      <c r="AE508" s="274"/>
      <c r="AF508" s="83"/>
      <c r="AG508" s="216"/>
      <c r="AH508" s="274"/>
      <c r="AI508" s="83"/>
      <c r="AJ508" s="216"/>
      <c r="AK508" s="274"/>
      <c r="AL508" s="83"/>
      <c r="AM508" s="216"/>
      <c r="AN508" s="274"/>
      <c r="AO508" s="83"/>
      <c r="AP508" s="216"/>
      <c r="AQ508" s="274"/>
      <c r="AR508" s="83"/>
      <c r="AS508" s="216"/>
      <c r="AT508" s="274"/>
      <c r="AU508" s="83"/>
      <c r="AV508" s="216"/>
      <c r="AW508" s="274"/>
      <c r="AX508" s="83"/>
      <c r="AY508" s="216"/>
      <c r="AZ508" s="274"/>
      <c r="BA508" s="83"/>
      <c r="BB508" s="216"/>
      <c r="BC508" s="274"/>
      <c r="BD508" s="83"/>
      <c r="BE508" s="216"/>
      <c r="BF508" s="274"/>
      <c r="BG508" s="83"/>
      <c r="BH508" s="216"/>
      <c r="BI508" s="274"/>
      <c r="BJ508" s="83"/>
      <c r="BK508" s="216"/>
      <c r="BL508" s="274"/>
      <c r="BM508" s="83"/>
      <c r="BN508" s="216"/>
      <c r="BO508" s="274"/>
      <c r="BP508" s="83"/>
      <c r="BQ508" s="216"/>
      <c r="BR508" s="274"/>
      <c r="BS508" s="83"/>
      <c r="BT508" s="216"/>
      <c r="BU508" s="274"/>
      <c r="BV508" s="83"/>
      <c r="BW508" s="216"/>
      <c r="BX508" s="274"/>
      <c r="BY508" s="83"/>
      <c r="BZ508" s="216"/>
      <c r="CA508" s="274"/>
      <c r="CB508" s="83"/>
      <c r="CC508" s="216"/>
      <c r="CD508" s="274"/>
      <c r="CE508" s="83"/>
      <c r="CF508" s="216"/>
      <c r="CG508" s="274"/>
      <c r="CH508" s="83"/>
      <c r="CI508" s="216"/>
      <c r="CJ508" s="274"/>
      <c r="CK508" s="83"/>
      <c r="CL508" s="216"/>
      <c r="CM508" s="274"/>
      <c r="CN508" s="83"/>
      <c r="CO508" s="216"/>
      <c r="CP508" s="274"/>
      <c r="CQ508" s="83"/>
      <c r="CR508" s="216"/>
      <c r="CS508" s="274"/>
      <c r="CT508" s="83"/>
      <c r="CU508" s="216"/>
      <c r="CV508" s="274"/>
      <c r="CW508" s="83"/>
      <c r="CX508" s="216"/>
      <c r="CY508" s="274"/>
      <c r="CZ508" s="83"/>
      <c r="DA508" s="216"/>
      <c r="DB508" s="274"/>
      <c r="DC508" s="83"/>
      <c r="DD508" s="216"/>
      <c r="DE508" s="274"/>
      <c r="DF508" s="83"/>
      <c r="DG508" s="216"/>
      <c r="DH508" s="274"/>
      <c r="DI508" s="83"/>
      <c r="DJ508" s="216"/>
      <c r="DK508" s="274"/>
      <c r="DL508" s="83"/>
      <c r="DM508" s="216"/>
      <c r="DN508" s="274"/>
      <c r="DO508" s="83"/>
      <c r="DP508" s="216"/>
      <c r="DQ508" s="274"/>
      <c r="DR508" s="83"/>
      <c r="DS508" s="216"/>
      <c r="DT508" s="274"/>
      <c r="DU508" s="83"/>
      <c r="DV508" s="216"/>
      <c r="DW508" s="274"/>
      <c r="DX508" s="58"/>
      <c r="DY508" s="50"/>
    </row>
    <row r="509" spans="2:129" ht="21" customHeight="1">
      <c r="B509" s="11"/>
      <c r="C509" s="11"/>
      <c r="D509" s="14"/>
      <c r="E509" s="138"/>
      <c r="F509" s="136">
        <v>58</v>
      </c>
      <c r="G509" s="136"/>
      <c r="U509" s="216"/>
      <c r="V509" s="274"/>
      <c r="W509" s="83"/>
      <c r="X509" s="216"/>
      <c r="Y509" s="274"/>
      <c r="Z509" s="83"/>
      <c r="AA509" s="216"/>
      <c r="AB509" s="274"/>
      <c r="AC509" s="83"/>
      <c r="AD509" s="216"/>
      <c r="AE509" s="274"/>
      <c r="AF509" s="83"/>
      <c r="AG509" s="216"/>
      <c r="AH509" s="274"/>
      <c r="AI509" s="83"/>
      <c r="AJ509" s="216"/>
      <c r="AK509" s="274"/>
      <c r="AL509" s="83"/>
      <c r="AM509" s="216"/>
      <c r="AN509" s="274"/>
      <c r="AO509" s="83"/>
      <c r="AP509" s="216"/>
      <c r="AQ509" s="274"/>
      <c r="AR509" s="83"/>
      <c r="AS509" s="216"/>
      <c r="AT509" s="274"/>
      <c r="AU509" s="83"/>
      <c r="AV509" s="216"/>
      <c r="AW509" s="274"/>
      <c r="AX509" s="83"/>
      <c r="AY509" s="216"/>
      <c r="AZ509" s="274"/>
      <c r="BA509" s="83"/>
      <c r="BB509" s="216"/>
      <c r="BC509" s="274"/>
      <c r="BD509" s="83"/>
      <c r="BE509" s="216"/>
      <c r="BF509" s="274"/>
      <c r="BG509" s="83"/>
      <c r="BH509" s="216"/>
      <c r="BI509" s="274"/>
      <c r="BJ509" s="83"/>
      <c r="BK509" s="216"/>
      <c r="BL509" s="274"/>
      <c r="BM509" s="83"/>
      <c r="BN509" s="216"/>
      <c r="BO509" s="274"/>
      <c r="BP509" s="83"/>
      <c r="BQ509" s="216"/>
      <c r="BR509" s="274"/>
      <c r="BS509" s="83"/>
      <c r="BT509" s="216"/>
      <c r="BU509" s="274"/>
      <c r="BV509" s="83"/>
      <c r="BW509" s="216"/>
      <c r="BX509" s="274"/>
      <c r="BY509" s="83"/>
      <c r="BZ509" s="216"/>
      <c r="CA509" s="274"/>
      <c r="CB509" s="83"/>
      <c r="CC509" s="216"/>
      <c r="CD509" s="274"/>
      <c r="CE509" s="83"/>
      <c r="CF509" s="216"/>
      <c r="CG509" s="274"/>
      <c r="CH509" s="83"/>
      <c r="CI509" s="216"/>
      <c r="CJ509" s="274"/>
      <c r="CK509" s="83"/>
      <c r="CL509" s="216"/>
      <c r="CM509" s="274"/>
      <c r="CN509" s="83"/>
      <c r="CO509" s="216"/>
      <c r="CP509" s="274"/>
      <c r="CQ509" s="83"/>
      <c r="CR509" s="216"/>
      <c r="CS509" s="274"/>
      <c r="CT509" s="83"/>
      <c r="CU509" s="216"/>
      <c r="CV509" s="274"/>
      <c r="CW509" s="83"/>
      <c r="CX509" s="216"/>
      <c r="CY509" s="274"/>
      <c r="CZ509" s="83"/>
      <c r="DA509" s="216"/>
      <c r="DB509" s="274"/>
      <c r="DC509" s="83"/>
      <c r="DD509" s="216"/>
      <c r="DE509" s="274"/>
      <c r="DF509" s="83"/>
      <c r="DG509" s="216"/>
      <c r="DH509" s="274"/>
      <c r="DI509" s="83"/>
      <c r="DJ509" s="216"/>
      <c r="DK509" s="274"/>
      <c r="DL509" s="83"/>
      <c r="DM509" s="216"/>
      <c r="DN509" s="274"/>
      <c r="DO509" s="83"/>
      <c r="DP509" s="216"/>
      <c r="DQ509" s="274"/>
      <c r="DR509" s="83"/>
      <c r="DS509" s="216"/>
      <c r="DT509" s="274"/>
      <c r="DU509" s="83"/>
      <c r="DV509" s="216"/>
      <c r="DW509" s="274"/>
      <c r="DX509" s="58"/>
      <c r="DY509" s="50"/>
    </row>
    <row r="510" spans="2:129" ht="21" customHeight="1">
      <c r="B510" s="11"/>
      <c r="C510" s="11"/>
      <c r="D510" s="14"/>
      <c r="E510" s="138"/>
      <c r="F510" s="136">
        <v>59</v>
      </c>
      <c r="G510" s="136"/>
      <c r="U510" s="216"/>
      <c r="V510" s="274"/>
      <c r="W510" s="83"/>
      <c r="X510" s="216"/>
      <c r="Y510" s="274"/>
      <c r="Z510" s="83"/>
      <c r="AA510" s="216"/>
      <c r="AB510" s="274"/>
      <c r="AC510" s="83"/>
      <c r="AD510" s="216"/>
      <c r="AE510" s="274"/>
      <c r="AF510" s="83"/>
      <c r="AG510" s="216"/>
      <c r="AH510" s="274"/>
      <c r="AI510" s="83"/>
      <c r="AJ510" s="216"/>
      <c r="AK510" s="274"/>
      <c r="AL510" s="83"/>
      <c r="AM510" s="216"/>
      <c r="AN510" s="274"/>
      <c r="AO510" s="83"/>
      <c r="AP510" s="216"/>
      <c r="AQ510" s="274"/>
      <c r="AR510" s="83"/>
      <c r="AS510" s="216"/>
      <c r="AT510" s="274"/>
      <c r="AU510" s="83"/>
      <c r="AV510" s="216"/>
      <c r="AW510" s="274"/>
      <c r="AX510" s="83"/>
      <c r="AY510" s="216"/>
      <c r="AZ510" s="274"/>
      <c r="BA510" s="83"/>
      <c r="BB510" s="216"/>
      <c r="BC510" s="274"/>
      <c r="BD510" s="83"/>
      <c r="BE510" s="216"/>
      <c r="BF510" s="274"/>
      <c r="BG510" s="83"/>
      <c r="BH510" s="216"/>
      <c r="BI510" s="274"/>
      <c r="BJ510" s="83"/>
      <c r="BK510" s="216"/>
      <c r="BL510" s="274"/>
      <c r="BM510" s="83"/>
      <c r="BN510" s="216"/>
      <c r="BO510" s="274"/>
      <c r="BP510" s="83"/>
      <c r="BQ510" s="216"/>
      <c r="BR510" s="274"/>
      <c r="BS510" s="83"/>
      <c r="BT510" s="216"/>
      <c r="BU510" s="274"/>
      <c r="BV510" s="83"/>
      <c r="BW510" s="216"/>
      <c r="BX510" s="274"/>
      <c r="BY510" s="83"/>
      <c r="BZ510" s="216"/>
      <c r="CA510" s="274"/>
      <c r="CB510" s="83"/>
      <c r="CC510" s="216"/>
      <c r="CD510" s="274"/>
      <c r="CE510" s="83"/>
      <c r="CF510" s="216"/>
      <c r="CG510" s="274"/>
      <c r="CH510" s="83"/>
      <c r="CI510" s="216"/>
      <c r="CJ510" s="274"/>
      <c r="CK510" s="83"/>
      <c r="CL510" s="216"/>
      <c r="CM510" s="274"/>
      <c r="CN510" s="83"/>
      <c r="CO510" s="216"/>
      <c r="CP510" s="274"/>
      <c r="CQ510" s="83"/>
      <c r="CR510" s="216"/>
      <c r="CS510" s="274"/>
      <c r="CT510" s="83"/>
      <c r="CU510" s="216"/>
      <c r="CV510" s="274"/>
      <c r="CW510" s="83"/>
      <c r="CX510" s="216"/>
      <c r="CY510" s="274"/>
      <c r="CZ510" s="83"/>
      <c r="DA510" s="216"/>
      <c r="DB510" s="274"/>
      <c r="DC510" s="83"/>
      <c r="DD510" s="216"/>
      <c r="DE510" s="274"/>
      <c r="DF510" s="83"/>
      <c r="DG510" s="216"/>
      <c r="DH510" s="274"/>
      <c r="DI510" s="83"/>
      <c r="DJ510" s="216"/>
      <c r="DK510" s="274"/>
      <c r="DL510" s="83"/>
      <c r="DM510" s="216"/>
      <c r="DN510" s="274"/>
      <c r="DO510" s="83"/>
      <c r="DP510" s="216"/>
      <c r="DQ510" s="274"/>
      <c r="DR510" s="83"/>
      <c r="DS510" s="216"/>
      <c r="DT510" s="274"/>
      <c r="DU510" s="83"/>
      <c r="DV510" s="216"/>
      <c r="DW510" s="274"/>
      <c r="DX510" s="58"/>
      <c r="DY510" s="50"/>
    </row>
    <row r="511" spans="2:129" ht="21" customHeight="1">
      <c r="B511" s="137"/>
      <c r="C511" s="137"/>
      <c r="D511" s="138"/>
      <c r="E511" s="138"/>
      <c r="F511" s="136">
        <v>60</v>
      </c>
      <c r="G511" s="136"/>
      <c r="U511" s="216"/>
      <c r="V511" s="274"/>
      <c r="W511" s="83"/>
      <c r="X511" s="216"/>
      <c r="Y511" s="274"/>
      <c r="Z511" s="83"/>
      <c r="AA511" s="216"/>
      <c r="AB511" s="274"/>
      <c r="AC511" s="83"/>
      <c r="AD511" s="216"/>
      <c r="AE511" s="274"/>
      <c r="AF511" s="83"/>
      <c r="AG511" s="216"/>
      <c r="AH511" s="274"/>
      <c r="AI511" s="83"/>
      <c r="AJ511" s="216"/>
      <c r="AK511" s="274"/>
      <c r="AL511" s="83"/>
      <c r="AM511" s="216"/>
      <c r="AN511" s="274"/>
      <c r="AO511" s="83"/>
      <c r="AP511" s="216"/>
      <c r="AQ511" s="274"/>
      <c r="AR511" s="83"/>
      <c r="AS511" s="216"/>
      <c r="AT511" s="274"/>
      <c r="AU511" s="83"/>
      <c r="AV511" s="216"/>
      <c r="AW511" s="274"/>
      <c r="AX511" s="83"/>
      <c r="AY511" s="216"/>
      <c r="AZ511" s="274"/>
      <c r="BA511" s="83"/>
      <c r="BB511" s="216"/>
      <c r="BC511" s="274"/>
      <c r="BD511" s="83"/>
      <c r="BE511" s="216"/>
      <c r="BF511" s="274"/>
      <c r="BG511" s="83"/>
      <c r="BH511" s="216"/>
      <c r="BI511" s="274"/>
      <c r="BJ511" s="83"/>
      <c r="BK511" s="216"/>
      <c r="BL511" s="274"/>
      <c r="BM511" s="83"/>
      <c r="BN511" s="216"/>
      <c r="BO511" s="274"/>
      <c r="BP511" s="83"/>
      <c r="BQ511" s="216"/>
      <c r="BR511" s="274"/>
      <c r="BS511" s="83"/>
      <c r="BT511" s="216"/>
      <c r="BU511" s="274"/>
      <c r="BV511" s="83"/>
      <c r="BW511" s="216"/>
      <c r="BX511" s="274"/>
      <c r="BY511" s="83"/>
      <c r="BZ511" s="216"/>
      <c r="CA511" s="274"/>
      <c r="CB511" s="83"/>
      <c r="CC511" s="216"/>
      <c r="CD511" s="274"/>
      <c r="CE511" s="83"/>
      <c r="CF511" s="216"/>
      <c r="CG511" s="274"/>
      <c r="CH511" s="83"/>
      <c r="CI511" s="216"/>
      <c r="CJ511" s="274"/>
      <c r="CK511" s="83"/>
      <c r="CL511" s="216"/>
      <c r="CM511" s="274"/>
      <c r="CN511" s="83"/>
      <c r="CO511" s="216"/>
      <c r="CP511" s="274"/>
      <c r="CQ511" s="83"/>
      <c r="CR511" s="216"/>
      <c r="CS511" s="274"/>
      <c r="CT511" s="83"/>
      <c r="CU511" s="216"/>
      <c r="CV511" s="274"/>
      <c r="CW511" s="83"/>
      <c r="CX511" s="216"/>
      <c r="CY511" s="274"/>
      <c r="CZ511" s="83"/>
      <c r="DA511" s="216"/>
      <c r="DB511" s="274"/>
      <c r="DC511" s="83"/>
      <c r="DD511" s="216"/>
      <c r="DE511" s="274"/>
      <c r="DF511" s="83"/>
      <c r="DG511" s="216"/>
      <c r="DH511" s="274"/>
      <c r="DI511" s="83"/>
      <c r="DJ511" s="216"/>
      <c r="DK511" s="274"/>
      <c r="DL511" s="83"/>
      <c r="DM511" s="216"/>
      <c r="DN511" s="274"/>
      <c r="DO511" s="83"/>
      <c r="DP511" s="216"/>
      <c r="DQ511" s="274"/>
      <c r="DR511" s="83"/>
      <c r="DS511" s="216"/>
      <c r="DT511" s="274"/>
      <c r="DU511" s="83"/>
      <c r="DV511" s="216"/>
      <c r="DW511" s="274"/>
      <c r="DX511" s="58"/>
      <c r="DY511" s="50"/>
    </row>
    <row r="512" spans="2:129" ht="21" customHeight="1">
      <c r="B512" s="137"/>
      <c r="C512" s="137"/>
      <c r="D512" s="138"/>
      <c r="E512" s="138"/>
      <c r="F512" s="136">
        <v>61</v>
      </c>
      <c r="G512" s="136"/>
      <c r="U512" s="216"/>
      <c r="V512" s="274"/>
      <c r="W512" s="83"/>
      <c r="X512" s="216"/>
      <c r="Y512" s="274"/>
      <c r="Z512" s="83"/>
      <c r="AA512" s="216"/>
      <c r="AB512" s="274"/>
      <c r="AC512" s="83"/>
      <c r="AD512" s="216"/>
      <c r="AE512" s="274"/>
      <c r="AF512" s="83"/>
      <c r="AG512" s="216"/>
      <c r="AH512" s="274"/>
      <c r="AI512" s="83"/>
      <c r="AJ512" s="216"/>
      <c r="AK512" s="274"/>
      <c r="AL512" s="83"/>
      <c r="AM512" s="216"/>
      <c r="AN512" s="274"/>
      <c r="AO512" s="83"/>
      <c r="AP512" s="216"/>
      <c r="AQ512" s="274"/>
      <c r="AR512" s="83"/>
      <c r="AS512" s="216"/>
      <c r="AT512" s="274"/>
      <c r="AU512" s="83"/>
      <c r="AV512" s="216"/>
      <c r="AW512" s="274"/>
      <c r="AX512" s="83"/>
      <c r="AY512" s="216"/>
      <c r="AZ512" s="274"/>
      <c r="BA512" s="83"/>
      <c r="BB512" s="216"/>
      <c r="BC512" s="274"/>
      <c r="BD512" s="83"/>
      <c r="BE512" s="216"/>
      <c r="BF512" s="274"/>
      <c r="BG512" s="83"/>
      <c r="BH512" s="216"/>
      <c r="BI512" s="274"/>
      <c r="BJ512" s="83"/>
      <c r="BK512" s="216"/>
      <c r="BL512" s="274"/>
      <c r="BM512" s="83"/>
      <c r="BN512" s="216"/>
      <c r="BO512" s="274"/>
      <c r="BP512" s="83"/>
      <c r="BQ512" s="216"/>
      <c r="BR512" s="274"/>
      <c r="BS512" s="83"/>
      <c r="BT512" s="216"/>
      <c r="BU512" s="274"/>
      <c r="BV512" s="83"/>
      <c r="BW512" s="216"/>
      <c r="BX512" s="274"/>
      <c r="BY512" s="83"/>
      <c r="BZ512" s="216"/>
      <c r="CA512" s="274"/>
      <c r="CB512" s="83"/>
      <c r="CC512" s="216"/>
      <c r="CD512" s="274"/>
      <c r="CE512" s="83"/>
      <c r="CF512" s="216"/>
      <c r="CG512" s="274"/>
      <c r="CH512" s="83"/>
      <c r="CI512" s="216"/>
      <c r="CJ512" s="274"/>
      <c r="CK512" s="83"/>
      <c r="CL512" s="216"/>
      <c r="CM512" s="274"/>
      <c r="CN512" s="83"/>
      <c r="CO512" s="216"/>
      <c r="CP512" s="274"/>
      <c r="CQ512" s="83"/>
      <c r="CR512" s="216"/>
      <c r="CS512" s="274"/>
      <c r="CT512" s="83"/>
      <c r="CU512" s="216"/>
      <c r="CV512" s="274"/>
      <c r="CW512" s="83"/>
      <c r="CX512" s="216"/>
      <c r="CY512" s="274"/>
      <c r="CZ512" s="83"/>
      <c r="DA512" s="216"/>
      <c r="DB512" s="274"/>
      <c r="DC512" s="83"/>
      <c r="DD512" s="216"/>
      <c r="DE512" s="274"/>
      <c r="DF512" s="83"/>
      <c r="DG512" s="216"/>
      <c r="DH512" s="274"/>
      <c r="DI512" s="83"/>
      <c r="DJ512" s="216"/>
      <c r="DK512" s="274"/>
      <c r="DL512" s="83"/>
      <c r="DM512" s="216"/>
      <c r="DN512" s="274"/>
      <c r="DO512" s="83"/>
      <c r="DP512" s="216"/>
      <c r="DQ512" s="274"/>
      <c r="DR512" s="83"/>
      <c r="DS512" s="216"/>
      <c r="DT512" s="274"/>
      <c r="DU512" s="83"/>
      <c r="DV512" s="216"/>
      <c r="DW512" s="274"/>
      <c r="DX512" s="58"/>
      <c r="DY512" s="50"/>
    </row>
    <row r="513" spans="2:129" ht="21" customHeight="1">
      <c r="B513" s="137"/>
      <c r="C513" s="137"/>
      <c r="D513" s="138"/>
      <c r="E513" s="138"/>
      <c r="F513" s="136">
        <v>62</v>
      </c>
      <c r="G513" s="136"/>
      <c r="U513" s="216"/>
      <c r="V513" s="274"/>
      <c r="W513" s="83"/>
      <c r="X513" s="216"/>
      <c r="Y513" s="274"/>
      <c r="Z513" s="83"/>
      <c r="AA513" s="216"/>
      <c r="AB513" s="274"/>
      <c r="AC513" s="83"/>
      <c r="AD513" s="216"/>
      <c r="AE513" s="274"/>
      <c r="AF513" s="83"/>
      <c r="AG513" s="216"/>
      <c r="AH513" s="274"/>
      <c r="AI513" s="83"/>
      <c r="AJ513" s="216"/>
      <c r="AK513" s="274"/>
      <c r="AL513" s="83"/>
      <c r="AM513" s="216"/>
      <c r="AN513" s="274"/>
      <c r="AO513" s="83"/>
      <c r="AP513" s="216"/>
      <c r="AQ513" s="274"/>
      <c r="AR513" s="83"/>
      <c r="AS513" s="216"/>
      <c r="AT513" s="274"/>
      <c r="AU513" s="83"/>
      <c r="AV513" s="216"/>
      <c r="AW513" s="274"/>
      <c r="AX513" s="83"/>
      <c r="AY513" s="216"/>
      <c r="AZ513" s="274"/>
      <c r="BA513" s="83"/>
      <c r="BB513" s="216"/>
      <c r="BC513" s="274"/>
      <c r="BD513" s="83"/>
      <c r="BE513" s="216"/>
      <c r="BF513" s="274"/>
      <c r="BG513" s="83"/>
      <c r="BH513" s="216"/>
      <c r="BI513" s="274"/>
      <c r="BJ513" s="83"/>
      <c r="BK513" s="216"/>
      <c r="BL513" s="274"/>
      <c r="BM513" s="83"/>
      <c r="BN513" s="216"/>
      <c r="BO513" s="274"/>
      <c r="BP513" s="83"/>
      <c r="BQ513" s="216"/>
      <c r="BR513" s="274"/>
      <c r="BS513" s="83"/>
      <c r="BT513" s="216"/>
      <c r="BU513" s="274"/>
      <c r="BV513" s="83"/>
      <c r="BW513" s="216"/>
      <c r="BX513" s="274"/>
      <c r="BY513" s="83"/>
      <c r="BZ513" s="216"/>
      <c r="CA513" s="274"/>
      <c r="CB513" s="83"/>
      <c r="CC513" s="216"/>
      <c r="CD513" s="274"/>
      <c r="CE513" s="83"/>
      <c r="CF513" s="216"/>
      <c r="CG513" s="274"/>
      <c r="CH513" s="83"/>
      <c r="CI513" s="216"/>
      <c r="CJ513" s="274"/>
      <c r="CK513" s="83"/>
      <c r="CL513" s="216"/>
      <c r="CM513" s="274"/>
      <c r="CN513" s="83"/>
      <c r="CO513" s="216"/>
      <c r="CP513" s="274"/>
      <c r="CQ513" s="83"/>
      <c r="CR513" s="216"/>
      <c r="CS513" s="274"/>
      <c r="CT513" s="83"/>
      <c r="CU513" s="216"/>
      <c r="CV513" s="274"/>
      <c r="CW513" s="83"/>
      <c r="CX513" s="216"/>
      <c r="CY513" s="274"/>
      <c r="CZ513" s="83"/>
      <c r="DA513" s="216"/>
      <c r="DB513" s="274"/>
      <c r="DC513" s="83"/>
      <c r="DD513" s="216"/>
      <c r="DE513" s="274"/>
      <c r="DF513" s="83"/>
      <c r="DG513" s="216"/>
      <c r="DH513" s="274"/>
      <c r="DI513" s="83"/>
      <c r="DJ513" s="216"/>
      <c r="DK513" s="274"/>
      <c r="DL513" s="83"/>
      <c r="DM513" s="216"/>
      <c r="DN513" s="274"/>
      <c r="DO513" s="83"/>
      <c r="DP513" s="216"/>
      <c r="DQ513" s="274"/>
      <c r="DR513" s="83"/>
      <c r="DS513" s="216"/>
      <c r="DT513" s="274"/>
      <c r="DU513" s="83"/>
      <c r="DV513" s="216"/>
      <c r="DW513" s="274"/>
      <c r="DX513" s="58"/>
      <c r="DY513" s="50"/>
    </row>
    <row r="514" spans="2:129" ht="21" customHeight="1">
      <c r="B514" s="137"/>
      <c r="C514" s="137"/>
      <c r="D514" s="138"/>
      <c r="E514" s="138"/>
      <c r="F514" s="136">
        <v>63</v>
      </c>
      <c r="G514" s="136"/>
      <c r="U514" s="216"/>
      <c r="V514" s="274"/>
      <c r="W514" s="83"/>
      <c r="X514" s="216"/>
      <c r="Y514" s="274"/>
      <c r="Z514" s="83"/>
      <c r="AA514" s="216"/>
      <c r="AB514" s="274"/>
      <c r="AC514" s="83"/>
      <c r="AD514" s="216"/>
      <c r="AE514" s="274"/>
      <c r="AF514" s="83"/>
      <c r="AG514" s="216"/>
      <c r="AH514" s="274"/>
      <c r="AI514" s="83"/>
      <c r="AJ514" s="216"/>
      <c r="AK514" s="274"/>
      <c r="AL514" s="83"/>
      <c r="AM514" s="216"/>
      <c r="AN514" s="274"/>
      <c r="AO514" s="83"/>
      <c r="AP514" s="216"/>
      <c r="AQ514" s="274"/>
      <c r="AR514" s="83"/>
      <c r="AS514" s="216"/>
      <c r="AT514" s="274"/>
      <c r="AU514" s="83"/>
      <c r="AV514" s="216"/>
      <c r="AW514" s="274"/>
      <c r="AX514" s="83"/>
      <c r="AY514" s="216"/>
      <c r="AZ514" s="274"/>
      <c r="BA514" s="83"/>
      <c r="BB514" s="216"/>
      <c r="BC514" s="274"/>
      <c r="BD514" s="83"/>
      <c r="BE514" s="216"/>
      <c r="BF514" s="274"/>
      <c r="BG514" s="83"/>
      <c r="BH514" s="216"/>
      <c r="BI514" s="274"/>
      <c r="BJ514" s="83"/>
      <c r="BK514" s="216"/>
      <c r="BL514" s="274"/>
      <c r="BM514" s="83"/>
      <c r="BN514" s="216"/>
      <c r="BO514" s="274"/>
      <c r="BP514" s="83"/>
      <c r="BQ514" s="216"/>
      <c r="BR514" s="274"/>
      <c r="BS514" s="83"/>
      <c r="BT514" s="216"/>
      <c r="BU514" s="274"/>
      <c r="BV514" s="83"/>
      <c r="BW514" s="216"/>
      <c r="BX514" s="274"/>
      <c r="BY514" s="83"/>
      <c r="BZ514" s="216"/>
      <c r="CA514" s="274"/>
      <c r="CB514" s="83"/>
      <c r="CC514" s="216"/>
      <c r="CD514" s="274"/>
      <c r="CE514" s="83"/>
      <c r="CF514" s="216"/>
      <c r="CG514" s="274"/>
      <c r="CH514" s="83"/>
      <c r="CI514" s="216"/>
      <c r="CJ514" s="274"/>
      <c r="CK514" s="83"/>
      <c r="CL514" s="216"/>
      <c r="CM514" s="274"/>
      <c r="CN514" s="83"/>
      <c r="CO514" s="216"/>
      <c r="CP514" s="274"/>
      <c r="CQ514" s="83"/>
      <c r="CR514" s="216"/>
      <c r="CS514" s="274"/>
      <c r="CT514" s="83"/>
      <c r="CU514" s="216"/>
      <c r="CV514" s="274"/>
      <c r="CW514" s="83"/>
      <c r="CX514" s="216"/>
      <c r="CY514" s="274"/>
      <c r="CZ514" s="83"/>
      <c r="DA514" s="216"/>
      <c r="DB514" s="274"/>
      <c r="DC514" s="83"/>
      <c r="DD514" s="216"/>
      <c r="DE514" s="274"/>
      <c r="DF514" s="83"/>
      <c r="DG514" s="216"/>
      <c r="DH514" s="274"/>
      <c r="DI514" s="83"/>
      <c r="DJ514" s="216"/>
      <c r="DK514" s="274"/>
      <c r="DL514" s="83"/>
      <c r="DM514" s="216"/>
      <c r="DN514" s="274"/>
      <c r="DO514" s="83"/>
      <c r="DP514" s="216"/>
      <c r="DQ514" s="274"/>
      <c r="DR514" s="83"/>
      <c r="DS514" s="216"/>
      <c r="DT514" s="274"/>
      <c r="DU514" s="83"/>
      <c r="DV514" s="216"/>
      <c r="DW514" s="274"/>
      <c r="DX514" s="58"/>
      <c r="DY514" s="50"/>
    </row>
    <row r="515" spans="2:129" ht="21" customHeight="1">
      <c r="B515" s="137"/>
      <c r="C515" s="137"/>
      <c r="D515" s="138"/>
      <c r="E515" s="138"/>
      <c r="F515" s="136">
        <v>64</v>
      </c>
      <c r="G515" s="136"/>
      <c r="U515" s="216"/>
      <c r="V515" s="274"/>
      <c r="W515" s="83"/>
      <c r="X515" s="216"/>
      <c r="Y515" s="274"/>
      <c r="Z515" s="83"/>
      <c r="AA515" s="216"/>
      <c r="AB515" s="274"/>
      <c r="AC515" s="83"/>
      <c r="AD515" s="216"/>
      <c r="AE515" s="274"/>
      <c r="AF515" s="83"/>
      <c r="AG515" s="216"/>
      <c r="AH515" s="274"/>
      <c r="AI515" s="83"/>
      <c r="AJ515" s="216"/>
      <c r="AK515" s="274"/>
      <c r="AL515" s="83"/>
      <c r="AM515" s="216"/>
      <c r="AN515" s="274"/>
      <c r="AO515" s="83"/>
      <c r="AP515" s="216"/>
      <c r="AQ515" s="274"/>
      <c r="AR515" s="83"/>
      <c r="AS515" s="216"/>
      <c r="AT515" s="274"/>
      <c r="AU515" s="83"/>
      <c r="AV515" s="216"/>
      <c r="AW515" s="274"/>
      <c r="AX515" s="83"/>
      <c r="AY515" s="216"/>
      <c r="AZ515" s="274"/>
      <c r="BA515" s="83"/>
      <c r="BB515" s="216"/>
      <c r="BC515" s="274"/>
      <c r="BD515" s="83"/>
      <c r="BE515" s="216"/>
      <c r="BF515" s="274"/>
      <c r="BG515" s="83"/>
      <c r="BH515" s="216"/>
      <c r="BI515" s="274"/>
      <c r="BJ515" s="83"/>
      <c r="BK515" s="216"/>
      <c r="BL515" s="274"/>
      <c r="BM515" s="83"/>
      <c r="BN515" s="216"/>
      <c r="BO515" s="274"/>
      <c r="BP515" s="83"/>
      <c r="BQ515" s="216"/>
      <c r="BR515" s="274"/>
      <c r="BS515" s="83"/>
      <c r="BT515" s="216"/>
      <c r="BU515" s="274"/>
      <c r="BV515" s="83"/>
      <c r="BW515" s="216"/>
      <c r="BX515" s="274"/>
      <c r="BY515" s="83"/>
      <c r="BZ515" s="216"/>
      <c r="CA515" s="274"/>
      <c r="CB515" s="83"/>
      <c r="CC515" s="216"/>
      <c r="CD515" s="274"/>
      <c r="CE515" s="83"/>
      <c r="CF515" s="216"/>
      <c r="CG515" s="274"/>
      <c r="CH515" s="83"/>
      <c r="CI515" s="216"/>
      <c r="CJ515" s="274"/>
      <c r="CK515" s="83"/>
      <c r="CL515" s="216"/>
      <c r="CM515" s="274"/>
      <c r="CN515" s="83"/>
      <c r="CO515" s="216"/>
      <c r="CP515" s="274"/>
      <c r="CQ515" s="83"/>
      <c r="CR515" s="216"/>
      <c r="CS515" s="274"/>
      <c r="CT515" s="83"/>
      <c r="CU515" s="216"/>
      <c r="CV515" s="274"/>
      <c r="CW515" s="83"/>
      <c r="CX515" s="216"/>
      <c r="CY515" s="274"/>
      <c r="CZ515" s="83"/>
      <c r="DA515" s="216"/>
      <c r="DB515" s="274"/>
      <c r="DC515" s="83"/>
      <c r="DD515" s="216"/>
      <c r="DE515" s="274"/>
      <c r="DF515" s="83"/>
      <c r="DG515" s="216"/>
      <c r="DH515" s="274"/>
      <c r="DI515" s="83"/>
      <c r="DJ515" s="216"/>
      <c r="DK515" s="274"/>
      <c r="DL515" s="83"/>
      <c r="DM515" s="216"/>
      <c r="DN515" s="274"/>
      <c r="DO515" s="83"/>
      <c r="DP515" s="216"/>
      <c r="DQ515" s="274"/>
      <c r="DR515" s="83"/>
      <c r="DS515" s="216"/>
      <c r="DT515" s="274"/>
      <c r="DU515" s="83"/>
      <c r="DV515" s="216"/>
      <c r="DW515" s="274"/>
      <c r="DX515" s="58"/>
      <c r="DY515" s="50"/>
    </row>
    <row r="516" spans="2:129" ht="21" customHeight="1">
      <c r="B516" s="137"/>
      <c r="C516" s="137"/>
      <c r="D516" s="138"/>
      <c r="E516" s="138"/>
      <c r="F516" s="136">
        <v>65</v>
      </c>
      <c r="G516" s="136"/>
      <c r="U516" s="216"/>
      <c r="V516" s="274"/>
      <c r="W516" s="83"/>
      <c r="X516" s="216"/>
      <c r="Y516" s="274"/>
      <c r="Z516" s="83"/>
      <c r="AA516" s="216"/>
      <c r="AB516" s="274"/>
      <c r="AC516" s="83"/>
      <c r="AD516" s="216"/>
      <c r="AE516" s="274"/>
      <c r="AF516" s="83"/>
      <c r="AG516" s="216"/>
      <c r="AH516" s="274"/>
      <c r="AI516" s="83"/>
      <c r="AJ516" s="216"/>
      <c r="AK516" s="274"/>
      <c r="AL516" s="83"/>
      <c r="AM516" s="216"/>
      <c r="AN516" s="274"/>
      <c r="AO516" s="83"/>
      <c r="AP516" s="216"/>
      <c r="AQ516" s="274"/>
      <c r="AR516" s="83"/>
      <c r="AS516" s="216"/>
      <c r="AT516" s="274"/>
      <c r="AU516" s="83"/>
      <c r="AV516" s="216"/>
      <c r="AW516" s="274"/>
      <c r="AX516" s="83"/>
      <c r="AY516" s="216"/>
      <c r="AZ516" s="274"/>
      <c r="BA516" s="83"/>
      <c r="BB516" s="216"/>
      <c r="BC516" s="274"/>
      <c r="BD516" s="83"/>
      <c r="BE516" s="216"/>
      <c r="BF516" s="274"/>
      <c r="BG516" s="83"/>
      <c r="BH516" s="216"/>
      <c r="BI516" s="274"/>
      <c r="BJ516" s="83"/>
      <c r="BK516" s="216"/>
      <c r="BL516" s="274"/>
      <c r="BM516" s="83"/>
      <c r="BN516" s="216"/>
      <c r="BO516" s="274"/>
      <c r="BP516" s="83"/>
      <c r="BQ516" s="216"/>
      <c r="BR516" s="274"/>
      <c r="BS516" s="83"/>
      <c r="BT516" s="216"/>
      <c r="BU516" s="274"/>
      <c r="BV516" s="83"/>
      <c r="BW516" s="216"/>
      <c r="BX516" s="274"/>
      <c r="BY516" s="83"/>
      <c r="BZ516" s="216"/>
      <c r="CA516" s="274"/>
      <c r="CB516" s="83"/>
      <c r="CC516" s="216"/>
      <c r="CD516" s="274"/>
      <c r="CE516" s="83"/>
      <c r="CF516" s="216"/>
      <c r="CG516" s="274"/>
      <c r="CH516" s="83"/>
      <c r="CI516" s="216"/>
      <c r="CJ516" s="274"/>
      <c r="CK516" s="83"/>
      <c r="CL516" s="216"/>
      <c r="CM516" s="274"/>
      <c r="CN516" s="83"/>
      <c r="CO516" s="216"/>
      <c r="CP516" s="274"/>
      <c r="CQ516" s="83"/>
      <c r="CR516" s="216"/>
      <c r="CS516" s="274"/>
      <c r="CT516" s="83"/>
      <c r="CU516" s="216"/>
      <c r="CV516" s="274"/>
      <c r="CW516" s="83"/>
      <c r="CX516" s="216"/>
      <c r="CY516" s="274"/>
      <c r="CZ516" s="83"/>
      <c r="DA516" s="216"/>
      <c r="DB516" s="274"/>
      <c r="DC516" s="83"/>
      <c r="DD516" s="216"/>
      <c r="DE516" s="274"/>
      <c r="DF516" s="83"/>
      <c r="DG516" s="216"/>
      <c r="DH516" s="274"/>
      <c r="DI516" s="83"/>
      <c r="DJ516" s="216"/>
      <c r="DK516" s="274"/>
      <c r="DL516" s="83"/>
      <c r="DM516" s="216"/>
      <c r="DN516" s="274"/>
      <c r="DO516" s="83"/>
      <c r="DP516" s="216"/>
      <c r="DQ516" s="274"/>
      <c r="DR516" s="83"/>
      <c r="DS516" s="216"/>
      <c r="DT516" s="274"/>
      <c r="DU516" s="83"/>
      <c r="DV516" s="216"/>
      <c r="DW516" s="274"/>
      <c r="DX516" s="58"/>
      <c r="DY516" s="50"/>
    </row>
    <row r="517" spans="2:129" ht="21" customHeight="1">
      <c r="B517" s="137"/>
      <c r="C517" s="137"/>
      <c r="D517" s="138"/>
      <c r="E517" s="138"/>
      <c r="F517" s="136">
        <v>66</v>
      </c>
      <c r="G517" s="136"/>
      <c r="U517" s="216"/>
      <c r="V517" s="274"/>
      <c r="W517" s="83"/>
      <c r="X517" s="216"/>
      <c r="Y517" s="274"/>
      <c r="Z517" s="83"/>
      <c r="AA517" s="216"/>
      <c r="AB517" s="274"/>
      <c r="AC517" s="83"/>
      <c r="AD517" s="216"/>
      <c r="AE517" s="274"/>
      <c r="AF517" s="83"/>
      <c r="AG517" s="216"/>
      <c r="AH517" s="274"/>
      <c r="AI517" s="83"/>
      <c r="AJ517" s="216"/>
      <c r="AK517" s="274"/>
      <c r="AL517" s="83"/>
      <c r="AM517" s="216"/>
      <c r="AN517" s="274"/>
      <c r="AO517" s="83"/>
      <c r="AP517" s="216"/>
      <c r="AQ517" s="274"/>
      <c r="AR517" s="83"/>
      <c r="AS517" s="216"/>
      <c r="AT517" s="274"/>
      <c r="AU517" s="83"/>
      <c r="AV517" s="216"/>
      <c r="AW517" s="274"/>
      <c r="AX517" s="83"/>
      <c r="AY517" s="216"/>
      <c r="AZ517" s="274"/>
      <c r="BA517" s="83"/>
      <c r="BB517" s="216"/>
      <c r="BC517" s="274"/>
      <c r="BD517" s="83"/>
      <c r="BE517" s="216"/>
      <c r="BF517" s="274"/>
      <c r="BG517" s="83"/>
      <c r="BH517" s="216"/>
      <c r="BI517" s="274"/>
      <c r="BJ517" s="83"/>
      <c r="BK517" s="216"/>
      <c r="BL517" s="274"/>
      <c r="BM517" s="83"/>
      <c r="BN517" s="216"/>
      <c r="BO517" s="274"/>
      <c r="BP517" s="83"/>
      <c r="BQ517" s="216"/>
      <c r="BR517" s="274"/>
      <c r="BS517" s="83"/>
      <c r="BT517" s="216"/>
      <c r="BU517" s="274"/>
      <c r="BV517" s="83"/>
      <c r="BW517" s="216"/>
      <c r="BX517" s="274"/>
      <c r="BY517" s="83"/>
      <c r="BZ517" s="216"/>
      <c r="CA517" s="274"/>
      <c r="CB517" s="83"/>
      <c r="CC517" s="216"/>
      <c r="CD517" s="274"/>
      <c r="CE517" s="83"/>
      <c r="CF517" s="216"/>
      <c r="CG517" s="274"/>
      <c r="CH517" s="83"/>
      <c r="CI517" s="216"/>
      <c r="CJ517" s="274"/>
      <c r="CK517" s="83"/>
      <c r="CL517" s="216"/>
      <c r="CM517" s="274"/>
      <c r="CN517" s="83"/>
      <c r="CO517" s="216"/>
      <c r="CP517" s="274"/>
      <c r="CQ517" s="83"/>
      <c r="CR517" s="216"/>
      <c r="CS517" s="274"/>
      <c r="CT517" s="83"/>
      <c r="CU517" s="216"/>
      <c r="CV517" s="274"/>
      <c r="CW517" s="83"/>
      <c r="CX517" s="216"/>
      <c r="CY517" s="274"/>
      <c r="CZ517" s="83"/>
      <c r="DA517" s="216"/>
      <c r="DB517" s="274"/>
      <c r="DC517" s="83"/>
      <c r="DD517" s="216"/>
      <c r="DE517" s="274"/>
      <c r="DF517" s="83"/>
      <c r="DG517" s="216"/>
      <c r="DH517" s="274"/>
      <c r="DI517" s="83"/>
      <c r="DJ517" s="216"/>
      <c r="DK517" s="274"/>
      <c r="DL517" s="83"/>
      <c r="DM517" s="216"/>
      <c r="DN517" s="274"/>
      <c r="DO517" s="83"/>
      <c r="DP517" s="216"/>
      <c r="DQ517" s="274"/>
      <c r="DR517" s="83"/>
      <c r="DS517" s="216"/>
      <c r="DT517" s="274"/>
      <c r="DU517" s="83"/>
      <c r="DV517" s="216"/>
      <c r="DW517" s="274"/>
      <c r="DX517" s="58"/>
      <c r="DY517" s="50"/>
    </row>
    <row r="518" spans="2:129" ht="21" customHeight="1">
      <c r="B518" s="137"/>
      <c r="C518" s="137"/>
      <c r="D518" s="138"/>
      <c r="E518" s="138"/>
      <c r="F518" s="136">
        <v>67</v>
      </c>
      <c r="G518" s="136"/>
      <c r="U518" s="216"/>
      <c r="V518" s="274"/>
      <c r="W518" s="83"/>
      <c r="X518" s="216"/>
      <c r="Y518" s="274"/>
      <c r="Z518" s="83"/>
      <c r="AA518" s="216"/>
      <c r="AB518" s="274"/>
      <c r="AC518" s="83"/>
      <c r="AD518" s="216"/>
      <c r="AE518" s="274"/>
      <c r="AF518" s="83"/>
      <c r="AG518" s="216"/>
      <c r="AH518" s="274"/>
      <c r="AI518" s="83"/>
      <c r="AJ518" s="216"/>
      <c r="AK518" s="274"/>
      <c r="AL518" s="83"/>
      <c r="AM518" s="216"/>
      <c r="AN518" s="274"/>
      <c r="AO518" s="83"/>
      <c r="AP518" s="216"/>
      <c r="AQ518" s="274"/>
      <c r="AR518" s="83"/>
      <c r="AS518" s="216"/>
      <c r="AT518" s="274"/>
      <c r="AU518" s="83"/>
      <c r="AV518" s="216"/>
      <c r="AW518" s="274"/>
      <c r="AX518" s="83"/>
      <c r="AY518" s="216"/>
      <c r="AZ518" s="274"/>
      <c r="BA518" s="83"/>
      <c r="BB518" s="216"/>
      <c r="BC518" s="274"/>
      <c r="BD518" s="83"/>
      <c r="BE518" s="216"/>
      <c r="BF518" s="274"/>
      <c r="BG518" s="83"/>
      <c r="BH518" s="216"/>
      <c r="BI518" s="274"/>
      <c r="BJ518" s="83"/>
      <c r="BK518" s="216"/>
      <c r="BL518" s="274"/>
      <c r="BM518" s="83"/>
      <c r="BN518" s="216"/>
      <c r="BO518" s="274"/>
      <c r="BP518" s="83"/>
      <c r="BQ518" s="216"/>
      <c r="BR518" s="274"/>
      <c r="BS518" s="83"/>
      <c r="BT518" s="216"/>
      <c r="BU518" s="274"/>
      <c r="BV518" s="83"/>
      <c r="BW518" s="216"/>
      <c r="BX518" s="274"/>
      <c r="BY518" s="83"/>
      <c r="BZ518" s="216"/>
      <c r="CA518" s="274"/>
      <c r="CB518" s="83"/>
      <c r="CC518" s="216"/>
      <c r="CD518" s="274"/>
      <c r="CE518" s="83"/>
      <c r="CF518" s="216"/>
      <c r="CG518" s="274"/>
      <c r="CH518" s="83"/>
      <c r="CI518" s="216"/>
      <c r="CJ518" s="274"/>
      <c r="CK518" s="83"/>
      <c r="CL518" s="216"/>
      <c r="CM518" s="274"/>
      <c r="CN518" s="83"/>
      <c r="CO518" s="216"/>
      <c r="CP518" s="274"/>
      <c r="CQ518" s="83"/>
      <c r="CR518" s="216"/>
      <c r="CS518" s="274"/>
      <c r="CT518" s="83"/>
      <c r="CU518" s="216"/>
      <c r="CV518" s="274"/>
      <c r="CW518" s="83"/>
      <c r="CX518" s="216"/>
      <c r="CY518" s="274"/>
      <c r="CZ518" s="83"/>
      <c r="DA518" s="216"/>
      <c r="DB518" s="274"/>
      <c r="DC518" s="83"/>
      <c r="DD518" s="216"/>
      <c r="DE518" s="274"/>
      <c r="DF518" s="83"/>
      <c r="DG518" s="216"/>
      <c r="DH518" s="274"/>
      <c r="DI518" s="83"/>
      <c r="DJ518" s="216"/>
      <c r="DK518" s="274"/>
      <c r="DL518" s="83"/>
      <c r="DM518" s="216"/>
      <c r="DN518" s="274"/>
      <c r="DO518" s="83"/>
      <c r="DP518" s="216"/>
      <c r="DQ518" s="274"/>
      <c r="DR518" s="83"/>
      <c r="DS518" s="216"/>
      <c r="DT518" s="274"/>
      <c r="DU518" s="83"/>
      <c r="DV518" s="216"/>
      <c r="DW518" s="274"/>
      <c r="DX518" s="58"/>
      <c r="DY518" s="50"/>
    </row>
    <row r="519" spans="2:129" ht="21" customHeight="1">
      <c r="B519" s="137"/>
      <c r="C519" s="137"/>
      <c r="D519" s="138"/>
      <c r="E519" s="138"/>
      <c r="F519" s="136">
        <v>68</v>
      </c>
      <c r="G519" s="136"/>
      <c r="U519" s="216"/>
      <c r="V519" s="274"/>
      <c r="W519" s="83"/>
      <c r="X519" s="216"/>
      <c r="Y519" s="274"/>
      <c r="Z519" s="83"/>
      <c r="AA519" s="216"/>
      <c r="AB519" s="274"/>
      <c r="AC519" s="83"/>
      <c r="AD519" s="216"/>
      <c r="AE519" s="274"/>
      <c r="AF519" s="83"/>
      <c r="AG519" s="216"/>
      <c r="AH519" s="274"/>
      <c r="AI519" s="83"/>
      <c r="AJ519" s="216"/>
      <c r="AK519" s="274"/>
      <c r="AL519" s="83"/>
      <c r="AM519" s="216"/>
      <c r="AN519" s="274"/>
      <c r="AO519" s="83"/>
      <c r="AP519" s="216"/>
      <c r="AQ519" s="274"/>
      <c r="AR519" s="83"/>
      <c r="AS519" s="216"/>
      <c r="AT519" s="274"/>
      <c r="AU519" s="83"/>
      <c r="AV519" s="216"/>
      <c r="AW519" s="274"/>
      <c r="AX519" s="83"/>
      <c r="AY519" s="216"/>
      <c r="AZ519" s="274"/>
      <c r="BA519" s="83"/>
      <c r="BB519" s="216"/>
      <c r="BC519" s="274"/>
      <c r="BD519" s="83"/>
      <c r="BE519" s="216"/>
      <c r="BF519" s="274"/>
      <c r="BG519" s="83"/>
      <c r="BH519" s="216"/>
      <c r="BI519" s="274"/>
      <c r="BJ519" s="83"/>
      <c r="BK519" s="216"/>
      <c r="BL519" s="274"/>
      <c r="BM519" s="83"/>
      <c r="BN519" s="216"/>
      <c r="BO519" s="274"/>
      <c r="BP519" s="83"/>
      <c r="BQ519" s="216"/>
      <c r="BR519" s="274"/>
      <c r="BS519" s="83"/>
      <c r="BT519" s="216"/>
      <c r="BU519" s="274"/>
      <c r="BV519" s="83"/>
      <c r="BW519" s="216"/>
      <c r="BX519" s="274"/>
      <c r="BY519" s="83"/>
      <c r="BZ519" s="216"/>
      <c r="CA519" s="274"/>
      <c r="CB519" s="83"/>
      <c r="CC519" s="216"/>
      <c r="CD519" s="274"/>
      <c r="CE519" s="83"/>
      <c r="CF519" s="216"/>
      <c r="CG519" s="274"/>
      <c r="CH519" s="83"/>
      <c r="CI519" s="216"/>
      <c r="CJ519" s="274"/>
      <c r="CK519" s="83"/>
      <c r="CL519" s="216"/>
      <c r="CM519" s="274"/>
      <c r="CN519" s="83"/>
      <c r="CO519" s="216"/>
      <c r="CP519" s="274"/>
      <c r="CQ519" s="83"/>
      <c r="CR519" s="216"/>
      <c r="CS519" s="274"/>
      <c r="CT519" s="83"/>
      <c r="CU519" s="216"/>
      <c r="CV519" s="274"/>
      <c r="CW519" s="83"/>
      <c r="CX519" s="216"/>
      <c r="CY519" s="274"/>
      <c r="CZ519" s="83"/>
      <c r="DA519" s="216"/>
      <c r="DB519" s="274"/>
      <c r="DC519" s="83"/>
      <c r="DD519" s="216"/>
      <c r="DE519" s="274"/>
      <c r="DF519" s="83"/>
      <c r="DG519" s="216"/>
      <c r="DH519" s="274"/>
      <c r="DI519" s="83"/>
      <c r="DJ519" s="216"/>
      <c r="DK519" s="274"/>
      <c r="DL519" s="83"/>
      <c r="DM519" s="216"/>
      <c r="DN519" s="274"/>
      <c r="DO519" s="83"/>
      <c r="DP519" s="216"/>
      <c r="DQ519" s="274"/>
      <c r="DR519" s="83"/>
      <c r="DS519" s="216"/>
      <c r="DT519" s="274"/>
      <c r="DU519" s="83"/>
      <c r="DV519" s="216"/>
      <c r="DW519" s="274"/>
      <c r="DX519" s="58"/>
      <c r="DY519" s="50"/>
    </row>
    <row r="520" spans="2:129" ht="21" customHeight="1">
      <c r="B520" s="137"/>
      <c r="C520" s="137"/>
      <c r="D520" s="138"/>
      <c r="E520" s="138"/>
      <c r="F520" s="136">
        <v>69</v>
      </c>
      <c r="G520" s="136"/>
      <c r="U520" s="216"/>
      <c r="V520" s="274"/>
      <c r="W520" s="83"/>
      <c r="X520" s="216"/>
      <c r="Y520" s="274"/>
      <c r="Z520" s="83"/>
      <c r="AA520" s="216"/>
      <c r="AB520" s="274"/>
      <c r="AC520" s="83"/>
      <c r="AD520" s="216"/>
      <c r="AE520" s="274"/>
      <c r="AF520" s="83"/>
      <c r="AG520" s="216"/>
      <c r="AH520" s="274"/>
      <c r="AI520" s="83"/>
      <c r="AJ520" s="216"/>
      <c r="AK520" s="274"/>
      <c r="AL520" s="83"/>
      <c r="AM520" s="216"/>
      <c r="AN520" s="274"/>
      <c r="AO520" s="83"/>
      <c r="AP520" s="216"/>
      <c r="AQ520" s="274"/>
      <c r="AR520" s="83"/>
      <c r="AS520" s="216"/>
      <c r="AT520" s="274"/>
      <c r="AU520" s="83"/>
      <c r="AV520" s="216"/>
      <c r="AW520" s="274"/>
      <c r="AX520" s="83"/>
      <c r="AY520" s="216"/>
      <c r="AZ520" s="274"/>
      <c r="BA520" s="83"/>
      <c r="BB520" s="216"/>
      <c r="BC520" s="274"/>
      <c r="BD520" s="83"/>
      <c r="BE520" s="216"/>
      <c r="BF520" s="274"/>
      <c r="BG520" s="83"/>
      <c r="BH520" s="216"/>
      <c r="BI520" s="274"/>
      <c r="BJ520" s="83"/>
      <c r="BK520" s="216"/>
      <c r="BL520" s="274"/>
      <c r="BM520" s="83"/>
      <c r="BN520" s="216"/>
      <c r="BO520" s="274"/>
      <c r="BP520" s="83"/>
      <c r="BQ520" s="216"/>
      <c r="BR520" s="274"/>
      <c r="BS520" s="83"/>
      <c r="BT520" s="216"/>
      <c r="BU520" s="274"/>
      <c r="BV520" s="83"/>
      <c r="BW520" s="216"/>
      <c r="BX520" s="274"/>
      <c r="BY520" s="83"/>
      <c r="BZ520" s="216"/>
      <c r="CA520" s="274"/>
      <c r="CB520" s="83"/>
      <c r="CC520" s="216"/>
      <c r="CD520" s="274"/>
      <c r="CE520" s="83"/>
      <c r="CF520" s="216"/>
      <c r="CG520" s="274"/>
      <c r="CH520" s="83"/>
      <c r="CI520" s="216"/>
      <c r="CJ520" s="274"/>
      <c r="CK520" s="83"/>
      <c r="CL520" s="216"/>
      <c r="CM520" s="274"/>
      <c r="CN520" s="83"/>
      <c r="CO520" s="216"/>
      <c r="CP520" s="274"/>
      <c r="CQ520" s="83"/>
      <c r="CR520" s="216"/>
      <c r="CS520" s="274"/>
      <c r="CT520" s="83"/>
      <c r="CU520" s="216"/>
      <c r="CV520" s="274"/>
      <c r="CW520" s="83"/>
      <c r="CX520" s="216"/>
      <c r="CY520" s="274"/>
      <c r="CZ520" s="83"/>
      <c r="DA520" s="216"/>
      <c r="DB520" s="274"/>
      <c r="DC520" s="83"/>
      <c r="DD520" s="216"/>
      <c r="DE520" s="274"/>
      <c r="DF520" s="83"/>
      <c r="DG520" s="216"/>
      <c r="DH520" s="274"/>
      <c r="DI520" s="83"/>
      <c r="DJ520" s="216"/>
      <c r="DK520" s="274"/>
      <c r="DL520" s="83"/>
      <c r="DM520" s="216"/>
      <c r="DN520" s="274"/>
      <c r="DO520" s="83"/>
      <c r="DP520" s="216"/>
      <c r="DQ520" s="274"/>
      <c r="DR520" s="83"/>
      <c r="DS520" s="216"/>
      <c r="DT520" s="274"/>
      <c r="DU520" s="83"/>
      <c r="DV520" s="216"/>
      <c r="DW520" s="274"/>
      <c r="DX520" s="58"/>
      <c r="DY520" s="50"/>
    </row>
    <row r="521" spans="2:129" ht="21" customHeight="1">
      <c r="B521" s="137"/>
      <c r="C521" s="137"/>
      <c r="D521" s="138"/>
      <c r="E521" s="138"/>
      <c r="F521" s="136">
        <v>70</v>
      </c>
      <c r="G521" s="136"/>
      <c r="U521" s="216"/>
      <c r="V521" s="274"/>
      <c r="W521" s="83"/>
      <c r="X521" s="216"/>
      <c r="Y521" s="274"/>
      <c r="Z521" s="83"/>
      <c r="AA521" s="216"/>
      <c r="AB521" s="274"/>
      <c r="AC521" s="83"/>
      <c r="AD521" s="216"/>
      <c r="AE521" s="274"/>
      <c r="AF521" s="83"/>
      <c r="AG521" s="216"/>
      <c r="AH521" s="274"/>
      <c r="AI521" s="83"/>
      <c r="AJ521" s="216"/>
      <c r="AK521" s="274"/>
      <c r="AL521" s="83"/>
      <c r="AM521" s="216"/>
      <c r="AN521" s="274"/>
      <c r="AO521" s="83"/>
      <c r="AP521" s="216"/>
      <c r="AQ521" s="274"/>
      <c r="AR521" s="83"/>
      <c r="AS521" s="216"/>
      <c r="AT521" s="274"/>
      <c r="AU521" s="83"/>
      <c r="AV521" s="216"/>
      <c r="AW521" s="274"/>
      <c r="AX521" s="83"/>
      <c r="AY521" s="216"/>
      <c r="AZ521" s="274"/>
      <c r="BA521" s="83"/>
      <c r="BB521" s="216"/>
      <c r="BC521" s="274"/>
      <c r="BD521" s="83"/>
      <c r="BE521" s="216"/>
      <c r="BF521" s="274"/>
      <c r="BG521" s="83"/>
      <c r="BH521" s="216"/>
      <c r="BI521" s="274"/>
      <c r="BJ521" s="83"/>
      <c r="BK521" s="216"/>
      <c r="BL521" s="274"/>
      <c r="BM521" s="83"/>
      <c r="BN521" s="216"/>
      <c r="BO521" s="274"/>
      <c r="BP521" s="83"/>
      <c r="BQ521" s="216"/>
      <c r="BR521" s="274"/>
      <c r="BS521" s="83"/>
      <c r="BT521" s="216"/>
      <c r="BU521" s="274"/>
      <c r="BV521" s="83"/>
      <c r="BW521" s="216"/>
      <c r="BX521" s="274"/>
      <c r="BY521" s="83"/>
      <c r="BZ521" s="216"/>
      <c r="CA521" s="274"/>
      <c r="CB521" s="83"/>
      <c r="CC521" s="216"/>
      <c r="CD521" s="274"/>
      <c r="CE521" s="83"/>
      <c r="CF521" s="216"/>
      <c r="CG521" s="274"/>
      <c r="CH521" s="83"/>
      <c r="CI521" s="216"/>
      <c r="CJ521" s="274"/>
      <c r="CK521" s="83"/>
      <c r="CL521" s="216"/>
      <c r="CM521" s="274"/>
      <c r="CN521" s="83"/>
      <c r="CO521" s="216"/>
      <c r="CP521" s="274"/>
      <c r="CQ521" s="83"/>
      <c r="CR521" s="216"/>
      <c r="CS521" s="274"/>
      <c r="CT521" s="83"/>
      <c r="CU521" s="216"/>
      <c r="CV521" s="274"/>
      <c r="CW521" s="83"/>
      <c r="CX521" s="216"/>
      <c r="CY521" s="274"/>
      <c r="CZ521" s="83"/>
      <c r="DA521" s="216"/>
      <c r="DB521" s="274"/>
      <c r="DC521" s="83"/>
      <c r="DD521" s="216"/>
      <c r="DE521" s="274"/>
      <c r="DF521" s="83"/>
      <c r="DG521" s="216"/>
      <c r="DH521" s="274"/>
      <c r="DI521" s="83"/>
      <c r="DJ521" s="216"/>
      <c r="DK521" s="274"/>
      <c r="DL521" s="83"/>
      <c r="DM521" s="216"/>
      <c r="DN521" s="274"/>
      <c r="DO521" s="83"/>
      <c r="DP521" s="216"/>
      <c r="DQ521" s="274"/>
      <c r="DR521" s="83"/>
      <c r="DS521" s="216"/>
      <c r="DT521" s="274"/>
      <c r="DU521" s="83"/>
      <c r="DV521" s="216"/>
      <c r="DW521" s="274"/>
      <c r="DX521" s="58"/>
      <c r="DY521" s="50"/>
    </row>
    <row r="522" spans="2:129" ht="21" customHeight="1">
      <c r="B522" s="137"/>
      <c r="C522" s="137"/>
      <c r="D522" s="138"/>
      <c r="E522" s="138"/>
      <c r="F522" s="136">
        <v>71</v>
      </c>
      <c r="G522" s="136"/>
      <c r="U522" s="216"/>
      <c r="V522" s="274"/>
      <c r="W522" s="83"/>
      <c r="X522" s="216"/>
      <c r="Y522" s="274"/>
      <c r="Z522" s="83"/>
      <c r="AA522" s="216"/>
      <c r="AB522" s="274"/>
      <c r="AC522" s="83"/>
      <c r="AD522" s="216"/>
      <c r="AE522" s="274"/>
      <c r="AF522" s="83"/>
      <c r="AG522" s="216"/>
      <c r="AH522" s="274"/>
      <c r="AI522" s="83"/>
      <c r="AJ522" s="216"/>
      <c r="AK522" s="274"/>
      <c r="AL522" s="83"/>
      <c r="AM522" s="216"/>
      <c r="AN522" s="274"/>
      <c r="AO522" s="83"/>
      <c r="AP522" s="216"/>
      <c r="AQ522" s="274"/>
      <c r="AR522" s="83"/>
      <c r="AS522" s="216"/>
      <c r="AT522" s="274"/>
      <c r="AU522" s="83"/>
      <c r="AV522" s="216"/>
      <c r="AW522" s="274"/>
      <c r="AX522" s="83"/>
      <c r="AY522" s="216"/>
      <c r="AZ522" s="274"/>
      <c r="BA522" s="83"/>
      <c r="BB522" s="216"/>
      <c r="BC522" s="274"/>
      <c r="BD522" s="83"/>
      <c r="BE522" s="216"/>
      <c r="BF522" s="274"/>
      <c r="BG522" s="83"/>
      <c r="BH522" s="216"/>
      <c r="BI522" s="274"/>
      <c r="BJ522" s="83"/>
      <c r="BK522" s="216"/>
      <c r="BL522" s="274"/>
      <c r="BM522" s="83"/>
      <c r="BN522" s="216"/>
      <c r="BO522" s="274"/>
      <c r="BP522" s="83"/>
      <c r="BQ522" s="216"/>
      <c r="BR522" s="274"/>
      <c r="BS522" s="83"/>
      <c r="BT522" s="216"/>
      <c r="BU522" s="274"/>
      <c r="BV522" s="83"/>
      <c r="BW522" s="216"/>
      <c r="BX522" s="274"/>
      <c r="BY522" s="83"/>
      <c r="BZ522" s="216"/>
      <c r="CA522" s="274"/>
      <c r="CB522" s="83"/>
      <c r="CC522" s="216"/>
      <c r="CD522" s="274"/>
      <c r="CE522" s="83"/>
      <c r="CF522" s="216"/>
      <c r="CG522" s="274"/>
      <c r="CH522" s="83"/>
      <c r="CI522" s="216"/>
      <c r="CJ522" s="274"/>
      <c r="CK522" s="83"/>
      <c r="CL522" s="216"/>
      <c r="CM522" s="274"/>
      <c r="CN522" s="83"/>
      <c r="CO522" s="216"/>
      <c r="CP522" s="274"/>
      <c r="CQ522" s="83"/>
      <c r="CR522" s="216"/>
      <c r="CS522" s="274"/>
      <c r="CT522" s="83"/>
      <c r="CU522" s="216"/>
      <c r="CV522" s="274"/>
      <c r="CW522" s="83"/>
      <c r="CX522" s="216"/>
      <c r="CY522" s="274"/>
      <c r="CZ522" s="83"/>
      <c r="DA522" s="216"/>
      <c r="DB522" s="274"/>
      <c r="DC522" s="83"/>
      <c r="DD522" s="216"/>
      <c r="DE522" s="274"/>
      <c r="DF522" s="83"/>
      <c r="DG522" s="216"/>
      <c r="DH522" s="274"/>
      <c r="DI522" s="83"/>
      <c r="DJ522" s="216"/>
      <c r="DK522" s="274"/>
      <c r="DL522" s="83"/>
      <c r="DM522" s="216"/>
      <c r="DN522" s="274"/>
      <c r="DO522" s="83"/>
      <c r="DP522" s="216"/>
      <c r="DQ522" s="274"/>
      <c r="DR522" s="83"/>
      <c r="DS522" s="216"/>
      <c r="DT522" s="274"/>
      <c r="DU522" s="83"/>
      <c r="DV522" s="216"/>
      <c r="DW522" s="274"/>
      <c r="DX522" s="58"/>
      <c r="DY522" s="50"/>
    </row>
    <row r="523" spans="2:129" ht="21" customHeight="1">
      <c r="B523" s="137"/>
      <c r="C523" s="137"/>
      <c r="D523" s="138"/>
      <c r="E523" s="138"/>
      <c r="F523" s="136">
        <v>72</v>
      </c>
      <c r="G523" s="136"/>
      <c r="U523" s="216"/>
      <c r="V523" s="274"/>
      <c r="W523" s="83"/>
      <c r="X523" s="216"/>
      <c r="Y523" s="274"/>
      <c r="Z523" s="83"/>
      <c r="AA523" s="216"/>
      <c r="AB523" s="274"/>
      <c r="AC523" s="83"/>
      <c r="AD523" s="216"/>
      <c r="AE523" s="274"/>
      <c r="AF523" s="83"/>
      <c r="AG523" s="216"/>
      <c r="AH523" s="274"/>
      <c r="AI523" s="83"/>
      <c r="AJ523" s="216"/>
      <c r="AK523" s="274"/>
      <c r="AL523" s="83"/>
      <c r="AM523" s="216"/>
      <c r="AN523" s="274"/>
      <c r="AO523" s="83"/>
      <c r="AP523" s="216"/>
      <c r="AQ523" s="274"/>
      <c r="AR523" s="83"/>
      <c r="AS523" s="216"/>
      <c r="AT523" s="274"/>
      <c r="AU523" s="83"/>
      <c r="AV523" s="216"/>
      <c r="AW523" s="274"/>
      <c r="AX523" s="83"/>
      <c r="AY523" s="216"/>
      <c r="AZ523" s="274"/>
      <c r="BA523" s="83"/>
      <c r="BB523" s="216"/>
      <c r="BC523" s="274"/>
      <c r="BD523" s="83"/>
      <c r="BE523" s="216"/>
      <c r="BF523" s="274"/>
      <c r="BG523" s="83"/>
      <c r="BH523" s="216"/>
      <c r="BI523" s="274"/>
      <c r="BJ523" s="83"/>
      <c r="BK523" s="216"/>
      <c r="BL523" s="274"/>
      <c r="BM523" s="83"/>
      <c r="BN523" s="216"/>
      <c r="BO523" s="274"/>
      <c r="BP523" s="83"/>
      <c r="BQ523" s="216"/>
      <c r="BR523" s="274"/>
      <c r="BS523" s="83"/>
      <c r="BT523" s="216"/>
      <c r="BU523" s="274"/>
      <c r="BV523" s="83"/>
      <c r="BW523" s="216"/>
      <c r="BX523" s="274"/>
      <c r="BY523" s="83"/>
      <c r="BZ523" s="216"/>
      <c r="CA523" s="274"/>
      <c r="CB523" s="83"/>
      <c r="CC523" s="216"/>
      <c r="CD523" s="274"/>
      <c r="CE523" s="83"/>
      <c r="CF523" s="216"/>
      <c r="CG523" s="274"/>
      <c r="CH523" s="83"/>
      <c r="CI523" s="216"/>
      <c r="CJ523" s="274"/>
      <c r="CK523" s="83"/>
      <c r="CL523" s="216"/>
      <c r="CM523" s="274"/>
      <c r="CN523" s="83"/>
      <c r="CO523" s="216"/>
      <c r="CP523" s="274"/>
      <c r="CQ523" s="83"/>
      <c r="CR523" s="216"/>
      <c r="CS523" s="274"/>
      <c r="CT523" s="83"/>
      <c r="CU523" s="216"/>
      <c r="CV523" s="274"/>
      <c r="CW523" s="83"/>
      <c r="CX523" s="216"/>
      <c r="CY523" s="274"/>
      <c r="CZ523" s="83"/>
      <c r="DA523" s="216"/>
      <c r="DB523" s="274"/>
      <c r="DC523" s="83"/>
      <c r="DD523" s="216"/>
      <c r="DE523" s="274"/>
      <c r="DF523" s="83"/>
      <c r="DG523" s="216"/>
      <c r="DH523" s="274"/>
      <c r="DI523" s="83"/>
      <c r="DJ523" s="216"/>
      <c r="DK523" s="274"/>
      <c r="DL523" s="83"/>
      <c r="DM523" s="216"/>
      <c r="DN523" s="274"/>
      <c r="DO523" s="83"/>
      <c r="DP523" s="216"/>
      <c r="DQ523" s="274"/>
      <c r="DR523" s="83"/>
      <c r="DS523" s="216"/>
      <c r="DT523" s="274"/>
      <c r="DU523" s="83"/>
      <c r="DV523" s="216"/>
      <c r="DW523" s="274"/>
      <c r="DX523" s="58"/>
      <c r="DY523" s="50"/>
    </row>
    <row r="524" spans="2:129" ht="21" customHeight="1">
      <c r="B524" s="137"/>
      <c r="C524" s="137"/>
      <c r="D524" s="138"/>
      <c r="E524" s="138"/>
      <c r="F524" s="136">
        <v>73</v>
      </c>
      <c r="G524" s="136"/>
      <c r="U524" s="216"/>
      <c r="V524" s="274"/>
      <c r="W524" s="83"/>
      <c r="X524" s="216"/>
      <c r="Y524" s="274"/>
      <c r="Z524" s="83"/>
      <c r="AA524" s="216"/>
      <c r="AB524" s="274"/>
      <c r="AC524" s="83"/>
      <c r="AD524" s="216"/>
      <c r="AE524" s="274"/>
      <c r="AF524" s="83"/>
      <c r="AG524" s="216"/>
      <c r="AH524" s="274"/>
      <c r="AI524" s="83"/>
      <c r="AJ524" s="216"/>
      <c r="AK524" s="274"/>
      <c r="AL524" s="83"/>
      <c r="AM524" s="216"/>
      <c r="AN524" s="274"/>
      <c r="AO524" s="83"/>
      <c r="AP524" s="216"/>
      <c r="AQ524" s="274"/>
      <c r="AR524" s="83"/>
      <c r="AS524" s="216"/>
      <c r="AT524" s="274"/>
      <c r="AU524" s="83"/>
      <c r="AV524" s="216"/>
      <c r="AW524" s="274"/>
      <c r="AX524" s="83"/>
      <c r="AY524" s="216"/>
      <c r="AZ524" s="274"/>
      <c r="BA524" s="83"/>
      <c r="BB524" s="216"/>
      <c r="BC524" s="274"/>
      <c r="BD524" s="83"/>
      <c r="BE524" s="216"/>
      <c r="BF524" s="274"/>
      <c r="BG524" s="83"/>
      <c r="BH524" s="216"/>
      <c r="BI524" s="274"/>
      <c r="BJ524" s="83"/>
      <c r="BK524" s="216"/>
      <c r="BL524" s="274"/>
      <c r="BM524" s="83"/>
      <c r="BN524" s="216"/>
      <c r="BO524" s="274"/>
      <c r="BP524" s="83"/>
      <c r="BQ524" s="216"/>
      <c r="BR524" s="274"/>
      <c r="BS524" s="83"/>
      <c r="BT524" s="216"/>
      <c r="BU524" s="274"/>
      <c r="BV524" s="83"/>
      <c r="BW524" s="216"/>
      <c r="BX524" s="274"/>
      <c r="BY524" s="83"/>
      <c r="BZ524" s="216"/>
      <c r="CA524" s="274"/>
      <c r="CB524" s="83"/>
      <c r="CC524" s="216"/>
      <c r="CD524" s="274"/>
      <c r="CE524" s="83"/>
      <c r="CF524" s="216"/>
      <c r="CG524" s="274"/>
      <c r="CH524" s="83"/>
      <c r="CI524" s="216"/>
      <c r="CJ524" s="274"/>
      <c r="CK524" s="83"/>
      <c r="CL524" s="216"/>
      <c r="CM524" s="274"/>
      <c r="CN524" s="83"/>
      <c r="CO524" s="216"/>
      <c r="CP524" s="274"/>
      <c r="CQ524" s="83"/>
      <c r="CR524" s="216"/>
      <c r="CS524" s="274"/>
      <c r="CT524" s="83"/>
      <c r="CU524" s="216"/>
      <c r="CV524" s="274"/>
      <c r="CW524" s="83"/>
      <c r="CX524" s="216"/>
      <c r="CY524" s="274"/>
      <c r="CZ524" s="83"/>
      <c r="DA524" s="216"/>
      <c r="DB524" s="274"/>
      <c r="DC524" s="83"/>
      <c r="DD524" s="216"/>
      <c r="DE524" s="274"/>
      <c r="DF524" s="83"/>
      <c r="DG524" s="216"/>
      <c r="DH524" s="274"/>
      <c r="DI524" s="83"/>
      <c r="DJ524" s="216"/>
      <c r="DK524" s="274"/>
      <c r="DL524" s="83"/>
      <c r="DM524" s="216"/>
      <c r="DN524" s="274"/>
      <c r="DO524" s="83"/>
      <c r="DP524" s="216"/>
      <c r="DQ524" s="274"/>
      <c r="DR524" s="83"/>
      <c r="DS524" s="216"/>
      <c r="DT524" s="274"/>
      <c r="DU524" s="83"/>
      <c r="DV524" s="216"/>
      <c r="DW524" s="274"/>
      <c r="DX524" s="58"/>
      <c r="DY524" s="50"/>
    </row>
    <row r="525" spans="2:129" ht="21" customHeight="1">
      <c r="B525" s="137"/>
      <c r="C525" s="137"/>
      <c r="D525" s="138"/>
      <c r="E525" s="138"/>
      <c r="F525" s="136">
        <v>74</v>
      </c>
      <c r="G525" s="136"/>
      <c r="U525" s="216"/>
      <c r="V525" s="274"/>
      <c r="W525" s="83"/>
      <c r="X525" s="216"/>
      <c r="Y525" s="274"/>
      <c r="Z525" s="83"/>
      <c r="AA525" s="216"/>
      <c r="AB525" s="274"/>
      <c r="AC525" s="83"/>
      <c r="AD525" s="216"/>
      <c r="AE525" s="274"/>
      <c r="AF525" s="83"/>
      <c r="AG525" s="216"/>
      <c r="AH525" s="274"/>
      <c r="AI525" s="83"/>
      <c r="AJ525" s="216"/>
      <c r="AK525" s="274"/>
      <c r="AL525" s="83"/>
      <c r="AM525" s="216"/>
      <c r="AN525" s="274"/>
      <c r="AO525" s="83"/>
      <c r="AP525" s="216"/>
      <c r="AQ525" s="274"/>
      <c r="AR525" s="83"/>
      <c r="AS525" s="216"/>
      <c r="AT525" s="274"/>
      <c r="AU525" s="83"/>
      <c r="AV525" s="216"/>
      <c r="AW525" s="274"/>
      <c r="AX525" s="83"/>
      <c r="AY525" s="216"/>
      <c r="AZ525" s="274"/>
      <c r="BA525" s="83"/>
      <c r="BB525" s="216"/>
      <c r="BC525" s="274"/>
      <c r="BD525" s="83"/>
      <c r="BE525" s="216"/>
      <c r="BF525" s="274"/>
      <c r="BG525" s="83"/>
      <c r="BH525" s="216"/>
      <c r="BI525" s="274"/>
      <c r="BJ525" s="83"/>
      <c r="BK525" s="216"/>
      <c r="BL525" s="274"/>
      <c r="BM525" s="83"/>
      <c r="BN525" s="216"/>
      <c r="BO525" s="274"/>
      <c r="BP525" s="83"/>
      <c r="BQ525" s="216"/>
      <c r="BR525" s="274"/>
      <c r="BS525" s="83"/>
      <c r="BT525" s="216"/>
      <c r="BU525" s="274"/>
      <c r="BV525" s="83"/>
      <c r="BW525" s="216"/>
      <c r="BX525" s="274"/>
      <c r="BY525" s="83"/>
      <c r="BZ525" s="216"/>
      <c r="CA525" s="274"/>
      <c r="CB525" s="83"/>
      <c r="CC525" s="216"/>
      <c r="CD525" s="274"/>
      <c r="CE525" s="83"/>
      <c r="CF525" s="216"/>
      <c r="CG525" s="274"/>
      <c r="CH525" s="83"/>
      <c r="CI525" s="216"/>
      <c r="CJ525" s="274"/>
      <c r="CK525" s="83"/>
      <c r="CL525" s="216"/>
      <c r="CM525" s="274"/>
      <c r="CN525" s="83"/>
      <c r="CO525" s="216"/>
      <c r="CP525" s="274"/>
      <c r="CQ525" s="83"/>
      <c r="CR525" s="216"/>
      <c r="CS525" s="274"/>
      <c r="CT525" s="83"/>
      <c r="CU525" s="216"/>
      <c r="CV525" s="274"/>
      <c r="CW525" s="83"/>
      <c r="CX525" s="216"/>
      <c r="CY525" s="274"/>
      <c r="CZ525" s="83"/>
      <c r="DA525" s="216"/>
      <c r="DB525" s="274"/>
      <c r="DC525" s="83"/>
      <c r="DD525" s="216"/>
      <c r="DE525" s="274"/>
      <c r="DF525" s="83"/>
      <c r="DG525" s="216"/>
      <c r="DH525" s="274"/>
      <c r="DI525" s="83"/>
      <c r="DJ525" s="216"/>
      <c r="DK525" s="274"/>
      <c r="DL525" s="83"/>
      <c r="DM525" s="216"/>
      <c r="DN525" s="274"/>
      <c r="DO525" s="83"/>
      <c r="DP525" s="216"/>
      <c r="DQ525" s="274"/>
      <c r="DR525" s="83"/>
      <c r="DS525" s="216"/>
      <c r="DT525" s="274"/>
      <c r="DU525" s="83"/>
      <c r="DV525" s="216"/>
      <c r="DW525" s="274"/>
      <c r="DX525" s="58"/>
      <c r="DY525" s="50"/>
    </row>
    <row r="526" spans="2:129" ht="21" customHeight="1">
      <c r="B526" s="137"/>
      <c r="C526" s="137"/>
      <c r="D526" s="138"/>
      <c r="E526" s="138"/>
      <c r="F526" s="136">
        <v>75</v>
      </c>
      <c r="G526" s="136"/>
      <c r="U526" s="216"/>
      <c r="V526" s="274"/>
      <c r="W526" s="83"/>
      <c r="X526" s="216"/>
      <c r="Y526" s="274"/>
      <c r="Z526" s="83"/>
      <c r="AA526" s="216"/>
      <c r="AB526" s="274"/>
      <c r="AC526" s="83"/>
      <c r="AD526" s="216"/>
      <c r="AE526" s="274"/>
      <c r="AF526" s="83"/>
      <c r="AG526" s="216"/>
      <c r="AH526" s="274"/>
      <c r="AI526" s="83"/>
      <c r="AJ526" s="216"/>
      <c r="AK526" s="274"/>
      <c r="AL526" s="83"/>
      <c r="AM526" s="216"/>
      <c r="AN526" s="274"/>
      <c r="AO526" s="83"/>
      <c r="AP526" s="216"/>
      <c r="AQ526" s="274"/>
      <c r="AR526" s="83"/>
      <c r="AS526" s="216"/>
      <c r="AT526" s="274"/>
      <c r="AU526" s="83"/>
      <c r="AV526" s="216"/>
      <c r="AW526" s="274"/>
      <c r="AX526" s="83"/>
      <c r="AY526" s="216"/>
      <c r="AZ526" s="274"/>
      <c r="BA526" s="83"/>
      <c r="BB526" s="216"/>
      <c r="BC526" s="274"/>
      <c r="BD526" s="83"/>
      <c r="BE526" s="216"/>
      <c r="BF526" s="274"/>
      <c r="BG526" s="83"/>
      <c r="BH526" s="216"/>
      <c r="BI526" s="274"/>
      <c r="BJ526" s="83"/>
      <c r="BK526" s="216"/>
      <c r="BL526" s="274"/>
      <c r="BM526" s="83"/>
      <c r="BN526" s="216"/>
      <c r="BO526" s="274"/>
      <c r="BP526" s="83"/>
      <c r="BQ526" s="216"/>
      <c r="BR526" s="274"/>
      <c r="BS526" s="83"/>
      <c r="BT526" s="216"/>
      <c r="BU526" s="274"/>
      <c r="BV526" s="83"/>
      <c r="BW526" s="216"/>
      <c r="BX526" s="274"/>
      <c r="BY526" s="83"/>
      <c r="BZ526" s="216"/>
      <c r="CA526" s="274"/>
      <c r="CB526" s="83"/>
      <c r="CC526" s="216"/>
      <c r="CD526" s="274"/>
      <c r="CE526" s="83"/>
      <c r="CF526" s="216"/>
      <c r="CG526" s="274"/>
      <c r="CH526" s="83"/>
      <c r="CI526" s="216"/>
      <c r="CJ526" s="274"/>
      <c r="CK526" s="83"/>
      <c r="CL526" s="216"/>
      <c r="CM526" s="274"/>
      <c r="CN526" s="83"/>
      <c r="CO526" s="216"/>
      <c r="CP526" s="274"/>
      <c r="CQ526" s="83"/>
      <c r="CR526" s="216"/>
      <c r="CS526" s="274"/>
      <c r="CT526" s="83"/>
      <c r="CU526" s="216"/>
      <c r="CV526" s="274"/>
      <c r="CW526" s="83"/>
      <c r="CX526" s="216"/>
      <c r="CY526" s="274"/>
      <c r="CZ526" s="83"/>
      <c r="DA526" s="216"/>
      <c r="DB526" s="274"/>
      <c r="DC526" s="83"/>
      <c r="DD526" s="216"/>
      <c r="DE526" s="274"/>
      <c r="DF526" s="83"/>
      <c r="DG526" s="216"/>
      <c r="DH526" s="274"/>
      <c r="DI526" s="83"/>
      <c r="DJ526" s="216"/>
      <c r="DK526" s="274"/>
      <c r="DL526" s="83"/>
      <c r="DM526" s="216"/>
      <c r="DN526" s="274"/>
      <c r="DO526" s="83"/>
      <c r="DP526" s="216"/>
      <c r="DQ526" s="274"/>
      <c r="DR526" s="83"/>
      <c r="DS526" s="216"/>
      <c r="DT526" s="274"/>
      <c r="DU526" s="83"/>
      <c r="DV526" s="216"/>
      <c r="DW526" s="274"/>
      <c r="DX526" s="58"/>
      <c r="DY526" s="50"/>
    </row>
    <row r="527" spans="2:129" ht="21" customHeight="1">
      <c r="B527" s="137"/>
      <c r="C527" s="137"/>
      <c r="D527" s="138"/>
      <c r="E527" s="138"/>
      <c r="F527" s="136">
        <v>76</v>
      </c>
      <c r="G527" s="136"/>
      <c r="U527" s="216"/>
      <c r="V527" s="274"/>
      <c r="W527" s="83"/>
      <c r="X527" s="216"/>
      <c r="Y527" s="274"/>
      <c r="Z527" s="83"/>
      <c r="AA527" s="216"/>
      <c r="AB527" s="274"/>
      <c r="AC527" s="83"/>
      <c r="AD527" s="216"/>
      <c r="AE527" s="274"/>
      <c r="AF527" s="83"/>
      <c r="AG527" s="216"/>
      <c r="AH527" s="274"/>
      <c r="AI527" s="83"/>
      <c r="AJ527" s="216"/>
      <c r="AK527" s="274"/>
      <c r="AL527" s="83"/>
      <c r="AM527" s="216"/>
      <c r="AN527" s="274"/>
      <c r="AO527" s="83"/>
      <c r="AP527" s="216"/>
      <c r="AQ527" s="274"/>
      <c r="AR527" s="83"/>
      <c r="AS527" s="216"/>
      <c r="AT527" s="274"/>
      <c r="AU527" s="83"/>
      <c r="AV527" s="216"/>
      <c r="AW527" s="274"/>
      <c r="AX527" s="83"/>
      <c r="AY527" s="216"/>
      <c r="AZ527" s="274"/>
      <c r="BA527" s="83"/>
      <c r="BB527" s="216"/>
      <c r="BC527" s="274"/>
      <c r="BD527" s="83"/>
      <c r="BE527" s="216"/>
      <c r="BF527" s="274"/>
      <c r="BG527" s="83"/>
      <c r="BH527" s="216"/>
      <c r="BI527" s="274"/>
      <c r="BJ527" s="83"/>
      <c r="BK527" s="216"/>
      <c r="BL527" s="274"/>
      <c r="BM527" s="83"/>
      <c r="BN527" s="216"/>
      <c r="BO527" s="274"/>
      <c r="BP527" s="83"/>
      <c r="BQ527" s="216"/>
      <c r="BR527" s="274"/>
      <c r="BS527" s="83"/>
      <c r="BT527" s="216"/>
      <c r="BU527" s="274"/>
      <c r="BV527" s="83"/>
      <c r="BW527" s="216"/>
      <c r="BX527" s="274"/>
      <c r="BY527" s="83"/>
      <c r="BZ527" s="216"/>
      <c r="CA527" s="274"/>
      <c r="CB527" s="83"/>
      <c r="CC527" s="216"/>
      <c r="CD527" s="274"/>
      <c r="CE527" s="83"/>
      <c r="CF527" s="216"/>
      <c r="CG527" s="274"/>
      <c r="CH527" s="83"/>
      <c r="CI527" s="216"/>
      <c r="CJ527" s="274"/>
      <c r="CK527" s="83"/>
      <c r="CL527" s="216"/>
      <c r="CM527" s="274"/>
      <c r="CN527" s="83"/>
      <c r="CO527" s="216"/>
      <c r="CP527" s="274"/>
      <c r="CQ527" s="83"/>
      <c r="CR527" s="216"/>
      <c r="CS527" s="274"/>
      <c r="CT527" s="83"/>
      <c r="CU527" s="216"/>
      <c r="CV527" s="274"/>
      <c r="CW527" s="83"/>
      <c r="CX527" s="216"/>
      <c r="CY527" s="274"/>
      <c r="CZ527" s="83"/>
      <c r="DA527" s="216"/>
      <c r="DB527" s="274"/>
      <c r="DC527" s="83"/>
      <c r="DD527" s="216"/>
      <c r="DE527" s="274"/>
      <c r="DF527" s="83"/>
      <c r="DG527" s="216"/>
      <c r="DH527" s="274"/>
      <c r="DI527" s="83"/>
      <c r="DJ527" s="216"/>
      <c r="DK527" s="274"/>
      <c r="DL527" s="83"/>
      <c r="DM527" s="216"/>
      <c r="DN527" s="274"/>
      <c r="DO527" s="83"/>
      <c r="DP527" s="216"/>
      <c r="DQ527" s="274"/>
      <c r="DR527" s="83"/>
      <c r="DS527" s="216"/>
      <c r="DT527" s="274"/>
      <c r="DU527" s="83"/>
      <c r="DV527" s="216"/>
      <c r="DW527" s="274"/>
      <c r="DX527" s="58"/>
      <c r="DY527" s="50"/>
    </row>
    <row r="528" spans="2:129" ht="21" customHeight="1">
      <c r="B528" s="137"/>
      <c r="C528" s="137"/>
      <c r="D528" s="138"/>
      <c r="E528" s="138"/>
      <c r="F528" s="136">
        <v>77</v>
      </c>
      <c r="G528" s="136"/>
      <c r="U528" s="216"/>
      <c r="V528" s="274"/>
      <c r="W528" s="83"/>
      <c r="X528" s="216"/>
      <c r="Y528" s="274"/>
      <c r="Z528" s="83"/>
      <c r="AA528" s="216"/>
      <c r="AB528" s="274"/>
      <c r="AC528" s="83"/>
      <c r="AD528" s="216"/>
      <c r="AE528" s="274"/>
      <c r="AF528" s="83"/>
      <c r="AG528" s="216"/>
      <c r="AH528" s="274"/>
      <c r="AI528" s="83"/>
      <c r="AJ528" s="216"/>
      <c r="AK528" s="274"/>
      <c r="AL528" s="83"/>
      <c r="AM528" s="216"/>
      <c r="AN528" s="274"/>
      <c r="AO528" s="83"/>
      <c r="AP528" s="216"/>
      <c r="AQ528" s="274"/>
      <c r="AR528" s="83"/>
      <c r="AS528" s="216"/>
      <c r="AT528" s="274"/>
      <c r="AU528" s="83"/>
      <c r="AV528" s="216"/>
      <c r="AW528" s="274"/>
      <c r="AX528" s="83"/>
      <c r="AY528" s="216"/>
      <c r="AZ528" s="274"/>
      <c r="BA528" s="83"/>
      <c r="BB528" s="216"/>
      <c r="BC528" s="274"/>
      <c r="BD528" s="83"/>
      <c r="BE528" s="216"/>
      <c r="BF528" s="274"/>
      <c r="BG528" s="83"/>
      <c r="BH528" s="216"/>
      <c r="BI528" s="274"/>
      <c r="BJ528" s="83"/>
      <c r="BK528" s="216"/>
      <c r="BL528" s="274"/>
      <c r="BM528" s="83"/>
      <c r="BN528" s="216"/>
      <c r="BO528" s="274"/>
      <c r="BP528" s="83"/>
      <c r="BQ528" s="216"/>
      <c r="BR528" s="274"/>
      <c r="BS528" s="83"/>
      <c r="BT528" s="216"/>
      <c r="BU528" s="274"/>
      <c r="BV528" s="83"/>
      <c r="BW528" s="216"/>
      <c r="BX528" s="274"/>
      <c r="BY528" s="83"/>
      <c r="BZ528" s="216"/>
      <c r="CA528" s="274"/>
      <c r="CB528" s="83"/>
      <c r="CC528" s="216"/>
      <c r="CD528" s="274"/>
      <c r="CE528" s="83"/>
      <c r="CF528" s="216"/>
      <c r="CG528" s="274"/>
      <c r="CH528" s="83"/>
      <c r="CI528" s="216"/>
      <c r="CJ528" s="274"/>
      <c r="CK528" s="83"/>
      <c r="CL528" s="216"/>
      <c r="CM528" s="274"/>
      <c r="CN528" s="83"/>
      <c r="CO528" s="216"/>
      <c r="CP528" s="274"/>
      <c r="CQ528" s="83"/>
      <c r="CR528" s="216"/>
      <c r="CS528" s="274"/>
      <c r="CT528" s="83"/>
      <c r="CU528" s="216"/>
      <c r="CV528" s="274"/>
      <c r="CW528" s="83"/>
      <c r="CX528" s="216"/>
      <c r="CY528" s="274"/>
      <c r="CZ528" s="83"/>
      <c r="DA528" s="216"/>
      <c r="DB528" s="274"/>
      <c r="DC528" s="83"/>
      <c r="DD528" s="216"/>
      <c r="DE528" s="274"/>
      <c r="DF528" s="83"/>
      <c r="DG528" s="216"/>
      <c r="DH528" s="274"/>
      <c r="DI528" s="83"/>
      <c r="DJ528" s="216"/>
      <c r="DK528" s="274"/>
      <c r="DL528" s="83"/>
      <c r="DM528" s="216"/>
      <c r="DN528" s="274"/>
      <c r="DO528" s="83"/>
      <c r="DP528" s="216"/>
      <c r="DQ528" s="274"/>
      <c r="DR528" s="83"/>
      <c r="DS528" s="216"/>
      <c r="DT528" s="274"/>
      <c r="DU528" s="83"/>
      <c r="DV528" s="216"/>
      <c r="DW528" s="274"/>
      <c r="DX528" s="58"/>
      <c r="DY528" s="50"/>
    </row>
    <row r="529" spans="2:129" ht="21" customHeight="1">
      <c r="B529" s="137"/>
      <c r="C529" s="137"/>
      <c r="D529" s="138"/>
      <c r="E529" s="138"/>
      <c r="F529" s="136">
        <v>78</v>
      </c>
      <c r="G529" s="136"/>
      <c r="U529" s="216"/>
      <c r="V529" s="274"/>
      <c r="W529" s="83"/>
      <c r="X529" s="216"/>
      <c r="Y529" s="274"/>
      <c r="Z529" s="83"/>
      <c r="AA529" s="216"/>
      <c r="AB529" s="274"/>
      <c r="AC529" s="83"/>
      <c r="AD529" s="216"/>
      <c r="AE529" s="274"/>
      <c r="AF529" s="83"/>
      <c r="AG529" s="216"/>
      <c r="AH529" s="274"/>
      <c r="AI529" s="83"/>
      <c r="AJ529" s="216"/>
      <c r="AK529" s="274"/>
      <c r="AL529" s="83"/>
      <c r="AM529" s="216"/>
      <c r="AN529" s="274"/>
      <c r="AO529" s="83"/>
      <c r="AP529" s="216"/>
      <c r="AQ529" s="274"/>
      <c r="AR529" s="83"/>
      <c r="AS529" s="216"/>
      <c r="AT529" s="274"/>
      <c r="AU529" s="83"/>
      <c r="AV529" s="216"/>
      <c r="AW529" s="274"/>
      <c r="AX529" s="83"/>
      <c r="AY529" s="216"/>
      <c r="AZ529" s="274"/>
      <c r="BA529" s="83"/>
      <c r="BB529" s="216"/>
      <c r="BC529" s="274"/>
      <c r="BD529" s="83"/>
      <c r="BE529" s="216"/>
      <c r="BF529" s="274"/>
      <c r="BG529" s="83"/>
      <c r="BH529" s="216"/>
      <c r="BI529" s="274"/>
      <c r="BJ529" s="83"/>
      <c r="BK529" s="216"/>
      <c r="BL529" s="274"/>
      <c r="BM529" s="83"/>
      <c r="BN529" s="216"/>
      <c r="BO529" s="274"/>
      <c r="BP529" s="83"/>
      <c r="BQ529" s="216"/>
      <c r="BR529" s="274"/>
      <c r="BS529" s="83"/>
      <c r="BT529" s="216"/>
      <c r="BU529" s="274"/>
      <c r="BV529" s="83"/>
      <c r="BW529" s="216"/>
      <c r="BX529" s="274"/>
      <c r="BY529" s="83"/>
      <c r="BZ529" s="216"/>
      <c r="CA529" s="274"/>
      <c r="CB529" s="83"/>
      <c r="CC529" s="216"/>
      <c r="CD529" s="274"/>
      <c r="CE529" s="83"/>
      <c r="CF529" s="216"/>
      <c r="CG529" s="274"/>
      <c r="CH529" s="83"/>
      <c r="CI529" s="216"/>
      <c r="CJ529" s="274"/>
      <c r="CK529" s="83"/>
      <c r="CL529" s="216"/>
      <c r="CM529" s="274"/>
      <c r="CN529" s="83"/>
      <c r="CO529" s="216"/>
      <c r="CP529" s="274"/>
      <c r="CQ529" s="83"/>
      <c r="CR529" s="216"/>
      <c r="CS529" s="274"/>
      <c r="CT529" s="83"/>
      <c r="CU529" s="216"/>
      <c r="CV529" s="274"/>
      <c r="CW529" s="83"/>
      <c r="CX529" s="216"/>
      <c r="CY529" s="274"/>
      <c r="CZ529" s="83"/>
      <c r="DA529" s="216"/>
      <c r="DB529" s="274"/>
      <c r="DC529" s="83"/>
      <c r="DD529" s="216"/>
      <c r="DE529" s="274"/>
      <c r="DF529" s="83"/>
      <c r="DG529" s="216"/>
      <c r="DH529" s="274"/>
      <c r="DI529" s="83"/>
      <c r="DJ529" s="216"/>
      <c r="DK529" s="274"/>
      <c r="DL529" s="83"/>
      <c r="DM529" s="216"/>
      <c r="DN529" s="274"/>
      <c r="DO529" s="83"/>
      <c r="DP529" s="216"/>
      <c r="DQ529" s="274"/>
      <c r="DR529" s="83"/>
      <c r="DS529" s="216"/>
      <c r="DT529" s="274"/>
      <c r="DU529" s="83"/>
      <c r="DV529" s="216"/>
      <c r="DW529" s="274"/>
      <c r="DX529" s="58"/>
      <c r="DY529" s="50"/>
    </row>
    <row r="530" spans="2:129" ht="21" customHeight="1">
      <c r="B530" s="137"/>
      <c r="C530" s="137"/>
      <c r="D530" s="138"/>
      <c r="E530" s="138"/>
      <c r="F530" s="136">
        <v>79</v>
      </c>
      <c r="G530" s="136"/>
      <c r="U530" s="216"/>
      <c r="V530" s="274"/>
      <c r="W530" s="83"/>
      <c r="X530" s="216"/>
      <c r="Y530" s="274"/>
      <c r="Z530" s="83"/>
      <c r="AA530" s="216"/>
      <c r="AB530" s="274"/>
      <c r="AC530" s="83"/>
      <c r="AD530" s="216"/>
      <c r="AE530" s="274"/>
      <c r="AF530" s="83"/>
      <c r="AG530" s="216"/>
      <c r="AH530" s="274"/>
      <c r="AI530" s="83"/>
      <c r="AJ530" s="216"/>
      <c r="AK530" s="274"/>
      <c r="AL530" s="83"/>
      <c r="AM530" s="216"/>
      <c r="AN530" s="274"/>
      <c r="AO530" s="83"/>
      <c r="AP530" s="216"/>
      <c r="AQ530" s="274"/>
      <c r="AR530" s="83"/>
      <c r="AS530" s="216"/>
      <c r="AT530" s="274"/>
      <c r="AU530" s="83"/>
      <c r="AV530" s="216"/>
      <c r="AW530" s="274"/>
      <c r="AX530" s="83"/>
      <c r="AY530" s="216"/>
      <c r="AZ530" s="274"/>
      <c r="BA530" s="83"/>
      <c r="BB530" s="216"/>
      <c r="BC530" s="274"/>
      <c r="BD530" s="83"/>
      <c r="BE530" s="216"/>
      <c r="BF530" s="274"/>
      <c r="BG530" s="83"/>
      <c r="BH530" s="216"/>
      <c r="BI530" s="274"/>
      <c r="BJ530" s="83"/>
      <c r="BK530" s="216"/>
      <c r="BL530" s="274"/>
      <c r="BM530" s="83"/>
      <c r="BN530" s="216"/>
      <c r="BO530" s="274"/>
      <c r="BP530" s="83"/>
      <c r="BQ530" s="216"/>
      <c r="BR530" s="274"/>
      <c r="BS530" s="83"/>
      <c r="BT530" s="216"/>
      <c r="BU530" s="274"/>
      <c r="BV530" s="83"/>
      <c r="BW530" s="216"/>
      <c r="BX530" s="274"/>
      <c r="BY530" s="83"/>
      <c r="BZ530" s="216"/>
      <c r="CA530" s="274"/>
      <c r="CB530" s="83"/>
      <c r="CC530" s="216"/>
      <c r="CD530" s="274"/>
      <c r="CE530" s="83"/>
      <c r="CF530" s="216"/>
      <c r="CG530" s="274"/>
      <c r="CH530" s="83"/>
      <c r="CI530" s="216"/>
      <c r="CJ530" s="274"/>
      <c r="CK530" s="83"/>
      <c r="CL530" s="216"/>
      <c r="CM530" s="274"/>
      <c r="CN530" s="83"/>
      <c r="CO530" s="216"/>
      <c r="CP530" s="274"/>
      <c r="CQ530" s="83"/>
      <c r="CR530" s="216"/>
      <c r="CS530" s="274"/>
      <c r="CT530" s="83"/>
      <c r="CU530" s="216"/>
      <c r="CV530" s="274"/>
      <c r="CW530" s="83"/>
      <c r="CX530" s="216"/>
      <c r="CY530" s="274"/>
      <c r="CZ530" s="83"/>
      <c r="DA530" s="216"/>
      <c r="DB530" s="274"/>
      <c r="DC530" s="83"/>
      <c r="DD530" s="216"/>
      <c r="DE530" s="274"/>
      <c r="DF530" s="83"/>
      <c r="DG530" s="216"/>
      <c r="DH530" s="274"/>
      <c r="DI530" s="83"/>
      <c r="DJ530" s="216"/>
      <c r="DK530" s="274"/>
      <c r="DL530" s="83"/>
      <c r="DM530" s="216"/>
      <c r="DN530" s="274"/>
      <c r="DO530" s="83"/>
      <c r="DP530" s="216"/>
      <c r="DQ530" s="274"/>
      <c r="DR530" s="83"/>
      <c r="DS530" s="216"/>
      <c r="DT530" s="274"/>
      <c r="DU530" s="83"/>
      <c r="DV530" s="216"/>
      <c r="DW530" s="274"/>
      <c r="DX530" s="58"/>
      <c r="DY530" s="50"/>
    </row>
    <row r="531" spans="2:129" ht="21" customHeight="1">
      <c r="B531" s="137"/>
      <c r="C531" s="137"/>
      <c r="D531" s="138"/>
      <c r="E531" s="138"/>
      <c r="F531" s="136">
        <v>80</v>
      </c>
      <c r="G531" s="136"/>
      <c r="U531" s="216"/>
      <c r="V531" s="274"/>
      <c r="W531" s="83"/>
      <c r="X531" s="216"/>
      <c r="Y531" s="274"/>
      <c r="Z531" s="83"/>
      <c r="AA531" s="216"/>
      <c r="AB531" s="274"/>
      <c r="AC531" s="83"/>
      <c r="AD531" s="216"/>
      <c r="AE531" s="274"/>
      <c r="AF531" s="83"/>
      <c r="AG531" s="216"/>
      <c r="AH531" s="274"/>
      <c r="AI531" s="83"/>
      <c r="AJ531" s="216"/>
      <c r="AK531" s="274"/>
      <c r="AL531" s="83"/>
      <c r="AM531" s="216"/>
      <c r="AN531" s="274"/>
      <c r="AO531" s="83"/>
      <c r="AP531" s="216"/>
      <c r="AQ531" s="274"/>
      <c r="AR531" s="83"/>
      <c r="AS531" s="216"/>
      <c r="AT531" s="274"/>
      <c r="AU531" s="83"/>
      <c r="AV531" s="216"/>
      <c r="AW531" s="274"/>
      <c r="AX531" s="83"/>
      <c r="AY531" s="216"/>
      <c r="AZ531" s="274"/>
      <c r="BA531" s="83"/>
      <c r="BB531" s="216"/>
      <c r="BC531" s="274"/>
      <c r="BD531" s="83"/>
      <c r="BE531" s="216"/>
      <c r="BF531" s="274"/>
      <c r="BG531" s="83"/>
      <c r="BH531" s="216"/>
      <c r="BI531" s="274"/>
      <c r="BJ531" s="83"/>
      <c r="BK531" s="216"/>
      <c r="BL531" s="274"/>
      <c r="BM531" s="83"/>
      <c r="BN531" s="216"/>
      <c r="BO531" s="274"/>
      <c r="BP531" s="83"/>
      <c r="BQ531" s="216"/>
      <c r="BR531" s="274"/>
      <c r="BS531" s="83"/>
      <c r="BT531" s="216"/>
      <c r="BU531" s="274"/>
      <c r="BV531" s="83"/>
      <c r="BW531" s="216"/>
      <c r="BX531" s="274"/>
      <c r="BY531" s="83"/>
      <c r="BZ531" s="216"/>
      <c r="CA531" s="274"/>
      <c r="CB531" s="83"/>
      <c r="CC531" s="216"/>
      <c r="CD531" s="274"/>
      <c r="CE531" s="83"/>
      <c r="CF531" s="216"/>
      <c r="CG531" s="274"/>
      <c r="CH531" s="83"/>
      <c r="CI531" s="216"/>
      <c r="CJ531" s="274"/>
      <c r="CK531" s="83"/>
      <c r="CL531" s="216"/>
      <c r="CM531" s="274"/>
      <c r="CN531" s="83"/>
      <c r="CO531" s="216"/>
      <c r="CP531" s="274"/>
      <c r="CQ531" s="83"/>
      <c r="CR531" s="216"/>
      <c r="CS531" s="274"/>
      <c r="CT531" s="83"/>
      <c r="CU531" s="216"/>
      <c r="CV531" s="274"/>
      <c r="CW531" s="83"/>
      <c r="CX531" s="216"/>
      <c r="CY531" s="274"/>
      <c r="CZ531" s="83"/>
      <c r="DA531" s="216"/>
      <c r="DB531" s="274"/>
      <c r="DC531" s="83"/>
      <c r="DD531" s="216"/>
      <c r="DE531" s="274"/>
      <c r="DF531" s="83"/>
      <c r="DG531" s="216"/>
      <c r="DH531" s="274"/>
      <c r="DI531" s="83"/>
      <c r="DJ531" s="216"/>
      <c r="DK531" s="274"/>
      <c r="DL531" s="83"/>
      <c r="DM531" s="216"/>
      <c r="DN531" s="274"/>
      <c r="DO531" s="83"/>
      <c r="DP531" s="216"/>
      <c r="DQ531" s="274"/>
      <c r="DR531" s="83"/>
      <c r="DS531" s="216"/>
      <c r="DT531" s="274"/>
      <c r="DU531" s="83"/>
      <c r="DV531" s="216"/>
      <c r="DW531" s="274"/>
      <c r="DX531" s="58"/>
      <c r="DY531" s="50"/>
    </row>
    <row r="532" spans="2:129" ht="21" customHeight="1">
      <c r="B532" s="137"/>
      <c r="C532" s="137"/>
      <c r="D532" s="138"/>
      <c r="E532" s="138"/>
      <c r="F532" s="136">
        <v>81</v>
      </c>
      <c r="G532" s="136"/>
      <c r="U532" s="216"/>
      <c r="V532" s="274"/>
      <c r="W532" s="83"/>
      <c r="X532" s="216"/>
      <c r="Y532" s="274"/>
      <c r="Z532" s="83"/>
      <c r="AA532" s="216"/>
      <c r="AB532" s="274"/>
      <c r="AC532" s="83"/>
      <c r="AD532" s="216"/>
      <c r="AE532" s="274"/>
      <c r="AF532" s="83"/>
      <c r="AG532" s="216"/>
      <c r="AH532" s="274"/>
      <c r="AI532" s="83"/>
      <c r="AJ532" s="216"/>
      <c r="AK532" s="274"/>
      <c r="AL532" s="83"/>
      <c r="AM532" s="216"/>
      <c r="AN532" s="274"/>
      <c r="AO532" s="83"/>
      <c r="AP532" s="216"/>
      <c r="AQ532" s="274"/>
      <c r="AR532" s="83"/>
      <c r="AS532" s="216"/>
      <c r="AT532" s="274"/>
      <c r="AU532" s="83"/>
      <c r="AV532" s="216"/>
      <c r="AW532" s="274"/>
      <c r="AX532" s="83"/>
      <c r="AY532" s="216"/>
      <c r="AZ532" s="274"/>
      <c r="BA532" s="83"/>
      <c r="BB532" s="216"/>
      <c r="BC532" s="274"/>
      <c r="BD532" s="83"/>
      <c r="BE532" s="216"/>
      <c r="BF532" s="274"/>
      <c r="BG532" s="83"/>
      <c r="BH532" s="216"/>
      <c r="BI532" s="274"/>
      <c r="BJ532" s="83"/>
      <c r="BK532" s="216"/>
      <c r="BL532" s="274"/>
      <c r="BM532" s="83"/>
      <c r="BN532" s="216"/>
      <c r="BO532" s="274"/>
      <c r="BP532" s="83"/>
      <c r="BQ532" s="216"/>
      <c r="BR532" s="274"/>
      <c r="BS532" s="83"/>
      <c r="BT532" s="216"/>
      <c r="BU532" s="274"/>
      <c r="BV532" s="83"/>
      <c r="BW532" s="216"/>
      <c r="BX532" s="274"/>
      <c r="BY532" s="83"/>
      <c r="BZ532" s="216"/>
      <c r="CA532" s="274"/>
      <c r="CB532" s="83"/>
      <c r="CC532" s="216"/>
      <c r="CD532" s="274"/>
      <c r="CE532" s="83"/>
      <c r="CF532" s="216"/>
      <c r="CG532" s="274"/>
      <c r="CH532" s="83"/>
      <c r="CI532" s="216"/>
      <c r="CJ532" s="274"/>
      <c r="CK532" s="83"/>
      <c r="CL532" s="216"/>
      <c r="CM532" s="274"/>
      <c r="CN532" s="83"/>
      <c r="CO532" s="216"/>
      <c r="CP532" s="274"/>
      <c r="CQ532" s="83"/>
      <c r="CR532" s="216"/>
      <c r="CS532" s="274"/>
      <c r="CT532" s="83"/>
      <c r="CU532" s="216"/>
      <c r="CV532" s="274"/>
      <c r="CW532" s="83"/>
      <c r="CX532" s="216"/>
      <c r="CY532" s="274"/>
      <c r="CZ532" s="83"/>
      <c r="DA532" s="216"/>
      <c r="DB532" s="274"/>
      <c r="DC532" s="83"/>
      <c r="DD532" s="216"/>
      <c r="DE532" s="274"/>
      <c r="DF532" s="83"/>
      <c r="DG532" s="216"/>
      <c r="DH532" s="274"/>
      <c r="DI532" s="83"/>
      <c r="DJ532" s="216"/>
      <c r="DK532" s="274"/>
      <c r="DL532" s="83"/>
      <c r="DM532" s="216"/>
      <c r="DN532" s="274"/>
      <c r="DO532" s="83"/>
      <c r="DP532" s="216"/>
      <c r="DQ532" s="274"/>
      <c r="DR532" s="83"/>
      <c r="DS532" s="216"/>
      <c r="DT532" s="274"/>
      <c r="DU532" s="83"/>
      <c r="DV532" s="216"/>
      <c r="DW532" s="274"/>
      <c r="DX532" s="58"/>
      <c r="DY532" s="50"/>
    </row>
    <row r="533" spans="2:129" ht="21" customHeight="1">
      <c r="B533" s="137"/>
      <c r="C533" s="137"/>
      <c r="D533" s="138"/>
      <c r="E533" s="138"/>
      <c r="F533" s="136">
        <v>82</v>
      </c>
      <c r="G533" s="136"/>
      <c r="U533" s="216"/>
      <c r="V533" s="274"/>
      <c r="W533" s="83"/>
      <c r="X533" s="216"/>
      <c r="Y533" s="274"/>
      <c r="Z533" s="83"/>
      <c r="AA533" s="216"/>
      <c r="AB533" s="274"/>
      <c r="AC533" s="83"/>
      <c r="AD533" s="216"/>
      <c r="AE533" s="274"/>
      <c r="AF533" s="83"/>
      <c r="AG533" s="216"/>
      <c r="AH533" s="274"/>
      <c r="AI533" s="83"/>
      <c r="AJ533" s="216"/>
      <c r="AK533" s="274"/>
      <c r="AL533" s="83"/>
      <c r="AM533" s="216"/>
      <c r="AN533" s="274"/>
      <c r="AO533" s="83"/>
      <c r="AP533" s="216"/>
      <c r="AQ533" s="274"/>
      <c r="AR533" s="83"/>
      <c r="AS533" s="216"/>
      <c r="AT533" s="274"/>
      <c r="AU533" s="83"/>
      <c r="AV533" s="216"/>
      <c r="AW533" s="274"/>
      <c r="AX533" s="83"/>
      <c r="AY533" s="216"/>
      <c r="AZ533" s="274"/>
      <c r="BA533" s="83"/>
      <c r="BB533" s="216"/>
      <c r="BC533" s="274"/>
      <c r="BD533" s="83"/>
      <c r="BE533" s="216"/>
      <c r="BF533" s="274"/>
      <c r="BG533" s="83"/>
      <c r="BH533" s="216"/>
      <c r="BI533" s="274"/>
      <c r="BJ533" s="83"/>
      <c r="BK533" s="216"/>
      <c r="BL533" s="274"/>
      <c r="BM533" s="83"/>
      <c r="BN533" s="216"/>
      <c r="BO533" s="274"/>
      <c r="BP533" s="83"/>
      <c r="BQ533" s="216"/>
      <c r="BR533" s="274"/>
      <c r="BS533" s="83"/>
      <c r="BT533" s="216"/>
      <c r="BU533" s="274"/>
      <c r="BV533" s="83"/>
      <c r="BW533" s="216"/>
      <c r="BX533" s="274"/>
      <c r="BY533" s="83"/>
      <c r="BZ533" s="216"/>
      <c r="CA533" s="274"/>
      <c r="CB533" s="83"/>
      <c r="CC533" s="216"/>
      <c r="CD533" s="274"/>
      <c r="CE533" s="83"/>
      <c r="CF533" s="216"/>
      <c r="CG533" s="274"/>
      <c r="CH533" s="83"/>
      <c r="CI533" s="216"/>
      <c r="CJ533" s="274"/>
      <c r="CK533" s="83"/>
      <c r="CL533" s="216"/>
      <c r="CM533" s="274"/>
      <c r="CN533" s="83"/>
      <c r="CO533" s="216"/>
      <c r="CP533" s="274"/>
      <c r="CQ533" s="83"/>
      <c r="CR533" s="216"/>
      <c r="CS533" s="274"/>
      <c r="CT533" s="83"/>
      <c r="CU533" s="216"/>
      <c r="CV533" s="274"/>
      <c r="CW533" s="83"/>
      <c r="CX533" s="216"/>
      <c r="CY533" s="274"/>
      <c r="CZ533" s="83"/>
      <c r="DA533" s="216"/>
      <c r="DB533" s="274"/>
      <c r="DC533" s="83"/>
      <c r="DD533" s="216"/>
      <c r="DE533" s="274"/>
      <c r="DF533" s="83"/>
      <c r="DG533" s="216"/>
      <c r="DH533" s="274"/>
      <c r="DI533" s="83"/>
      <c r="DJ533" s="216"/>
      <c r="DK533" s="274"/>
      <c r="DL533" s="83"/>
      <c r="DM533" s="216"/>
      <c r="DN533" s="274"/>
      <c r="DO533" s="83"/>
      <c r="DP533" s="216"/>
      <c r="DQ533" s="274"/>
      <c r="DR533" s="83"/>
      <c r="DS533" s="216"/>
      <c r="DT533" s="274"/>
      <c r="DU533" s="83"/>
      <c r="DV533" s="216"/>
      <c r="DW533" s="274"/>
      <c r="DX533" s="58"/>
      <c r="DY533" s="50"/>
    </row>
    <row r="534" spans="2:129" ht="21" customHeight="1">
      <c r="B534" s="137"/>
      <c r="C534" s="137"/>
      <c r="D534" s="138"/>
      <c r="E534" s="138"/>
      <c r="F534" s="136">
        <v>83</v>
      </c>
      <c r="G534" s="136"/>
      <c r="U534" s="216"/>
      <c r="V534" s="274"/>
      <c r="W534" s="83"/>
      <c r="X534" s="216"/>
      <c r="Y534" s="274"/>
      <c r="Z534" s="83"/>
      <c r="AA534" s="216"/>
      <c r="AB534" s="274"/>
      <c r="AC534" s="83"/>
      <c r="AD534" s="216"/>
      <c r="AE534" s="274"/>
      <c r="AF534" s="83"/>
      <c r="AG534" s="216"/>
      <c r="AH534" s="274"/>
      <c r="AI534" s="83"/>
      <c r="AJ534" s="216"/>
      <c r="AK534" s="274"/>
      <c r="AL534" s="83"/>
      <c r="AM534" s="216"/>
      <c r="AN534" s="274"/>
      <c r="AO534" s="83"/>
      <c r="AP534" s="216"/>
      <c r="AQ534" s="274"/>
      <c r="AR534" s="83"/>
      <c r="AS534" s="216"/>
      <c r="AT534" s="274"/>
      <c r="AU534" s="83"/>
      <c r="AV534" s="216"/>
      <c r="AW534" s="274"/>
      <c r="AX534" s="83"/>
      <c r="AY534" s="216"/>
      <c r="AZ534" s="274"/>
      <c r="BA534" s="83"/>
      <c r="BB534" s="216"/>
      <c r="BC534" s="274"/>
      <c r="BD534" s="83"/>
      <c r="BE534" s="216"/>
      <c r="BF534" s="274"/>
      <c r="BG534" s="83"/>
      <c r="BH534" s="216"/>
      <c r="BI534" s="274"/>
      <c r="BJ534" s="83"/>
      <c r="BK534" s="216"/>
      <c r="BL534" s="274"/>
      <c r="BM534" s="83"/>
      <c r="BN534" s="216"/>
      <c r="BO534" s="274"/>
      <c r="BP534" s="83"/>
      <c r="BQ534" s="216"/>
      <c r="BR534" s="274"/>
      <c r="BS534" s="83"/>
      <c r="BT534" s="216"/>
      <c r="BU534" s="274"/>
      <c r="BV534" s="83"/>
      <c r="BW534" s="216"/>
      <c r="BX534" s="274"/>
      <c r="BY534" s="83"/>
      <c r="BZ534" s="216"/>
      <c r="CA534" s="274"/>
      <c r="CB534" s="83"/>
      <c r="CC534" s="216"/>
      <c r="CD534" s="274"/>
      <c r="CE534" s="83"/>
      <c r="CF534" s="216"/>
      <c r="CG534" s="274"/>
      <c r="CH534" s="83"/>
      <c r="CI534" s="216"/>
      <c r="CJ534" s="274"/>
      <c r="CK534" s="83"/>
      <c r="CL534" s="216"/>
      <c r="CM534" s="274"/>
      <c r="CN534" s="83"/>
      <c r="CO534" s="216"/>
      <c r="CP534" s="274"/>
      <c r="CQ534" s="83"/>
      <c r="CR534" s="216"/>
      <c r="CS534" s="274"/>
      <c r="CT534" s="83"/>
      <c r="CU534" s="216"/>
      <c r="CV534" s="274"/>
      <c r="CW534" s="83"/>
      <c r="CX534" s="216"/>
      <c r="CY534" s="274"/>
      <c r="CZ534" s="83"/>
      <c r="DA534" s="216"/>
      <c r="DB534" s="274"/>
      <c r="DC534" s="83"/>
      <c r="DD534" s="216"/>
      <c r="DE534" s="274"/>
      <c r="DF534" s="83"/>
      <c r="DG534" s="216"/>
      <c r="DH534" s="274"/>
      <c r="DI534" s="83"/>
      <c r="DJ534" s="216"/>
      <c r="DK534" s="274"/>
      <c r="DL534" s="83"/>
      <c r="DM534" s="216"/>
      <c r="DN534" s="274"/>
      <c r="DO534" s="83"/>
      <c r="DP534" s="216"/>
      <c r="DQ534" s="274"/>
      <c r="DR534" s="83"/>
      <c r="DS534" s="216"/>
      <c r="DT534" s="274"/>
      <c r="DU534" s="83"/>
      <c r="DV534" s="216"/>
      <c r="DW534" s="274"/>
      <c r="DX534" s="58"/>
      <c r="DY534" s="50"/>
    </row>
    <row r="535" spans="2:129" ht="21" customHeight="1">
      <c r="B535" s="137"/>
      <c r="C535" s="137"/>
      <c r="D535" s="138"/>
      <c r="E535" s="138"/>
      <c r="F535" s="136">
        <v>84</v>
      </c>
      <c r="G535" s="136"/>
      <c r="U535" s="216"/>
      <c r="V535" s="274"/>
      <c r="W535" s="83"/>
      <c r="X535" s="216"/>
      <c r="Y535" s="274"/>
      <c r="Z535" s="83"/>
      <c r="AA535" s="216"/>
      <c r="AB535" s="274"/>
      <c r="AC535" s="83"/>
      <c r="AD535" s="216"/>
      <c r="AE535" s="274"/>
      <c r="AF535" s="83"/>
      <c r="AG535" s="216"/>
      <c r="AH535" s="274"/>
      <c r="AI535" s="83"/>
      <c r="AJ535" s="216"/>
      <c r="AK535" s="274"/>
      <c r="AL535" s="83"/>
      <c r="AM535" s="216"/>
      <c r="AN535" s="274"/>
      <c r="AO535" s="83"/>
      <c r="AP535" s="216"/>
      <c r="AQ535" s="274"/>
      <c r="AR535" s="83"/>
      <c r="AS535" s="216"/>
      <c r="AT535" s="274"/>
      <c r="AU535" s="83"/>
      <c r="AV535" s="216"/>
      <c r="AW535" s="274"/>
      <c r="AX535" s="83"/>
      <c r="AY535" s="216"/>
      <c r="AZ535" s="274"/>
      <c r="BA535" s="83"/>
      <c r="BB535" s="216"/>
      <c r="BC535" s="274"/>
      <c r="BD535" s="83"/>
      <c r="BE535" s="216"/>
      <c r="BF535" s="274"/>
      <c r="BG535" s="83"/>
      <c r="BH535" s="216"/>
      <c r="BI535" s="274"/>
      <c r="BJ535" s="83"/>
      <c r="BK535" s="216"/>
      <c r="BL535" s="274"/>
      <c r="BM535" s="83"/>
      <c r="BN535" s="216"/>
      <c r="BO535" s="274"/>
      <c r="BP535" s="83"/>
      <c r="BQ535" s="216"/>
      <c r="BR535" s="274"/>
      <c r="BS535" s="83"/>
      <c r="BT535" s="216"/>
      <c r="BU535" s="274"/>
      <c r="BV535" s="83"/>
      <c r="BW535" s="216"/>
      <c r="BX535" s="274"/>
      <c r="BY535" s="83"/>
      <c r="BZ535" s="216"/>
      <c r="CA535" s="274"/>
      <c r="CB535" s="83"/>
      <c r="CC535" s="216"/>
      <c r="CD535" s="274"/>
      <c r="CE535" s="83"/>
      <c r="CF535" s="216"/>
      <c r="CG535" s="274"/>
      <c r="CH535" s="83"/>
      <c r="CI535" s="216"/>
      <c r="CJ535" s="274"/>
      <c r="CK535" s="83"/>
      <c r="CL535" s="216"/>
      <c r="CM535" s="274"/>
      <c r="CN535" s="83"/>
      <c r="CO535" s="216"/>
      <c r="CP535" s="274"/>
      <c r="CQ535" s="83"/>
      <c r="CR535" s="216"/>
      <c r="CS535" s="274"/>
      <c r="CT535" s="83"/>
      <c r="CU535" s="216"/>
      <c r="CV535" s="274"/>
      <c r="CW535" s="83"/>
      <c r="CX535" s="216"/>
      <c r="CY535" s="274"/>
      <c r="CZ535" s="83"/>
      <c r="DA535" s="216"/>
      <c r="DB535" s="274"/>
      <c r="DC535" s="83"/>
      <c r="DD535" s="216"/>
      <c r="DE535" s="274"/>
      <c r="DF535" s="83"/>
      <c r="DG535" s="216"/>
      <c r="DH535" s="274"/>
      <c r="DI535" s="83"/>
      <c r="DJ535" s="216"/>
      <c r="DK535" s="274"/>
      <c r="DL535" s="83"/>
      <c r="DM535" s="216"/>
      <c r="DN535" s="274"/>
      <c r="DO535" s="83"/>
      <c r="DP535" s="216"/>
      <c r="DQ535" s="274"/>
      <c r="DR535" s="83"/>
      <c r="DS535" s="216"/>
      <c r="DT535" s="274"/>
      <c r="DU535" s="83"/>
      <c r="DV535" s="216"/>
      <c r="DW535" s="274"/>
      <c r="DX535" s="58"/>
      <c r="DY535" s="50"/>
    </row>
    <row r="536" spans="2:129" ht="21" customHeight="1">
      <c r="B536" s="137"/>
      <c r="C536" s="137"/>
      <c r="D536" s="138"/>
      <c r="E536" s="138"/>
      <c r="F536" s="136">
        <v>85</v>
      </c>
      <c r="G536" s="136"/>
    </row>
    <row r="537" spans="2:129" ht="21" customHeight="1">
      <c r="B537" s="137"/>
      <c r="C537" s="137"/>
      <c r="D537" s="138"/>
      <c r="E537" s="138"/>
      <c r="F537" s="136">
        <v>86</v>
      </c>
      <c r="G537" s="136"/>
    </row>
    <row r="538" spans="2:129" ht="21" customHeight="1">
      <c r="B538" s="137"/>
      <c r="C538" s="137"/>
      <c r="D538" s="138"/>
      <c r="E538" s="138"/>
      <c r="F538" s="136">
        <v>87</v>
      </c>
      <c r="G538" s="136"/>
    </row>
    <row r="539" spans="2:129" ht="21" customHeight="1">
      <c r="B539" s="137"/>
      <c r="C539" s="137"/>
      <c r="D539" s="138"/>
      <c r="E539" s="138"/>
      <c r="F539" s="136">
        <v>88</v>
      </c>
      <c r="G539" s="136"/>
    </row>
    <row r="540" spans="2:129" ht="21" customHeight="1">
      <c r="B540" s="137"/>
      <c r="C540" s="137"/>
      <c r="D540" s="138"/>
      <c r="E540" s="138"/>
      <c r="F540" s="136">
        <v>89</v>
      </c>
      <c r="G540" s="136"/>
    </row>
    <row r="541" spans="2:129" ht="21" customHeight="1">
      <c r="B541" s="137"/>
      <c r="C541" s="137"/>
      <c r="D541" s="138"/>
      <c r="E541" s="138"/>
      <c r="F541" s="136">
        <v>90</v>
      </c>
      <c r="G541" s="136"/>
    </row>
    <row r="542" spans="2:129" ht="21" customHeight="1">
      <c r="B542" s="137"/>
      <c r="C542" s="137"/>
      <c r="D542" s="138"/>
      <c r="E542" s="138"/>
      <c r="F542" s="136">
        <v>91</v>
      </c>
      <c r="G542" s="136"/>
    </row>
    <row r="543" spans="2:129" ht="21" customHeight="1">
      <c r="B543" s="137"/>
      <c r="C543" s="137"/>
      <c r="D543" s="138"/>
      <c r="E543" s="138"/>
      <c r="F543" s="136">
        <v>92</v>
      </c>
      <c r="G543" s="136"/>
    </row>
    <row r="544" spans="2:129" ht="21" customHeight="1">
      <c r="B544" s="137"/>
      <c r="C544" s="137"/>
      <c r="D544" s="138"/>
      <c r="E544" s="138"/>
      <c r="F544" s="136">
        <v>93</v>
      </c>
      <c r="G544" s="136"/>
    </row>
    <row r="545" spans="2:7" ht="21" customHeight="1">
      <c r="B545" s="137"/>
      <c r="C545" s="137"/>
      <c r="D545" s="138"/>
      <c r="E545" s="138"/>
      <c r="F545" s="136">
        <v>94</v>
      </c>
      <c r="G545" s="136"/>
    </row>
    <row r="546" spans="2:7" ht="21" customHeight="1">
      <c r="B546" s="137"/>
      <c r="C546" s="137"/>
      <c r="D546" s="138"/>
      <c r="E546" s="138"/>
      <c r="F546" s="136">
        <v>95</v>
      </c>
      <c r="G546" s="136"/>
    </row>
    <row r="547" spans="2:7" ht="21" customHeight="1">
      <c r="B547" s="137"/>
      <c r="C547" s="137"/>
      <c r="D547" s="138"/>
      <c r="E547" s="138"/>
      <c r="F547" s="136">
        <v>96</v>
      </c>
      <c r="G547" s="136"/>
    </row>
    <row r="548" spans="2:7" ht="21" customHeight="1">
      <c r="B548" s="137"/>
      <c r="C548" s="137"/>
      <c r="D548" s="138"/>
      <c r="E548" s="138"/>
      <c r="F548" s="136">
        <v>97</v>
      </c>
      <c r="G548" s="136"/>
    </row>
    <row r="549" spans="2:7" ht="21" customHeight="1">
      <c r="B549" s="137"/>
      <c r="C549" s="137"/>
      <c r="D549" s="138"/>
      <c r="E549" s="138"/>
      <c r="F549" s="136">
        <v>98</v>
      </c>
      <c r="G549" s="136"/>
    </row>
    <row r="550" spans="2:7" ht="21" customHeight="1">
      <c r="B550" s="137"/>
      <c r="C550" s="137"/>
      <c r="D550" s="138"/>
      <c r="E550" s="138"/>
      <c r="F550" s="136">
        <v>99</v>
      </c>
      <c r="G550" s="136"/>
    </row>
    <row r="551" spans="2:7" ht="21" customHeight="1">
      <c r="B551" s="11"/>
      <c r="C551" s="11"/>
      <c r="D551" s="14"/>
      <c r="E551" s="138"/>
      <c r="F551" s="136">
        <v>100</v>
      </c>
      <c r="G551" s="136"/>
    </row>
    <row r="552" spans="2:7" ht="21" customHeight="1">
      <c r="B552" s="11"/>
      <c r="C552" s="11"/>
      <c r="D552" s="14"/>
      <c r="E552" s="138"/>
      <c r="F552" s="136">
        <v>101</v>
      </c>
      <c r="G552" s="136"/>
    </row>
    <row r="553" spans="2:7" ht="21" customHeight="1">
      <c r="B553" s="11"/>
      <c r="C553" s="11"/>
      <c r="D553" s="14"/>
      <c r="E553" s="138"/>
      <c r="F553" s="136">
        <v>102</v>
      </c>
      <c r="G553" s="136"/>
    </row>
    <row r="554" spans="2:7" ht="21" customHeight="1">
      <c r="B554" s="11"/>
      <c r="C554" s="11"/>
      <c r="D554" s="14"/>
      <c r="E554" s="138"/>
      <c r="F554" s="136">
        <v>103</v>
      </c>
      <c r="G554" s="136"/>
    </row>
    <row r="555" spans="2:7" ht="21" customHeight="1">
      <c r="B555" s="11"/>
      <c r="C555" s="11"/>
      <c r="D555" s="14"/>
      <c r="E555" s="138"/>
      <c r="F555" s="136">
        <v>104</v>
      </c>
      <c r="G555" s="136"/>
    </row>
    <row r="556" spans="2:7" ht="21" customHeight="1">
      <c r="B556" s="11"/>
      <c r="C556" s="11"/>
      <c r="D556" s="14"/>
      <c r="E556" s="138"/>
      <c r="F556" s="136">
        <v>105</v>
      </c>
      <c r="G556" s="136"/>
    </row>
    <row r="557" spans="2:7" ht="21" customHeight="1">
      <c r="B557" s="11"/>
      <c r="C557" s="11"/>
      <c r="D557" s="14"/>
      <c r="E557" s="138"/>
      <c r="F557" s="136">
        <v>106</v>
      </c>
      <c r="G557" s="136"/>
    </row>
    <row r="558" spans="2:7" ht="21" customHeight="1">
      <c r="B558" s="11"/>
      <c r="C558" s="11"/>
      <c r="D558" s="14"/>
      <c r="E558" s="138"/>
      <c r="F558" s="136">
        <v>107</v>
      </c>
      <c r="G558" s="136"/>
    </row>
    <row r="559" spans="2:7" ht="21" customHeight="1">
      <c r="B559" s="11"/>
      <c r="C559" s="11"/>
      <c r="D559" s="14"/>
      <c r="E559" s="138"/>
      <c r="F559" s="136">
        <v>108</v>
      </c>
      <c r="G559" s="136"/>
    </row>
    <row r="560" spans="2:7" ht="21" customHeight="1">
      <c r="B560" s="11"/>
      <c r="C560" s="11"/>
      <c r="D560" s="14"/>
      <c r="E560" s="138"/>
      <c r="F560" s="136">
        <v>109</v>
      </c>
      <c r="G560" s="136"/>
    </row>
    <row r="561" spans="2:7" ht="21" customHeight="1">
      <c r="B561" s="11"/>
      <c r="C561" s="11"/>
      <c r="D561" s="14"/>
      <c r="E561" s="138"/>
      <c r="F561" s="136">
        <v>110</v>
      </c>
      <c r="G561" s="136"/>
    </row>
    <row r="562" spans="2:7" ht="21" customHeight="1">
      <c r="B562" s="11"/>
      <c r="C562" s="11"/>
      <c r="D562" s="14"/>
      <c r="E562" s="138"/>
      <c r="F562" s="136">
        <v>111</v>
      </c>
      <c r="G562" s="136"/>
    </row>
    <row r="563" spans="2:7" ht="21" customHeight="1">
      <c r="B563" s="11"/>
      <c r="C563" s="11"/>
      <c r="D563" s="14"/>
      <c r="E563" s="138"/>
      <c r="F563" s="136">
        <v>112</v>
      </c>
      <c r="G563" s="136"/>
    </row>
    <row r="564" spans="2:7" ht="21" customHeight="1">
      <c r="B564" s="11"/>
      <c r="C564" s="11"/>
      <c r="D564" s="14"/>
      <c r="E564" s="138"/>
      <c r="F564" s="136">
        <v>113</v>
      </c>
      <c r="G564" s="136"/>
    </row>
    <row r="565" spans="2:7" ht="21" customHeight="1">
      <c r="B565" s="11"/>
      <c r="C565" s="11"/>
      <c r="D565" s="14"/>
      <c r="E565" s="138"/>
      <c r="F565" s="136">
        <v>114</v>
      </c>
      <c r="G565" s="136"/>
    </row>
    <row r="566" spans="2:7" ht="21" customHeight="1">
      <c r="B566" s="11"/>
      <c r="C566" s="11"/>
      <c r="D566" s="14"/>
      <c r="E566" s="138"/>
      <c r="F566" s="136">
        <v>115</v>
      </c>
      <c r="G566" s="136"/>
    </row>
    <row r="567" spans="2:7" ht="21" customHeight="1">
      <c r="B567" s="11"/>
      <c r="C567" s="11"/>
      <c r="D567" s="14"/>
      <c r="E567" s="138"/>
      <c r="F567" s="136">
        <v>116</v>
      </c>
      <c r="G567" s="136"/>
    </row>
    <row r="568" spans="2:7" ht="21" customHeight="1">
      <c r="B568" s="11"/>
      <c r="C568" s="11"/>
      <c r="D568" s="14"/>
      <c r="E568" s="138"/>
      <c r="F568" s="136">
        <v>117</v>
      </c>
      <c r="G568" s="136"/>
    </row>
    <row r="569" spans="2:7" ht="21" customHeight="1">
      <c r="B569" s="11"/>
      <c r="C569" s="11"/>
      <c r="D569" s="14"/>
      <c r="E569" s="138"/>
      <c r="F569" s="136">
        <v>118</v>
      </c>
      <c r="G569" s="136"/>
    </row>
    <row r="570" spans="2:7" ht="21" customHeight="1">
      <c r="B570" s="11"/>
      <c r="C570" s="11"/>
      <c r="D570" s="14"/>
      <c r="E570" s="138"/>
      <c r="F570" s="136">
        <v>119</v>
      </c>
      <c r="G570" s="136"/>
    </row>
    <row r="571" spans="2:7" ht="21" customHeight="1">
      <c r="B571" s="11"/>
      <c r="C571" s="11"/>
      <c r="D571" s="14"/>
      <c r="E571" s="138"/>
      <c r="F571" s="136">
        <v>120</v>
      </c>
      <c r="G571" s="136"/>
    </row>
    <row r="572" spans="2:7" ht="21" customHeight="1">
      <c r="B572" s="11"/>
      <c r="C572" s="11"/>
      <c r="D572" s="14"/>
      <c r="E572" s="138"/>
      <c r="F572" s="136">
        <v>121</v>
      </c>
      <c r="G572" s="136"/>
    </row>
    <row r="573" spans="2:7" ht="21" customHeight="1">
      <c r="B573" s="11"/>
      <c r="C573" s="11"/>
      <c r="D573" s="14"/>
      <c r="E573" s="138"/>
      <c r="F573" s="136">
        <v>122</v>
      </c>
      <c r="G573" s="136"/>
    </row>
    <row r="574" spans="2:7" ht="21" customHeight="1">
      <c r="B574" s="11"/>
      <c r="C574" s="11"/>
      <c r="D574" s="14"/>
      <c r="E574" s="138"/>
      <c r="F574" s="136">
        <v>123</v>
      </c>
      <c r="G574" s="136"/>
    </row>
    <row r="575" spans="2:7" ht="21" customHeight="1">
      <c r="B575" s="11"/>
      <c r="C575" s="11"/>
      <c r="D575" s="14"/>
      <c r="E575" s="138"/>
      <c r="F575" s="136">
        <v>124</v>
      </c>
      <c r="G575" s="136"/>
    </row>
    <row r="576" spans="2:7" ht="21" customHeight="1">
      <c r="B576" s="11"/>
      <c r="C576" s="11"/>
      <c r="D576" s="14"/>
      <c r="E576" s="138"/>
      <c r="F576" s="136">
        <v>125</v>
      </c>
      <c r="G576" s="136"/>
    </row>
    <row r="577" spans="2:7" ht="21" customHeight="1">
      <c r="B577" s="11"/>
      <c r="C577" s="11"/>
      <c r="D577" s="14"/>
      <c r="E577" s="138"/>
      <c r="F577" s="136">
        <v>126</v>
      </c>
      <c r="G577" s="136"/>
    </row>
    <row r="578" spans="2:7" ht="21" customHeight="1">
      <c r="B578" s="11"/>
      <c r="C578" s="11"/>
      <c r="D578" s="14"/>
      <c r="E578" s="138"/>
      <c r="F578" s="136">
        <v>127</v>
      </c>
      <c r="G578" s="136"/>
    </row>
    <row r="579" spans="2:7" ht="21" customHeight="1">
      <c r="B579" s="11"/>
      <c r="C579" s="11"/>
      <c r="D579" s="14"/>
      <c r="E579" s="138"/>
      <c r="F579" s="136">
        <v>128</v>
      </c>
      <c r="G579" s="136"/>
    </row>
    <row r="580" spans="2:7" ht="21" customHeight="1">
      <c r="B580" s="11"/>
      <c r="C580" s="11"/>
      <c r="D580" s="14"/>
      <c r="E580" s="138"/>
      <c r="F580" s="136">
        <v>129</v>
      </c>
      <c r="G580" s="136"/>
    </row>
    <row r="581" spans="2:7" ht="21" customHeight="1">
      <c r="B581" s="11"/>
      <c r="C581" s="11"/>
      <c r="D581" s="14"/>
      <c r="E581" s="138"/>
      <c r="F581" s="136">
        <v>130</v>
      </c>
      <c r="G581" s="136"/>
    </row>
    <row r="582" spans="2:7" ht="21" customHeight="1">
      <c r="B582" s="11"/>
      <c r="C582" s="11"/>
      <c r="D582" s="14"/>
      <c r="E582" s="138"/>
      <c r="F582" s="136">
        <v>131</v>
      </c>
      <c r="G582" s="136"/>
    </row>
    <row r="583" spans="2:7" ht="21" customHeight="1">
      <c r="B583" s="11"/>
      <c r="C583" s="11"/>
      <c r="D583" s="14"/>
      <c r="E583" s="138"/>
      <c r="F583" s="136">
        <v>132</v>
      </c>
      <c r="G583" s="136"/>
    </row>
    <row r="584" spans="2:7" ht="21" customHeight="1">
      <c r="B584" s="11"/>
      <c r="C584" s="11"/>
      <c r="D584" s="14"/>
      <c r="E584" s="138"/>
      <c r="F584" s="136">
        <v>133</v>
      </c>
      <c r="G584" s="136"/>
    </row>
    <row r="585" spans="2:7" ht="21" customHeight="1">
      <c r="B585" s="11"/>
      <c r="C585" s="11"/>
      <c r="D585" s="14"/>
      <c r="E585" s="138"/>
      <c r="F585" s="136">
        <v>134</v>
      </c>
      <c r="G585" s="136"/>
    </row>
    <row r="586" spans="2:7" ht="21" customHeight="1">
      <c r="B586" s="11"/>
      <c r="C586" s="11"/>
      <c r="D586" s="14"/>
      <c r="E586" s="138"/>
      <c r="F586" s="136">
        <v>135</v>
      </c>
      <c r="G586" s="136"/>
    </row>
    <row r="587" spans="2:7" ht="21" customHeight="1">
      <c r="B587" s="11"/>
      <c r="C587" s="11"/>
      <c r="D587" s="14"/>
      <c r="E587" s="138"/>
      <c r="F587" s="136">
        <v>136</v>
      </c>
      <c r="G587" s="136"/>
    </row>
    <row r="588" spans="2:7" ht="21" customHeight="1">
      <c r="B588" s="11"/>
      <c r="C588" s="11"/>
      <c r="D588" s="14"/>
      <c r="E588" s="138"/>
      <c r="F588" s="136">
        <v>137</v>
      </c>
      <c r="G588" s="136"/>
    </row>
    <row r="589" spans="2:7" ht="21" customHeight="1">
      <c r="B589" s="11"/>
      <c r="C589" s="11"/>
      <c r="D589" s="14"/>
      <c r="E589" s="138"/>
      <c r="F589" s="136">
        <v>138</v>
      </c>
      <c r="G589" s="136"/>
    </row>
    <row r="590" spans="2:7" ht="21" customHeight="1">
      <c r="B590" s="11"/>
      <c r="C590" s="11"/>
      <c r="D590" s="14"/>
      <c r="E590" s="138"/>
      <c r="F590" s="136">
        <v>139</v>
      </c>
      <c r="G590" s="136"/>
    </row>
    <row r="591" spans="2:7" ht="21" customHeight="1">
      <c r="B591" s="140"/>
      <c r="C591" s="140"/>
      <c r="D591" s="138"/>
      <c r="E591" s="138"/>
      <c r="F591" s="136">
        <v>140</v>
      </c>
      <c r="G591" s="136"/>
    </row>
    <row r="592" spans="2:7" ht="21" customHeight="1" thickBot="1">
      <c r="B592" s="12"/>
      <c r="C592" s="12"/>
      <c r="D592" s="14"/>
      <c r="E592" s="188"/>
      <c r="F592" s="139">
        <v>141</v>
      </c>
      <c r="G592" s="139"/>
    </row>
  </sheetData>
  <dataConsolidate/>
  <mergeCells count="7">
    <mergeCell ref="S1:S2"/>
    <mergeCell ref="L2:N2"/>
    <mergeCell ref="T1:T2"/>
    <mergeCell ref="O1:O2"/>
    <mergeCell ref="Q1:Q2"/>
    <mergeCell ref="P1:P2"/>
    <mergeCell ref="R1:R2"/>
  </mergeCells>
  <conditionalFormatting sqref="U3:BE103">
    <cfRule type="cellIs" dxfId="16" priority="16" operator="equal">
      <formula>0</formula>
    </cfRule>
  </conditionalFormatting>
  <conditionalFormatting sqref="U3:BD103">
    <cfRule type="expression" dxfId="15" priority="17">
      <formula>AND(ISBLANK(U3)=FALSE,U3&lt;=TODAY(),U3&lt;&gt;0)</formula>
    </cfRule>
  </conditionalFormatting>
  <conditionalFormatting sqref="U3:U103">
    <cfRule type="expression" dxfId="14" priority="15">
      <formula>AND(ISBLANK(V3),U3&lt;TODAY())</formula>
    </cfRule>
  </conditionalFormatting>
  <conditionalFormatting sqref="X3:X103">
    <cfRule type="expression" dxfId="13" priority="14">
      <formula>AND(ISBLANK(Y3),X3&lt;TODAY())</formula>
    </cfRule>
  </conditionalFormatting>
  <conditionalFormatting sqref="AA3:AA103">
    <cfRule type="expression" dxfId="12" priority="13">
      <formula>AND(ISBLANK(AB3),AA3&lt;TODAY())</formula>
    </cfRule>
  </conditionalFormatting>
  <conditionalFormatting sqref="AD3:AD103">
    <cfRule type="expression" dxfId="11" priority="12">
      <formula>AND(ISBLANK(AE3),AD3&lt;TODAY())</formula>
    </cfRule>
  </conditionalFormatting>
  <conditionalFormatting sqref="AG3:AG103">
    <cfRule type="expression" dxfId="10" priority="11">
      <formula>AND(ISBLANK(AH3),AG3&lt;TODAY())</formula>
    </cfRule>
  </conditionalFormatting>
  <conditionalFormatting sqref="AJ3:AJ103 AP3:AP103 AV3:AV103 BB3:BB103 BH3:BH103 BN3:BN103 BT3:BT103 BZ3:BZ103 CF3:CF103 CL3:CL103 CR3:CR103 CX3:CX103 DD3:DD103 DJ3:DJ103 DP3:DP103 DV3:DV103">
    <cfRule type="expression" dxfId="9" priority="10">
      <formula>AND(ISBLANK(AK3),AJ3&lt;TODAY())</formula>
    </cfRule>
  </conditionalFormatting>
  <conditionalFormatting sqref="AM3:AM103 AS3:AS103 AY3:AY103 BE3:BE103 BK3:BK103 BQ3:BQ103 BW3:BW103 CC3:CC103 CI3:CI103 CO3:CO103 CU3:CU103 DA3:DA103 DG3:DG103 DM3:DM103 DS3:DS103">
    <cfRule type="expression" dxfId="8" priority="9">
      <formula>AND(ISBLANK(AN3),AM3&lt;TODAY())</formula>
    </cfRule>
  </conditionalFormatting>
  <conditionalFormatting sqref="W3:W103">
    <cfRule type="expression" dxfId="7" priority="8">
      <formula>AND(LEN(W3)&gt;1,ISBLANK(V3))</formula>
    </cfRule>
  </conditionalFormatting>
  <conditionalFormatting sqref="AF3:AF103 AC3:AC103 Z3:Z103">
    <cfRule type="expression" dxfId="6" priority="7">
      <formula>AND(LEN(Z3)&gt;1,ISBLANK(Y3))</formula>
    </cfRule>
  </conditionalFormatting>
  <conditionalFormatting sqref="BA3:BA103 AX3:AX103 AU3:AU103 AR3:AR103 AO3:AO103 AL3:AL103 AI3:AI103">
    <cfRule type="expression" dxfId="5" priority="6">
      <formula>AND(LEN(AI3)&gt;1,ISBLANK(AH3))</formula>
    </cfRule>
  </conditionalFormatting>
  <conditionalFormatting sqref="BJ3:BJ103 BG3:BG103 BD3:BD103">
    <cfRule type="expression" dxfId="4" priority="5">
      <formula>AND(LEN(BD3)&gt;1,ISBLANK(BC3))</formula>
    </cfRule>
  </conditionalFormatting>
  <conditionalFormatting sqref="CQ3:CQ103 CN3:CN103 CK3:CK103 CH3:CH103 CE3:CE103">
    <cfRule type="expression" dxfId="3" priority="4">
      <formula>AND(LEN(CE3)&gt;1,ISBLANK(CD3))</formula>
    </cfRule>
  </conditionalFormatting>
  <conditionalFormatting sqref="DI3:DI103 DF3:DF103 DC3:DC103 CZ3:CZ103 CW3:CW103 CT3:CT103">
    <cfRule type="expression" dxfId="2" priority="3">
      <formula>AND(LEN(CT3)&gt;1,ISBLANK(CS3))</formula>
    </cfRule>
  </conditionalFormatting>
  <conditionalFormatting sqref="DX3:DX103 DU3:DU103 DR3:DR103 DO3:DO103 DL3:DL103">
    <cfRule type="expression" dxfId="1" priority="2">
      <formula>AND(LEN(DL3)&gt;1,ISBLANK(DK3))</formula>
    </cfRule>
  </conditionalFormatting>
  <conditionalFormatting sqref="BM3:BM103 BP3:BP103 BS3:BS103 BV3:BV103 BY3:BY103 CB3:CB103">
    <cfRule type="expression" dxfId="0" priority="1">
      <formula>AND(LEN(BM3)&gt;1,ISBLANK(BL3))</formula>
    </cfRule>
  </conditionalFormatting>
  <dataValidations count="5">
    <dataValidation type="whole" operator="equal" allowBlank="1" showInputMessage="1" errorTitle="اجمالي الحساب" error="شكرا" promptTitle="اجمالي الحساب" prompt="شكرا على ثقت سيادتكم " sqref="S3:S103">
      <formula1>0</formula1>
    </dataValidation>
    <dataValidation type="list" allowBlank="1" showInputMessage="1" showErrorMessage="1" sqref="G3:G103">
      <formula1>$G$395:$G$445</formula1>
    </dataValidation>
    <dataValidation type="date" operator="notEqual" allowBlank="1" showInputMessage="1" showErrorMessage="1" sqref="A3:A103">
      <formula1>43344</formula1>
    </dataValidation>
    <dataValidation type="list" allowBlank="1" showInputMessage="1" showErrorMessage="1" sqref="G452:G592">
      <formula1>$B$208:$B$211</formula1>
    </dataValidation>
    <dataValidation type="list" allowBlank="1" showInputMessage="1" showErrorMessage="1" sqref="B3:B103">
      <formula1>$B$452:$B$592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S1048538"/>
  <sheetViews>
    <sheetView rightToLeft="1" tabSelected="1" workbookViewId="0">
      <selection activeCell="B4" sqref="B4"/>
    </sheetView>
  </sheetViews>
  <sheetFormatPr defaultRowHeight="15"/>
  <cols>
    <col min="2" max="2" width="27.85546875" customWidth="1"/>
    <col min="3" max="3" width="9.140625" style="296"/>
    <col min="4" max="4" width="24.7109375" style="296" customWidth="1"/>
    <col min="5" max="5" width="14.85546875" style="296" bestFit="1" customWidth="1"/>
    <col min="6" max="6" width="13.42578125" style="296" customWidth="1"/>
    <col min="8" max="8" width="8.5703125" customWidth="1"/>
    <col min="9" max="9" width="17.85546875" customWidth="1"/>
    <col min="10" max="10" width="8.5703125" customWidth="1"/>
    <col min="11" max="11" width="17.85546875" customWidth="1"/>
    <col min="12" max="12" width="8.5703125" customWidth="1"/>
    <col min="13" max="13" width="17.85546875" customWidth="1"/>
    <col min="14" max="14" width="8.5703125" customWidth="1"/>
    <col min="15" max="15" width="17.85546875" customWidth="1"/>
    <col min="16" max="16" width="8.5703125" customWidth="1"/>
    <col min="17" max="17" width="17.85546875" customWidth="1"/>
    <col min="18" max="18" width="8.5703125" customWidth="1"/>
    <col min="19" max="19" width="17.85546875" customWidth="1"/>
  </cols>
  <sheetData>
    <row r="1" spans="2:19" s="161" customFormat="1" ht="31.9" customHeight="1" thickBot="1">
      <c r="B1" s="297" t="s">
        <v>30</v>
      </c>
      <c r="C1" s="298" t="s">
        <v>133</v>
      </c>
      <c r="D1" s="298" t="s">
        <v>43</v>
      </c>
      <c r="E1" s="298" t="s">
        <v>50</v>
      </c>
      <c r="F1" s="299" t="s">
        <v>166</v>
      </c>
      <c r="G1" s="299" t="s">
        <v>152</v>
      </c>
      <c r="H1" s="322" t="s">
        <v>214</v>
      </c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4"/>
    </row>
    <row r="2" spans="2:19" s="283" customFormat="1" ht="16.5" thickBot="1">
      <c r="B2" s="279"/>
      <c r="C2" s="279"/>
      <c r="D2" s="279"/>
      <c r="E2" s="279"/>
      <c r="F2" s="279"/>
      <c r="G2" s="279"/>
      <c r="H2" s="280" t="s">
        <v>215</v>
      </c>
      <c r="I2" s="281" t="s">
        <v>211</v>
      </c>
      <c r="J2" s="281" t="s">
        <v>215</v>
      </c>
      <c r="K2" s="281" t="s">
        <v>211</v>
      </c>
      <c r="L2" s="281" t="s">
        <v>215</v>
      </c>
      <c r="M2" s="281" t="s">
        <v>211</v>
      </c>
      <c r="N2" s="281" t="s">
        <v>215</v>
      </c>
      <c r="O2" s="281" t="s">
        <v>211</v>
      </c>
      <c r="P2" s="281" t="s">
        <v>215</v>
      </c>
      <c r="Q2" s="281" t="s">
        <v>211</v>
      </c>
      <c r="R2" s="281" t="s">
        <v>215</v>
      </c>
      <c r="S2" s="282" t="s">
        <v>211</v>
      </c>
    </row>
    <row r="3" spans="2:19">
      <c r="B3" s="284" t="s">
        <v>32</v>
      </c>
      <c r="C3" s="285">
        <f>IFERROR(VLOOKUP(B3,'[1]اسماء العملاء'!$A$2:$E$142,5,FALSE),"")</f>
        <v>1</v>
      </c>
      <c r="D3" s="285" t="str">
        <f>IFERROR(VLOOKUP(B3,'[1]اسماء العملاء'!$A$2:$C$142,2,FALSE),"")</f>
        <v>العجمي</v>
      </c>
      <c r="E3" s="285" t="str">
        <f>IFERROR(VLOOKUP(B3,'[1]اسماء العملاء'!$A$2:$C$142,3,FALSE),"")</f>
        <v>123456789</v>
      </c>
      <c r="F3" s="300" t="s">
        <v>3</v>
      </c>
      <c r="G3" s="359">
        <f>IFERROR(VLOOKUP(B3,العملاء!$B$3:$O$103,14,0),"")</f>
        <v>300</v>
      </c>
      <c r="H3" s="286"/>
      <c r="I3" s="287"/>
      <c r="J3" s="288"/>
      <c r="K3" s="287"/>
      <c r="L3" s="288"/>
      <c r="M3" s="288"/>
      <c r="N3" s="288"/>
      <c r="O3" s="287"/>
      <c r="P3" s="288"/>
      <c r="Q3" s="288"/>
      <c r="R3" s="288"/>
      <c r="S3" s="289"/>
    </row>
    <row r="4" spans="2:19">
      <c r="B4" s="290"/>
      <c r="C4" s="291" t="str">
        <f>IFERROR(VLOOKUP(B4,'[1]اسماء العملاء'!$A$2:$E$142,5,FALSE),"")</f>
        <v/>
      </c>
      <c r="D4" s="291" t="str">
        <f>IFERROR(VLOOKUP(B4,'[1]اسماء العملاء'!$A$2:$C$142,2,FALSE),"")</f>
        <v/>
      </c>
      <c r="E4" s="291" t="str">
        <f>IFERROR(VLOOKUP(B4,'[1]اسماء العملاء'!$A$2:$C$142,3,FALSE),"")</f>
        <v/>
      </c>
      <c r="F4" s="301"/>
      <c r="G4" s="360" t="str">
        <f>IFERROR(VLOOKUP(B4,العملاء!$B$3:$O$103,14,0),"")</f>
        <v/>
      </c>
      <c r="H4" s="292"/>
      <c r="I4" s="293"/>
      <c r="J4" s="294"/>
      <c r="K4" s="293"/>
      <c r="L4" s="294"/>
      <c r="M4" s="294"/>
      <c r="N4" s="294"/>
      <c r="O4" s="293"/>
      <c r="P4" s="294"/>
      <c r="Q4" s="294"/>
      <c r="R4" s="294"/>
      <c r="S4" s="295"/>
    </row>
    <row r="5" spans="2:19">
      <c r="B5" s="290"/>
      <c r="C5" s="291" t="str">
        <f>IFERROR(VLOOKUP(B5,'[1]اسماء العملاء'!$A$2:$E$142,5,FALSE),"")</f>
        <v/>
      </c>
      <c r="D5" s="291" t="str">
        <f>IFERROR(VLOOKUP(B5,'[1]اسماء العملاء'!$A$2:$C$142,2,FALSE),"")</f>
        <v/>
      </c>
      <c r="E5" s="291" t="str">
        <f>IFERROR(VLOOKUP(B5,'[1]اسماء العملاء'!$A$2:$C$142,3,FALSE),"")</f>
        <v/>
      </c>
      <c r="F5" s="301"/>
      <c r="G5" s="360" t="str">
        <f>IFERROR(VLOOKUP(B5,العملاء!$B$3:$O$103,14,0),"")</f>
        <v/>
      </c>
      <c r="H5" s="292"/>
      <c r="I5" s="293"/>
      <c r="J5" s="294"/>
      <c r="K5" s="293"/>
      <c r="L5" s="294"/>
      <c r="M5" s="294"/>
      <c r="N5" s="294"/>
      <c r="O5" s="293"/>
      <c r="P5" s="294"/>
      <c r="Q5" s="294"/>
      <c r="R5" s="294"/>
      <c r="S5" s="295"/>
    </row>
    <row r="6" spans="2:19">
      <c r="B6" s="290"/>
      <c r="C6" s="291" t="str">
        <f>IFERROR(VLOOKUP(B6,'[1]اسماء العملاء'!$A$2:$E$142,5,FALSE),"")</f>
        <v/>
      </c>
      <c r="D6" s="291" t="str">
        <f>IFERROR(VLOOKUP(B6,'[1]اسماء العملاء'!$A$2:$C$142,2,FALSE),"")</f>
        <v/>
      </c>
      <c r="E6" s="291" t="str">
        <f>IFERROR(VLOOKUP(B6,'[1]اسماء العملاء'!$A$2:$C$142,3,FALSE),"")</f>
        <v/>
      </c>
      <c r="F6" s="301"/>
      <c r="G6" s="360" t="str">
        <f>IFERROR(VLOOKUP(B6,العملاء!$B$3:$O$103,14,0),"")</f>
        <v/>
      </c>
      <c r="H6" s="292"/>
      <c r="I6" s="293"/>
      <c r="J6" s="294"/>
      <c r="K6" s="293"/>
      <c r="L6" s="294"/>
      <c r="M6" s="293"/>
      <c r="N6" s="294"/>
      <c r="O6" s="293"/>
      <c r="P6" s="294"/>
      <c r="Q6" s="294"/>
      <c r="R6" s="294"/>
      <c r="S6" s="295"/>
    </row>
    <row r="7" spans="2:19">
      <c r="B7" s="290"/>
      <c r="C7" s="291" t="str">
        <f>IFERROR(VLOOKUP(B7,'[1]اسماء العملاء'!$A$2:$E$142,5,FALSE),"")</f>
        <v/>
      </c>
      <c r="D7" s="291" t="str">
        <f>IFERROR(VLOOKUP(B7,'[1]اسماء العملاء'!$A$2:$C$142,2,FALSE),"")</f>
        <v/>
      </c>
      <c r="E7" s="291" t="str">
        <f>IFERROR(VLOOKUP(B7,'[1]اسماء العملاء'!$A$2:$C$142,3,FALSE),"")</f>
        <v/>
      </c>
      <c r="F7" s="301"/>
      <c r="G7" s="360" t="str">
        <f>IFERROR(VLOOKUP(B7,العملاء!$B$3:$O$103,14,0),"")</f>
        <v/>
      </c>
      <c r="H7" s="292"/>
      <c r="I7" s="293"/>
      <c r="J7" s="294"/>
      <c r="K7" s="293"/>
      <c r="L7" s="294"/>
      <c r="M7" s="294"/>
      <c r="N7" s="294"/>
      <c r="O7" s="293"/>
      <c r="P7" s="294"/>
      <c r="Q7" s="294"/>
      <c r="R7" s="294"/>
      <c r="S7" s="295"/>
    </row>
    <row r="8" spans="2:19">
      <c r="B8" s="290"/>
      <c r="C8" s="291" t="str">
        <f>IFERROR(VLOOKUP(B8,'[1]اسماء العملاء'!$A$2:$E$142,5,FALSE),"")</f>
        <v/>
      </c>
      <c r="D8" s="291" t="str">
        <f>IFERROR(VLOOKUP(B8,'[1]اسماء العملاء'!$A$2:$C$142,2,FALSE),"")</f>
        <v/>
      </c>
      <c r="E8" s="291" t="str">
        <f>IFERROR(VLOOKUP(B8,'[1]اسماء العملاء'!$A$2:$C$142,3,FALSE),"")</f>
        <v/>
      </c>
      <c r="F8" s="301"/>
      <c r="G8" s="360" t="str">
        <f>IFERROR(VLOOKUP(B8,العملاء!$B$3:$O$103,14,0),"")</f>
        <v/>
      </c>
      <c r="H8" s="292"/>
      <c r="I8" s="293"/>
      <c r="J8" s="294"/>
      <c r="K8" s="293"/>
      <c r="L8" s="294"/>
      <c r="M8" s="294"/>
      <c r="N8" s="294"/>
      <c r="O8" s="293"/>
      <c r="P8" s="294"/>
      <c r="Q8" s="294"/>
      <c r="R8" s="294"/>
      <c r="S8" s="295"/>
    </row>
    <row r="9" spans="2:19">
      <c r="B9" s="290"/>
      <c r="C9" s="291" t="str">
        <f>IFERROR(VLOOKUP(B9,'[1]اسماء العملاء'!$A$2:$E$142,5,FALSE),"")</f>
        <v/>
      </c>
      <c r="D9" s="291" t="str">
        <f>IFERROR(VLOOKUP(B9,'[1]اسماء العملاء'!$A$2:$C$142,2,FALSE),"")</f>
        <v/>
      </c>
      <c r="E9" s="291" t="str">
        <f>IFERROR(VLOOKUP(B9,'[1]اسماء العملاء'!$A$2:$C$142,3,FALSE),"")</f>
        <v/>
      </c>
      <c r="F9" s="301"/>
      <c r="G9" s="360" t="str">
        <f>IFERROR(VLOOKUP(B9,العملاء!$B$3:$O$103,14,0),"")</f>
        <v/>
      </c>
      <c r="H9" s="292"/>
      <c r="I9" s="293"/>
      <c r="J9" s="294"/>
      <c r="K9" s="293"/>
      <c r="L9" s="294"/>
      <c r="M9" s="294"/>
      <c r="N9" s="294"/>
      <c r="O9" s="293"/>
      <c r="P9" s="294"/>
      <c r="Q9" s="294"/>
      <c r="R9" s="294"/>
      <c r="S9" s="295"/>
    </row>
    <row r="10" spans="2:19">
      <c r="B10" s="290"/>
      <c r="C10" s="291" t="str">
        <f>IFERROR(VLOOKUP(B10,'[1]اسماء العملاء'!$A$2:$E$142,5,FALSE),"")</f>
        <v/>
      </c>
      <c r="D10" s="291" t="str">
        <f>IFERROR(VLOOKUP(B10,'[1]اسماء العملاء'!$A$2:$C$142,2,FALSE),"")</f>
        <v/>
      </c>
      <c r="E10" s="291" t="str">
        <f>IFERROR(VLOOKUP(B10,'[1]اسماء العملاء'!$A$2:$C$142,3,FALSE),"")</f>
        <v/>
      </c>
      <c r="F10" s="301"/>
      <c r="G10" s="360" t="str">
        <f>IFERROR(VLOOKUP(B10,العملاء!$B$3:$O$103,14,0),"")</f>
        <v/>
      </c>
      <c r="H10" s="292"/>
      <c r="I10" s="293"/>
      <c r="J10" s="294"/>
      <c r="K10" s="293"/>
      <c r="L10" s="294"/>
      <c r="M10" s="294"/>
      <c r="N10" s="294"/>
      <c r="O10" s="293"/>
      <c r="P10" s="294"/>
      <c r="Q10" s="294"/>
      <c r="R10" s="294"/>
      <c r="S10" s="295"/>
    </row>
    <row r="11" spans="2:19">
      <c r="B11" s="290"/>
      <c r="C11" s="291" t="str">
        <f>IFERROR(VLOOKUP(B11,'[1]اسماء العملاء'!$A$2:$E$142,5,FALSE),"")</f>
        <v/>
      </c>
      <c r="D11" s="291" t="str">
        <f>IFERROR(VLOOKUP(B11,'[1]اسماء العملاء'!$A$2:$C$142,2,FALSE),"")</f>
        <v/>
      </c>
      <c r="E11" s="291" t="str">
        <f>IFERROR(VLOOKUP(B11,'[1]اسماء العملاء'!$A$2:$C$142,3,FALSE),"")</f>
        <v/>
      </c>
      <c r="F11" s="301"/>
      <c r="G11" s="360" t="str">
        <f>IFERROR(VLOOKUP(B11,العملاء!$B$3:$O$103,14,0),"")</f>
        <v/>
      </c>
      <c r="H11" s="292"/>
      <c r="I11" s="293"/>
      <c r="J11" s="294"/>
      <c r="K11" s="293"/>
      <c r="L11" s="294"/>
      <c r="M11" s="294"/>
      <c r="N11" s="294"/>
      <c r="O11" s="293"/>
      <c r="P11" s="294"/>
      <c r="Q11" s="294"/>
      <c r="R11" s="294"/>
      <c r="S11" s="295"/>
    </row>
    <row r="12" spans="2:19">
      <c r="B12" s="290"/>
      <c r="C12" s="291" t="str">
        <f>IFERROR(VLOOKUP(B12,'[1]اسماء العملاء'!$A$2:$E$142,5,FALSE),"")</f>
        <v/>
      </c>
      <c r="D12" s="291" t="str">
        <f>IFERROR(VLOOKUP(B12,'[1]اسماء العملاء'!$A$2:$C$142,2,FALSE),"")</f>
        <v/>
      </c>
      <c r="E12" s="291" t="str">
        <f>IFERROR(VLOOKUP(B12,'[1]اسماء العملاء'!$A$2:$C$142,3,FALSE),"")</f>
        <v/>
      </c>
      <c r="F12" s="301"/>
      <c r="G12" s="360" t="str">
        <f>IFERROR(VLOOKUP(B12,العملاء!$B$3:$O$103,14,0),"")</f>
        <v/>
      </c>
      <c r="H12" s="292"/>
      <c r="I12" s="293"/>
      <c r="J12" s="294"/>
      <c r="K12" s="293"/>
      <c r="L12" s="294"/>
      <c r="M12" s="294"/>
      <c r="N12" s="294"/>
      <c r="O12" s="293"/>
      <c r="P12" s="294"/>
      <c r="Q12" s="294"/>
      <c r="R12" s="294"/>
      <c r="S12" s="295"/>
    </row>
    <row r="13" spans="2:19">
      <c r="B13" s="290"/>
      <c r="C13" s="291" t="str">
        <f>IFERROR(VLOOKUP(B13,'[1]اسماء العملاء'!$A$2:$E$142,5,FALSE),"")</f>
        <v/>
      </c>
      <c r="D13" s="291" t="str">
        <f>IFERROR(VLOOKUP(B13,'[1]اسماء العملاء'!$A$2:$C$142,2,FALSE),"")</f>
        <v/>
      </c>
      <c r="E13" s="291" t="str">
        <f>IFERROR(VLOOKUP(B13,'[1]اسماء العملاء'!$A$2:$C$142,3,FALSE),"")</f>
        <v/>
      </c>
      <c r="F13" s="301"/>
      <c r="G13" s="360" t="str">
        <f>IFERROR(VLOOKUP(B13,العملاء!$B$3:$O$103,14,0),"")</f>
        <v/>
      </c>
      <c r="H13" s="292"/>
      <c r="I13" s="293"/>
      <c r="J13" s="294"/>
      <c r="K13" s="293"/>
      <c r="L13" s="294"/>
      <c r="M13" s="294"/>
      <c r="N13" s="294"/>
      <c r="O13" s="293"/>
      <c r="P13" s="294"/>
      <c r="Q13" s="294"/>
      <c r="R13" s="294"/>
      <c r="S13" s="295"/>
    </row>
    <row r="14" spans="2:19">
      <c r="B14" s="290"/>
      <c r="C14" s="291" t="str">
        <f>IFERROR(VLOOKUP(B14,'[1]اسماء العملاء'!$A$2:$E$142,5,FALSE),"")</f>
        <v/>
      </c>
      <c r="D14" s="291" t="str">
        <f>IFERROR(VLOOKUP(B14,'[1]اسماء العملاء'!$A$2:$C$142,2,FALSE),"")</f>
        <v/>
      </c>
      <c r="E14" s="291" t="str">
        <f>IFERROR(VLOOKUP(B14,'[1]اسماء العملاء'!$A$2:$C$142,3,FALSE),"")</f>
        <v/>
      </c>
      <c r="F14" s="301"/>
      <c r="G14" s="360" t="str">
        <f>IFERROR(VLOOKUP(B14,العملاء!$B$3:$O$103,14,0),"")</f>
        <v/>
      </c>
      <c r="H14" s="292"/>
      <c r="I14" s="293"/>
      <c r="J14" s="294"/>
      <c r="K14" s="293"/>
      <c r="L14" s="294"/>
      <c r="M14" s="294"/>
      <c r="N14" s="294"/>
      <c r="O14" s="293"/>
      <c r="P14" s="294"/>
      <c r="Q14" s="294"/>
      <c r="R14" s="294"/>
      <c r="S14" s="295"/>
    </row>
    <row r="15" spans="2:19">
      <c r="B15" s="290"/>
      <c r="C15" s="291" t="str">
        <f>IFERROR(VLOOKUP(B15,'[1]اسماء العملاء'!$A$2:$E$142,5,FALSE),"")</f>
        <v/>
      </c>
      <c r="D15" s="291" t="str">
        <f>IFERROR(VLOOKUP(B15,'[1]اسماء العملاء'!$A$2:$C$142,2,FALSE),"")</f>
        <v/>
      </c>
      <c r="E15" s="291" t="str">
        <f>IFERROR(VLOOKUP(B15,'[1]اسماء العملاء'!$A$2:$C$142,3,FALSE),"")</f>
        <v/>
      </c>
      <c r="F15" s="301"/>
      <c r="G15" s="360" t="str">
        <f>IFERROR(VLOOKUP(B15,العملاء!$B$3:$O$103,14,0),"")</f>
        <v/>
      </c>
      <c r="H15" s="292"/>
      <c r="I15" s="293"/>
      <c r="J15" s="294"/>
      <c r="K15" s="293"/>
      <c r="L15" s="294"/>
      <c r="M15" s="294"/>
      <c r="N15" s="294"/>
      <c r="O15" s="293"/>
      <c r="P15" s="294"/>
      <c r="Q15" s="294"/>
      <c r="R15" s="294"/>
      <c r="S15" s="295"/>
    </row>
    <row r="16" spans="2:19">
      <c r="B16" s="290"/>
      <c r="C16" s="291" t="str">
        <f>IFERROR(VLOOKUP(B16,'[1]اسماء العملاء'!$A$2:$E$142,5,FALSE),"")</f>
        <v/>
      </c>
      <c r="D16" s="291" t="str">
        <f>IFERROR(VLOOKUP(B16,'[1]اسماء العملاء'!$A$2:$C$142,2,FALSE),"")</f>
        <v/>
      </c>
      <c r="E16" s="291" t="str">
        <f>IFERROR(VLOOKUP(B16,'[1]اسماء العملاء'!$A$2:$C$142,3,FALSE),"")</f>
        <v/>
      </c>
      <c r="F16" s="301"/>
      <c r="G16" s="360" t="str">
        <f>IFERROR(VLOOKUP(B16,العملاء!$B$3:$O$103,14,0),"")</f>
        <v/>
      </c>
      <c r="H16" s="292"/>
      <c r="I16" s="293"/>
      <c r="J16" s="294"/>
      <c r="K16" s="293"/>
      <c r="L16" s="294"/>
      <c r="M16" s="294"/>
      <c r="N16" s="294"/>
      <c r="O16" s="293"/>
      <c r="P16" s="294"/>
      <c r="Q16" s="294"/>
      <c r="R16" s="294"/>
      <c r="S16" s="295"/>
    </row>
    <row r="17" spans="2:19">
      <c r="B17" s="290"/>
      <c r="C17" s="291" t="str">
        <f>IFERROR(VLOOKUP(B17,'[1]اسماء العملاء'!$A$2:$E$142,5,FALSE),"")</f>
        <v/>
      </c>
      <c r="D17" s="291" t="str">
        <f>IFERROR(VLOOKUP(B17,'[1]اسماء العملاء'!$A$2:$C$142,2,FALSE),"")</f>
        <v/>
      </c>
      <c r="E17" s="291" t="str">
        <f>IFERROR(VLOOKUP(B17,'[1]اسماء العملاء'!$A$2:$C$142,3,FALSE),"")</f>
        <v/>
      </c>
      <c r="F17" s="301"/>
      <c r="G17" s="360" t="str">
        <f>IFERROR(VLOOKUP(B17,العملاء!$B$3:$O$103,14,0),"")</f>
        <v/>
      </c>
      <c r="H17" s="292"/>
      <c r="I17" s="293"/>
      <c r="J17" s="294"/>
      <c r="K17" s="293"/>
      <c r="L17" s="294"/>
      <c r="M17" s="294"/>
      <c r="N17" s="294"/>
      <c r="O17" s="293"/>
      <c r="P17" s="294"/>
      <c r="Q17" s="294"/>
      <c r="R17" s="294"/>
      <c r="S17" s="295"/>
    </row>
    <row r="18" spans="2:19">
      <c r="B18" s="290"/>
      <c r="C18" s="291" t="str">
        <f>IFERROR(VLOOKUP(B18,'[1]اسماء العملاء'!$A$2:$E$142,5,FALSE),"")</f>
        <v/>
      </c>
      <c r="D18" s="291" t="str">
        <f>IFERROR(VLOOKUP(B18,'[1]اسماء العملاء'!$A$2:$C$142,2,FALSE),"")</f>
        <v/>
      </c>
      <c r="E18" s="291" t="str">
        <f>IFERROR(VLOOKUP(B18,'[1]اسماء العملاء'!$A$2:$C$142,3,FALSE),"")</f>
        <v/>
      </c>
      <c r="F18" s="301"/>
      <c r="G18" s="360" t="str">
        <f>IFERROR(VLOOKUP(B18,العملاء!$B$3:$O$103,14,0),"")</f>
        <v/>
      </c>
      <c r="H18" s="292"/>
      <c r="I18" s="293"/>
      <c r="J18" s="294"/>
      <c r="K18" s="293"/>
      <c r="L18" s="294"/>
      <c r="M18" s="294"/>
      <c r="N18" s="294"/>
      <c r="O18" s="293"/>
      <c r="P18" s="294"/>
      <c r="Q18" s="294"/>
      <c r="R18" s="294"/>
      <c r="S18" s="295"/>
    </row>
    <row r="19" spans="2:19">
      <c r="B19" s="290"/>
      <c r="C19" s="291" t="str">
        <f>IFERROR(VLOOKUP(B19,'[1]اسماء العملاء'!$A$2:$E$142,5,FALSE),"")</f>
        <v/>
      </c>
      <c r="D19" s="291" t="str">
        <f>IFERROR(VLOOKUP(B19,'[1]اسماء العملاء'!$A$2:$C$142,2,FALSE),"")</f>
        <v/>
      </c>
      <c r="E19" s="291" t="str">
        <f>IFERROR(VLOOKUP(B19,'[1]اسماء العملاء'!$A$2:$C$142,3,FALSE),"")</f>
        <v/>
      </c>
      <c r="F19" s="301"/>
      <c r="G19" s="360" t="str">
        <f>IFERROR(VLOOKUP(B19,العملاء!$B$3:$O$103,14,0),"")</f>
        <v/>
      </c>
      <c r="H19" s="292"/>
      <c r="I19" s="293"/>
      <c r="J19" s="294"/>
      <c r="K19" s="293"/>
      <c r="L19" s="294"/>
      <c r="M19" s="294"/>
      <c r="N19" s="294"/>
      <c r="O19" s="293"/>
      <c r="P19" s="294"/>
      <c r="Q19" s="294"/>
      <c r="R19" s="294"/>
      <c r="S19" s="295"/>
    </row>
    <row r="20" spans="2:19">
      <c r="B20" s="290"/>
      <c r="C20" s="291" t="str">
        <f>IFERROR(VLOOKUP(B20,'[1]اسماء العملاء'!$A$2:$E$142,5,FALSE),"")</f>
        <v/>
      </c>
      <c r="D20" s="291" t="str">
        <f>IFERROR(VLOOKUP(B20,'[1]اسماء العملاء'!$A$2:$C$142,2,FALSE),"")</f>
        <v/>
      </c>
      <c r="E20" s="291" t="str">
        <f>IFERROR(VLOOKUP(B20,'[1]اسماء العملاء'!$A$2:$C$142,3,FALSE),"")</f>
        <v/>
      </c>
      <c r="F20" s="301"/>
      <c r="G20" s="360" t="str">
        <f>IFERROR(VLOOKUP(B20,العملاء!$B$3:$O$103,14,0),"")</f>
        <v/>
      </c>
      <c r="H20" s="292"/>
      <c r="I20" s="293"/>
      <c r="J20" s="294"/>
      <c r="K20" s="293"/>
      <c r="L20" s="294"/>
      <c r="M20" s="294"/>
      <c r="N20" s="294"/>
      <c r="O20" s="293"/>
      <c r="P20" s="294"/>
      <c r="Q20" s="294"/>
      <c r="R20" s="294"/>
      <c r="S20" s="295"/>
    </row>
    <row r="21" spans="2:19">
      <c r="B21" s="290"/>
      <c r="C21" s="291" t="str">
        <f>IFERROR(VLOOKUP(B21,'[1]اسماء العملاء'!$A$2:$E$142,5,FALSE),"")</f>
        <v/>
      </c>
      <c r="D21" s="291" t="str">
        <f>IFERROR(VLOOKUP(B21,'[1]اسماء العملاء'!$A$2:$C$142,2,FALSE),"")</f>
        <v/>
      </c>
      <c r="E21" s="291" t="str">
        <f>IFERROR(VLOOKUP(B21,'[1]اسماء العملاء'!$A$2:$C$142,3,FALSE),"")</f>
        <v/>
      </c>
      <c r="F21" s="301"/>
      <c r="G21" s="360" t="str">
        <f>IFERROR(VLOOKUP(B21,العملاء!$B$3:$O$103,14,0),"")</f>
        <v/>
      </c>
      <c r="H21" s="292"/>
      <c r="I21" s="293"/>
      <c r="J21" s="294"/>
      <c r="K21" s="293"/>
      <c r="L21" s="294"/>
      <c r="M21" s="294"/>
      <c r="N21" s="294"/>
      <c r="O21" s="293"/>
      <c r="P21" s="294"/>
      <c r="Q21" s="294"/>
      <c r="R21" s="294"/>
      <c r="S21" s="295"/>
    </row>
    <row r="22" spans="2:19">
      <c r="B22" s="290"/>
      <c r="C22" s="291" t="str">
        <f>IFERROR(VLOOKUP(B22,'[1]اسماء العملاء'!$A$2:$E$142,5,FALSE),"")</f>
        <v/>
      </c>
      <c r="D22" s="291" t="str">
        <f>IFERROR(VLOOKUP(B22,'[1]اسماء العملاء'!$A$2:$C$142,2,FALSE),"")</f>
        <v/>
      </c>
      <c r="E22" s="291" t="str">
        <f>IFERROR(VLOOKUP(B22,'[1]اسماء العملاء'!$A$2:$C$142,3,FALSE),"")</f>
        <v/>
      </c>
      <c r="F22" s="301"/>
      <c r="G22" s="360" t="str">
        <f>IFERROR(VLOOKUP(B22,العملاء!$B$3:$O$103,14,0),"")</f>
        <v/>
      </c>
      <c r="H22" s="292"/>
      <c r="I22" s="293"/>
      <c r="J22" s="294"/>
      <c r="K22" s="293"/>
      <c r="L22" s="294"/>
      <c r="M22" s="294"/>
      <c r="N22" s="294"/>
      <c r="O22" s="293"/>
      <c r="P22" s="294"/>
      <c r="Q22" s="294"/>
      <c r="R22" s="294"/>
      <c r="S22" s="295"/>
    </row>
    <row r="23" spans="2:19">
      <c r="B23" s="290"/>
      <c r="C23" s="291" t="str">
        <f>IFERROR(VLOOKUP(B23,'[1]اسماء العملاء'!$A$2:$E$142,5,FALSE),"")</f>
        <v/>
      </c>
      <c r="D23" s="291" t="str">
        <f>IFERROR(VLOOKUP(B23,'[1]اسماء العملاء'!$A$2:$C$142,2,FALSE),"")</f>
        <v/>
      </c>
      <c r="E23" s="291" t="str">
        <f>IFERROR(VLOOKUP(B23,'[1]اسماء العملاء'!$A$2:$C$142,3,FALSE),"")</f>
        <v/>
      </c>
      <c r="F23" s="301"/>
      <c r="G23" s="360" t="str">
        <f>IFERROR(VLOOKUP(B23,العملاء!$B$3:$O$103,14,0),"")</f>
        <v/>
      </c>
      <c r="H23" s="292"/>
      <c r="I23" s="293"/>
      <c r="J23" s="294"/>
      <c r="K23" s="293"/>
      <c r="L23" s="294"/>
      <c r="M23" s="294"/>
      <c r="N23" s="294"/>
      <c r="O23" s="293"/>
      <c r="P23" s="294"/>
      <c r="Q23" s="294"/>
      <c r="R23" s="294"/>
      <c r="S23" s="295"/>
    </row>
    <row r="24" spans="2:19">
      <c r="B24" s="290"/>
      <c r="C24" s="291" t="str">
        <f>IFERROR(VLOOKUP(B24,'[1]اسماء العملاء'!$A$2:$E$142,5,FALSE),"")</f>
        <v/>
      </c>
      <c r="D24" s="291" t="str">
        <f>IFERROR(VLOOKUP(B24,'[1]اسماء العملاء'!$A$2:$C$142,2,FALSE),"")</f>
        <v/>
      </c>
      <c r="E24" s="291" t="str">
        <f>IFERROR(VLOOKUP(B24,'[1]اسماء العملاء'!$A$2:$C$142,3,FALSE),"")</f>
        <v/>
      </c>
      <c r="F24" s="301"/>
      <c r="G24" s="360" t="str">
        <f>IFERROR(VLOOKUP(B24,العملاء!$B$3:$O$103,14,0),"")</f>
        <v/>
      </c>
      <c r="H24" s="292"/>
      <c r="I24" s="293"/>
      <c r="J24" s="294"/>
      <c r="K24" s="293"/>
      <c r="L24" s="294"/>
      <c r="M24" s="294"/>
      <c r="N24" s="294"/>
      <c r="O24" s="293"/>
      <c r="P24" s="294"/>
      <c r="Q24" s="294"/>
      <c r="R24" s="294"/>
      <c r="S24" s="295"/>
    </row>
    <row r="25" spans="2:19">
      <c r="B25" s="290"/>
      <c r="C25" s="291" t="str">
        <f>IFERROR(VLOOKUP(B25,'[1]اسماء العملاء'!$A$2:$E$142,5,FALSE),"")</f>
        <v/>
      </c>
      <c r="D25" s="291" t="str">
        <f>IFERROR(VLOOKUP(B25,'[1]اسماء العملاء'!$A$2:$C$142,2,FALSE),"")</f>
        <v/>
      </c>
      <c r="E25" s="291" t="str">
        <f>IFERROR(VLOOKUP(B25,'[1]اسماء العملاء'!$A$2:$C$142,3,FALSE),"")</f>
        <v/>
      </c>
      <c r="F25" s="301"/>
      <c r="G25" s="360" t="str">
        <f>IFERROR(VLOOKUP(B25,العملاء!$B$3:$O$103,14,0),"")</f>
        <v/>
      </c>
      <c r="H25" s="292"/>
      <c r="I25" s="293"/>
      <c r="J25" s="294"/>
      <c r="K25" s="293"/>
      <c r="L25" s="294"/>
      <c r="M25" s="294"/>
      <c r="N25" s="294"/>
      <c r="O25" s="293"/>
      <c r="P25" s="294"/>
      <c r="Q25" s="294"/>
      <c r="R25" s="294"/>
      <c r="S25" s="295"/>
    </row>
    <row r="26" spans="2:19">
      <c r="B26" s="290"/>
      <c r="C26" s="291" t="str">
        <f>IFERROR(VLOOKUP(B26,'[1]اسماء العملاء'!$A$2:$E$142,5,FALSE),"")</f>
        <v/>
      </c>
      <c r="D26" s="291" t="str">
        <f>IFERROR(VLOOKUP(B26,'[1]اسماء العملاء'!$A$2:$C$142,2,FALSE),"")</f>
        <v/>
      </c>
      <c r="E26" s="291" t="str">
        <f>IFERROR(VLOOKUP(B26,'[1]اسماء العملاء'!$A$2:$C$142,3,FALSE),"")</f>
        <v/>
      </c>
      <c r="F26" s="301"/>
      <c r="G26" s="360" t="str">
        <f>IFERROR(VLOOKUP(B26,العملاء!$B$3:$O$103,14,0),"")</f>
        <v/>
      </c>
      <c r="H26" s="292"/>
      <c r="I26" s="293"/>
      <c r="J26" s="294"/>
      <c r="K26" s="293"/>
      <c r="L26" s="294"/>
      <c r="M26" s="294"/>
      <c r="N26" s="294"/>
      <c r="O26" s="293"/>
      <c r="P26" s="294"/>
      <c r="Q26" s="294"/>
      <c r="R26" s="294"/>
      <c r="S26" s="295"/>
    </row>
    <row r="27" spans="2:19">
      <c r="B27" s="290"/>
      <c r="C27" s="291" t="str">
        <f>IFERROR(VLOOKUP(B27,'[1]اسماء العملاء'!$A$2:$E$142,5,FALSE),"")</f>
        <v/>
      </c>
      <c r="D27" s="291" t="str">
        <f>IFERROR(VLOOKUP(B27,'[1]اسماء العملاء'!$A$2:$C$142,2,FALSE),"")</f>
        <v/>
      </c>
      <c r="E27" s="291" t="str">
        <f>IFERROR(VLOOKUP(B27,'[1]اسماء العملاء'!$A$2:$C$142,3,FALSE),"")</f>
        <v/>
      </c>
      <c r="F27" s="301"/>
      <c r="G27" s="360" t="str">
        <f>IFERROR(VLOOKUP(B27,العملاء!$B$3:$O$103,14,0),"")</f>
        <v/>
      </c>
      <c r="H27" s="292"/>
      <c r="I27" s="293"/>
      <c r="J27" s="294"/>
      <c r="K27" s="293"/>
      <c r="L27" s="294"/>
      <c r="M27" s="294"/>
      <c r="N27" s="294"/>
      <c r="O27" s="293"/>
      <c r="P27" s="294"/>
      <c r="Q27" s="294"/>
      <c r="R27" s="294"/>
      <c r="S27" s="295"/>
    </row>
    <row r="28" spans="2:19">
      <c r="B28" s="290"/>
      <c r="C28" s="291" t="str">
        <f>IFERROR(VLOOKUP(B28,'[1]اسماء العملاء'!$A$2:$E$142,5,FALSE),"")</f>
        <v/>
      </c>
      <c r="D28" s="291" t="str">
        <f>IFERROR(VLOOKUP(B28,'[1]اسماء العملاء'!$A$2:$C$142,2,FALSE),"")</f>
        <v/>
      </c>
      <c r="E28" s="291" t="str">
        <f>IFERROR(VLOOKUP(B28,'[1]اسماء العملاء'!$A$2:$C$142,3,FALSE),"")</f>
        <v/>
      </c>
      <c r="F28" s="301"/>
      <c r="G28" s="360" t="str">
        <f>IFERROR(VLOOKUP(B28,العملاء!$B$3:$O$103,14,0),"")</f>
        <v/>
      </c>
      <c r="H28" s="292"/>
      <c r="I28" s="293"/>
      <c r="J28" s="294"/>
      <c r="K28" s="293"/>
      <c r="L28" s="294"/>
      <c r="M28" s="294"/>
      <c r="N28" s="294"/>
      <c r="O28" s="293"/>
      <c r="P28" s="294"/>
      <c r="Q28" s="294"/>
      <c r="R28" s="294"/>
      <c r="S28" s="295"/>
    </row>
    <row r="29" spans="2:19">
      <c r="B29" s="290"/>
      <c r="C29" s="291" t="str">
        <f>IFERROR(VLOOKUP(B29,'[1]اسماء العملاء'!$A$2:$E$142,5,FALSE),"")</f>
        <v/>
      </c>
      <c r="D29" s="291" t="str">
        <f>IFERROR(VLOOKUP(B29,'[1]اسماء العملاء'!$A$2:$C$142,2,FALSE),"")</f>
        <v/>
      </c>
      <c r="E29" s="291" t="str">
        <f>IFERROR(VLOOKUP(B29,'[1]اسماء العملاء'!$A$2:$C$142,3,FALSE),"")</f>
        <v/>
      </c>
      <c r="F29" s="301"/>
      <c r="G29" s="360" t="str">
        <f>IFERROR(VLOOKUP(B29,العملاء!$B$3:$O$103,14,0),"")</f>
        <v/>
      </c>
      <c r="H29" s="292"/>
      <c r="I29" s="293"/>
      <c r="J29" s="294"/>
      <c r="K29" s="293"/>
      <c r="L29" s="294"/>
      <c r="M29" s="294"/>
      <c r="N29" s="294"/>
      <c r="O29" s="293"/>
      <c r="P29" s="294"/>
      <c r="Q29" s="294"/>
      <c r="R29" s="294"/>
      <c r="S29" s="295"/>
    </row>
    <row r="30" spans="2:19">
      <c r="B30" s="290"/>
      <c r="C30" s="291" t="str">
        <f>IFERROR(VLOOKUP(B30,'[1]اسماء العملاء'!$A$2:$E$142,5,FALSE),"")</f>
        <v/>
      </c>
      <c r="D30" s="291" t="str">
        <f>IFERROR(VLOOKUP(B30,'[1]اسماء العملاء'!$A$2:$C$142,2,FALSE),"")</f>
        <v/>
      </c>
      <c r="E30" s="291" t="str">
        <f>IFERROR(VLOOKUP(B30,'[1]اسماء العملاء'!$A$2:$C$142,3,FALSE),"")</f>
        <v/>
      </c>
      <c r="F30" s="301"/>
      <c r="G30" s="360" t="str">
        <f>IFERROR(VLOOKUP(B30,العملاء!$B$3:$O$103,14,0),"")</f>
        <v/>
      </c>
      <c r="H30" s="292"/>
      <c r="I30" s="293"/>
      <c r="J30" s="294"/>
      <c r="K30" s="293"/>
      <c r="L30" s="294"/>
      <c r="M30" s="294"/>
      <c r="N30" s="294"/>
      <c r="O30" s="293"/>
      <c r="P30" s="294"/>
      <c r="Q30" s="294"/>
      <c r="R30" s="294"/>
      <c r="S30" s="295"/>
    </row>
    <row r="31" spans="2:19">
      <c r="B31" s="290"/>
      <c r="C31" s="291" t="str">
        <f>IFERROR(VLOOKUP(B31,'[1]اسماء العملاء'!$A$2:$E$142,5,FALSE),"")</f>
        <v/>
      </c>
      <c r="D31" s="291" t="str">
        <f>IFERROR(VLOOKUP(B31,'[1]اسماء العملاء'!$A$2:$C$142,2,FALSE),"")</f>
        <v/>
      </c>
      <c r="E31" s="291" t="str">
        <f>IFERROR(VLOOKUP(B31,'[1]اسماء العملاء'!$A$2:$C$142,3,FALSE),"")</f>
        <v/>
      </c>
      <c r="F31" s="301"/>
      <c r="G31" s="360" t="str">
        <f>IFERROR(VLOOKUP(B31,العملاء!$B$3:$O$103,14,0),"")</f>
        <v/>
      </c>
      <c r="H31" s="292"/>
      <c r="I31" s="293"/>
      <c r="J31" s="294"/>
      <c r="K31" s="293"/>
      <c r="L31" s="294"/>
      <c r="M31" s="294"/>
      <c r="N31" s="294"/>
      <c r="O31" s="293"/>
      <c r="P31" s="294"/>
      <c r="Q31" s="294"/>
      <c r="R31" s="294"/>
      <c r="S31" s="295"/>
    </row>
    <row r="32" spans="2:19">
      <c r="B32" s="290"/>
      <c r="C32" s="291" t="str">
        <f>IFERROR(VLOOKUP(B32,'[1]اسماء العملاء'!$A$2:$E$142,5,FALSE),"")</f>
        <v/>
      </c>
      <c r="D32" s="291" t="str">
        <f>IFERROR(VLOOKUP(B32,'[1]اسماء العملاء'!$A$2:$C$142,2,FALSE),"")</f>
        <v/>
      </c>
      <c r="E32" s="291" t="str">
        <f>IFERROR(VLOOKUP(B32,'[1]اسماء العملاء'!$A$2:$C$142,3,FALSE),"")</f>
        <v/>
      </c>
      <c r="F32" s="301"/>
      <c r="G32" s="360" t="str">
        <f>IFERROR(VLOOKUP(B32,العملاء!$B$3:$O$103,14,0),"")</f>
        <v/>
      </c>
      <c r="H32" s="292"/>
      <c r="I32" s="293"/>
      <c r="J32" s="294"/>
      <c r="K32" s="293"/>
      <c r="L32" s="294"/>
      <c r="M32" s="294"/>
      <c r="N32" s="294"/>
      <c r="O32" s="293"/>
      <c r="P32" s="294"/>
      <c r="Q32" s="294"/>
      <c r="R32" s="294"/>
      <c r="S32" s="295"/>
    </row>
    <row r="33" spans="2:19">
      <c r="B33" s="290"/>
      <c r="C33" s="291" t="str">
        <f>IFERROR(VLOOKUP(B33,'[1]اسماء العملاء'!$A$2:$E$142,5,FALSE),"")</f>
        <v/>
      </c>
      <c r="D33" s="291" t="str">
        <f>IFERROR(VLOOKUP(B33,'[1]اسماء العملاء'!$A$2:$C$142,2,FALSE),"")</f>
        <v/>
      </c>
      <c r="E33" s="291" t="str">
        <f>IFERROR(VLOOKUP(B33,'[1]اسماء العملاء'!$A$2:$C$142,3,FALSE),"")</f>
        <v/>
      </c>
      <c r="F33" s="301"/>
      <c r="G33" s="360" t="str">
        <f>IFERROR(VLOOKUP(B33,العملاء!$B$3:$O$103,14,0),"")</f>
        <v/>
      </c>
      <c r="H33" s="292"/>
      <c r="I33" s="293"/>
      <c r="J33" s="294"/>
      <c r="K33" s="293"/>
      <c r="L33" s="294"/>
      <c r="M33" s="294"/>
      <c r="N33" s="294"/>
      <c r="O33" s="293"/>
      <c r="P33" s="294"/>
      <c r="Q33" s="294"/>
      <c r="R33" s="294"/>
      <c r="S33" s="295"/>
    </row>
    <row r="34" spans="2:19">
      <c r="B34" s="290"/>
      <c r="C34" s="291" t="str">
        <f>IFERROR(VLOOKUP(B34,'[1]اسماء العملاء'!$A$2:$E$142,5,FALSE),"")</f>
        <v/>
      </c>
      <c r="D34" s="291" t="str">
        <f>IFERROR(VLOOKUP(B34,'[1]اسماء العملاء'!$A$2:$C$142,2,FALSE),"")</f>
        <v/>
      </c>
      <c r="E34" s="291" t="str">
        <f>IFERROR(VLOOKUP(B34,'[1]اسماء العملاء'!$A$2:$C$142,3,FALSE),"")</f>
        <v/>
      </c>
      <c r="F34" s="301"/>
      <c r="G34" s="360" t="str">
        <f>IFERROR(VLOOKUP(B34,العملاء!$B$3:$O$103,14,0),"")</f>
        <v/>
      </c>
      <c r="H34" s="292"/>
      <c r="I34" s="293"/>
      <c r="J34" s="294"/>
      <c r="K34" s="293"/>
      <c r="L34" s="294"/>
      <c r="M34" s="294"/>
      <c r="N34" s="294"/>
      <c r="O34" s="293"/>
      <c r="P34" s="294"/>
      <c r="Q34" s="294"/>
      <c r="R34" s="294"/>
      <c r="S34" s="295"/>
    </row>
    <row r="35" spans="2:19">
      <c r="B35" s="290"/>
      <c r="C35" s="291" t="str">
        <f>IFERROR(VLOOKUP(B35,'[1]اسماء العملاء'!$A$2:$E$142,5,FALSE),"")</f>
        <v/>
      </c>
      <c r="D35" s="291" t="str">
        <f>IFERROR(VLOOKUP(B35,'[1]اسماء العملاء'!$A$2:$C$142,2,FALSE),"")</f>
        <v/>
      </c>
      <c r="E35" s="291" t="str">
        <f>IFERROR(VLOOKUP(B35,'[1]اسماء العملاء'!$A$2:$C$142,3,FALSE),"")</f>
        <v/>
      </c>
      <c r="F35" s="301"/>
      <c r="G35" s="360" t="str">
        <f>IFERROR(VLOOKUP(B35,العملاء!$B$3:$O$103,14,0),"")</f>
        <v/>
      </c>
      <c r="H35" s="292"/>
      <c r="I35" s="293"/>
      <c r="J35" s="294"/>
      <c r="K35" s="293"/>
      <c r="L35" s="294"/>
      <c r="M35" s="294"/>
      <c r="N35" s="294"/>
      <c r="O35" s="293"/>
      <c r="P35" s="294"/>
      <c r="Q35" s="294"/>
      <c r="R35" s="294"/>
      <c r="S35" s="295"/>
    </row>
    <row r="36" spans="2:19">
      <c r="B36" s="290"/>
      <c r="C36" s="291" t="str">
        <f>IFERROR(VLOOKUP(B36,'[1]اسماء العملاء'!$A$2:$E$142,5,FALSE),"")</f>
        <v/>
      </c>
      <c r="D36" s="291" t="str">
        <f>IFERROR(VLOOKUP(B36,'[1]اسماء العملاء'!$A$2:$C$142,2,FALSE),"")</f>
        <v/>
      </c>
      <c r="E36" s="291" t="str">
        <f>IFERROR(VLOOKUP(B36,'[1]اسماء العملاء'!$A$2:$C$142,3,FALSE),"")</f>
        <v/>
      </c>
      <c r="F36" s="301"/>
      <c r="G36" s="360" t="str">
        <f>IFERROR(VLOOKUP(B36,العملاء!$B$3:$O$103,14,0),"")</f>
        <v/>
      </c>
      <c r="H36" s="292"/>
      <c r="I36" s="293"/>
      <c r="J36" s="294"/>
      <c r="K36" s="293"/>
      <c r="L36" s="294"/>
      <c r="M36" s="294"/>
      <c r="N36" s="294"/>
      <c r="O36" s="293"/>
      <c r="P36" s="294"/>
      <c r="Q36" s="294"/>
      <c r="R36" s="294"/>
      <c r="S36" s="295"/>
    </row>
    <row r="37" spans="2:19">
      <c r="B37" s="290"/>
      <c r="C37" s="291" t="str">
        <f>IFERROR(VLOOKUP(B37,'[1]اسماء العملاء'!$A$2:$E$142,5,FALSE),"")</f>
        <v/>
      </c>
      <c r="D37" s="291" t="str">
        <f>IFERROR(VLOOKUP(B37,'[1]اسماء العملاء'!$A$2:$C$142,2,FALSE),"")</f>
        <v/>
      </c>
      <c r="E37" s="291" t="str">
        <f>IFERROR(VLOOKUP(B37,'[1]اسماء العملاء'!$A$2:$C$142,3,FALSE),"")</f>
        <v/>
      </c>
      <c r="F37" s="301"/>
      <c r="G37" s="360" t="str">
        <f>IFERROR(VLOOKUP(B37,العملاء!$B$3:$O$103,14,0),"")</f>
        <v/>
      </c>
      <c r="H37" s="292"/>
      <c r="I37" s="293"/>
      <c r="J37" s="294"/>
      <c r="K37" s="293"/>
      <c r="L37" s="294"/>
      <c r="M37" s="294"/>
      <c r="N37" s="294"/>
      <c r="O37" s="293"/>
      <c r="P37" s="294"/>
      <c r="Q37" s="294"/>
      <c r="R37" s="294"/>
      <c r="S37" s="295"/>
    </row>
    <row r="38" spans="2:19">
      <c r="B38" s="290"/>
      <c r="C38" s="291" t="str">
        <f>IFERROR(VLOOKUP(B38,'[1]اسماء العملاء'!$A$2:$E$142,5,FALSE),"")</f>
        <v/>
      </c>
      <c r="D38" s="291" t="str">
        <f>IFERROR(VLOOKUP(B38,'[1]اسماء العملاء'!$A$2:$C$142,2,FALSE),"")</f>
        <v/>
      </c>
      <c r="E38" s="291" t="str">
        <f>IFERROR(VLOOKUP(B38,'[1]اسماء العملاء'!$A$2:$C$142,3,FALSE),"")</f>
        <v/>
      </c>
      <c r="F38" s="301"/>
      <c r="G38" s="360" t="str">
        <f>IFERROR(VLOOKUP(B38,العملاء!$B$3:$O$103,14,0),"")</f>
        <v/>
      </c>
      <c r="H38" s="292"/>
      <c r="I38" s="293"/>
      <c r="J38" s="294"/>
      <c r="K38" s="293"/>
      <c r="L38" s="294"/>
      <c r="M38" s="294"/>
      <c r="N38" s="294"/>
      <c r="O38" s="293"/>
      <c r="P38" s="294"/>
      <c r="Q38" s="294"/>
      <c r="R38" s="294"/>
      <c r="S38" s="295"/>
    </row>
    <row r="39" spans="2:19" ht="15.75" thickBot="1">
      <c r="B39" s="302"/>
      <c r="C39" s="291" t="str">
        <f>IFERROR(VLOOKUP(B39,'[1]اسماء العملاء'!$A$2:$E$142,5,FALSE),"")</f>
        <v/>
      </c>
      <c r="D39" s="291" t="str">
        <f>IFERROR(VLOOKUP(B39,'[1]اسماء العملاء'!$A$2:$C$142,2,FALSE),"")</f>
        <v/>
      </c>
      <c r="E39" s="291" t="str">
        <f>IFERROR(VLOOKUP(B39,'[1]اسماء العملاء'!$A$2:$C$142,3,FALSE),"")</f>
        <v/>
      </c>
      <c r="F39" s="301"/>
      <c r="G39" s="361" t="str">
        <f>IFERROR(VLOOKUP(B39,العملاء!$B$3:$O$103,14,0),"")</f>
        <v/>
      </c>
      <c r="H39" s="292"/>
      <c r="I39" s="293"/>
      <c r="J39" s="294"/>
      <c r="K39" s="293"/>
      <c r="L39" s="294"/>
      <c r="M39" s="294"/>
      <c r="N39" s="294"/>
      <c r="O39" s="293"/>
      <c r="P39" s="294"/>
      <c r="Q39" s="294"/>
      <c r="R39" s="294"/>
      <c r="S39" s="295"/>
    </row>
    <row r="1048396" spans="2:6" ht="15.75" thickBot="1"/>
    <row r="1048397" spans="2:6" ht="24" thickBot="1">
      <c r="B1048397" s="8" t="s">
        <v>30</v>
      </c>
      <c r="C1048397" s="8" t="s">
        <v>43</v>
      </c>
      <c r="D1048397" s="13" t="s">
        <v>31</v>
      </c>
      <c r="E1048397" s="8" t="s">
        <v>133</v>
      </c>
      <c r="F1048397" s="8" t="s">
        <v>166</v>
      </c>
    </row>
    <row r="1048398" spans="2:6" ht="19.5" thickBot="1">
      <c r="B1048398" s="10" t="str">
        <f>'اسماء العملاء'!A2</f>
        <v>احمد محمد</v>
      </c>
      <c r="C1048398" s="10" t="s">
        <v>33</v>
      </c>
      <c r="D1048398" s="143" t="s">
        <v>146</v>
      </c>
      <c r="E1048398" s="9">
        <v>1</v>
      </c>
      <c r="F1048398" s="4" t="s">
        <v>2</v>
      </c>
    </row>
    <row r="1048399" spans="2:6" ht="19.5" thickBot="1">
      <c r="B1048399" s="10" t="str">
        <f>'اسماء العملاء'!A3</f>
        <v>محمود محمد</v>
      </c>
      <c r="C1048399" s="11" t="s">
        <v>35</v>
      </c>
      <c r="D1048399" s="14" t="s">
        <v>36</v>
      </c>
      <c r="E1048399" s="136">
        <v>2</v>
      </c>
      <c r="F1048399" s="5" t="s">
        <v>3</v>
      </c>
    </row>
    <row r="1048400" spans="2:6" ht="19.5" thickBot="1">
      <c r="B1048400" s="10" t="str">
        <f>'اسماء العملاء'!A4</f>
        <v>صلاح  سعيد</v>
      </c>
      <c r="C1048400" s="11" t="s">
        <v>46</v>
      </c>
      <c r="D1048400" s="14" t="s">
        <v>47</v>
      </c>
      <c r="E1048400" s="136">
        <v>3</v>
      </c>
      <c r="F1048400" s="5" t="s">
        <v>4</v>
      </c>
    </row>
    <row r="1048401" spans="2:6" ht="19.5" thickBot="1">
      <c r="B1048401" s="10" t="str">
        <f>'اسماء العملاء'!A5</f>
        <v>محسن محمد</v>
      </c>
      <c r="C1048401" s="11" t="s">
        <v>49</v>
      </c>
      <c r="D1048401" s="14" t="s">
        <v>154</v>
      </c>
      <c r="E1048401" s="136">
        <v>4</v>
      </c>
      <c r="F1048401" s="5" t="s">
        <v>5</v>
      </c>
    </row>
    <row r="1048402" spans="2:6" ht="19.5" thickBot="1">
      <c r="B1048402" s="10" t="str">
        <f>'اسماء العملاء'!A6</f>
        <v>احمد سعيد</v>
      </c>
      <c r="C1048402" s="11" t="s">
        <v>58</v>
      </c>
      <c r="D1048402" s="14" t="s">
        <v>59</v>
      </c>
      <c r="E1048402" s="136">
        <v>5</v>
      </c>
      <c r="F1048402" s="136"/>
    </row>
    <row r="1048403" spans="2:6" ht="19.5" thickBot="1">
      <c r="B1048403" s="10" t="str">
        <f>'اسماء العملاء'!A7</f>
        <v>مروان حسين</v>
      </c>
      <c r="C1048403" s="11" t="s">
        <v>61</v>
      </c>
      <c r="D1048403" s="14" t="s">
        <v>62</v>
      </c>
      <c r="E1048403" s="136">
        <v>6</v>
      </c>
      <c r="F1048403" s="136"/>
    </row>
    <row r="1048404" spans="2:6" ht="19.5" thickBot="1">
      <c r="B1048404" s="10" t="str">
        <f>'اسماء العملاء'!A8</f>
        <v>حسين رضوان</v>
      </c>
      <c r="C1048404" s="11" t="s">
        <v>64</v>
      </c>
      <c r="D1048404" s="14" t="s">
        <v>65</v>
      </c>
      <c r="E1048404" s="136">
        <v>7</v>
      </c>
      <c r="F1048404" s="136"/>
    </row>
    <row r="1048405" spans="2:6" ht="19.5" thickBot="1">
      <c r="B1048405" s="10" t="str">
        <f>'اسماء العملاء'!A9</f>
        <v>وليد ابراهيم</v>
      </c>
      <c r="C1048405" s="11" t="s">
        <v>33</v>
      </c>
      <c r="D1048405" s="14" t="s">
        <v>90</v>
      </c>
      <c r="E1048405" s="136">
        <v>8</v>
      </c>
      <c r="F1048405" s="136"/>
    </row>
    <row r="1048406" spans="2:6" ht="19.5" thickBot="1">
      <c r="B1048406" s="10" t="str">
        <f>'اسماء العملاء'!A10</f>
        <v>سمير رياض</v>
      </c>
      <c r="C1048406" s="11" t="s">
        <v>135</v>
      </c>
      <c r="D1048406" s="14" t="s">
        <v>136</v>
      </c>
      <c r="E1048406" s="136">
        <v>9</v>
      </c>
      <c r="F1048406" s="136"/>
    </row>
    <row r="1048407" spans="2:6" ht="19.5" thickBot="1">
      <c r="B1048407" s="10">
        <f>'اسماء العملاء'!A11</f>
        <v>0</v>
      </c>
      <c r="C1048407" s="11"/>
      <c r="D1048407" s="14"/>
      <c r="E1048407" s="136">
        <v>10</v>
      </c>
      <c r="F1048407" s="136"/>
    </row>
    <row r="1048408" spans="2:6" ht="19.5" thickBot="1">
      <c r="B1048408" s="10">
        <f>'اسماء العملاء'!A12</f>
        <v>0</v>
      </c>
      <c r="C1048408" s="11"/>
      <c r="D1048408" s="14"/>
      <c r="E1048408" s="136">
        <v>11</v>
      </c>
      <c r="F1048408" s="136"/>
    </row>
    <row r="1048409" spans="2:6" ht="19.5" thickBot="1">
      <c r="B1048409" s="10">
        <f>'اسماء العملاء'!A13</f>
        <v>0</v>
      </c>
      <c r="C1048409" s="11"/>
      <c r="D1048409" s="14"/>
      <c r="E1048409" s="136">
        <v>12</v>
      </c>
      <c r="F1048409" s="136"/>
    </row>
    <row r="1048410" spans="2:6" ht="19.5" thickBot="1">
      <c r="B1048410" s="10">
        <f>'اسماء العملاء'!A14</f>
        <v>0</v>
      </c>
      <c r="C1048410" s="11"/>
      <c r="D1048410" s="14"/>
      <c r="E1048410" s="136">
        <v>13</v>
      </c>
      <c r="F1048410" s="136"/>
    </row>
    <row r="1048411" spans="2:6" ht="19.5" thickBot="1">
      <c r="B1048411" s="10">
        <f>'اسماء العملاء'!A15</f>
        <v>0</v>
      </c>
      <c r="C1048411" s="11"/>
      <c r="D1048411" s="14"/>
      <c r="E1048411" s="136">
        <v>14</v>
      </c>
      <c r="F1048411" s="136"/>
    </row>
    <row r="1048412" spans="2:6" ht="19.5" thickBot="1">
      <c r="B1048412" s="10">
        <f>'اسماء العملاء'!A16</f>
        <v>0</v>
      </c>
      <c r="C1048412" s="11"/>
      <c r="D1048412" s="14"/>
      <c r="E1048412" s="136">
        <v>15</v>
      </c>
      <c r="F1048412" s="136"/>
    </row>
    <row r="1048413" spans="2:6" ht="19.5" thickBot="1">
      <c r="B1048413" s="10">
        <f>'اسماء العملاء'!A17</f>
        <v>0</v>
      </c>
      <c r="C1048413" s="11"/>
      <c r="D1048413" s="14"/>
      <c r="E1048413" s="136">
        <v>16</v>
      </c>
      <c r="F1048413" s="136"/>
    </row>
    <row r="1048414" spans="2:6" ht="19.5" thickBot="1">
      <c r="B1048414" s="10">
        <f>'اسماء العملاء'!A18</f>
        <v>0</v>
      </c>
      <c r="C1048414" s="11"/>
      <c r="D1048414" s="14"/>
      <c r="E1048414" s="136">
        <v>17</v>
      </c>
      <c r="F1048414" s="136"/>
    </row>
    <row r="1048415" spans="2:6" ht="19.5" thickBot="1">
      <c r="B1048415" s="10">
        <f>'اسماء العملاء'!A19</f>
        <v>0</v>
      </c>
      <c r="C1048415" s="11"/>
      <c r="D1048415" s="14"/>
      <c r="E1048415" s="136">
        <v>18</v>
      </c>
      <c r="F1048415" s="136"/>
    </row>
    <row r="1048416" spans="2:6" ht="19.5" thickBot="1">
      <c r="B1048416" s="10">
        <f>'اسماء العملاء'!A20</f>
        <v>0</v>
      </c>
      <c r="C1048416" s="11"/>
      <c r="D1048416" s="14"/>
      <c r="E1048416" s="136">
        <v>19</v>
      </c>
      <c r="F1048416" s="136"/>
    </row>
    <row r="1048417" spans="2:6" ht="19.5" thickBot="1">
      <c r="B1048417" s="10">
        <f>'اسماء العملاء'!A21</f>
        <v>0</v>
      </c>
      <c r="C1048417" s="11"/>
      <c r="D1048417" s="14"/>
      <c r="E1048417" s="136">
        <v>20</v>
      </c>
      <c r="F1048417" s="136"/>
    </row>
    <row r="1048418" spans="2:6" ht="19.5" thickBot="1">
      <c r="B1048418" s="10">
        <f>'اسماء العملاء'!A22</f>
        <v>0</v>
      </c>
      <c r="C1048418" s="11"/>
      <c r="D1048418" s="14"/>
      <c r="E1048418" s="136">
        <v>21</v>
      </c>
      <c r="F1048418" s="136"/>
    </row>
    <row r="1048419" spans="2:6" ht="19.5" thickBot="1">
      <c r="B1048419" s="10">
        <f>'اسماء العملاء'!A23</f>
        <v>0</v>
      </c>
      <c r="C1048419" s="11"/>
      <c r="D1048419" s="14"/>
      <c r="E1048419" s="136">
        <v>22</v>
      </c>
      <c r="F1048419" s="136"/>
    </row>
    <row r="1048420" spans="2:6" ht="19.5" thickBot="1">
      <c r="B1048420" s="10">
        <f>'اسماء العملاء'!A24</f>
        <v>0</v>
      </c>
      <c r="C1048420" s="11"/>
      <c r="D1048420" s="14"/>
      <c r="E1048420" s="136">
        <v>23</v>
      </c>
      <c r="F1048420" s="136"/>
    </row>
    <row r="1048421" spans="2:6" ht="19.5" thickBot="1">
      <c r="B1048421" s="10">
        <f>'اسماء العملاء'!A25</f>
        <v>0</v>
      </c>
      <c r="C1048421" s="11"/>
      <c r="D1048421" s="14"/>
      <c r="E1048421" s="136">
        <v>24</v>
      </c>
      <c r="F1048421" s="136"/>
    </row>
    <row r="1048422" spans="2:6" ht="19.5" thickBot="1">
      <c r="B1048422" s="10">
        <f>'اسماء العملاء'!A26</f>
        <v>0</v>
      </c>
      <c r="C1048422" s="11"/>
      <c r="D1048422" s="14"/>
      <c r="E1048422" s="136">
        <v>25</v>
      </c>
      <c r="F1048422" s="136"/>
    </row>
    <row r="1048423" spans="2:6" ht="19.5" thickBot="1">
      <c r="B1048423" s="10">
        <f>'اسماء العملاء'!A27</f>
        <v>0</v>
      </c>
      <c r="C1048423" s="11"/>
      <c r="D1048423" s="14"/>
      <c r="E1048423" s="136">
        <v>26</v>
      </c>
      <c r="F1048423" s="136"/>
    </row>
    <row r="1048424" spans="2:6" ht="19.5" thickBot="1">
      <c r="B1048424" s="10">
        <f>'اسماء العملاء'!A28</f>
        <v>0</v>
      </c>
      <c r="C1048424" s="11"/>
      <c r="D1048424" s="14"/>
      <c r="E1048424" s="136">
        <v>27</v>
      </c>
      <c r="F1048424" s="136"/>
    </row>
    <row r="1048425" spans="2:6" ht="19.5" thickBot="1">
      <c r="B1048425" s="10">
        <f>'اسماء العملاء'!A29</f>
        <v>0</v>
      </c>
      <c r="C1048425" s="11"/>
      <c r="D1048425" s="14"/>
      <c r="E1048425" s="136">
        <v>28</v>
      </c>
      <c r="F1048425" s="136"/>
    </row>
    <row r="1048426" spans="2:6" ht="19.5" thickBot="1">
      <c r="B1048426" s="10">
        <f>'اسماء العملاء'!A30</f>
        <v>0</v>
      </c>
      <c r="C1048426" s="11"/>
      <c r="D1048426" s="14"/>
      <c r="E1048426" s="136">
        <v>29</v>
      </c>
      <c r="F1048426" s="136"/>
    </row>
    <row r="1048427" spans="2:6" ht="19.5" thickBot="1">
      <c r="B1048427" s="10">
        <f>'اسماء العملاء'!A31</f>
        <v>0</v>
      </c>
      <c r="C1048427" s="11"/>
      <c r="D1048427" s="14"/>
      <c r="E1048427" s="136">
        <v>30</v>
      </c>
      <c r="F1048427" s="136"/>
    </row>
    <row r="1048428" spans="2:6" ht="19.5" thickBot="1">
      <c r="B1048428" s="10">
        <f>'اسماء العملاء'!A32</f>
        <v>0</v>
      </c>
      <c r="C1048428" s="11"/>
      <c r="D1048428" s="14"/>
      <c r="E1048428" s="136">
        <v>31</v>
      </c>
      <c r="F1048428" s="136"/>
    </row>
    <row r="1048429" spans="2:6" ht="19.5" thickBot="1">
      <c r="B1048429" s="10">
        <f>'اسماء العملاء'!A33</f>
        <v>0</v>
      </c>
      <c r="C1048429" s="11"/>
      <c r="D1048429" s="14"/>
      <c r="E1048429" s="136">
        <v>32</v>
      </c>
      <c r="F1048429" s="136"/>
    </row>
    <row r="1048430" spans="2:6" ht="19.5" thickBot="1">
      <c r="B1048430" s="10">
        <f>'اسماء العملاء'!A34</f>
        <v>0</v>
      </c>
      <c r="C1048430" s="11"/>
      <c r="D1048430" s="14"/>
      <c r="E1048430" s="136">
        <v>33</v>
      </c>
      <c r="F1048430" s="136"/>
    </row>
    <row r="1048431" spans="2:6" ht="19.5" thickBot="1">
      <c r="B1048431" s="10">
        <f>'اسماء العملاء'!A35</f>
        <v>0</v>
      </c>
      <c r="C1048431" s="11"/>
      <c r="D1048431" s="14"/>
      <c r="E1048431" s="136">
        <v>34</v>
      </c>
      <c r="F1048431" s="136"/>
    </row>
    <row r="1048432" spans="2:6" ht="19.5" thickBot="1">
      <c r="B1048432" s="10">
        <f>'اسماء العملاء'!A36</f>
        <v>0</v>
      </c>
      <c r="C1048432" s="11"/>
      <c r="D1048432" s="14"/>
      <c r="E1048432" s="136">
        <v>35</v>
      </c>
      <c r="F1048432" s="136"/>
    </row>
    <row r="1048433" spans="2:6" ht="19.5" thickBot="1">
      <c r="B1048433" s="10">
        <f>'اسماء العملاء'!A37</f>
        <v>0</v>
      </c>
      <c r="C1048433" s="11"/>
      <c r="D1048433" s="14"/>
      <c r="E1048433" s="136">
        <v>36</v>
      </c>
      <c r="F1048433" s="136"/>
    </row>
    <row r="1048434" spans="2:6" ht="19.5" thickBot="1">
      <c r="B1048434" s="10">
        <f>'اسماء العملاء'!A38</f>
        <v>0</v>
      </c>
      <c r="C1048434" s="11"/>
      <c r="D1048434" s="14"/>
      <c r="E1048434" s="136">
        <v>37</v>
      </c>
      <c r="F1048434" s="136"/>
    </row>
    <row r="1048435" spans="2:6" ht="19.5" thickBot="1">
      <c r="B1048435" s="10">
        <f>'اسماء العملاء'!A39</f>
        <v>0</v>
      </c>
      <c r="C1048435" s="11"/>
      <c r="D1048435" s="14"/>
      <c r="E1048435" s="136">
        <v>38</v>
      </c>
      <c r="F1048435" s="136"/>
    </row>
    <row r="1048436" spans="2:6" ht="19.5" thickBot="1">
      <c r="B1048436" s="10">
        <f>'اسماء العملاء'!A40</f>
        <v>0</v>
      </c>
      <c r="C1048436" s="11"/>
      <c r="D1048436" s="14"/>
      <c r="E1048436" s="136">
        <v>39</v>
      </c>
      <c r="F1048436" s="136"/>
    </row>
    <row r="1048437" spans="2:6" ht="19.5" thickBot="1">
      <c r="B1048437" s="10">
        <f>'اسماء العملاء'!A41</f>
        <v>0</v>
      </c>
      <c r="C1048437" s="11"/>
      <c r="D1048437" s="14"/>
      <c r="E1048437" s="136">
        <v>40</v>
      </c>
      <c r="F1048437" s="136"/>
    </row>
    <row r="1048438" spans="2:6" ht="19.5" thickBot="1">
      <c r="B1048438" s="10">
        <f>'اسماء العملاء'!A42</f>
        <v>0</v>
      </c>
      <c r="C1048438" s="11"/>
      <c r="D1048438" s="14"/>
      <c r="E1048438" s="136">
        <v>41</v>
      </c>
      <c r="F1048438" s="136"/>
    </row>
    <row r="1048439" spans="2:6" ht="19.5" thickBot="1">
      <c r="B1048439" s="10">
        <f>'اسماء العملاء'!A43</f>
        <v>0</v>
      </c>
      <c r="C1048439" s="11"/>
      <c r="D1048439" s="14"/>
      <c r="E1048439" s="136">
        <v>42</v>
      </c>
      <c r="F1048439" s="136"/>
    </row>
    <row r="1048440" spans="2:6" ht="19.5" thickBot="1">
      <c r="B1048440" s="10">
        <f>'اسماء العملاء'!A44</f>
        <v>0</v>
      </c>
      <c r="C1048440" s="11"/>
      <c r="D1048440" s="14"/>
      <c r="E1048440" s="136">
        <v>43</v>
      </c>
      <c r="F1048440" s="136"/>
    </row>
    <row r="1048441" spans="2:6" ht="19.5" thickBot="1">
      <c r="B1048441" s="10">
        <f>'اسماء العملاء'!A45</f>
        <v>0</v>
      </c>
      <c r="C1048441" s="11"/>
      <c r="D1048441" s="14"/>
      <c r="E1048441" s="136">
        <v>44</v>
      </c>
      <c r="F1048441" s="136"/>
    </row>
    <row r="1048442" spans="2:6" ht="19.5" thickBot="1">
      <c r="B1048442" s="10">
        <f>'اسماء العملاء'!A46</f>
        <v>0</v>
      </c>
      <c r="C1048442" s="11"/>
      <c r="D1048442" s="14"/>
      <c r="E1048442" s="136">
        <v>45</v>
      </c>
      <c r="F1048442" s="136"/>
    </row>
    <row r="1048443" spans="2:6" ht="19.5" thickBot="1">
      <c r="B1048443" s="10">
        <f>'اسماء العملاء'!A47</f>
        <v>0</v>
      </c>
      <c r="C1048443" s="11"/>
      <c r="D1048443" s="14"/>
      <c r="E1048443" s="136">
        <v>46</v>
      </c>
      <c r="F1048443" s="136"/>
    </row>
    <row r="1048444" spans="2:6" ht="19.5" thickBot="1">
      <c r="B1048444" s="10">
        <f>'اسماء العملاء'!A48</f>
        <v>0</v>
      </c>
      <c r="C1048444" s="11"/>
      <c r="D1048444" s="14"/>
      <c r="E1048444" s="136">
        <v>47</v>
      </c>
      <c r="F1048444" s="136"/>
    </row>
    <row r="1048445" spans="2:6" ht="19.5" thickBot="1">
      <c r="B1048445" s="10">
        <f>'اسماء العملاء'!A49</f>
        <v>0</v>
      </c>
      <c r="C1048445" s="11"/>
      <c r="D1048445" s="14"/>
      <c r="E1048445" s="136">
        <v>48</v>
      </c>
      <c r="F1048445" s="136"/>
    </row>
    <row r="1048446" spans="2:6" ht="19.5" thickBot="1">
      <c r="B1048446" s="10">
        <f>'اسماء العملاء'!A50</f>
        <v>0</v>
      </c>
      <c r="C1048446" s="11"/>
      <c r="D1048446" s="14"/>
      <c r="E1048446" s="136">
        <v>49</v>
      </c>
      <c r="F1048446" s="136"/>
    </row>
    <row r="1048447" spans="2:6" ht="19.5" thickBot="1">
      <c r="B1048447" s="10">
        <f>'اسماء العملاء'!A51</f>
        <v>0</v>
      </c>
      <c r="C1048447" s="11"/>
      <c r="D1048447" s="14"/>
      <c r="E1048447" s="136">
        <v>50</v>
      </c>
      <c r="F1048447" s="136"/>
    </row>
    <row r="1048448" spans="2:6" ht="19.5" thickBot="1">
      <c r="B1048448" s="10">
        <f>'اسماء العملاء'!A52</f>
        <v>0</v>
      </c>
      <c r="C1048448" s="11"/>
      <c r="D1048448" s="14"/>
      <c r="E1048448" s="136">
        <v>51</v>
      </c>
      <c r="F1048448" s="136"/>
    </row>
    <row r="1048449" spans="2:6" ht="19.5" thickBot="1">
      <c r="B1048449" s="10">
        <f>'اسماء العملاء'!A53</f>
        <v>0</v>
      </c>
      <c r="C1048449" s="11"/>
      <c r="D1048449" s="14"/>
      <c r="E1048449" s="136">
        <v>52</v>
      </c>
      <c r="F1048449" s="136"/>
    </row>
    <row r="1048450" spans="2:6" ht="19.5" thickBot="1">
      <c r="B1048450" s="10">
        <f>'اسماء العملاء'!A54</f>
        <v>0</v>
      </c>
      <c r="C1048450" s="11"/>
      <c r="D1048450" s="14"/>
      <c r="E1048450" s="136">
        <v>53</v>
      </c>
      <c r="F1048450" s="136"/>
    </row>
    <row r="1048451" spans="2:6" ht="19.5" thickBot="1">
      <c r="B1048451" s="10">
        <f>'اسماء العملاء'!A55</f>
        <v>0</v>
      </c>
      <c r="C1048451" s="11"/>
      <c r="D1048451" s="14"/>
      <c r="E1048451" s="136">
        <v>54</v>
      </c>
      <c r="F1048451" s="136"/>
    </row>
    <row r="1048452" spans="2:6" ht="19.5" thickBot="1">
      <c r="B1048452" s="10">
        <f>'اسماء العملاء'!A56</f>
        <v>0</v>
      </c>
      <c r="C1048452" s="11"/>
      <c r="D1048452" s="14"/>
      <c r="E1048452" s="136">
        <v>55</v>
      </c>
      <c r="F1048452" s="136"/>
    </row>
    <row r="1048453" spans="2:6" ht="19.5" thickBot="1">
      <c r="B1048453" s="10">
        <f>'اسماء العملاء'!A57</f>
        <v>0</v>
      </c>
      <c r="C1048453" s="11"/>
      <c r="D1048453" s="14"/>
      <c r="E1048453" s="136">
        <v>56</v>
      </c>
      <c r="F1048453" s="136"/>
    </row>
    <row r="1048454" spans="2:6" ht="19.5" thickBot="1">
      <c r="B1048454" s="10">
        <f>'اسماء العملاء'!A58</f>
        <v>0</v>
      </c>
      <c r="C1048454" s="11"/>
      <c r="D1048454" s="14"/>
      <c r="E1048454" s="136">
        <v>57</v>
      </c>
      <c r="F1048454" s="136"/>
    </row>
    <row r="1048455" spans="2:6" ht="19.5" thickBot="1">
      <c r="B1048455" s="10">
        <f>'اسماء العملاء'!A59</f>
        <v>0</v>
      </c>
      <c r="C1048455" s="11"/>
      <c r="D1048455" s="14"/>
      <c r="E1048455" s="136">
        <v>58</v>
      </c>
      <c r="F1048455" s="136"/>
    </row>
    <row r="1048456" spans="2:6" ht="19.5" thickBot="1">
      <c r="B1048456" s="10">
        <f>'اسماء العملاء'!A60</f>
        <v>0</v>
      </c>
      <c r="C1048456" s="11"/>
      <c r="D1048456" s="14"/>
      <c r="E1048456" s="136">
        <v>59</v>
      </c>
      <c r="F1048456" s="136"/>
    </row>
    <row r="1048457" spans="2:6" ht="19.5" thickBot="1">
      <c r="B1048457" s="10">
        <f>'اسماء العملاء'!A61</f>
        <v>0</v>
      </c>
      <c r="C1048457" s="137"/>
      <c r="D1048457" s="138"/>
      <c r="E1048457" s="136">
        <v>60</v>
      </c>
      <c r="F1048457" s="136"/>
    </row>
    <row r="1048458" spans="2:6" ht="19.5" thickBot="1">
      <c r="B1048458" s="10">
        <f>'اسماء العملاء'!A62</f>
        <v>0</v>
      </c>
      <c r="C1048458" s="137"/>
      <c r="D1048458" s="138"/>
      <c r="E1048458" s="136">
        <v>61</v>
      </c>
      <c r="F1048458" s="136"/>
    </row>
    <row r="1048459" spans="2:6" ht="19.5" thickBot="1">
      <c r="B1048459" s="10">
        <f>'اسماء العملاء'!A63</f>
        <v>0</v>
      </c>
      <c r="C1048459" s="137"/>
      <c r="D1048459" s="138"/>
      <c r="E1048459" s="136">
        <v>62</v>
      </c>
      <c r="F1048459" s="136"/>
    </row>
    <row r="1048460" spans="2:6" ht="19.5" thickBot="1">
      <c r="B1048460" s="10">
        <f>'اسماء العملاء'!A64</f>
        <v>0</v>
      </c>
      <c r="C1048460" s="137"/>
      <c r="D1048460" s="138"/>
      <c r="E1048460" s="136">
        <v>63</v>
      </c>
      <c r="F1048460" s="136"/>
    </row>
    <row r="1048461" spans="2:6" ht="19.5" thickBot="1">
      <c r="B1048461" s="10">
        <f>'اسماء العملاء'!A65</f>
        <v>0</v>
      </c>
      <c r="C1048461" s="137"/>
      <c r="D1048461" s="138"/>
      <c r="E1048461" s="136">
        <v>64</v>
      </c>
      <c r="F1048461" s="136"/>
    </row>
    <row r="1048462" spans="2:6" ht="19.5" thickBot="1">
      <c r="B1048462" s="10">
        <f>'اسماء العملاء'!A66</f>
        <v>0</v>
      </c>
      <c r="C1048462" s="137"/>
      <c r="D1048462" s="138"/>
      <c r="E1048462" s="136">
        <v>65</v>
      </c>
      <c r="F1048462" s="136"/>
    </row>
    <row r="1048463" spans="2:6" ht="19.5" thickBot="1">
      <c r="B1048463" s="10">
        <f>'اسماء العملاء'!A67</f>
        <v>0</v>
      </c>
      <c r="C1048463" s="137"/>
      <c r="D1048463" s="138"/>
      <c r="E1048463" s="136">
        <v>66</v>
      </c>
      <c r="F1048463" s="136"/>
    </row>
    <row r="1048464" spans="2:6" ht="19.5" thickBot="1">
      <c r="B1048464" s="10">
        <f>'اسماء العملاء'!A68</f>
        <v>0</v>
      </c>
      <c r="C1048464" s="137"/>
      <c r="D1048464" s="138"/>
      <c r="E1048464" s="136">
        <v>67</v>
      </c>
      <c r="F1048464" s="136"/>
    </row>
    <row r="1048465" spans="2:6" ht="19.5" thickBot="1">
      <c r="B1048465" s="10">
        <f>'اسماء العملاء'!A69</f>
        <v>0</v>
      </c>
      <c r="C1048465" s="137"/>
      <c r="D1048465" s="138"/>
      <c r="E1048465" s="136">
        <v>68</v>
      </c>
      <c r="F1048465" s="136"/>
    </row>
    <row r="1048466" spans="2:6" ht="19.5" thickBot="1">
      <c r="B1048466" s="10">
        <f>'اسماء العملاء'!A70</f>
        <v>0</v>
      </c>
      <c r="C1048466" s="137"/>
      <c r="D1048466" s="138"/>
      <c r="E1048466" s="136">
        <v>69</v>
      </c>
      <c r="F1048466" s="136"/>
    </row>
    <row r="1048467" spans="2:6" ht="19.5" thickBot="1">
      <c r="B1048467" s="10">
        <f>'اسماء العملاء'!A71</f>
        <v>0</v>
      </c>
      <c r="C1048467" s="137"/>
      <c r="D1048467" s="138"/>
      <c r="E1048467" s="136">
        <v>70</v>
      </c>
      <c r="F1048467" s="136"/>
    </row>
    <row r="1048468" spans="2:6" ht="19.5" thickBot="1">
      <c r="B1048468" s="10">
        <f>'اسماء العملاء'!A72</f>
        <v>0</v>
      </c>
      <c r="C1048468" s="137"/>
      <c r="D1048468" s="138"/>
      <c r="E1048468" s="136">
        <v>71</v>
      </c>
      <c r="F1048468" s="136"/>
    </row>
    <row r="1048469" spans="2:6" ht="19.5" thickBot="1">
      <c r="B1048469" s="10">
        <f>'اسماء العملاء'!A73</f>
        <v>0</v>
      </c>
      <c r="C1048469" s="137"/>
      <c r="D1048469" s="138"/>
      <c r="E1048469" s="136">
        <v>72</v>
      </c>
      <c r="F1048469" s="136"/>
    </row>
    <row r="1048470" spans="2:6" ht="19.5" thickBot="1">
      <c r="B1048470" s="10">
        <f>'اسماء العملاء'!A74</f>
        <v>0</v>
      </c>
      <c r="C1048470" s="137"/>
      <c r="D1048470" s="138"/>
      <c r="E1048470" s="136">
        <v>73</v>
      </c>
      <c r="F1048470" s="136"/>
    </row>
    <row r="1048471" spans="2:6" ht="19.5" thickBot="1">
      <c r="B1048471" s="10">
        <f>'اسماء العملاء'!A75</f>
        <v>0</v>
      </c>
      <c r="C1048471" s="137"/>
      <c r="D1048471" s="138"/>
      <c r="E1048471" s="136">
        <v>74</v>
      </c>
      <c r="F1048471" s="136"/>
    </row>
    <row r="1048472" spans="2:6" ht="19.5" thickBot="1">
      <c r="B1048472" s="10">
        <f>'اسماء العملاء'!A76</f>
        <v>0</v>
      </c>
      <c r="C1048472" s="137"/>
      <c r="D1048472" s="138"/>
      <c r="E1048472" s="136">
        <v>75</v>
      </c>
      <c r="F1048472" s="136"/>
    </row>
    <row r="1048473" spans="2:6" ht="19.5" thickBot="1">
      <c r="B1048473" s="10">
        <f>'اسماء العملاء'!A77</f>
        <v>0</v>
      </c>
      <c r="C1048473" s="137"/>
      <c r="D1048473" s="138"/>
      <c r="E1048473" s="136">
        <v>76</v>
      </c>
      <c r="F1048473" s="136"/>
    </row>
    <row r="1048474" spans="2:6" ht="19.5" thickBot="1">
      <c r="B1048474" s="10">
        <f>'اسماء العملاء'!A78</f>
        <v>0</v>
      </c>
      <c r="C1048474" s="137"/>
      <c r="D1048474" s="138"/>
      <c r="E1048474" s="136">
        <v>77</v>
      </c>
      <c r="F1048474" s="136"/>
    </row>
    <row r="1048475" spans="2:6" ht="19.5" thickBot="1">
      <c r="B1048475" s="10">
        <f>'اسماء العملاء'!A79</f>
        <v>0</v>
      </c>
      <c r="C1048475" s="137"/>
      <c r="D1048475" s="138"/>
      <c r="E1048475" s="136">
        <v>78</v>
      </c>
      <c r="F1048475" s="136"/>
    </row>
    <row r="1048476" spans="2:6" ht="19.5" thickBot="1">
      <c r="B1048476" s="10">
        <f>'اسماء العملاء'!A80</f>
        <v>0</v>
      </c>
      <c r="C1048476" s="137"/>
      <c r="D1048476" s="138"/>
      <c r="E1048476" s="136">
        <v>79</v>
      </c>
      <c r="F1048476" s="136"/>
    </row>
    <row r="1048477" spans="2:6" ht="19.5" thickBot="1">
      <c r="B1048477" s="10">
        <f>'اسماء العملاء'!A81</f>
        <v>0</v>
      </c>
      <c r="C1048477" s="137"/>
      <c r="D1048477" s="138"/>
      <c r="E1048477" s="136">
        <v>80</v>
      </c>
      <c r="F1048477" s="136"/>
    </row>
    <row r="1048478" spans="2:6" ht="19.5" thickBot="1">
      <c r="B1048478" s="10">
        <f>'اسماء العملاء'!A82</f>
        <v>0</v>
      </c>
      <c r="C1048478" s="137"/>
      <c r="D1048478" s="138"/>
      <c r="E1048478" s="136">
        <v>81</v>
      </c>
      <c r="F1048478" s="136"/>
    </row>
    <row r="1048479" spans="2:6" ht="19.5" thickBot="1">
      <c r="B1048479" s="10">
        <f>'اسماء العملاء'!A83</f>
        <v>0</v>
      </c>
      <c r="C1048479" s="137"/>
      <c r="D1048479" s="138"/>
      <c r="E1048479" s="136">
        <v>82</v>
      </c>
      <c r="F1048479" s="136"/>
    </row>
    <row r="1048480" spans="2:6" ht="19.5" thickBot="1">
      <c r="B1048480" s="10">
        <f>'اسماء العملاء'!A84</f>
        <v>0</v>
      </c>
      <c r="C1048480" s="137"/>
      <c r="D1048480" s="138"/>
      <c r="E1048480" s="136">
        <v>83</v>
      </c>
      <c r="F1048480" s="136"/>
    </row>
    <row r="1048481" spans="2:6" ht="19.5" thickBot="1">
      <c r="B1048481" s="10">
        <f>'اسماء العملاء'!A85</f>
        <v>0</v>
      </c>
      <c r="C1048481" s="137"/>
      <c r="D1048481" s="138"/>
      <c r="E1048481" s="136">
        <v>84</v>
      </c>
      <c r="F1048481" s="136"/>
    </row>
    <row r="1048482" spans="2:6" ht="19.5" thickBot="1">
      <c r="B1048482" s="10">
        <f>'اسماء العملاء'!A86</f>
        <v>0</v>
      </c>
      <c r="C1048482" s="137"/>
      <c r="D1048482" s="138"/>
      <c r="E1048482" s="136">
        <v>85</v>
      </c>
      <c r="F1048482" s="136"/>
    </row>
    <row r="1048483" spans="2:6" ht="19.5" thickBot="1">
      <c r="B1048483" s="10">
        <f>'اسماء العملاء'!A87</f>
        <v>0</v>
      </c>
      <c r="C1048483" s="137"/>
      <c r="D1048483" s="138"/>
      <c r="E1048483" s="136">
        <v>86</v>
      </c>
      <c r="F1048483" s="136"/>
    </row>
    <row r="1048484" spans="2:6" ht="19.5" thickBot="1">
      <c r="B1048484" s="10">
        <f>'اسماء العملاء'!A88</f>
        <v>0</v>
      </c>
      <c r="C1048484" s="137"/>
      <c r="D1048484" s="138"/>
      <c r="E1048484" s="136">
        <v>87</v>
      </c>
      <c r="F1048484" s="136"/>
    </row>
    <row r="1048485" spans="2:6" ht="19.5" thickBot="1">
      <c r="B1048485" s="10">
        <f>'اسماء العملاء'!A89</f>
        <v>0</v>
      </c>
      <c r="C1048485" s="137"/>
      <c r="D1048485" s="138"/>
      <c r="E1048485" s="136">
        <v>88</v>
      </c>
      <c r="F1048485" s="136"/>
    </row>
    <row r="1048486" spans="2:6" ht="19.5" thickBot="1">
      <c r="B1048486" s="10">
        <f>'اسماء العملاء'!A90</f>
        <v>0</v>
      </c>
      <c r="C1048486" s="137"/>
      <c r="D1048486" s="138"/>
      <c r="E1048486" s="136">
        <v>89</v>
      </c>
      <c r="F1048486" s="136"/>
    </row>
    <row r="1048487" spans="2:6" ht="19.5" thickBot="1">
      <c r="B1048487" s="10">
        <f>'اسماء العملاء'!A91</f>
        <v>0</v>
      </c>
      <c r="C1048487" s="137"/>
      <c r="D1048487" s="138"/>
      <c r="E1048487" s="136">
        <v>90</v>
      </c>
      <c r="F1048487" s="136"/>
    </row>
    <row r="1048488" spans="2:6" ht="19.5" thickBot="1">
      <c r="B1048488" s="10">
        <f>'اسماء العملاء'!A92</f>
        <v>0</v>
      </c>
      <c r="C1048488" s="137"/>
      <c r="D1048488" s="138"/>
      <c r="E1048488" s="136">
        <v>91</v>
      </c>
      <c r="F1048488" s="136"/>
    </row>
    <row r="1048489" spans="2:6" ht="19.5" thickBot="1">
      <c r="B1048489" s="10">
        <f>'اسماء العملاء'!A93</f>
        <v>0</v>
      </c>
      <c r="C1048489" s="137"/>
      <c r="D1048489" s="138"/>
      <c r="E1048489" s="136">
        <v>92</v>
      </c>
      <c r="F1048489" s="136"/>
    </row>
    <row r="1048490" spans="2:6" ht="19.5" thickBot="1">
      <c r="B1048490" s="10">
        <f>'اسماء العملاء'!A94</f>
        <v>0</v>
      </c>
      <c r="C1048490" s="137"/>
      <c r="D1048490" s="138"/>
      <c r="E1048490" s="136">
        <v>93</v>
      </c>
      <c r="F1048490" s="136"/>
    </row>
    <row r="1048491" spans="2:6" ht="19.5" thickBot="1">
      <c r="B1048491" s="10">
        <f>'اسماء العملاء'!A95</f>
        <v>0</v>
      </c>
      <c r="C1048491" s="137"/>
      <c r="D1048491" s="138"/>
      <c r="E1048491" s="136">
        <v>94</v>
      </c>
      <c r="F1048491" s="136"/>
    </row>
    <row r="1048492" spans="2:6" ht="19.5" thickBot="1">
      <c r="B1048492" s="10">
        <f>'اسماء العملاء'!A96</f>
        <v>0</v>
      </c>
      <c r="C1048492" s="137"/>
      <c r="D1048492" s="138"/>
      <c r="E1048492" s="136">
        <v>95</v>
      </c>
      <c r="F1048492" s="136"/>
    </row>
    <row r="1048493" spans="2:6" ht="19.5" thickBot="1">
      <c r="B1048493" s="10">
        <f>'اسماء العملاء'!A97</f>
        <v>0</v>
      </c>
      <c r="C1048493" s="137"/>
      <c r="D1048493" s="138"/>
      <c r="E1048493" s="136">
        <v>96</v>
      </c>
      <c r="F1048493" s="136"/>
    </row>
    <row r="1048494" spans="2:6" ht="19.5" thickBot="1">
      <c r="B1048494" s="10">
        <f>'اسماء العملاء'!A98</f>
        <v>0</v>
      </c>
      <c r="C1048494" s="137"/>
      <c r="D1048494" s="138"/>
      <c r="E1048494" s="136">
        <v>97</v>
      </c>
      <c r="F1048494" s="136"/>
    </row>
    <row r="1048495" spans="2:6" ht="19.5" thickBot="1">
      <c r="B1048495" s="10">
        <f>'اسماء العملاء'!A99</f>
        <v>0</v>
      </c>
      <c r="C1048495" s="137"/>
      <c r="D1048495" s="138"/>
      <c r="E1048495" s="136">
        <v>98</v>
      </c>
      <c r="F1048495" s="136"/>
    </row>
    <row r="1048496" spans="2:6" ht="19.5" thickBot="1">
      <c r="B1048496" s="10">
        <f>'اسماء العملاء'!A100</f>
        <v>0</v>
      </c>
      <c r="C1048496" s="137"/>
      <c r="D1048496" s="138"/>
      <c r="E1048496" s="136">
        <v>99</v>
      </c>
      <c r="F1048496" s="136"/>
    </row>
    <row r="1048497" spans="2:6" ht="19.5" thickBot="1">
      <c r="B1048497" s="10">
        <f>'اسماء العملاء'!A101</f>
        <v>0</v>
      </c>
      <c r="C1048497" s="11"/>
      <c r="D1048497" s="14"/>
      <c r="E1048497" s="136">
        <v>100</v>
      </c>
      <c r="F1048497" s="136"/>
    </row>
    <row r="1048498" spans="2:6" ht="19.5" thickBot="1">
      <c r="B1048498" s="10">
        <f>'اسماء العملاء'!A102</f>
        <v>0</v>
      </c>
      <c r="C1048498" s="11"/>
      <c r="D1048498" s="14"/>
      <c r="E1048498" s="136">
        <v>101</v>
      </c>
      <c r="F1048498" s="136"/>
    </row>
    <row r="1048499" spans="2:6" ht="19.5" thickBot="1">
      <c r="B1048499" s="10">
        <f>'اسماء العملاء'!A103</f>
        <v>0</v>
      </c>
      <c r="C1048499" s="11"/>
      <c r="D1048499" s="14"/>
      <c r="E1048499" s="136">
        <v>102</v>
      </c>
      <c r="F1048499" s="136"/>
    </row>
    <row r="1048500" spans="2:6" ht="19.5" thickBot="1">
      <c r="B1048500" s="10">
        <f>'اسماء العملاء'!A104</f>
        <v>0</v>
      </c>
      <c r="C1048500" s="11"/>
      <c r="D1048500" s="14"/>
      <c r="E1048500" s="136">
        <v>103</v>
      </c>
      <c r="F1048500" s="136"/>
    </row>
    <row r="1048501" spans="2:6" ht="19.5" thickBot="1">
      <c r="B1048501" s="10">
        <f>'اسماء العملاء'!A105</f>
        <v>0</v>
      </c>
      <c r="C1048501" s="11"/>
      <c r="D1048501" s="14"/>
      <c r="E1048501" s="136">
        <v>104</v>
      </c>
      <c r="F1048501" s="136"/>
    </row>
    <row r="1048502" spans="2:6" ht="19.5" thickBot="1">
      <c r="B1048502" s="10">
        <f>'اسماء العملاء'!A106</f>
        <v>0</v>
      </c>
      <c r="C1048502" s="11"/>
      <c r="D1048502" s="14"/>
      <c r="E1048502" s="136">
        <v>105</v>
      </c>
      <c r="F1048502" s="136"/>
    </row>
    <row r="1048503" spans="2:6" ht="19.5" thickBot="1">
      <c r="B1048503" s="10">
        <f>'اسماء العملاء'!A107</f>
        <v>0</v>
      </c>
      <c r="C1048503" s="11"/>
      <c r="D1048503" s="14"/>
      <c r="E1048503" s="136">
        <v>106</v>
      </c>
      <c r="F1048503" s="136"/>
    </row>
    <row r="1048504" spans="2:6" ht="19.5" thickBot="1">
      <c r="B1048504" s="10">
        <f>'اسماء العملاء'!A108</f>
        <v>0</v>
      </c>
      <c r="C1048504" s="11"/>
      <c r="D1048504" s="14"/>
      <c r="E1048504" s="136">
        <v>107</v>
      </c>
      <c r="F1048504" s="136"/>
    </row>
    <row r="1048505" spans="2:6" ht="19.5" thickBot="1">
      <c r="B1048505" s="10">
        <f>'اسماء العملاء'!A109</f>
        <v>0</v>
      </c>
      <c r="C1048505" s="11"/>
      <c r="D1048505" s="14"/>
      <c r="E1048505" s="136">
        <v>108</v>
      </c>
      <c r="F1048505" s="136"/>
    </row>
    <row r="1048506" spans="2:6" ht="19.5" thickBot="1">
      <c r="B1048506" s="10">
        <f>'اسماء العملاء'!A110</f>
        <v>0</v>
      </c>
      <c r="C1048506" s="11"/>
      <c r="D1048506" s="14"/>
      <c r="E1048506" s="136">
        <v>109</v>
      </c>
      <c r="F1048506" s="136"/>
    </row>
    <row r="1048507" spans="2:6" ht="19.5" thickBot="1">
      <c r="B1048507" s="10">
        <f>'اسماء العملاء'!A111</f>
        <v>0</v>
      </c>
      <c r="C1048507" s="11"/>
      <c r="D1048507" s="14"/>
      <c r="E1048507" s="136">
        <v>110</v>
      </c>
      <c r="F1048507" s="136"/>
    </row>
    <row r="1048508" spans="2:6" ht="19.5" thickBot="1">
      <c r="B1048508" s="10">
        <f>'اسماء العملاء'!A112</f>
        <v>0</v>
      </c>
      <c r="C1048508" s="11"/>
      <c r="D1048508" s="14"/>
      <c r="E1048508" s="136">
        <v>111</v>
      </c>
      <c r="F1048508" s="136"/>
    </row>
    <row r="1048509" spans="2:6" ht="19.5" thickBot="1">
      <c r="B1048509" s="10">
        <f>'اسماء العملاء'!A113</f>
        <v>0</v>
      </c>
      <c r="C1048509" s="11"/>
      <c r="D1048509" s="14"/>
      <c r="E1048509" s="136">
        <v>112</v>
      </c>
      <c r="F1048509" s="136"/>
    </row>
    <row r="1048510" spans="2:6" ht="19.5" thickBot="1">
      <c r="B1048510" s="10">
        <f>'اسماء العملاء'!A114</f>
        <v>0</v>
      </c>
      <c r="C1048510" s="11"/>
      <c r="D1048510" s="14"/>
      <c r="E1048510" s="136">
        <v>113</v>
      </c>
      <c r="F1048510" s="136"/>
    </row>
    <row r="1048511" spans="2:6" ht="19.5" thickBot="1">
      <c r="B1048511" s="10">
        <f>'اسماء العملاء'!A115</f>
        <v>0</v>
      </c>
      <c r="C1048511" s="11"/>
      <c r="D1048511" s="14"/>
      <c r="E1048511" s="136">
        <v>114</v>
      </c>
      <c r="F1048511" s="136"/>
    </row>
    <row r="1048512" spans="2:6" ht="19.5" thickBot="1">
      <c r="B1048512" s="10">
        <f>'اسماء العملاء'!A116</f>
        <v>0</v>
      </c>
      <c r="C1048512" s="11"/>
      <c r="D1048512" s="14"/>
      <c r="E1048512" s="136">
        <v>115</v>
      </c>
      <c r="F1048512" s="136"/>
    </row>
    <row r="1048513" spans="2:6" ht="19.5" thickBot="1">
      <c r="B1048513" s="10">
        <f>'اسماء العملاء'!A117</f>
        <v>0</v>
      </c>
      <c r="C1048513" s="11"/>
      <c r="D1048513" s="14"/>
      <c r="E1048513" s="136">
        <v>116</v>
      </c>
      <c r="F1048513" s="136"/>
    </row>
    <row r="1048514" spans="2:6" ht="19.5" thickBot="1">
      <c r="B1048514" s="10">
        <f>'اسماء العملاء'!A118</f>
        <v>0</v>
      </c>
      <c r="C1048514" s="11"/>
      <c r="D1048514" s="14"/>
      <c r="E1048514" s="136">
        <v>117</v>
      </c>
      <c r="F1048514" s="136"/>
    </row>
    <row r="1048515" spans="2:6" ht="19.5" thickBot="1">
      <c r="B1048515" s="10">
        <f>'اسماء العملاء'!A119</f>
        <v>0</v>
      </c>
      <c r="C1048515" s="11"/>
      <c r="D1048515" s="14"/>
      <c r="E1048515" s="136">
        <v>118</v>
      </c>
      <c r="F1048515" s="136"/>
    </row>
    <row r="1048516" spans="2:6" ht="19.5" thickBot="1">
      <c r="B1048516" s="10">
        <f>'اسماء العملاء'!A120</f>
        <v>0</v>
      </c>
      <c r="C1048516" s="11"/>
      <c r="D1048516" s="14"/>
      <c r="E1048516" s="136">
        <v>119</v>
      </c>
      <c r="F1048516" s="136"/>
    </row>
    <row r="1048517" spans="2:6" ht="19.5" thickBot="1">
      <c r="B1048517" s="10">
        <f>'اسماء العملاء'!A121</f>
        <v>0</v>
      </c>
      <c r="C1048517" s="11"/>
      <c r="D1048517" s="14"/>
      <c r="E1048517" s="136">
        <v>120</v>
      </c>
      <c r="F1048517" s="136"/>
    </row>
    <row r="1048518" spans="2:6" ht="19.5" thickBot="1">
      <c r="B1048518" s="10">
        <f>'اسماء العملاء'!A122</f>
        <v>0</v>
      </c>
      <c r="C1048518" s="11"/>
      <c r="D1048518" s="14"/>
      <c r="E1048518" s="136">
        <v>121</v>
      </c>
      <c r="F1048518" s="136"/>
    </row>
    <row r="1048519" spans="2:6" ht="19.5" thickBot="1">
      <c r="B1048519" s="10">
        <f>'اسماء العملاء'!A123</f>
        <v>0</v>
      </c>
      <c r="C1048519" s="11"/>
      <c r="D1048519" s="14"/>
      <c r="E1048519" s="136">
        <v>122</v>
      </c>
      <c r="F1048519" s="136"/>
    </row>
    <row r="1048520" spans="2:6" ht="19.5" thickBot="1">
      <c r="B1048520" s="10">
        <f>'اسماء العملاء'!A124</f>
        <v>0</v>
      </c>
      <c r="C1048520" s="11"/>
      <c r="D1048520" s="14"/>
      <c r="E1048520" s="136">
        <v>123</v>
      </c>
      <c r="F1048520" s="136"/>
    </row>
    <row r="1048521" spans="2:6" ht="19.5" thickBot="1">
      <c r="B1048521" s="10">
        <f>'اسماء العملاء'!A125</f>
        <v>0</v>
      </c>
      <c r="C1048521" s="11"/>
      <c r="D1048521" s="14"/>
      <c r="E1048521" s="136">
        <v>124</v>
      </c>
      <c r="F1048521" s="136"/>
    </row>
    <row r="1048522" spans="2:6" ht="19.5" thickBot="1">
      <c r="B1048522" s="10">
        <f>'اسماء العملاء'!A126</f>
        <v>0</v>
      </c>
      <c r="C1048522" s="11"/>
      <c r="D1048522" s="14"/>
      <c r="E1048522" s="136">
        <v>125</v>
      </c>
      <c r="F1048522" s="136"/>
    </row>
    <row r="1048523" spans="2:6" ht="19.5" thickBot="1">
      <c r="B1048523" s="10">
        <f>'اسماء العملاء'!A127</f>
        <v>0</v>
      </c>
      <c r="C1048523" s="11"/>
      <c r="D1048523" s="14"/>
      <c r="E1048523" s="136">
        <v>126</v>
      </c>
      <c r="F1048523" s="136"/>
    </row>
    <row r="1048524" spans="2:6" ht="19.5" thickBot="1">
      <c r="B1048524" s="10">
        <f>'اسماء العملاء'!A128</f>
        <v>0</v>
      </c>
      <c r="C1048524" s="11"/>
      <c r="D1048524" s="14"/>
      <c r="E1048524" s="136">
        <v>127</v>
      </c>
      <c r="F1048524" s="136"/>
    </row>
    <row r="1048525" spans="2:6" ht="19.5" thickBot="1">
      <c r="B1048525" s="10">
        <f>'اسماء العملاء'!A129</f>
        <v>0</v>
      </c>
      <c r="C1048525" s="11"/>
      <c r="D1048525" s="14"/>
      <c r="E1048525" s="136">
        <v>128</v>
      </c>
      <c r="F1048525" s="136"/>
    </row>
    <row r="1048526" spans="2:6" ht="19.5" thickBot="1">
      <c r="B1048526" s="10">
        <f>'اسماء العملاء'!A130</f>
        <v>0</v>
      </c>
      <c r="C1048526" s="11"/>
      <c r="D1048526" s="14"/>
      <c r="E1048526" s="136">
        <v>129</v>
      </c>
      <c r="F1048526" s="136"/>
    </row>
    <row r="1048527" spans="2:6" ht="19.5" thickBot="1">
      <c r="B1048527" s="10">
        <f>'اسماء العملاء'!A131</f>
        <v>0</v>
      </c>
      <c r="C1048527" s="11"/>
      <c r="D1048527" s="14"/>
      <c r="E1048527" s="136">
        <v>130</v>
      </c>
      <c r="F1048527" s="136"/>
    </row>
    <row r="1048528" spans="2:6" ht="19.5" thickBot="1">
      <c r="B1048528" s="10">
        <f>'اسماء العملاء'!A132</f>
        <v>0</v>
      </c>
      <c r="C1048528" s="11"/>
      <c r="D1048528" s="14"/>
      <c r="E1048528" s="136">
        <v>131</v>
      </c>
      <c r="F1048528" s="136"/>
    </row>
    <row r="1048529" spans="2:6" ht="19.5" thickBot="1">
      <c r="B1048529" s="10">
        <f>'اسماء العملاء'!A133</f>
        <v>0</v>
      </c>
      <c r="C1048529" s="11"/>
      <c r="D1048529" s="14"/>
      <c r="E1048529" s="136">
        <v>132</v>
      </c>
      <c r="F1048529" s="136"/>
    </row>
    <row r="1048530" spans="2:6" ht="19.5" thickBot="1">
      <c r="B1048530" s="10">
        <f>'اسماء العملاء'!A134</f>
        <v>0</v>
      </c>
      <c r="C1048530" s="11"/>
      <c r="D1048530" s="14"/>
      <c r="E1048530" s="136">
        <v>133</v>
      </c>
      <c r="F1048530" s="136"/>
    </row>
    <row r="1048531" spans="2:6" ht="19.5" thickBot="1">
      <c r="B1048531" s="10">
        <f>'اسماء العملاء'!A135</f>
        <v>0</v>
      </c>
      <c r="C1048531" s="11"/>
      <c r="D1048531" s="14"/>
      <c r="E1048531" s="136">
        <v>134</v>
      </c>
      <c r="F1048531" s="136"/>
    </row>
    <row r="1048532" spans="2:6" ht="19.5" thickBot="1">
      <c r="B1048532" s="10">
        <f>'اسماء العملاء'!A136</f>
        <v>0</v>
      </c>
      <c r="C1048532" s="11"/>
      <c r="D1048532" s="14"/>
      <c r="E1048532" s="136">
        <v>135</v>
      </c>
      <c r="F1048532" s="136"/>
    </row>
    <row r="1048533" spans="2:6" ht="19.5" thickBot="1">
      <c r="B1048533" s="10">
        <f>'اسماء العملاء'!A137</f>
        <v>0</v>
      </c>
      <c r="C1048533" s="11"/>
      <c r="D1048533" s="14"/>
      <c r="E1048533" s="136">
        <v>136</v>
      </c>
      <c r="F1048533" s="136"/>
    </row>
    <row r="1048534" spans="2:6" ht="19.5" thickBot="1">
      <c r="B1048534" s="10">
        <f>'اسماء العملاء'!A138</f>
        <v>0</v>
      </c>
      <c r="C1048534" s="11"/>
      <c r="D1048534" s="14"/>
      <c r="E1048534" s="136">
        <v>137</v>
      </c>
      <c r="F1048534" s="136"/>
    </row>
    <row r="1048535" spans="2:6" ht="19.5" thickBot="1">
      <c r="B1048535" s="10">
        <f>'اسماء العملاء'!A139</f>
        <v>0</v>
      </c>
      <c r="C1048535" s="11"/>
      <c r="D1048535" s="14"/>
      <c r="E1048535" s="136">
        <v>138</v>
      </c>
      <c r="F1048535" s="136"/>
    </row>
    <row r="1048536" spans="2:6" ht="19.5" thickBot="1">
      <c r="B1048536" s="10">
        <f>'اسماء العملاء'!A140</f>
        <v>0</v>
      </c>
      <c r="C1048536" s="11"/>
      <c r="D1048536" s="14"/>
      <c r="E1048536" s="136">
        <v>139</v>
      </c>
      <c r="F1048536" s="136"/>
    </row>
    <row r="1048537" spans="2:6" ht="19.5" thickBot="1">
      <c r="B1048537" s="10">
        <f>'اسماء العملاء'!A141</f>
        <v>0</v>
      </c>
      <c r="C1048537" s="140"/>
      <c r="D1048537" s="138"/>
      <c r="E1048537" s="136">
        <v>140</v>
      </c>
      <c r="F1048537" s="136"/>
    </row>
    <row r="1048538" spans="2:6" ht="19.5" thickBot="1">
      <c r="B1048538" s="10">
        <f>'اسماء العملاء'!A142</f>
        <v>0</v>
      </c>
      <c r="C1048538" s="12"/>
      <c r="D1048538" s="14"/>
      <c r="E1048538" s="139">
        <v>141</v>
      </c>
      <c r="F1048538" s="139"/>
    </row>
  </sheetData>
  <mergeCells count="1">
    <mergeCell ref="H1:S1"/>
  </mergeCells>
  <dataValidations count="3">
    <dataValidation type="list" allowBlank="1" showInputMessage="1" showErrorMessage="1" sqref="F1048402:F1048538">
      <formula1>$B$208:$B$211</formula1>
    </dataValidation>
    <dataValidation type="list" allowBlank="1" showInputMessage="1" showErrorMessage="1" sqref="F3">
      <formula1>$F$1048398:$F$1048401</formula1>
    </dataValidation>
    <dataValidation type="list" allowBlank="1" showInputMessage="1" showErrorMessage="1" sqref="B3:B39">
      <formula1>$B$1048398:$B$1048538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BT1186"/>
  <sheetViews>
    <sheetView rightToLeft="1" workbookViewId="0">
      <selection activeCell="G17" sqref="G17"/>
    </sheetView>
  </sheetViews>
  <sheetFormatPr defaultColWidth="9.140625" defaultRowHeight="21" customHeight="1"/>
  <cols>
    <col min="1" max="1" width="12.28515625" style="58" customWidth="1"/>
    <col min="2" max="2" width="17" style="59" customWidth="1"/>
    <col min="3" max="3" width="10" style="59" bestFit="1" customWidth="1"/>
    <col min="4" max="4" width="14.85546875" style="59" customWidth="1"/>
    <col min="5" max="5" width="15.85546875" style="59" customWidth="1"/>
    <col min="6" max="6" width="11.5703125" style="58" customWidth="1"/>
    <col min="7" max="59" width="10.7109375" style="168" customWidth="1"/>
    <col min="60" max="71" width="10.7109375" style="169" customWidth="1"/>
    <col min="72" max="72" width="30.140625" style="58" customWidth="1"/>
    <col min="73" max="16384" width="9.140625" style="50"/>
  </cols>
  <sheetData>
    <row r="1" spans="1:72" ht="21" customHeight="1" thickBot="1">
      <c r="A1" s="47" t="s">
        <v>38</v>
      </c>
      <c r="B1" s="48" t="s">
        <v>30</v>
      </c>
      <c r="C1" s="48" t="s">
        <v>133</v>
      </c>
      <c r="D1" s="48" t="s">
        <v>43</v>
      </c>
      <c r="E1" s="48" t="s">
        <v>50</v>
      </c>
      <c r="F1" s="48" t="s">
        <v>165</v>
      </c>
      <c r="G1" s="253" t="s">
        <v>142</v>
      </c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49" t="s">
        <v>56</v>
      </c>
    </row>
    <row r="2" spans="1:72" ht="21" customHeight="1" thickBot="1">
      <c r="A2" s="325"/>
      <c r="B2" s="326"/>
      <c r="C2" s="326"/>
      <c r="D2" s="326"/>
      <c r="E2" s="327"/>
      <c r="F2" s="48" t="s">
        <v>166</v>
      </c>
      <c r="G2" s="135" t="s">
        <v>143</v>
      </c>
      <c r="H2" s="135" t="s">
        <v>143</v>
      </c>
      <c r="I2" s="135" t="s">
        <v>143</v>
      </c>
      <c r="J2" s="135" t="s">
        <v>143</v>
      </c>
      <c r="K2" s="135" t="s">
        <v>143</v>
      </c>
      <c r="L2" s="135" t="s">
        <v>143</v>
      </c>
      <c r="M2" s="135" t="s">
        <v>143</v>
      </c>
      <c r="N2" s="135" t="s">
        <v>143</v>
      </c>
      <c r="O2" s="135" t="s">
        <v>143</v>
      </c>
      <c r="P2" s="135" t="s">
        <v>143</v>
      </c>
      <c r="Q2" s="135" t="s">
        <v>143</v>
      </c>
      <c r="R2" s="135" t="s">
        <v>143</v>
      </c>
      <c r="S2" s="135" t="s">
        <v>143</v>
      </c>
      <c r="T2" s="135" t="s">
        <v>143</v>
      </c>
      <c r="U2" s="135" t="s">
        <v>143</v>
      </c>
      <c r="V2" s="135" t="s">
        <v>143</v>
      </c>
      <c r="W2" s="135" t="s">
        <v>143</v>
      </c>
      <c r="X2" s="135" t="s">
        <v>143</v>
      </c>
      <c r="Y2" s="135" t="s">
        <v>143</v>
      </c>
      <c r="Z2" s="135" t="s">
        <v>143</v>
      </c>
      <c r="AA2" s="135" t="s">
        <v>143</v>
      </c>
      <c r="AB2" s="135" t="s">
        <v>143</v>
      </c>
      <c r="AC2" s="135" t="s">
        <v>143</v>
      </c>
      <c r="AD2" s="135" t="s">
        <v>143</v>
      </c>
      <c r="AE2" s="135" t="s">
        <v>143</v>
      </c>
      <c r="AF2" s="135" t="s">
        <v>143</v>
      </c>
      <c r="AG2" s="135" t="s">
        <v>143</v>
      </c>
      <c r="AH2" s="135" t="s">
        <v>143</v>
      </c>
      <c r="AI2" s="135" t="s">
        <v>143</v>
      </c>
      <c r="AJ2" s="135" t="s">
        <v>143</v>
      </c>
      <c r="AK2" s="135" t="s">
        <v>143</v>
      </c>
      <c r="AL2" s="135" t="s">
        <v>143</v>
      </c>
      <c r="AM2" s="135" t="s">
        <v>143</v>
      </c>
      <c r="AN2" s="135" t="s">
        <v>143</v>
      </c>
      <c r="AO2" s="135" t="s">
        <v>143</v>
      </c>
      <c r="AP2" s="135" t="s">
        <v>143</v>
      </c>
      <c r="AQ2" s="135" t="s">
        <v>143</v>
      </c>
      <c r="AR2" s="135" t="s">
        <v>143</v>
      </c>
      <c r="AS2" s="135" t="s">
        <v>143</v>
      </c>
      <c r="AT2" s="135" t="s">
        <v>143</v>
      </c>
      <c r="AU2" s="135" t="s">
        <v>143</v>
      </c>
      <c r="AV2" s="135" t="s">
        <v>143</v>
      </c>
      <c r="AW2" s="135" t="s">
        <v>143</v>
      </c>
      <c r="AX2" s="135" t="s">
        <v>143</v>
      </c>
      <c r="AY2" s="135" t="s">
        <v>143</v>
      </c>
      <c r="AZ2" s="135" t="s">
        <v>143</v>
      </c>
      <c r="BA2" s="135" t="s">
        <v>143</v>
      </c>
      <c r="BB2" s="135" t="s">
        <v>143</v>
      </c>
      <c r="BC2" s="135" t="s">
        <v>143</v>
      </c>
      <c r="BD2" s="135" t="s">
        <v>143</v>
      </c>
      <c r="BE2" s="135" t="s">
        <v>143</v>
      </c>
      <c r="BF2" s="135" t="s">
        <v>143</v>
      </c>
      <c r="BG2" s="135" t="s">
        <v>143</v>
      </c>
      <c r="BH2" s="135" t="s">
        <v>143</v>
      </c>
      <c r="BI2" s="135" t="s">
        <v>143</v>
      </c>
      <c r="BJ2" s="135" t="s">
        <v>143</v>
      </c>
      <c r="BK2" s="135" t="s">
        <v>143</v>
      </c>
      <c r="BL2" s="135" t="s">
        <v>143</v>
      </c>
      <c r="BM2" s="135" t="s">
        <v>143</v>
      </c>
      <c r="BN2" s="135" t="s">
        <v>143</v>
      </c>
      <c r="BO2" s="135" t="s">
        <v>143</v>
      </c>
      <c r="BP2" s="135" t="s">
        <v>143</v>
      </c>
      <c r="BQ2" s="135" t="s">
        <v>143</v>
      </c>
      <c r="BR2" s="135" t="s">
        <v>143</v>
      </c>
      <c r="BS2" s="135" t="s">
        <v>143</v>
      </c>
      <c r="BT2" s="51"/>
    </row>
    <row r="3" spans="1:72" ht="21" customHeight="1">
      <c r="A3" s="247">
        <f ca="1">IF(B3="","",TODAY())</f>
        <v>43367</v>
      </c>
      <c r="B3" s="53" t="s">
        <v>32</v>
      </c>
      <c r="C3" s="62">
        <f>+VLOOKUP(B3,'اسماء العملاء'!$A$2:$E$142,5,FALSE)</f>
        <v>1</v>
      </c>
      <c r="D3" s="62" t="str">
        <f>+VLOOKUP(B3,'اسماء العملاء'!$A$2:$C$142,2,FALSE)</f>
        <v>العجمي</v>
      </c>
      <c r="E3" s="62" t="str">
        <f>+VLOOKUP(B3,'اسماء العملاء'!$A$2:$C$142,3,FALSE)</f>
        <v>123456789</v>
      </c>
      <c r="F3" s="250" t="str">
        <f>+VLOOKUP(B3,'اسماء العملاء'!$A$2:$F$142,6,FALSE)</f>
        <v>فلتر 5 عادي</v>
      </c>
      <c r="G3" s="254">
        <v>43367</v>
      </c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54"/>
    </row>
    <row r="4" spans="1:72" ht="21" customHeight="1">
      <c r="A4" s="248">
        <f t="shared" ref="A4:A67" ca="1" si="0">IF(B4="","",TODAY())</f>
        <v>43367</v>
      </c>
      <c r="B4" s="55" t="s">
        <v>34</v>
      </c>
      <c r="C4" s="141">
        <f>+VLOOKUP(B4,'اسماء العملاء'!$A$2:$E$142,5,FALSE)</f>
        <v>2</v>
      </c>
      <c r="D4" s="63" t="str">
        <f>+VLOOKUP(B4,'اسماء العملاء'!$A$2:$C$140,2,FALSE)</f>
        <v>محرم بك</v>
      </c>
      <c r="E4" s="63" t="str">
        <f>+VLOOKUP(B4,'اسماء العملاء'!$A$2:$C$140,3,FALSE)</f>
        <v>0123456789</v>
      </c>
      <c r="F4" s="251" t="str">
        <f>+VLOOKUP(B4,'اسماء العملاء'!$A$2:$F$142,6,FALSE)</f>
        <v>فلتر 7 RO</v>
      </c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54"/>
    </row>
    <row r="5" spans="1:72" ht="21" customHeight="1">
      <c r="A5" s="248" t="str">
        <f t="shared" ca="1" si="0"/>
        <v/>
      </c>
      <c r="B5" s="55"/>
      <c r="C5" s="141" t="e">
        <f>+VLOOKUP(B5,'اسماء العملاء'!$A$2:$E$142,5,FALSE)</f>
        <v>#N/A</v>
      </c>
      <c r="D5" s="63" t="e">
        <f>+VLOOKUP(B5,'اسماء العملاء'!$A$2:$C$140,2,FALSE)</f>
        <v>#N/A</v>
      </c>
      <c r="E5" s="63" t="e">
        <f>+VLOOKUP(B5,'اسماء العملاء'!$A$2:$C$140,3,FALSE)</f>
        <v>#N/A</v>
      </c>
      <c r="F5" s="251" t="e">
        <f>+VLOOKUP(B5,'اسماء العملاء'!$A$2:$F$142,6,FALSE)</f>
        <v>#N/A</v>
      </c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54"/>
    </row>
    <row r="6" spans="1:72" ht="21" customHeight="1">
      <c r="A6" s="248" t="str">
        <f t="shared" ca="1" si="0"/>
        <v/>
      </c>
      <c r="B6" s="55"/>
      <c r="C6" s="141" t="e">
        <f>+VLOOKUP(B6,'اسماء العملاء'!$A$2:$E$142,5,FALSE)</f>
        <v>#N/A</v>
      </c>
      <c r="D6" s="63" t="e">
        <f>+VLOOKUP(B6,'اسماء العملاء'!$A$2:$C$140,2,FALSE)</f>
        <v>#N/A</v>
      </c>
      <c r="E6" s="63" t="e">
        <f>+VLOOKUP(B6,'اسماء العملاء'!$A$2:$C$140,3,FALSE)</f>
        <v>#N/A</v>
      </c>
      <c r="F6" s="251" t="e">
        <f>+VLOOKUP(B6,'اسماء العملاء'!$A$2:$F$142,6,FALSE)</f>
        <v>#N/A</v>
      </c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54"/>
    </row>
    <row r="7" spans="1:72" ht="21" customHeight="1">
      <c r="A7" s="248" t="str">
        <f t="shared" ca="1" si="0"/>
        <v/>
      </c>
      <c r="B7" s="55"/>
      <c r="C7" s="141" t="e">
        <f>+VLOOKUP(B7,'اسماء العملاء'!$A$2:$E$142,5,FALSE)</f>
        <v>#N/A</v>
      </c>
      <c r="D7" s="63" t="e">
        <f>+VLOOKUP(B7,'اسماء العملاء'!$A$2:$C$140,2,FALSE)</f>
        <v>#N/A</v>
      </c>
      <c r="E7" s="63" t="e">
        <f>+VLOOKUP(B7,'اسماء العملاء'!$A$2:$C$140,3,FALSE)</f>
        <v>#N/A</v>
      </c>
      <c r="F7" s="251" t="e">
        <f>+VLOOKUP(B7,'اسماء العملاء'!$A$2:$F$142,6,FALSE)</f>
        <v>#N/A</v>
      </c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54"/>
    </row>
    <row r="8" spans="1:72" ht="21" customHeight="1">
      <c r="A8" s="248" t="str">
        <f t="shared" ca="1" si="0"/>
        <v/>
      </c>
      <c r="B8" s="55"/>
      <c r="C8" s="141" t="e">
        <f>+VLOOKUP(B8,'اسماء العملاء'!$A$2:$E$142,5,FALSE)</f>
        <v>#N/A</v>
      </c>
      <c r="D8" s="63" t="e">
        <f>+VLOOKUP(B8,'اسماء العملاء'!$A$2:$C$140,2,FALSE)</f>
        <v>#N/A</v>
      </c>
      <c r="E8" s="63" t="e">
        <f>+VLOOKUP(B8,'اسماء العملاء'!$A$2:$C$140,3,FALSE)</f>
        <v>#N/A</v>
      </c>
      <c r="F8" s="251" t="e">
        <f>+VLOOKUP(B8,'اسماء العملاء'!$A$2:$F$142,6,FALSE)</f>
        <v>#N/A</v>
      </c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54"/>
    </row>
    <row r="9" spans="1:72" ht="21" customHeight="1">
      <c r="A9" s="248" t="str">
        <f t="shared" ca="1" si="0"/>
        <v/>
      </c>
      <c r="B9" s="55"/>
      <c r="C9" s="141" t="e">
        <f>+VLOOKUP(B9,'اسماء العملاء'!$A$2:$E$142,5,FALSE)</f>
        <v>#N/A</v>
      </c>
      <c r="D9" s="63" t="e">
        <f>+VLOOKUP(B9,'اسماء العملاء'!$A$2:$C$140,2,FALSE)</f>
        <v>#N/A</v>
      </c>
      <c r="E9" s="63" t="e">
        <f>+VLOOKUP(B9,'اسماء العملاء'!$A$2:$C$140,3,FALSE)</f>
        <v>#N/A</v>
      </c>
      <c r="F9" s="251" t="e">
        <f>+VLOOKUP(B9,'اسماء العملاء'!$A$2:$F$142,6,FALSE)</f>
        <v>#N/A</v>
      </c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54"/>
    </row>
    <row r="10" spans="1:72" ht="21" customHeight="1">
      <c r="A10" s="248" t="str">
        <f t="shared" ca="1" si="0"/>
        <v/>
      </c>
      <c r="B10" s="55"/>
      <c r="C10" s="141" t="e">
        <f>+VLOOKUP(B10,'اسماء العملاء'!$A$2:$E$142,5,FALSE)</f>
        <v>#N/A</v>
      </c>
      <c r="D10" s="63" t="e">
        <f>+VLOOKUP(B10,'اسماء العملاء'!$A$2:$C$140,2,FALSE)</f>
        <v>#N/A</v>
      </c>
      <c r="E10" s="63" t="e">
        <f>+VLOOKUP(B10,'اسماء العملاء'!$A$2:$C$140,3,FALSE)</f>
        <v>#N/A</v>
      </c>
      <c r="F10" s="251" t="e">
        <f>+VLOOKUP(B10,'اسماء العملاء'!$A$2:$F$142,6,FALSE)</f>
        <v>#N/A</v>
      </c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54"/>
    </row>
    <row r="11" spans="1:72" ht="21" customHeight="1">
      <c r="A11" s="248" t="str">
        <f t="shared" ca="1" si="0"/>
        <v/>
      </c>
      <c r="B11" s="55"/>
      <c r="C11" s="141" t="e">
        <f>+VLOOKUP(B11,'اسماء العملاء'!$A$2:$E$142,5,FALSE)</f>
        <v>#N/A</v>
      </c>
      <c r="D11" s="63" t="e">
        <f>+VLOOKUP(B11,'اسماء العملاء'!$A$2:$C$140,2,FALSE)</f>
        <v>#N/A</v>
      </c>
      <c r="E11" s="63" t="e">
        <f>+VLOOKUP(B11,'اسماء العملاء'!$A$2:$C$140,3,FALSE)</f>
        <v>#N/A</v>
      </c>
      <c r="F11" s="251" t="e">
        <f>+VLOOKUP(B11,'اسماء العملاء'!$A$2:$F$142,6,FALSE)</f>
        <v>#N/A</v>
      </c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54"/>
    </row>
    <row r="12" spans="1:72" ht="21" customHeight="1">
      <c r="A12" s="248" t="str">
        <f t="shared" ca="1" si="0"/>
        <v/>
      </c>
      <c r="B12" s="55"/>
      <c r="C12" s="141" t="e">
        <f>+VLOOKUP(B12,'اسماء العملاء'!$A$2:$E$142,5,FALSE)</f>
        <v>#N/A</v>
      </c>
      <c r="D12" s="63" t="e">
        <f>+VLOOKUP(B12,'اسماء العملاء'!$A$2:$C$140,2,FALSE)</f>
        <v>#N/A</v>
      </c>
      <c r="E12" s="63" t="e">
        <f>+VLOOKUP(B12,'اسماء العملاء'!$A$2:$C$140,3,FALSE)</f>
        <v>#N/A</v>
      </c>
      <c r="F12" s="251" t="e">
        <f>+VLOOKUP(B12,'اسماء العملاء'!$A$2:$F$142,6,FALSE)</f>
        <v>#N/A</v>
      </c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54"/>
    </row>
    <row r="13" spans="1:72" ht="21" customHeight="1">
      <c r="A13" s="248" t="str">
        <f t="shared" ca="1" si="0"/>
        <v/>
      </c>
      <c r="B13" s="55"/>
      <c r="C13" s="141" t="e">
        <f>+VLOOKUP(B13,'اسماء العملاء'!$A$2:$E$142,5,FALSE)</f>
        <v>#N/A</v>
      </c>
      <c r="D13" s="63" t="e">
        <f>+VLOOKUP(B13,'اسماء العملاء'!$A$2:$C$140,2,FALSE)</f>
        <v>#N/A</v>
      </c>
      <c r="E13" s="63" t="e">
        <f>+VLOOKUP(B13,'اسماء العملاء'!$A$2:$C$140,3,FALSE)</f>
        <v>#N/A</v>
      </c>
      <c r="F13" s="251" t="e">
        <f>+VLOOKUP(B13,'اسماء العملاء'!$A$2:$F$142,6,FALSE)</f>
        <v>#N/A</v>
      </c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54"/>
    </row>
    <row r="14" spans="1:72" ht="21" customHeight="1">
      <c r="A14" s="248" t="str">
        <f t="shared" ca="1" si="0"/>
        <v/>
      </c>
      <c r="B14" s="55"/>
      <c r="C14" s="141" t="e">
        <f>+VLOOKUP(B14,'اسماء العملاء'!$A$2:$E$142,5,FALSE)</f>
        <v>#N/A</v>
      </c>
      <c r="D14" s="63" t="e">
        <f>+VLOOKUP(B14,'اسماء العملاء'!$A$2:$C$140,2,FALSE)</f>
        <v>#N/A</v>
      </c>
      <c r="E14" s="63" t="e">
        <f>+VLOOKUP(B14,'اسماء العملاء'!$A$2:$C$140,3,FALSE)</f>
        <v>#N/A</v>
      </c>
      <c r="F14" s="251" t="e">
        <f>+VLOOKUP(B14,'اسماء العملاء'!$A$2:$F$142,6,FALSE)</f>
        <v>#N/A</v>
      </c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54"/>
    </row>
    <row r="15" spans="1:72" ht="21" customHeight="1">
      <c r="A15" s="248" t="str">
        <f t="shared" ca="1" si="0"/>
        <v/>
      </c>
      <c r="B15" s="55"/>
      <c r="C15" s="141" t="e">
        <f>+VLOOKUP(B15,'اسماء العملاء'!$A$2:$E$142,5,FALSE)</f>
        <v>#N/A</v>
      </c>
      <c r="D15" s="63" t="e">
        <f>+VLOOKUP(B15,'اسماء العملاء'!$A$2:$C$140,2,FALSE)</f>
        <v>#N/A</v>
      </c>
      <c r="E15" s="63" t="e">
        <f>+VLOOKUP(B15,'اسماء العملاء'!$A$2:$C$140,3,FALSE)</f>
        <v>#N/A</v>
      </c>
      <c r="F15" s="251" t="e">
        <f>+VLOOKUP(B15,'اسماء العملاء'!$A$2:$F$142,6,FALSE)</f>
        <v>#N/A</v>
      </c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54"/>
    </row>
    <row r="16" spans="1:72" ht="21" customHeight="1">
      <c r="A16" s="248" t="str">
        <f t="shared" ca="1" si="0"/>
        <v/>
      </c>
      <c r="B16" s="55"/>
      <c r="C16" s="141" t="e">
        <f>+VLOOKUP(B16,'اسماء العملاء'!$A$2:$E$142,5,FALSE)</f>
        <v>#N/A</v>
      </c>
      <c r="D16" s="63" t="e">
        <f>+VLOOKUP(B16,'اسماء العملاء'!$A$2:$C$140,2,FALSE)</f>
        <v>#N/A</v>
      </c>
      <c r="E16" s="63" t="e">
        <f>+VLOOKUP(B16,'اسماء العملاء'!$A$2:$C$140,3,FALSE)</f>
        <v>#N/A</v>
      </c>
      <c r="F16" s="251" t="e">
        <f>+VLOOKUP(B16,'اسماء العملاء'!$A$2:$F$142,6,FALSE)</f>
        <v>#N/A</v>
      </c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54"/>
    </row>
    <row r="17" spans="1:72" ht="21" customHeight="1">
      <c r="A17" s="248" t="str">
        <f t="shared" ca="1" si="0"/>
        <v/>
      </c>
      <c r="B17" s="55"/>
      <c r="C17" s="141" t="e">
        <f>+VLOOKUP(B17,'اسماء العملاء'!$A$2:$E$142,5,FALSE)</f>
        <v>#N/A</v>
      </c>
      <c r="D17" s="63" t="e">
        <f>+VLOOKUP(B17,'اسماء العملاء'!$A$2:$C$140,2,FALSE)</f>
        <v>#N/A</v>
      </c>
      <c r="E17" s="63" t="e">
        <f>+VLOOKUP(B17,'اسماء العملاء'!$A$2:$C$140,3,FALSE)</f>
        <v>#N/A</v>
      </c>
      <c r="F17" s="251" t="e">
        <f>+VLOOKUP(B17,'اسماء العملاء'!$A$2:$F$142,6,FALSE)</f>
        <v>#N/A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54"/>
    </row>
    <row r="18" spans="1:72" ht="21" customHeight="1">
      <c r="A18" s="248" t="str">
        <f t="shared" ca="1" si="0"/>
        <v/>
      </c>
      <c r="B18" s="55"/>
      <c r="C18" s="141" t="e">
        <f>+VLOOKUP(B18,'اسماء العملاء'!$A$2:$E$142,5,FALSE)</f>
        <v>#N/A</v>
      </c>
      <c r="D18" s="63" t="e">
        <f>+VLOOKUP(B18,'اسماء العملاء'!$A$2:$C$140,2,FALSE)</f>
        <v>#N/A</v>
      </c>
      <c r="E18" s="63" t="e">
        <f>+VLOOKUP(B18,'اسماء العملاء'!$A$2:$C$140,3,FALSE)</f>
        <v>#N/A</v>
      </c>
      <c r="F18" s="251" t="e">
        <f>+VLOOKUP(B18,'اسماء العملاء'!$A$2:$F$142,6,FALSE)</f>
        <v>#N/A</v>
      </c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54"/>
    </row>
    <row r="19" spans="1:72" ht="21" customHeight="1">
      <c r="A19" s="248" t="str">
        <f t="shared" ca="1" si="0"/>
        <v/>
      </c>
      <c r="B19" s="55"/>
      <c r="C19" s="141" t="e">
        <f>+VLOOKUP(B19,'اسماء العملاء'!$A$2:$E$142,5,FALSE)</f>
        <v>#N/A</v>
      </c>
      <c r="D19" s="63" t="e">
        <f>+VLOOKUP(B19,'اسماء العملاء'!$A$2:$C$140,2,FALSE)</f>
        <v>#N/A</v>
      </c>
      <c r="E19" s="63" t="e">
        <f>+VLOOKUP(B19,'اسماء العملاء'!$A$2:$C$140,3,FALSE)</f>
        <v>#N/A</v>
      </c>
      <c r="F19" s="251" t="e">
        <f>+VLOOKUP(B19,'اسماء العملاء'!$A$2:$F$142,6,FALSE)</f>
        <v>#N/A</v>
      </c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54"/>
    </row>
    <row r="20" spans="1:72" ht="21" customHeight="1">
      <c r="A20" s="248" t="str">
        <f t="shared" ca="1" si="0"/>
        <v/>
      </c>
      <c r="B20" s="55"/>
      <c r="C20" s="141" t="e">
        <f>+VLOOKUP(B20,'اسماء العملاء'!$A$2:$E$142,5,FALSE)</f>
        <v>#N/A</v>
      </c>
      <c r="D20" s="63" t="e">
        <f>+VLOOKUP(B20,'اسماء العملاء'!$A$2:$C$140,2,FALSE)</f>
        <v>#N/A</v>
      </c>
      <c r="E20" s="63" t="e">
        <f>+VLOOKUP(B20,'اسماء العملاء'!$A$2:$C$140,3,FALSE)</f>
        <v>#N/A</v>
      </c>
      <c r="F20" s="251" t="e">
        <f>+VLOOKUP(B20,'اسماء العملاء'!$A$2:$F$142,6,FALSE)</f>
        <v>#N/A</v>
      </c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54"/>
    </row>
    <row r="21" spans="1:72" ht="21" customHeight="1">
      <c r="A21" s="248" t="str">
        <f t="shared" ca="1" si="0"/>
        <v/>
      </c>
      <c r="B21" s="55"/>
      <c r="C21" s="141" t="e">
        <f>+VLOOKUP(B21,'اسماء العملاء'!$A$2:$E$142,5,FALSE)</f>
        <v>#N/A</v>
      </c>
      <c r="D21" s="63" t="e">
        <f>+VLOOKUP(B21,'اسماء العملاء'!$A$2:$C$140,2,FALSE)</f>
        <v>#N/A</v>
      </c>
      <c r="E21" s="63" t="e">
        <f>+VLOOKUP(B21,'اسماء العملاء'!$A$2:$C$140,3,FALSE)</f>
        <v>#N/A</v>
      </c>
      <c r="F21" s="251" t="e">
        <f>+VLOOKUP(B21,'اسماء العملاء'!$A$2:$F$142,6,FALSE)</f>
        <v>#N/A</v>
      </c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54"/>
    </row>
    <row r="22" spans="1:72" ht="21" customHeight="1">
      <c r="A22" s="248" t="str">
        <f t="shared" ca="1" si="0"/>
        <v/>
      </c>
      <c r="B22" s="55"/>
      <c r="C22" s="141" t="e">
        <f>+VLOOKUP(B22,'اسماء العملاء'!$A$2:$E$142,5,FALSE)</f>
        <v>#N/A</v>
      </c>
      <c r="D22" s="63" t="e">
        <f>+VLOOKUP(B22,'اسماء العملاء'!$A$2:$C$140,2,FALSE)</f>
        <v>#N/A</v>
      </c>
      <c r="E22" s="63" t="e">
        <f>+VLOOKUP(B22,'اسماء العملاء'!$A$2:$C$140,3,FALSE)</f>
        <v>#N/A</v>
      </c>
      <c r="F22" s="251" t="e">
        <f>+VLOOKUP(B22,'اسماء العملاء'!$A$2:$F$142,6,FALSE)</f>
        <v>#N/A</v>
      </c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54"/>
    </row>
    <row r="23" spans="1:72" ht="21" customHeight="1">
      <c r="A23" s="248" t="str">
        <f t="shared" ca="1" si="0"/>
        <v/>
      </c>
      <c r="B23" s="55"/>
      <c r="C23" s="141" t="e">
        <f>+VLOOKUP(B23,'اسماء العملاء'!$A$2:$E$142,5,FALSE)</f>
        <v>#N/A</v>
      </c>
      <c r="D23" s="63" t="e">
        <f>+VLOOKUP(B23,'اسماء العملاء'!$A$2:$C$140,2,FALSE)</f>
        <v>#N/A</v>
      </c>
      <c r="E23" s="63" t="e">
        <f>+VLOOKUP(B23,'اسماء العملاء'!$A$2:$C$140,3,FALSE)</f>
        <v>#N/A</v>
      </c>
      <c r="F23" s="251" t="e">
        <f>+VLOOKUP(B23,'اسماء العملاء'!$A$2:$F$142,6,FALSE)</f>
        <v>#N/A</v>
      </c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54"/>
    </row>
    <row r="24" spans="1:72" ht="21" customHeight="1">
      <c r="A24" s="248" t="str">
        <f t="shared" ca="1" si="0"/>
        <v/>
      </c>
      <c r="B24" s="55"/>
      <c r="C24" s="141" t="e">
        <f>+VLOOKUP(B24,'اسماء العملاء'!$A$2:$E$142,5,FALSE)</f>
        <v>#N/A</v>
      </c>
      <c r="D24" s="63" t="e">
        <f>+VLOOKUP(B24,'اسماء العملاء'!$A$2:$C$140,2,FALSE)</f>
        <v>#N/A</v>
      </c>
      <c r="E24" s="63" t="e">
        <f>+VLOOKUP(B24,'اسماء العملاء'!$A$2:$C$140,3,FALSE)</f>
        <v>#N/A</v>
      </c>
      <c r="F24" s="251" t="e">
        <f>+VLOOKUP(B24,'اسماء العملاء'!$A$2:$F$142,6,FALSE)</f>
        <v>#N/A</v>
      </c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54"/>
    </row>
    <row r="25" spans="1:72" ht="21" customHeight="1">
      <c r="A25" s="248" t="str">
        <f t="shared" ca="1" si="0"/>
        <v/>
      </c>
      <c r="B25" s="55"/>
      <c r="C25" s="141" t="e">
        <f>+VLOOKUP(B25,'اسماء العملاء'!$A$2:$E$142,5,FALSE)</f>
        <v>#N/A</v>
      </c>
      <c r="D25" s="63" t="e">
        <f>+VLOOKUP(B25,'اسماء العملاء'!$A$2:$C$140,2,FALSE)</f>
        <v>#N/A</v>
      </c>
      <c r="E25" s="63" t="e">
        <f>+VLOOKUP(B25,'اسماء العملاء'!$A$2:$C$140,3,FALSE)</f>
        <v>#N/A</v>
      </c>
      <c r="F25" s="251" t="e">
        <f>+VLOOKUP(B25,'اسماء العملاء'!$A$2:$F$142,6,FALSE)</f>
        <v>#N/A</v>
      </c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54"/>
    </row>
    <row r="26" spans="1:72" ht="21" customHeight="1">
      <c r="A26" s="248" t="str">
        <f t="shared" ca="1" si="0"/>
        <v/>
      </c>
      <c r="B26" s="55"/>
      <c r="C26" s="141" t="e">
        <f>+VLOOKUP(B26,'اسماء العملاء'!$A$2:$E$142,5,FALSE)</f>
        <v>#N/A</v>
      </c>
      <c r="D26" s="63" t="e">
        <f>+VLOOKUP(B26,'اسماء العملاء'!$A$2:$C$140,2,FALSE)</f>
        <v>#N/A</v>
      </c>
      <c r="E26" s="63" t="e">
        <f>+VLOOKUP(B26,'اسماء العملاء'!$A$2:$C$140,3,FALSE)</f>
        <v>#N/A</v>
      </c>
      <c r="F26" s="251" t="e">
        <f>+VLOOKUP(B26,'اسماء العملاء'!$A$2:$F$142,6,FALSE)</f>
        <v>#N/A</v>
      </c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54"/>
    </row>
    <row r="27" spans="1:72" ht="21" customHeight="1">
      <c r="A27" s="248" t="str">
        <f t="shared" ca="1" si="0"/>
        <v/>
      </c>
      <c r="B27" s="55"/>
      <c r="C27" s="141" t="e">
        <f>+VLOOKUP(B27,'اسماء العملاء'!$A$2:$E$142,5,FALSE)</f>
        <v>#N/A</v>
      </c>
      <c r="D27" s="63" t="e">
        <f>+VLOOKUP(B27,'اسماء العملاء'!$A$2:$C$140,2,FALSE)</f>
        <v>#N/A</v>
      </c>
      <c r="E27" s="63" t="e">
        <f>+VLOOKUP(B27,'اسماء العملاء'!$A$2:$C$140,3,FALSE)</f>
        <v>#N/A</v>
      </c>
      <c r="F27" s="251" t="e">
        <f>+VLOOKUP(B27,'اسماء العملاء'!$A$2:$F$142,6,FALSE)</f>
        <v>#N/A</v>
      </c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54"/>
    </row>
    <row r="28" spans="1:72" ht="21" customHeight="1">
      <c r="A28" s="248" t="str">
        <f t="shared" ca="1" si="0"/>
        <v/>
      </c>
      <c r="B28" s="55"/>
      <c r="C28" s="141" t="e">
        <f>+VLOOKUP(B28,'اسماء العملاء'!$A$2:$E$142,5,FALSE)</f>
        <v>#N/A</v>
      </c>
      <c r="D28" s="63" t="e">
        <f>+VLOOKUP(B28,'اسماء العملاء'!$A$2:$C$140,2,FALSE)</f>
        <v>#N/A</v>
      </c>
      <c r="E28" s="63" t="e">
        <f>+VLOOKUP(B28,'اسماء العملاء'!$A$2:$C$140,3,FALSE)</f>
        <v>#N/A</v>
      </c>
      <c r="F28" s="251" t="e">
        <f>+VLOOKUP(B28,'اسماء العملاء'!$A$2:$F$142,6,FALSE)</f>
        <v>#N/A</v>
      </c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54"/>
    </row>
    <row r="29" spans="1:72" ht="21" customHeight="1">
      <c r="A29" s="248" t="str">
        <f t="shared" ca="1" si="0"/>
        <v/>
      </c>
      <c r="B29" s="55"/>
      <c r="C29" s="141" t="e">
        <f>+VLOOKUP(B29,'اسماء العملاء'!$A$2:$E$142,5,FALSE)</f>
        <v>#N/A</v>
      </c>
      <c r="D29" s="63" t="e">
        <f>+VLOOKUP(B29,'اسماء العملاء'!$A$2:$C$140,2,FALSE)</f>
        <v>#N/A</v>
      </c>
      <c r="E29" s="63" t="e">
        <f>+VLOOKUP(B29,'اسماء العملاء'!$A$2:$C$140,3,FALSE)</f>
        <v>#N/A</v>
      </c>
      <c r="F29" s="251" t="e">
        <f>+VLOOKUP(B29,'اسماء العملاء'!$A$2:$F$142,6,FALSE)</f>
        <v>#N/A</v>
      </c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54"/>
    </row>
    <row r="30" spans="1:72" ht="21" customHeight="1">
      <c r="A30" s="248" t="str">
        <f t="shared" ca="1" si="0"/>
        <v/>
      </c>
      <c r="B30" s="55"/>
      <c r="C30" s="141" t="e">
        <f>+VLOOKUP(B30,'اسماء العملاء'!$A$2:$E$142,5,FALSE)</f>
        <v>#N/A</v>
      </c>
      <c r="D30" s="63" t="e">
        <f>+VLOOKUP(B30,'اسماء العملاء'!$A$2:$C$140,2,FALSE)</f>
        <v>#N/A</v>
      </c>
      <c r="E30" s="63" t="e">
        <f>+VLOOKUP(B30,'اسماء العملاء'!$A$2:$C$140,3,FALSE)</f>
        <v>#N/A</v>
      </c>
      <c r="F30" s="251" t="e">
        <f>+VLOOKUP(B30,'اسماء العملاء'!$A$2:$F$142,6,FALSE)</f>
        <v>#N/A</v>
      </c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54"/>
    </row>
    <row r="31" spans="1:72" ht="21" customHeight="1">
      <c r="A31" s="248" t="str">
        <f t="shared" ca="1" si="0"/>
        <v/>
      </c>
      <c r="B31" s="55"/>
      <c r="C31" s="141" t="e">
        <f>+VLOOKUP(B31,'اسماء العملاء'!$A$2:$E$142,5,FALSE)</f>
        <v>#N/A</v>
      </c>
      <c r="D31" s="63" t="e">
        <f>+VLOOKUP(B31,'اسماء العملاء'!$A$2:$C$140,2,FALSE)</f>
        <v>#N/A</v>
      </c>
      <c r="E31" s="63" t="e">
        <f>+VLOOKUP(B31,'اسماء العملاء'!$A$2:$C$140,3,FALSE)</f>
        <v>#N/A</v>
      </c>
      <c r="F31" s="251" t="e">
        <f>+VLOOKUP(B31,'اسماء العملاء'!$A$2:$F$142,6,FALSE)</f>
        <v>#N/A</v>
      </c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54"/>
    </row>
    <row r="32" spans="1:72" ht="21" customHeight="1">
      <c r="A32" s="248" t="str">
        <f t="shared" ca="1" si="0"/>
        <v/>
      </c>
      <c r="B32" s="55"/>
      <c r="C32" s="141" t="e">
        <f>+VLOOKUP(B32,'اسماء العملاء'!$A$2:$E$142,5,FALSE)</f>
        <v>#N/A</v>
      </c>
      <c r="D32" s="63" t="e">
        <f>+VLOOKUP(B32,'اسماء العملاء'!$A$2:$C$140,2,FALSE)</f>
        <v>#N/A</v>
      </c>
      <c r="E32" s="63" t="e">
        <f>+VLOOKUP(B32,'اسماء العملاء'!$A$2:$C$140,3,FALSE)</f>
        <v>#N/A</v>
      </c>
      <c r="F32" s="251" t="e">
        <f>+VLOOKUP(B32,'اسماء العملاء'!$A$2:$F$142,6,FALSE)</f>
        <v>#N/A</v>
      </c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6"/>
      <c r="BS32" s="166"/>
      <c r="BT32" s="54"/>
    </row>
    <row r="33" spans="1:72" ht="21" customHeight="1">
      <c r="A33" s="248" t="str">
        <f t="shared" ca="1" si="0"/>
        <v/>
      </c>
      <c r="B33" s="55"/>
      <c r="C33" s="141" t="e">
        <f>+VLOOKUP(B33,'اسماء العملاء'!$A$2:$E$142,5,FALSE)</f>
        <v>#N/A</v>
      </c>
      <c r="D33" s="63" t="e">
        <f>+VLOOKUP(B33,'اسماء العملاء'!$A$2:$C$140,2,FALSE)</f>
        <v>#N/A</v>
      </c>
      <c r="E33" s="63" t="e">
        <f>+VLOOKUP(B33,'اسماء العملاء'!$A$2:$C$140,3,FALSE)</f>
        <v>#N/A</v>
      </c>
      <c r="F33" s="251" t="e">
        <f>+VLOOKUP(B33,'اسماء العملاء'!$A$2:$F$142,6,FALSE)</f>
        <v>#N/A</v>
      </c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54"/>
    </row>
    <row r="34" spans="1:72" ht="21" customHeight="1">
      <c r="A34" s="248" t="str">
        <f t="shared" ca="1" si="0"/>
        <v/>
      </c>
      <c r="B34" s="55"/>
      <c r="C34" s="141" t="e">
        <f>+VLOOKUP(B34,'اسماء العملاء'!$A$2:$E$142,5,FALSE)</f>
        <v>#N/A</v>
      </c>
      <c r="D34" s="63" t="e">
        <f>+VLOOKUP(B34,'اسماء العملاء'!$A$2:$C$140,2,FALSE)</f>
        <v>#N/A</v>
      </c>
      <c r="E34" s="63" t="e">
        <f>+VLOOKUP(B34,'اسماء العملاء'!$A$2:$C$140,3,FALSE)</f>
        <v>#N/A</v>
      </c>
      <c r="F34" s="251" t="e">
        <f>+VLOOKUP(B34,'اسماء العملاء'!$A$2:$F$142,6,FALSE)</f>
        <v>#N/A</v>
      </c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54"/>
    </row>
    <row r="35" spans="1:72" ht="21" customHeight="1">
      <c r="A35" s="248" t="str">
        <f t="shared" ca="1" si="0"/>
        <v/>
      </c>
      <c r="B35" s="55"/>
      <c r="C35" s="141" t="e">
        <f>+VLOOKUP(B35,'اسماء العملاء'!$A$2:$E$142,5,FALSE)</f>
        <v>#N/A</v>
      </c>
      <c r="D35" s="63" t="e">
        <f>+VLOOKUP(B35,'اسماء العملاء'!$A$2:$C$140,2,FALSE)</f>
        <v>#N/A</v>
      </c>
      <c r="E35" s="63" t="e">
        <f>+VLOOKUP(B35,'اسماء العملاء'!$A$2:$C$140,3,FALSE)</f>
        <v>#N/A</v>
      </c>
      <c r="F35" s="251" t="e">
        <f>+VLOOKUP(B35,'اسماء العملاء'!$A$2:$F$142,6,FALSE)</f>
        <v>#N/A</v>
      </c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54"/>
    </row>
    <row r="36" spans="1:72" ht="21" customHeight="1">
      <c r="A36" s="248" t="str">
        <f t="shared" ca="1" si="0"/>
        <v/>
      </c>
      <c r="B36" s="55"/>
      <c r="C36" s="141" t="e">
        <f>+VLOOKUP(B36,'اسماء العملاء'!$A$2:$E$142,5,FALSE)</f>
        <v>#N/A</v>
      </c>
      <c r="D36" s="63" t="e">
        <f>+VLOOKUP(B36,'اسماء العملاء'!$A$2:$C$140,2,FALSE)</f>
        <v>#N/A</v>
      </c>
      <c r="E36" s="63" t="e">
        <f>+VLOOKUP(B36,'اسماء العملاء'!$A$2:$C$140,3,FALSE)</f>
        <v>#N/A</v>
      </c>
      <c r="F36" s="251" t="e">
        <f>+VLOOKUP(B36,'اسماء العملاء'!$A$2:$F$142,6,FALSE)</f>
        <v>#N/A</v>
      </c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54"/>
    </row>
    <row r="37" spans="1:72" ht="21" customHeight="1">
      <c r="A37" s="248" t="str">
        <f t="shared" ca="1" si="0"/>
        <v/>
      </c>
      <c r="B37" s="55"/>
      <c r="C37" s="141" t="e">
        <f>+VLOOKUP(B37,'اسماء العملاء'!$A$2:$E$142,5,FALSE)</f>
        <v>#N/A</v>
      </c>
      <c r="D37" s="63" t="e">
        <f>+VLOOKUP(B37,'اسماء العملاء'!$A$2:$C$140,2,FALSE)</f>
        <v>#N/A</v>
      </c>
      <c r="E37" s="63" t="e">
        <f>+VLOOKUP(B37,'اسماء العملاء'!$A$2:$C$140,3,FALSE)</f>
        <v>#N/A</v>
      </c>
      <c r="F37" s="251" t="e">
        <f>+VLOOKUP(B37,'اسماء العملاء'!$A$2:$F$142,6,FALSE)</f>
        <v>#N/A</v>
      </c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54"/>
    </row>
    <row r="38" spans="1:72" ht="21" customHeight="1">
      <c r="A38" s="248" t="str">
        <f t="shared" ca="1" si="0"/>
        <v/>
      </c>
      <c r="B38" s="55"/>
      <c r="C38" s="141" t="e">
        <f>+VLOOKUP(B38,'اسماء العملاء'!$A$2:$E$142,5,FALSE)</f>
        <v>#N/A</v>
      </c>
      <c r="D38" s="63" t="e">
        <f>+VLOOKUP(B38,'اسماء العملاء'!$A$2:$C$140,2,FALSE)</f>
        <v>#N/A</v>
      </c>
      <c r="E38" s="63" t="e">
        <f>+VLOOKUP(B38,'اسماء العملاء'!$A$2:$C$140,3,FALSE)</f>
        <v>#N/A</v>
      </c>
      <c r="F38" s="251" t="e">
        <f>+VLOOKUP(B38,'اسماء العملاء'!$A$2:$F$142,6,FALSE)</f>
        <v>#N/A</v>
      </c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54"/>
    </row>
    <row r="39" spans="1:72" ht="21" customHeight="1">
      <c r="A39" s="248" t="str">
        <f t="shared" ca="1" si="0"/>
        <v/>
      </c>
      <c r="B39" s="55"/>
      <c r="C39" s="141" t="e">
        <f>+VLOOKUP(B39,'اسماء العملاء'!$A$2:$E$142,5,FALSE)</f>
        <v>#N/A</v>
      </c>
      <c r="D39" s="63" t="e">
        <f>+VLOOKUP(B39,'اسماء العملاء'!$A$2:$C$140,2,FALSE)</f>
        <v>#N/A</v>
      </c>
      <c r="E39" s="63" t="e">
        <f>+VLOOKUP(B39,'اسماء العملاء'!$A$2:$C$140,3,FALSE)</f>
        <v>#N/A</v>
      </c>
      <c r="F39" s="251" t="e">
        <f>+VLOOKUP(B39,'اسماء العملاء'!$A$2:$F$142,6,FALSE)</f>
        <v>#N/A</v>
      </c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66"/>
      <c r="BI39" s="166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54"/>
    </row>
    <row r="40" spans="1:72" ht="21" customHeight="1">
      <c r="A40" s="248" t="str">
        <f t="shared" ca="1" si="0"/>
        <v/>
      </c>
      <c r="B40" s="55"/>
      <c r="C40" s="141" t="e">
        <f>+VLOOKUP(B40,'اسماء العملاء'!$A$2:$E$142,5,FALSE)</f>
        <v>#N/A</v>
      </c>
      <c r="D40" s="63" t="e">
        <f>+VLOOKUP(B40,'اسماء العملاء'!$A$2:$C$140,2,FALSE)</f>
        <v>#N/A</v>
      </c>
      <c r="E40" s="63" t="e">
        <f>+VLOOKUP(B40,'اسماء العملاء'!$A$2:$C$140,3,FALSE)</f>
        <v>#N/A</v>
      </c>
      <c r="F40" s="251" t="e">
        <f>+VLOOKUP(B40,'اسماء العملاء'!$A$2:$F$142,6,FALSE)</f>
        <v>#N/A</v>
      </c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54"/>
    </row>
    <row r="41" spans="1:72" ht="21" customHeight="1">
      <c r="A41" s="248" t="str">
        <f t="shared" ca="1" si="0"/>
        <v/>
      </c>
      <c r="B41" s="55"/>
      <c r="C41" s="141" t="e">
        <f>+VLOOKUP(B41,'اسماء العملاء'!$A$2:$E$142,5,FALSE)</f>
        <v>#N/A</v>
      </c>
      <c r="D41" s="63" t="e">
        <f>+VLOOKUP(B41,'اسماء العملاء'!$A$2:$C$140,2,FALSE)</f>
        <v>#N/A</v>
      </c>
      <c r="E41" s="63" t="e">
        <f>+VLOOKUP(B41,'اسماء العملاء'!$A$2:$C$140,3,FALSE)</f>
        <v>#N/A</v>
      </c>
      <c r="F41" s="251" t="e">
        <f>+VLOOKUP(B41,'اسماء العملاء'!$A$2:$F$142,6,FALSE)</f>
        <v>#N/A</v>
      </c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66"/>
      <c r="BI41" s="166"/>
      <c r="BJ41" s="166"/>
      <c r="BK41" s="166"/>
      <c r="BL41" s="166"/>
      <c r="BM41" s="166"/>
      <c r="BN41" s="166"/>
      <c r="BO41" s="166"/>
      <c r="BP41" s="166"/>
      <c r="BQ41" s="166"/>
      <c r="BR41" s="166"/>
      <c r="BS41" s="166"/>
      <c r="BT41" s="54"/>
    </row>
    <row r="42" spans="1:72" ht="21" customHeight="1">
      <c r="A42" s="248" t="str">
        <f t="shared" ca="1" si="0"/>
        <v/>
      </c>
      <c r="B42" s="55"/>
      <c r="C42" s="141" t="e">
        <f>+VLOOKUP(B42,'اسماء العملاء'!$A$2:$E$142,5,FALSE)</f>
        <v>#N/A</v>
      </c>
      <c r="D42" s="63" t="e">
        <f>+VLOOKUP(B42,'اسماء العملاء'!$A$2:$C$140,2,FALSE)</f>
        <v>#N/A</v>
      </c>
      <c r="E42" s="63" t="e">
        <f>+VLOOKUP(B42,'اسماء العملاء'!$A$2:$C$140,3,FALSE)</f>
        <v>#N/A</v>
      </c>
      <c r="F42" s="251" t="e">
        <f>+VLOOKUP(B42,'اسماء العملاء'!$A$2:$F$142,6,FALSE)</f>
        <v>#N/A</v>
      </c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54"/>
    </row>
    <row r="43" spans="1:72" ht="21" customHeight="1">
      <c r="A43" s="248" t="str">
        <f t="shared" ca="1" si="0"/>
        <v/>
      </c>
      <c r="B43" s="55"/>
      <c r="C43" s="141" t="e">
        <f>+VLOOKUP(B43,'اسماء العملاء'!$A$2:$E$142,5,FALSE)</f>
        <v>#N/A</v>
      </c>
      <c r="D43" s="63" t="e">
        <f>+VLOOKUP(B43,'اسماء العملاء'!$A$2:$C$140,2,FALSE)</f>
        <v>#N/A</v>
      </c>
      <c r="E43" s="63" t="e">
        <f>+VLOOKUP(B43,'اسماء العملاء'!$A$2:$C$140,3,FALSE)</f>
        <v>#N/A</v>
      </c>
      <c r="F43" s="251" t="e">
        <f>+VLOOKUP(B43,'اسماء العملاء'!$A$2:$F$142,6,FALSE)</f>
        <v>#N/A</v>
      </c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66"/>
      <c r="BI43" s="166"/>
      <c r="BJ43" s="166"/>
      <c r="BK43" s="166"/>
      <c r="BL43" s="166"/>
      <c r="BM43" s="166"/>
      <c r="BN43" s="166"/>
      <c r="BO43" s="166"/>
      <c r="BP43" s="166"/>
      <c r="BQ43" s="166"/>
      <c r="BR43" s="166"/>
      <c r="BS43" s="166"/>
      <c r="BT43" s="54"/>
    </row>
    <row r="44" spans="1:72" ht="21" customHeight="1">
      <c r="A44" s="248" t="str">
        <f t="shared" ca="1" si="0"/>
        <v/>
      </c>
      <c r="B44" s="55"/>
      <c r="C44" s="141" t="e">
        <f>+VLOOKUP(B44,'اسماء العملاء'!$A$2:$E$142,5,FALSE)</f>
        <v>#N/A</v>
      </c>
      <c r="D44" s="63" t="e">
        <f>+VLOOKUP(B44,'اسماء العملاء'!$A$2:$C$140,2,FALSE)</f>
        <v>#N/A</v>
      </c>
      <c r="E44" s="63" t="e">
        <f>+VLOOKUP(B44,'اسماء العملاء'!$A$2:$C$140,3,FALSE)</f>
        <v>#N/A</v>
      </c>
      <c r="F44" s="251" t="e">
        <f>+VLOOKUP(B44,'اسماء العملاء'!$A$2:$F$142,6,FALSE)</f>
        <v>#N/A</v>
      </c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54"/>
    </row>
    <row r="45" spans="1:72" ht="21" customHeight="1">
      <c r="A45" s="248" t="str">
        <f t="shared" ca="1" si="0"/>
        <v/>
      </c>
      <c r="B45" s="55"/>
      <c r="C45" s="141" t="e">
        <f>+VLOOKUP(B45,'اسماء العملاء'!$A$2:$E$142,5,FALSE)</f>
        <v>#N/A</v>
      </c>
      <c r="D45" s="63" t="e">
        <f>+VLOOKUP(B45,'اسماء العملاء'!$A$2:$C$140,2,FALSE)</f>
        <v>#N/A</v>
      </c>
      <c r="E45" s="63" t="e">
        <f>+VLOOKUP(B45,'اسماء العملاء'!$A$2:$C$140,3,FALSE)</f>
        <v>#N/A</v>
      </c>
      <c r="F45" s="251" t="e">
        <f>+VLOOKUP(B45,'اسماء العملاء'!$A$2:$F$142,6,FALSE)</f>
        <v>#N/A</v>
      </c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54"/>
    </row>
    <row r="46" spans="1:72" ht="21" customHeight="1">
      <c r="A46" s="248" t="str">
        <f t="shared" ca="1" si="0"/>
        <v/>
      </c>
      <c r="B46" s="55"/>
      <c r="C46" s="141" t="e">
        <f>+VLOOKUP(B46,'اسماء العملاء'!$A$2:$E$142,5,FALSE)</f>
        <v>#N/A</v>
      </c>
      <c r="D46" s="63" t="e">
        <f>+VLOOKUP(B46,'اسماء العملاء'!$A$2:$C$140,2,FALSE)</f>
        <v>#N/A</v>
      </c>
      <c r="E46" s="63" t="e">
        <f>+VLOOKUP(B46,'اسماء العملاء'!$A$2:$C$140,3,FALSE)</f>
        <v>#N/A</v>
      </c>
      <c r="F46" s="251" t="e">
        <f>+VLOOKUP(B46,'اسماء العملاء'!$A$2:$F$142,6,FALSE)</f>
        <v>#N/A</v>
      </c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54"/>
    </row>
    <row r="47" spans="1:72" ht="21" customHeight="1">
      <c r="A47" s="248" t="str">
        <f t="shared" ca="1" si="0"/>
        <v/>
      </c>
      <c r="B47" s="55"/>
      <c r="C47" s="141" t="e">
        <f>+VLOOKUP(B47,'اسماء العملاء'!$A$2:$E$142,5,FALSE)</f>
        <v>#N/A</v>
      </c>
      <c r="D47" s="63" t="e">
        <f>+VLOOKUP(B47,'اسماء العملاء'!$A$2:$C$140,2,FALSE)</f>
        <v>#N/A</v>
      </c>
      <c r="E47" s="63" t="e">
        <f>+VLOOKUP(B47,'اسماء العملاء'!$A$2:$C$140,3,FALSE)</f>
        <v>#N/A</v>
      </c>
      <c r="F47" s="251" t="e">
        <f>+VLOOKUP(B47,'اسماء العملاء'!$A$2:$F$142,6,FALSE)</f>
        <v>#N/A</v>
      </c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54"/>
    </row>
    <row r="48" spans="1:72" ht="21" customHeight="1">
      <c r="A48" s="248" t="str">
        <f t="shared" ca="1" si="0"/>
        <v/>
      </c>
      <c r="B48" s="55"/>
      <c r="C48" s="141" t="e">
        <f>+VLOOKUP(B48,'اسماء العملاء'!$A$2:$E$142,5,FALSE)</f>
        <v>#N/A</v>
      </c>
      <c r="D48" s="63" t="e">
        <f>+VLOOKUP(B48,'اسماء العملاء'!$A$2:$C$140,2,FALSE)</f>
        <v>#N/A</v>
      </c>
      <c r="E48" s="63" t="e">
        <f>+VLOOKUP(B48,'اسماء العملاء'!$A$2:$C$140,3,FALSE)</f>
        <v>#N/A</v>
      </c>
      <c r="F48" s="251" t="e">
        <f>+VLOOKUP(B48,'اسماء العملاء'!$A$2:$F$142,6,FALSE)</f>
        <v>#N/A</v>
      </c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54"/>
    </row>
    <row r="49" spans="1:72" ht="21" customHeight="1">
      <c r="A49" s="248" t="str">
        <f t="shared" ca="1" si="0"/>
        <v/>
      </c>
      <c r="B49" s="55"/>
      <c r="C49" s="141" t="e">
        <f>+VLOOKUP(B49,'اسماء العملاء'!$A$2:$E$142,5,FALSE)</f>
        <v>#N/A</v>
      </c>
      <c r="D49" s="63" t="e">
        <f>+VLOOKUP(B49,'اسماء العملاء'!$A$2:$C$140,2,FALSE)</f>
        <v>#N/A</v>
      </c>
      <c r="E49" s="63" t="e">
        <f>+VLOOKUP(B49,'اسماء العملاء'!$A$2:$C$140,3,FALSE)</f>
        <v>#N/A</v>
      </c>
      <c r="F49" s="251" t="e">
        <f>+VLOOKUP(B49,'اسماء العملاء'!$A$2:$F$142,6,FALSE)</f>
        <v>#N/A</v>
      </c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54"/>
    </row>
    <row r="50" spans="1:72" ht="21" customHeight="1">
      <c r="A50" s="248" t="str">
        <f t="shared" ca="1" si="0"/>
        <v/>
      </c>
      <c r="B50" s="55"/>
      <c r="C50" s="141" t="e">
        <f>+VLOOKUP(B50,'اسماء العملاء'!$A$2:$E$142,5,FALSE)</f>
        <v>#N/A</v>
      </c>
      <c r="D50" s="63" t="e">
        <f>+VLOOKUP(B50,'اسماء العملاء'!$A$2:$C$140,2,FALSE)</f>
        <v>#N/A</v>
      </c>
      <c r="E50" s="63" t="e">
        <f>+VLOOKUP(B50,'اسماء العملاء'!$A$2:$C$140,3,FALSE)</f>
        <v>#N/A</v>
      </c>
      <c r="F50" s="251" t="e">
        <f>+VLOOKUP(B50,'اسماء العملاء'!$A$2:$F$142,6,FALSE)</f>
        <v>#N/A</v>
      </c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54"/>
    </row>
    <row r="51" spans="1:72" ht="21" customHeight="1">
      <c r="A51" s="248" t="str">
        <f t="shared" ca="1" si="0"/>
        <v/>
      </c>
      <c r="B51" s="55"/>
      <c r="C51" s="141" t="e">
        <f>+VLOOKUP(B51,'اسماء العملاء'!$A$2:$E$142,5,FALSE)</f>
        <v>#N/A</v>
      </c>
      <c r="D51" s="63" t="e">
        <f>+VLOOKUP(B51,'اسماء العملاء'!$A$2:$C$140,2,FALSE)</f>
        <v>#N/A</v>
      </c>
      <c r="E51" s="63" t="e">
        <f>+VLOOKUP(B51,'اسماء العملاء'!$A$2:$C$140,3,FALSE)</f>
        <v>#N/A</v>
      </c>
      <c r="F51" s="251" t="e">
        <f>+VLOOKUP(B51,'اسماء العملاء'!$A$2:$F$142,6,FALSE)</f>
        <v>#N/A</v>
      </c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  <c r="BT51" s="54"/>
    </row>
    <row r="52" spans="1:72" ht="21" customHeight="1">
      <c r="A52" s="248" t="str">
        <f t="shared" ca="1" si="0"/>
        <v/>
      </c>
      <c r="B52" s="55"/>
      <c r="C52" s="141" t="e">
        <f>+VLOOKUP(B52,'اسماء العملاء'!$A$2:$E$142,5,FALSE)</f>
        <v>#N/A</v>
      </c>
      <c r="D52" s="63" t="e">
        <f>+VLOOKUP(B52,'اسماء العملاء'!$A$2:$C$140,2,FALSE)</f>
        <v>#N/A</v>
      </c>
      <c r="E52" s="63" t="e">
        <f>+VLOOKUP(B52,'اسماء العملاء'!$A$2:$C$140,3,FALSE)</f>
        <v>#N/A</v>
      </c>
      <c r="F52" s="251" t="e">
        <f>+VLOOKUP(B52,'اسماء العملاء'!$A$2:$F$142,6,FALSE)</f>
        <v>#N/A</v>
      </c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54"/>
    </row>
    <row r="53" spans="1:72" ht="21" customHeight="1">
      <c r="A53" s="248" t="str">
        <f t="shared" ca="1" si="0"/>
        <v/>
      </c>
      <c r="B53" s="55"/>
      <c r="C53" s="141" t="e">
        <f>+VLOOKUP(B53,'اسماء العملاء'!$A$2:$E$142,5,FALSE)</f>
        <v>#N/A</v>
      </c>
      <c r="D53" s="63" t="e">
        <f>+VLOOKUP(B53,'اسماء العملاء'!$A$2:$C$140,2,FALSE)</f>
        <v>#N/A</v>
      </c>
      <c r="E53" s="63" t="e">
        <f>+VLOOKUP(B53,'اسماء العملاء'!$A$2:$C$140,3,FALSE)</f>
        <v>#N/A</v>
      </c>
      <c r="F53" s="251" t="e">
        <f>+VLOOKUP(B53,'اسماء العملاء'!$A$2:$F$142,6,FALSE)</f>
        <v>#N/A</v>
      </c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54"/>
    </row>
    <row r="54" spans="1:72" ht="21" customHeight="1">
      <c r="A54" s="248" t="str">
        <f t="shared" ca="1" si="0"/>
        <v/>
      </c>
      <c r="B54" s="55"/>
      <c r="C54" s="141" t="e">
        <f>+VLOOKUP(B54,'اسماء العملاء'!$A$2:$E$142,5,FALSE)</f>
        <v>#N/A</v>
      </c>
      <c r="D54" s="63" t="e">
        <f>+VLOOKUP(B54,'اسماء العملاء'!$A$2:$C$140,2,FALSE)</f>
        <v>#N/A</v>
      </c>
      <c r="E54" s="63" t="e">
        <f>+VLOOKUP(B54,'اسماء العملاء'!$A$2:$C$140,3,FALSE)</f>
        <v>#N/A</v>
      </c>
      <c r="F54" s="251" t="e">
        <f>+VLOOKUP(B54,'اسماء العملاء'!$A$2:$F$142,6,FALSE)</f>
        <v>#N/A</v>
      </c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66"/>
      <c r="BI54" s="166"/>
      <c r="BJ54" s="166"/>
      <c r="BK54" s="166"/>
      <c r="BL54" s="166"/>
      <c r="BM54" s="166"/>
      <c r="BN54" s="166"/>
      <c r="BO54" s="166"/>
      <c r="BP54" s="166"/>
      <c r="BQ54" s="166"/>
      <c r="BR54" s="166"/>
      <c r="BS54" s="166"/>
      <c r="BT54" s="54"/>
    </row>
    <row r="55" spans="1:72" ht="21" customHeight="1">
      <c r="A55" s="248" t="str">
        <f t="shared" ca="1" si="0"/>
        <v/>
      </c>
      <c r="B55" s="55"/>
      <c r="C55" s="141" t="e">
        <f>+VLOOKUP(B55,'اسماء العملاء'!$A$2:$E$142,5,FALSE)</f>
        <v>#N/A</v>
      </c>
      <c r="D55" s="63" t="e">
        <f>+VLOOKUP(B55,'اسماء العملاء'!$A$2:$C$140,2,FALSE)</f>
        <v>#N/A</v>
      </c>
      <c r="E55" s="63" t="e">
        <f>+VLOOKUP(B55,'اسماء العملاء'!$A$2:$C$140,3,FALSE)</f>
        <v>#N/A</v>
      </c>
      <c r="F55" s="251" t="e">
        <f>+VLOOKUP(B55,'اسماء العملاء'!$A$2:$F$142,6,FALSE)</f>
        <v>#N/A</v>
      </c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/>
      <c r="BD55" s="178"/>
      <c r="BE55" s="178"/>
      <c r="BF55" s="178"/>
      <c r="BG55" s="178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  <c r="BT55" s="54"/>
    </row>
    <row r="56" spans="1:72" ht="21" customHeight="1">
      <c r="A56" s="248" t="str">
        <f t="shared" ca="1" si="0"/>
        <v/>
      </c>
      <c r="B56" s="55"/>
      <c r="C56" s="141" t="e">
        <f>+VLOOKUP(B56,'اسماء العملاء'!$A$2:$E$142,5,FALSE)</f>
        <v>#N/A</v>
      </c>
      <c r="D56" s="63" t="e">
        <f>+VLOOKUP(B56,'اسماء العملاء'!$A$2:$C$140,2,FALSE)</f>
        <v>#N/A</v>
      </c>
      <c r="E56" s="63" t="e">
        <f>+VLOOKUP(B56,'اسماء العملاء'!$A$2:$C$140,3,FALSE)</f>
        <v>#N/A</v>
      </c>
      <c r="F56" s="251" t="e">
        <f>+VLOOKUP(B56,'اسماء العملاء'!$A$2:$F$142,6,FALSE)</f>
        <v>#N/A</v>
      </c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78"/>
      <c r="BD56" s="178"/>
      <c r="BE56" s="178"/>
      <c r="BF56" s="178"/>
      <c r="BG56" s="178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54"/>
    </row>
    <row r="57" spans="1:72" ht="21" customHeight="1">
      <c r="A57" s="248" t="str">
        <f t="shared" ca="1" si="0"/>
        <v/>
      </c>
      <c r="B57" s="55"/>
      <c r="C57" s="141" t="e">
        <f>+VLOOKUP(B57,'اسماء العملاء'!$A$2:$E$142,5,FALSE)</f>
        <v>#N/A</v>
      </c>
      <c r="D57" s="63" t="e">
        <f>+VLOOKUP(B57,'اسماء العملاء'!$A$2:$C$140,2,FALSE)</f>
        <v>#N/A</v>
      </c>
      <c r="E57" s="63" t="e">
        <f>+VLOOKUP(B57,'اسماء العملاء'!$A$2:$C$140,3,FALSE)</f>
        <v>#N/A</v>
      </c>
      <c r="F57" s="251" t="e">
        <f>+VLOOKUP(B57,'اسماء العملاء'!$A$2:$F$142,6,FALSE)</f>
        <v>#N/A</v>
      </c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  <c r="BT57" s="54"/>
    </row>
    <row r="58" spans="1:72" ht="21" customHeight="1">
      <c r="A58" s="248" t="str">
        <f t="shared" ca="1" si="0"/>
        <v/>
      </c>
      <c r="B58" s="55"/>
      <c r="C58" s="141" t="e">
        <f>+VLOOKUP(B58,'اسماء العملاء'!$A$2:$E$142,5,FALSE)</f>
        <v>#N/A</v>
      </c>
      <c r="D58" s="63" t="e">
        <f>+VLOOKUP(B58,'اسماء العملاء'!$A$2:$C$140,2,FALSE)</f>
        <v>#N/A</v>
      </c>
      <c r="E58" s="63" t="e">
        <f>+VLOOKUP(B58,'اسماء العملاء'!$A$2:$C$140,3,FALSE)</f>
        <v>#N/A</v>
      </c>
      <c r="F58" s="251" t="e">
        <f>+VLOOKUP(B58,'اسماء العملاء'!$A$2:$F$142,6,FALSE)</f>
        <v>#N/A</v>
      </c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  <c r="BT58" s="54"/>
    </row>
    <row r="59" spans="1:72" ht="21" customHeight="1">
      <c r="A59" s="248" t="str">
        <f t="shared" ca="1" si="0"/>
        <v/>
      </c>
      <c r="B59" s="55"/>
      <c r="C59" s="141" t="e">
        <f>+VLOOKUP(B59,'اسماء العملاء'!$A$2:$E$142,5,FALSE)</f>
        <v>#N/A</v>
      </c>
      <c r="D59" s="63" t="e">
        <f>+VLOOKUP(B59,'اسماء العملاء'!$A$2:$C$140,2,FALSE)</f>
        <v>#N/A</v>
      </c>
      <c r="E59" s="63" t="e">
        <f>+VLOOKUP(B59,'اسماء العملاء'!$A$2:$C$140,3,FALSE)</f>
        <v>#N/A</v>
      </c>
      <c r="F59" s="251" t="e">
        <f>+VLOOKUP(B59,'اسماء العملاء'!$A$2:$F$142,6,FALSE)</f>
        <v>#N/A</v>
      </c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8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54"/>
    </row>
    <row r="60" spans="1:72" ht="21" customHeight="1">
      <c r="A60" s="248" t="str">
        <f t="shared" ca="1" si="0"/>
        <v/>
      </c>
      <c r="B60" s="55"/>
      <c r="C60" s="141" t="e">
        <f>+VLOOKUP(B60,'اسماء العملاء'!$A$2:$E$142,5,FALSE)</f>
        <v>#N/A</v>
      </c>
      <c r="D60" s="63" t="e">
        <f>+VLOOKUP(B60,'اسماء العملاء'!$A$2:$C$140,2,FALSE)</f>
        <v>#N/A</v>
      </c>
      <c r="E60" s="63" t="e">
        <f>+VLOOKUP(B60,'اسماء العملاء'!$A$2:$C$140,3,FALSE)</f>
        <v>#N/A</v>
      </c>
      <c r="F60" s="251" t="e">
        <f>+VLOOKUP(B60,'اسماء العملاء'!$A$2:$F$142,6,FALSE)</f>
        <v>#N/A</v>
      </c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54"/>
    </row>
    <row r="61" spans="1:72" ht="21" customHeight="1">
      <c r="A61" s="248" t="str">
        <f t="shared" ca="1" si="0"/>
        <v/>
      </c>
      <c r="B61" s="55"/>
      <c r="C61" s="141" t="e">
        <f>+VLOOKUP(B61,'اسماء العملاء'!$A$2:$E$142,5,FALSE)</f>
        <v>#N/A</v>
      </c>
      <c r="D61" s="63" t="e">
        <f>+VLOOKUP(B61,'اسماء العملاء'!$A$2:$C$140,2,FALSE)</f>
        <v>#N/A</v>
      </c>
      <c r="E61" s="63" t="e">
        <f>+VLOOKUP(B61,'اسماء العملاء'!$A$2:$C$140,3,FALSE)</f>
        <v>#N/A</v>
      </c>
      <c r="F61" s="251" t="e">
        <f>+VLOOKUP(B61,'اسماء العملاء'!$A$2:$F$142,6,FALSE)</f>
        <v>#N/A</v>
      </c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54"/>
    </row>
    <row r="62" spans="1:72" ht="21" customHeight="1">
      <c r="A62" s="248" t="str">
        <f t="shared" ca="1" si="0"/>
        <v/>
      </c>
      <c r="B62" s="55"/>
      <c r="C62" s="141" t="e">
        <f>+VLOOKUP(B62,'اسماء العملاء'!$A$2:$E$142,5,FALSE)</f>
        <v>#N/A</v>
      </c>
      <c r="D62" s="63" t="e">
        <f>+VLOOKUP(B62,'اسماء العملاء'!$A$2:$C$140,2,FALSE)</f>
        <v>#N/A</v>
      </c>
      <c r="E62" s="63" t="e">
        <f>+VLOOKUP(B62,'اسماء العملاء'!$A$2:$C$140,3,FALSE)</f>
        <v>#N/A</v>
      </c>
      <c r="F62" s="251" t="e">
        <f>+VLOOKUP(B62,'اسماء العملاء'!$A$2:$F$142,6,FALSE)</f>
        <v>#N/A</v>
      </c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54"/>
    </row>
    <row r="63" spans="1:72" ht="21" customHeight="1">
      <c r="A63" s="248" t="str">
        <f t="shared" ca="1" si="0"/>
        <v/>
      </c>
      <c r="B63" s="55"/>
      <c r="C63" s="141" t="e">
        <f>+VLOOKUP(B63,'اسماء العملاء'!$A$2:$E$142,5,FALSE)</f>
        <v>#N/A</v>
      </c>
      <c r="D63" s="63" t="e">
        <f>+VLOOKUP(B63,'اسماء العملاء'!$A$2:$C$140,2,FALSE)</f>
        <v>#N/A</v>
      </c>
      <c r="E63" s="63" t="e">
        <f>+VLOOKUP(B63,'اسماء العملاء'!$A$2:$C$140,3,FALSE)</f>
        <v>#N/A</v>
      </c>
      <c r="F63" s="251" t="e">
        <f>+VLOOKUP(B63,'اسماء العملاء'!$A$2:$F$142,6,FALSE)</f>
        <v>#N/A</v>
      </c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54"/>
    </row>
    <row r="64" spans="1:72" ht="21" customHeight="1">
      <c r="A64" s="248" t="str">
        <f t="shared" ca="1" si="0"/>
        <v/>
      </c>
      <c r="B64" s="55"/>
      <c r="C64" s="141" t="e">
        <f>+VLOOKUP(B64,'اسماء العملاء'!$A$2:$E$142,5,FALSE)</f>
        <v>#N/A</v>
      </c>
      <c r="D64" s="63" t="e">
        <f>+VLOOKUP(B64,'اسماء العملاء'!$A$2:$C$140,2,FALSE)</f>
        <v>#N/A</v>
      </c>
      <c r="E64" s="63" t="e">
        <f>+VLOOKUP(B64,'اسماء العملاء'!$A$2:$C$140,3,FALSE)</f>
        <v>#N/A</v>
      </c>
      <c r="F64" s="251" t="e">
        <f>+VLOOKUP(B64,'اسماء العملاء'!$A$2:$F$142,6,FALSE)</f>
        <v>#N/A</v>
      </c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54"/>
    </row>
    <row r="65" spans="1:72" ht="21" customHeight="1">
      <c r="A65" s="248" t="str">
        <f t="shared" ca="1" si="0"/>
        <v/>
      </c>
      <c r="B65" s="55"/>
      <c r="C65" s="141" t="e">
        <f>+VLOOKUP(B65,'اسماء العملاء'!$A$2:$E$142,5,FALSE)</f>
        <v>#N/A</v>
      </c>
      <c r="D65" s="63" t="e">
        <f>+VLOOKUP(B65,'اسماء العملاء'!$A$2:$C$140,2,FALSE)</f>
        <v>#N/A</v>
      </c>
      <c r="E65" s="63" t="e">
        <f>+VLOOKUP(B65,'اسماء العملاء'!$A$2:$C$140,3,FALSE)</f>
        <v>#N/A</v>
      </c>
      <c r="F65" s="251" t="e">
        <f>+VLOOKUP(B65,'اسماء العملاء'!$A$2:$F$142,6,FALSE)</f>
        <v>#N/A</v>
      </c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54"/>
    </row>
    <row r="66" spans="1:72" ht="21" customHeight="1">
      <c r="A66" s="248" t="str">
        <f t="shared" ca="1" si="0"/>
        <v/>
      </c>
      <c r="B66" s="55"/>
      <c r="C66" s="141" t="e">
        <f>+VLOOKUP(B66,'اسماء العملاء'!$A$2:$E$142,5,FALSE)</f>
        <v>#N/A</v>
      </c>
      <c r="D66" s="63" t="e">
        <f>+VLOOKUP(B66,'اسماء العملاء'!$A$2:$C$140,2,FALSE)</f>
        <v>#N/A</v>
      </c>
      <c r="E66" s="63" t="e">
        <f>+VLOOKUP(B66,'اسماء العملاء'!$A$2:$C$140,3,FALSE)</f>
        <v>#N/A</v>
      </c>
      <c r="F66" s="251" t="e">
        <f>+VLOOKUP(B66,'اسماء العملاء'!$A$2:$F$142,6,FALSE)</f>
        <v>#N/A</v>
      </c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66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54"/>
    </row>
    <row r="67" spans="1:72" ht="21" customHeight="1">
      <c r="A67" s="248" t="str">
        <f t="shared" ca="1" si="0"/>
        <v/>
      </c>
      <c r="B67" s="55"/>
      <c r="C67" s="141" t="e">
        <f>+VLOOKUP(B67,'اسماء العملاء'!$A$2:$E$142,5,FALSE)</f>
        <v>#N/A</v>
      </c>
      <c r="D67" s="63" t="e">
        <f>+VLOOKUP(B67,'اسماء العملاء'!$A$2:$C$140,2,FALSE)</f>
        <v>#N/A</v>
      </c>
      <c r="E67" s="63" t="e">
        <f>+VLOOKUP(B67,'اسماء العملاء'!$A$2:$C$140,3,FALSE)</f>
        <v>#N/A</v>
      </c>
      <c r="F67" s="251" t="e">
        <f>+VLOOKUP(B67,'اسماء العملاء'!$A$2:$F$142,6,FALSE)</f>
        <v>#N/A</v>
      </c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66"/>
      <c r="BI67" s="166"/>
      <c r="BJ67" s="166"/>
      <c r="BK67" s="166"/>
      <c r="BL67" s="166"/>
      <c r="BM67" s="166"/>
      <c r="BN67" s="166"/>
      <c r="BO67" s="166"/>
      <c r="BP67" s="166"/>
      <c r="BQ67" s="166"/>
      <c r="BR67" s="166"/>
      <c r="BS67" s="166"/>
      <c r="BT67" s="54"/>
    </row>
    <row r="68" spans="1:72" ht="21" customHeight="1">
      <c r="A68" s="248" t="str">
        <f t="shared" ref="A68:A103" ca="1" si="1">IF(B68="","",TODAY())</f>
        <v/>
      </c>
      <c r="B68" s="55"/>
      <c r="C68" s="141" t="e">
        <f>+VLOOKUP(B68,'اسماء العملاء'!$A$2:$E$142,5,FALSE)</f>
        <v>#N/A</v>
      </c>
      <c r="D68" s="63" t="e">
        <f>+VLOOKUP(B68,'اسماء العملاء'!$A$2:$C$140,2,FALSE)</f>
        <v>#N/A</v>
      </c>
      <c r="E68" s="63" t="e">
        <f>+VLOOKUP(B68,'اسماء العملاء'!$A$2:$C$140,3,FALSE)</f>
        <v>#N/A</v>
      </c>
      <c r="F68" s="251" t="e">
        <f>+VLOOKUP(B68,'اسماء العملاء'!$A$2:$F$142,6,FALSE)</f>
        <v>#N/A</v>
      </c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54"/>
    </row>
    <row r="69" spans="1:72" ht="21" customHeight="1">
      <c r="A69" s="248" t="str">
        <f t="shared" ca="1" si="1"/>
        <v/>
      </c>
      <c r="B69" s="55"/>
      <c r="C69" s="141" t="e">
        <f>+VLOOKUP(B69,'اسماء العملاء'!$A$2:$E$142,5,FALSE)</f>
        <v>#N/A</v>
      </c>
      <c r="D69" s="63" t="e">
        <f>+VLOOKUP(B69,'اسماء العملاء'!$A$2:$C$140,2,FALSE)</f>
        <v>#N/A</v>
      </c>
      <c r="E69" s="63" t="e">
        <f>+VLOOKUP(B69,'اسماء العملاء'!$A$2:$C$140,3,FALSE)</f>
        <v>#N/A</v>
      </c>
      <c r="F69" s="251" t="e">
        <f>+VLOOKUP(B69,'اسماء العملاء'!$A$2:$F$142,6,FALSE)</f>
        <v>#N/A</v>
      </c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54"/>
    </row>
    <row r="70" spans="1:72" ht="21" customHeight="1">
      <c r="A70" s="248" t="str">
        <f t="shared" ca="1" si="1"/>
        <v/>
      </c>
      <c r="B70" s="55"/>
      <c r="C70" s="141" t="e">
        <f>+VLOOKUP(B70,'اسماء العملاء'!$A$2:$E$142,5,FALSE)</f>
        <v>#N/A</v>
      </c>
      <c r="D70" s="63" t="e">
        <f>+VLOOKUP(B70,'اسماء العملاء'!$A$2:$C$140,2,FALSE)</f>
        <v>#N/A</v>
      </c>
      <c r="E70" s="63" t="e">
        <f>+VLOOKUP(B70,'اسماء العملاء'!$A$2:$C$140,3,FALSE)</f>
        <v>#N/A</v>
      </c>
      <c r="F70" s="251" t="e">
        <f>+VLOOKUP(B70,'اسماء العملاء'!$A$2:$F$142,6,FALSE)</f>
        <v>#N/A</v>
      </c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6"/>
      <c r="BT70" s="54"/>
    </row>
    <row r="71" spans="1:72" ht="21" customHeight="1">
      <c r="A71" s="248" t="str">
        <f t="shared" ca="1" si="1"/>
        <v/>
      </c>
      <c r="B71" s="55"/>
      <c r="C71" s="141" t="e">
        <f>+VLOOKUP(B71,'اسماء العملاء'!$A$2:$E$142,5,FALSE)</f>
        <v>#N/A</v>
      </c>
      <c r="D71" s="63" t="e">
        <f>+VLOOKUP(B71,'اسماء العملاء'!$A$2:$C$140,2,FALSE)</f>
        <v>#N/A</v>
      </c>
      <c r="E71" s="63" t="e">
        <f>+VLOOKUP(B71,'اسماء العملاء'!$A$2:$C$140,3,FALSE)</f>
        <v>#N/A</v>
      </c>
      <c r="F71" s="251" t="e">
        <f>+VLOOKUP(B71,'اسماء العملاء'!$A$2:$F$142,6,FALSE)</f>
        <v>#N/A</v>
      </c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66"/>
      <c r="BI71" s="166"/>
      <c r="BJ71" s="166"/>
      <c r="BK71" s="166"/>
      <c r="BL71" s="166"/>
      <c r="BM71" s="166"/>
      <c r="BN71" s="166"/>
      <c r="BO71" s="166"/>
      <c r="BP71" s="166"/>
      <c r="BQ71" s="166"/>
      <c r="BR71" s="166"/>
      <c r="BS71" s="166"/>
      <c r="BT71" s="54"/>
    </row>
    <row r="72" spans="1:72" ht="21" customHeight="1">
      <c r="A72" s="248" t="str">
        <f t="shared" ca="1" si="1"/>
        <v/>
      </c>
      <c r="B72" s="55"/>
      <c r="C72" s="141" t="e">
        <f>+VLOOKUP(B72,'اسماء العملاء'!$A$2:$E$142,5,FALSE)</f>
        <v>#N/A</v>
      </c>
      <c r="D72" s="63" t="e">
        <f>+VLOOKUP(B72,'اسماء العملاء'!$A$2:$C$140,2,FALSE)</f>
        <v>#N/A</v>
      </c>
      <c r="E72" s="63" t="e">
        <f>+VLOOKUP(B72,'اسماء العملاء'!$A$2:$C$140,3,FALSE)</f>
        <v>#N/A</v>
      </c>
      <c r="F72" s="251" t="e">
        <f>+VLOOKUP(B72,'اسماء العملاء'!$A$2:$F$142,6,FALSE)</f>
        <v>#N/A</v>
      </c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66"/>
      <c r="BI72" s="166"/>
      <c r="BJ72" s="166"/>
      <c r="BK72" s="166"/>
      <c r="BL72" s="166"/>
      <c r="BM72" s="166"/>
      <c r="BN72" s="166"/>
      <c r="BO72" s="166"/>
      <c r="BP72" s="166"/>
      <c r="BQ72" s="166"/>
      <c r="BR72" s="166"/>
      <c r="BS72" s="166"/>
      <c r="BT72" s="54"/>
    </row>
    <row r="73" spans="1:72" ht="21" customHeight="1">
      <c r="A73" s="248" t="str">
        <f t="shared" ca="1" si="1"/>
        <v/>
      </c>
      <c r="B73" s="55"/>
      <c r="C73" s="141" t="e">
        <f>+VLOOKUP(B73,'اسماء العملاء'!$A$2:$E$142,5,FALSE)</f>
        <v>#N/A</v>
      </c>
      <c r="D73" s="63" t="e">
        <f>+VLOOKUP(B73,'اسماء العملاء'!$A$2:$C$140,2,FALSE)</f>
        <v>#N/A</v>
      </c>
      <c r="E73" s="63" t="e">
        <f>+VLOOKUP(B73,'اسماء العملاء'!$A$2:$C$140,3,FALSE)</f>
        <v>#N/A</v>
      </c>
      <c r="F73" s="251" t="e">
        <f>+VLOOKUP(B73,'اسماء العملاء'!$A$2:$F$142,6,FALSE)</f>
        <v>#N/A</v>
      </c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66"/>
      <c r="BI73" s="166"/>
      <c r="BJ73" s="166"/>
      <c r="BK73" s="166"/>
      <c r="BL73" s="166"/>
      <c r="BM73" s="166"/>
      <c r="BN73" s="166"/>
      <c r="BO73" s="166"/>
      <c r="BP73" s="166"/>
      <c r="BQ73" s="166"/>
      <c r="BR73" s="166"/>
      <c r="BS73" s="166"/>
      <c r="BT73" s="54"/>
    </row>
    <row r="74" spans="1:72" ht="21" customHeight="1">
      <c r="A74" s="248" t="str">
        <f t="shared" ca="1" si="1"/>
        <v/>
      </c>
      <c r="B74" s="55"/>
      <c r="C74" s="141" t="e">
        <f>+VLOOKUP(B74,'اسماء العملاء'!$A$2:$E$142,5,FALSE)</f>
        <v>#N/A</v>
      </c>
      <c r="D74" s="63" t="e">
        <f>+VLOOKUP(B74,'اسماء العملاء'!$A$2:$C$140,2,FALSE)</f>
        <v>#N/A</v>
      </c>
      <c r="E74" s="63" t="e">
        <f>+VLOOKUP(B74,'اسماء العملاء'!$A$2:$C$140,3,FALSE)</f>
        <v>#N/A</v>
      </c>
      <c r="F74" s="251" t="e">
        <f>+VLOOKUP(B74,'اسماء العملاء'!$A$2:$F$142,6,FALSE)</f>
        <v>#N/A</v>
      </c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66"/>
      <c r="BI74" s="166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  <c r="BT74" s="54"/>
    </row>
    <row r="75" spans="1:72" ht="21" customHeight="1">
      <c r="A75" s="248" t="str">
        <f t="shared" ca="1" si="1"/>
        <v/>
      </c>
      <c r="B75" s="55"/>
      <c r="C75" s="141" t="e">
        <f>+VLOOKUP(B75,'اسماء العملاء'!$A$2:$E$142,5,FALSE)</f>
        <v>#N/A</v>
      </c>
      <c r="D75" s="63" t="e">
        <f>+VLOOKUP(B75,'اسماء العملاء'!$A$2:$C$140,2,FALSE)</f>
        <v>#N/A</v>
      </c>
      <c r="E75" s="63" t="e">
        <f>+VLOOKUP(B75,'اسماء العملاء'!$A$2:$C$140,3,FALSE)</f>
        <v>#N/A</v>
      </c>
      <c r="F75" s="251" t="e">
        <f>+VLOOKUP(B75,'اسماء العملاء'!$A$2:$F$142,6,FALSE)</f>
        <v>#N/A</v>
      </c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54"/>
    </row>
    <row r="76" spans="1:72" ht="21" customHeight="1">
      <c r="A76" s="248" t="str">
        <f t="shared" ca="1" si="1"/>
        <v/>
      </c>
      <c r="B76" s="55"/>
      <c r="C76" s="141" t="e">
        <f>+VLOOKUP(B76,'اسماء العملاء'!$A$2:$E$142,5,FALSE)</f>
        <v>#N/A</v>
      </c>
      <c r="D76" s="63" t="e">
        <f>+VLOOKUP(B76,'اسماء العملاء'!$A$2:$C$140,2,FALSE)</f>
        <v>#N/A</v>
      </c>
      <c r="E76" s="63" t="e">
        <f>+VLOOKUP(B76,'اسماء العملاء'!$A$2:$C$140,3,FALSE)</f>
        <v>#N/A</v>
      </c>
      <c r="F76" s="251" t="e">
        <f>+VLOOKUP(B76,'اسماء العملاء'!$A$2:$F$142,6,FALSE)</f>
        <v>#N/A</v>
      </c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66"/>
      <c r="BI76" s="166"/>
      <c r="BJ76" s="166"/>
      <c r="BK76" s="166"/>
      <c r="BL76" s="166"/>
      <c r="BM76" s="166"/>
      <c r="BN76" s="166"/>
      <c r="BO76" s="166"/>
      <c r="BP76" s="166"/>
      <c r="BQ76" s="166"/>
      <c r="BR76" s="166"/>
      <c r="BS76" s="166"/>
      <c r="BT76" s="54"/>
    </row>
    <row r="77" spans="1:72" ht="21" customHeight="1">
      <c r="A77" s="248" t="str">
        <f t="shared" ca="1" si="1"/>
        <v/>
      </c>
      <c r="B77" s="55"/>
      <c r="C77" s="141" t="e">
        <f>+VLOOKUP(B77,'اسماء العملاء'!$A$2:$E$142,5,FALSE)</f>
        <v>#N/A</v>
      </c>
      <c r="D77" s="63" t="e">
        <f>+VLOOKUP(B77,'اسماء العملاء'!$A$2:$C$140,2,FALSE)</f>
        <v>#N/A</v>
      </c>
      <c r="E77" s="63" t="e">
        <f>+VLOOKUP(B77,'اسماء العملاء'!$A$2:$C$140,3,FALSE)</f>
        <v>#N/A</v>
      </c>
      <c r="F77" s="251" t="e">
        <f>+VLOOKUP(B77,'اسماء العملاء'!$A$2:$F$142,6,FALSE)</f>
        <v>#N/A</v>
      </c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54"/>
    </row>
    <row r="78" spans="1:72" ht="21" customHeight="1">
      <c r="A78" s="248" t="str">
        <f t="shared" ca="1" si="1"/>
        <v/>
      </c>
      <c r="B78" s="55"/>
      <c r="C78" s="141" t="e">
        <f>+VLOOKUP(B78,'اسماء العملاء'!$A$2:$E$142,5,FALSE)</f>
        <v>#N/A</v>
      </c>
      <c r="D78" s="63" t="e">
        <f>+VLOOKUP(B78,'اسماء العملاء'!$A$2:$C$140,2,FALSE)</f>
        <v>#N/A</v>
      </c>
      <c r="E78" s="63" t="e">
        <f>+VLOOKUP(B78,'اسماء العملاء'!$A$2:$C$140,3,FALSE)</f>
        <v>#N/A</v>
      </c>
      <c r="F78" s="251" t="e">
        <f>+VLOOKUP(B78,'اسماء العملاء'!$A$2:$F$142,6,FALSE)</f>
        <v>#N/A</v>
      </c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8"/>
      <c r="AX78" s="178"/>
      <c r="AY78" s="178"/>
      <c r="AZ78" s="178"/>
      <c r="BA78" s="178"/>
      <c r="BB78" s="178"/>
      <c r="BC78" s="178"/>
      <c r="BD78" s="178"/>
      <c r="BE78" s="178"/>
      <c r="BF78" s="178"/>
      <c r="BG78" s="178"/>
      <c r="BH78" s="166"/>
      <c r="BI78" s="166"/>
      <c r="BJ78" s="166"/>
      <c r="BK78" s="166"/>
      <c r="BL78" s="166"/>
      <c r="BM78" s="166"/>
      <c r="BN78" s="166"/>
      <c r="BO78" s="166"/>
      <c r="BP78" s="166"/>
      <c r="BQ78" s="166"/>
      <c r="BR78" s="166"/>
      <c r="BS78" s="166"/>
      <c r="BT78" s="54"/>
    </row>
    <row r="79" spans="1:72" ht="21" customHeight="1">
      <c r="A79" s="248" t="str">
        <f t="shared" ca="1" si="1"/>
        <v/>
      </c>
      <c r="B79" s="55"/>
      <c r="C79" s="141" t="e">
        <f>+VLOOKUP(B79,'اسماء العملاء'!$A$2:$E$142,5,FALSE)</f>
        <v>#N/A</v>
      </c>
      <c r="D79" s="63" t="e">
        <f>+VLOOKUP(B79,'اسماء العملاء'!$A$2:$C$140,2,FALSE)</f>
        <v>#N/A</v>
      </c>
      <c r="E79" s="63" t="e">
        <f>+VLOOKUP(B79,'اسماء العملاء'!$A$2:$C$140,3,FALSE)</f>
        <v>#N/A</v>
      </c>
      <c r="F79" s="251" t="e">
        <f>+VLOOKUP(B79,'اسماء العملاء'!$A$2:$F$142,6,FALSE)</f>
        <v>#N/A</v>
      </c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78"/>
      <c r="BH79" s="166"/>
      <c r="BI79" s="166"/>
      <c r="BJ79" s="166"/>
      <c r="BK79" s="166"/>
      <c r="BL79" s="166"/>
      <c r="BM79" s="166"/>
      <c r="BN79" s="166"/>
      <c r="BO79" s="166"/>
      <c r="BP79" s="166"/>
      <c r="BQ79" s="166"/>
      <c r="BR79" s="166"/>
      <c r="BS79" s="166"/>
      <c r="BT79" s="54"/>
    </row>
    <row r="80" spans="1:72" ht="21" customHeight="1">
      <c r="A80" s="248" t="str">
        <f t="shared" ca="1" si="1"/>
        <v/>
      </c>
      <c r="B80" s="55"/>
      <c r="C80" s="141" t="e">
        <f>+VLOOKUP(B80,'اسماء العملاء'!$A$2:$E$142,5,FALSE)</f>
        <v>#N/A</v>
      </c>
      <c r="D80" s="63" t="e">
        <f>+VLOOKUP(B80,'اسماء العملاء'!$A$2:$C$140,2,FALSE)</f>
        <v>#N/A</v>
      </c>
      <c r="E80" s="63" t="e">
        <f>+VLOOKUP(B80,'اسماء العملاء'!$A$2:$C$140,3,FALSE)</f>
        <v>#N/A</v>
      </c>
      <c r="F80" s="251" t="e">
        <f>+VLOOKUP(B80,'اسماء العملاء'!$A$2:$F$142,6,FALSE)</f>
        <v>#N/A</v>
      </c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66"/>
      <c r="BI80" s="166"/>
      <c r="BJ80" s="166"/>
      <c r="BK80" s="166"/>
      <c r="BL80" s="166"/>
      <c r="BM80" s="166"/>
      <c r="BN80" s="166"/>
      <c r="BO80" s="166"/>
      <c r="BP80" s="166"/>
      <c r="BQ80" s="166"/>
      <c r="BR80" s="166"/>
      <c r="BS80" s="166"/>
      <c r="BT80" s="54"/>
    </row>
    <row r="81" spans="1:72" ht="21" customHeight="1">
      <c r="A81" s="248" t="str">
        <f t="shared" ca="1" si="1"/>
        <v/>
      </c>
      <c r="B81" s="55"/>
      <c r="C81" s="141" t="e">
        <f>+VLOOKUP(B81,'اسماء العملاء'!$A$2:$E$142,5,FALSE)</f>
        <v>#N/A</v>
      </c>
      <c r="D81" s="63" t="e">
        <f>+VLOOKUP(B81,'اسماء العملاء'!$A$2:$C$140,2,FALSE)</f>
        <v>#N/A</v>
      </c>
      <c r="E81" s="63" t="e">
        <f>+VLOOKUP(B81,'اسماء العملاء'!$A$2:$C$140,3,FALSE)</f>
        <v>#N/A</v>
      </c>
      <c r="F81" s="251" t="e">
        <f>+VLOOKUP(B81,'اسماء العملاء'!$A$2:$F$142,6,FALSE)</f>
        <v>#N/A</v>
      </c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78"/>
      <c r="BH81" s="166"/>
      <c r="BI81" s="166"/>
      <c r="BJ81" s="166"/>
      <c r="BK81" s="166"/>
      <c r="BL81" s="166"/>
      <c r="BM81" s="166"/>
      <c r="BN81" s="166"/>
      <c r="BO81" s="166"/>
      <c r="BP81" s="166"/>
      <c r="BQ81" s="166"/>
      <c r="BR81" s="166"/>
      <c r="BS81" s="166"/>
      <c r="BT81" s="54"/>
    </row>
    <row r="82" spans="1:72" ht="21" customHeight="1">
      <c r="A82" s="248" t="str">
        <f t="shared" ca="1" si="1"/>
        <v/>
      </c>
      <c r="B82" s="55"/>
      <c r="C82" s="141" t="e">
        <f>+VLOOKUP(B82,'اسماء العملاء'!$A$2:$E$142,5,FALSE)</f>
        <v>#N/A</v>
      </c>
      <c r="D82" s="63" t="e">
        <f>+VLOOKUP(B82,'اسماء العملاء'!$A$2:$C$140,2,FALSE)</f>
        <v>#N/A</v>
      </c>
      <c r="E82" s="63" t="e">
        <f>+VLOOKUP(B82,'اسماء العملاء'!$A$2:$C$140,3,FALSE)</f>
        <v>#N/A</v>
      </c>
      <c r="F82" s="251" t="e">
        <f>+VLOOKUP(B82,'اسماء العملاء'!$A$2:$F$142,6,FALSE)</f>
        <v>#N/A</v>
      </c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78"/>
      <c r="BH82" s="166"/>
      <c r="BI82" s="166"/>
      <c r="BJ82" s="166"/>
      <c r="BK82" s="166"/>
      <c r="BL82" s="166"/>
      <c r="BM82" s="166"/>
      <c r="BN82" s="166"/>
      <c r="BO82" s="166"/>
      <c r="BP82" s="166"/>
      <c r="BQ82" s="166"/>
      <c r="BR82" s="166"/>
      <c r="BS82" s="166"/>
      <c r="BT82" s="54"/>
    </row>
    <row r="83" spans="1:72" ht="21" customHeight="1">
      <c r="A83" s="248" t="str">
        <f t="shared" ca="1" si="1"/>
        <v/>
      </c>
      <c r="B83" s="55"/>
      <c r="C83" s="141" t="e">
        <f>+VLOOKUP(B83,'اسماء العملاء'!$A$2:$E$142,5,FALSE)</f>
        <v>#N/A</v>
      </c>
      <c r="D83" s="63" t="e">
        <f>+VLOOKUP(B83,'اسماء العملاء'!$A$2:$C$140,2,FALSE)</f>
        <v>#N/A</v>
      </c>
      <c r="E83" s="63" t="e">
        <f>+VLOOKUP(B83,'اسماء العملاء'!$A$2:$C$140,3,FALSE)</f>
        <v>#N/A</v>
      </c>
      <c r="F83" s="251" t="e">
        <f>+VLOOKUP(B83,'اسماء العملاء'!$A$2:$F$142,6,FALSE)</f>
        <v>#N/A</v>
      </c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54"/>
    </row>
    <row r="84" spans="1:72" ht="21" customHeight="1">
      <c r="A84" s="248" t="str">
        <f t="shared" ca="1" si="1"/>
        <v/>
      </c>
      <c r="B84" s="55"/>
      <c r="C84" s="141" t="e">
        <f>+VLOOKUP(B84,'اسماء العملاء'!$A$2:$E$142,5,FALSE)</f>
        <v>#N/A</v>
      </c>
      <c r="D84" s="63" t="e">
        <f>+VLOOKUP(B84,'اسماء العملاء'!$A$2:$C$140,2,FALSE)</f>
        <v>#N/A</v>
      </c>
      <c r="E84" s="63" t="e">
        <f>+VLOOKUP(B84,'اسماء العملاء'!$A$2:$C$140,3,FALSE)</f>
        <v>#N/A</v>
      </c>
      <c r="F84" s="251" t="e">
        <f>+VLOOKUP(B84,'اسماء العملاء'!$A$2:$F$142,6,FALSE)</f>
        <v>#N/A</v>
      </c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78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166"/>
      <c r="BT84" s="54"/>
    </row>
    <row r="85" spans="1:72" ht="21" customHeight="1">
      <c r="A85" s="248" t="str">
        <f t="shared" ca="1" si="1"/>
        <v/>
      </c>
      <c r="B85" s="55"/>
      <c r="C85" s="141" t="e">
        <f>+VLOOKUP(B85,'اسماء العملاء'!$A$2:$E$142,5,FALSE)</f>
        <v>#N/A</v>
      </c>
      <c r="D85" s="63" t="e">
        <f>+VLOOKUP(B85,'اسماء العملاء'!$A$2:$C$140,2,FALSE)</f>
        <v>#N/A</v>
      </c>
      <c r="E85" s="63" t="e">
        <f>+VLOOKUP(B85,'اسماء العملاء'!$A$2:$C$140,3,FALSE)</f>
        <v>#N/A</v>
      </c>
      <c r="F85" s="251" t="e">
        <f>+VLOOKUP(B85,'اسماء العملاء'!$A$2:$F$142,6,FALSE)</f>
        <v>#N/A</v>
      </c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66"/>
      <c r="BI85" s="166"/>
      <c r="BJ85" s="166"/>
      <c r="BK85" s="166"/>
      <c r="BL85" s="166"/>
      <c r="BM85" s="166"/>
      <c r="BN85" s="166"/>
      <c r="BO85" s="166"/>
      <c r="BP85" s="166"/>
      <c r="BQ85" s="166"/>
      <c r="BR85" s="166"/>
      <c r="BS85" s="166"/>
      <c r="BT85" s="54"/>
    </row>
    <row r="86" spans="1:72" ht="21" customHeight="1">
      <c r="A86" s="248" t="str">
        <f t="shared" ca="1" si="1"/>
        <v/>
      </c>
      <c r="B86" s="55"/>
      <c r="C86" s="141" t="e">
        <f>+VLOOKUP(B86,'اسماء العملاء'!$A$2:$E$142,5,FALSE)</f>
        <v>#N/A</v>
      </c>
      <c r="D86" s="63" t="e">
        <f>+VLOOKUP(B86,'اسماء العملاء'!$A$2:$C$140,2,FALSE)</f>
        <v>#N/A</v>
      </c>
      <c r="E86" s="63" t="e">
        <f>+VLOOKUP(B86,'اسماء العملاء'!$A$2:$C$140,3,FALSE)</f>
        <v>#N/A</v>
      </c>
      <c r="F86" s="251" t="e">
        <f>+VLOOKUP(B86,'اسماء العملاء'!$A$2:$F$142,6,FALSE)</f>
        <v>#N/A</v>
      </c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  <c r="BE86" s="178"/>
      <c r="BF86" s="178"/>
      <c r="BG86" s="178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T86" s="54"/>
    </row>
    <row r="87" spans="1:72" ht="21" customHeight="1">
      <c r="A87" s="248" t="str">
        <f t="shared" ca="1" si="1"/>
        <v/>
      </c>
      <c r="B87" s="55"/>
      <c r="C87" s="141" t="e">
        <f>+VLOOKUP(B87,'اسماء العملاء'!$A$2:$E$142,5,FALSE)</f>
        <v>#N/A</v>
      </c>
      <c r="D87" s="63" t="e">
        <f>+VLOOKUP(B87,'اسماء العملاء'!$A$2:$C$140,2,FALSE)</f>
        <v>#N/A</v>
      </c>
      <c r="E87" s="63" t="e">
        <f>+VLOOKUP(B87,'اسماء العملاء'!$A$2:$C$140,3,FALSE)</f>
        <v>#N/A</v>
      </c>
      <c r="F87" s="251" t="e">
        <f>+VLOOKUP(B87,'اسماء العملاء'!$A$2:$F$142,6,FALSE)</f>
        <v>#N/A</v>
      </c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78"/>
      <c r="BG87" s="178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54"/>
    </row>
    <row r="88" spans="1:72" ht="21" customHeight="1">
      <c r="A88" s="248" t="str">
        <f t="shared" ca="1" si="1"/>
        <v/>
      </c>
      <c r="B88" s="55"/>
      <c r="C88" s="141" t="e">
        <f>+VLOOKUP(B88,'اسماء العملاء'!$A$2:$E$142,5,FALSE)</f>
        <v>#N/A</v>
      </c>
      <c r="D88" s="63" t="e">
        <f>+VLOOKUP(B88,'اسماء العملاء'!$A$2:$C$140,2,FALSE)</f>
        <v>#N/A</v>
      </c>
      <c r="E88" s="63" t="e">
        <f>+VLOOKUP(B88,'اسماء العملاء'!$A$2:$C$140,3,FALSE)</f>
        <v>#N/A</v>
      </c>
      <c r="F88" s="251" t="e">
        <f>+VLOOKUP(B88,'اسماء العملاء'!$A$2:$F$142,6,FALSE)</f>
        <v>#N/A</v>
      </c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8"/>
      <c r="AX88" s="178"/>
      <c r="AY88" s="178"/>
      <c r="AZ88" s="178"/>
      <c r="BA88" s="178"/>
      <c r="BB88" s="178"/>
      <c r="BC88" s="178"/>
      <c r="BD88" s="178"/>
      <c r="BE88" s="178"/>
      <c r="BF88" s="178"/>
      <c r="BG88" s="178"/>
      <c r="BH88" s="166"/>
      <c r="BI88" s="166"/>
      <c r="BJ88" s="166"/>
      <c r="BK88" s="166"/>
      <c r="BL88" s="166"/>
      <c r="BM88" s="166"/>
      <c r="BN88" s="166"/>
      <c r="BO88" s="166"/>
      <c r="BP88" s="166"/>
      <c r="BQ88" s="166"/>
      <c r="BR88" s="166"/>
      <c r="BS88" s="166"/>
      <c r="BT88" s="54"/>
    </row>
    <row r="89" spans="1:72" ht="21" customHeight="1">
      <c r="A89" s="248" t="str">
        <f t="shared" ca="1" si="1"/>
        <v/>
      </c>
      <c r="B89" s="55"/>
      <c r="C89" s="141" t="e">
        <f>+VLOOKUP(B89,'اسماء العملاء'!$A$2:$E$142,5,FALSE)</f>
        <v>#N/A</v>
      </c>
      <c r="D89" s="63" t="e">
        <f>+VLOOKUP(B89,'اسماء العملاء'!$A$2:$C$140,2,FALSE)</f>
        <v>#N/A</v>
      </c>
      <c r="E89" s="63" t="e">
        <f>+VLOOKUP(B89,'اسماء العملاء'!$A$2:$C$140,3,FALSE)</f>
        <v>#N/A</v>
      </c>
      <c r="F89" s="251" t="e">
        <f>+VLOOKUP(B89,'اسماء العملاء'!$A$2:$F$142,6,FALSE)</f>
        <v>#N/A</v>
      </c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178"/>
      <c r="AU89" s="178"/>
      <c r="AV89" s="178"/>
      <c r="AW89" s="178"/>
      <c r="AX89" s="178"/>
      <c r="AY89" s="178"/>
      <c r="AZ89" s="178"/>
      <c r="BA89" s="178"/>
      <c r="BB89" s="178"/>
      <c r="BC89" s="178"/>
      <c r="BD89" s="178"/>
      <c r="BE89" s="178"/>
      <c r="BF89" s="178"/>
      <c r="BG89" s="178"/>
      <c r="BH89" s="166"/>
      <c r="BI89" s="166"/>
      <c r="BJ89" s="166"/>
      <c r="BK89" s="166"/>
      <c r="BL89" s="166"/>
      <c r="BM89" s="166"/>
      <c r="BN89" s="166"/>
      <c r="BO89" s="166"/>
      <c r="BP89" s="166"/>
      <c r="BQ89" s="166"/>
      <c r="BR89" s="166"/>
      <c r="BS89" s="166"/>
      <c r="BT89" s="54"/>
    </row>
    <row r="90" spans="1:72" ht="21" customHeight="1">
      <c r="A90" s="248" t="str">
        <f t="shared" ca="1" si="1"/>
        <v/>
      </c>
      <c r="B90" s="55"/>
      <c r="C90" s="141" t="e">
        <f>+VLOOKUP(B90,'اسماء العملاء'!$A$2:$E$142,5,FALSE)</f>
        <v>#N/A</v>
      </c>
      <c r="D90" s="63" t="e">
        <f>+VLOOKUP(B90,'اسماء العملاء'!$A$2:$C$140,2,FALSE)</f>
        <v>#N/A</v>
      </c>
      <c r="E90" s="63" t="e">
        <f>+VLOOKUP(B90,'اسماء العملاء'!$A$2:$C$140,3,FALSE)</f>
        <v>#N/A</v>
      </c>
      <c r="F90" s="251" t="e">
        <f>+VLOOKUP(B90,'اسماء العملاء'!$A$2:$F$142,6,FALSE)</f>
        <v>#N/A</v>
      </c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66"/>
      <c r="BI90" s="166"/>
      <c r="BJ90" s="166"/>
      <c r="BK90" s="166"/>
      <c r="BL90" s="166"/>
      <c r="BM90" s="166"/>
      <c r="BN90" s="166"/>
      <c r="BO90" s="166"/>
      <c r="BP90" s="166"/>
      <c r="BQ90" s="166"/>
      <c r="BR90" s="166"/>
      <c r="BS90" s="166"/>
      <c r="BT90" s="54"/>
    </row>
    <row r="91" spans="1:72" ht="21" customHeight="1">
      <c r="A91" s="248" t="str">
        <f t="shared" ca="1" si="1"/>
        <v/>
      </c>
      <c r="B91" s="55"/>
      <c r="C91" s="141" t="e">
        <f>+VLOOKUP(B91,'اسماء العملاء'!$A$2:$E$142,5,FALSE)</f>
        <v>#N/A</v>
      </c>
      <c r="D91" s="63" t="e">
        <f>+VLOOKUP(B91,'اسماء العملاء'!$A$2:$C$140,2,FALSE)</f>
        <v>#N/A</v>
      </c>
      <c r="E91" s="63" t="e">
        <f>+VLOOKUP(B91,'اسماء العملاء'!$A$2:$C$140,3,FALSE)</f>
        <v>#N/A</v>
      </c>
      <c r="F91" s="251" t="e">
        <f>+VLOOKUP(B91,'اسماء العملاء'!$A$2:$F$142,6,FALSE)</f>
        <v>#N/A</v>
      </c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66"/>
      <c r="BI91" s="166"/>
      <c r="BJ91" s="166"/>
      <c r="BK91" s="166"/>
      <c r="BL91" s="166"/>
      <c r="BM91" s="166"/>
      <c r="BN91" s="166"/>
      <c r="BO91" s="166"/>
      <c r="BP91" s="166"/>
      <c r="BQ91" s="166"/>
      <c r="BR91" s="166"/>
      <c r="BS91" s="166"/>
      <c r="BT91" s="54"/>
    </row>
    <row r="92" spans="1:72" ht="21" customHeight="1">
      <c r="A92" s="248" t="str">
        <f t="shared" ca="1" si="1"/>
        <v/>
      </c>
      <c r="B92" s="55"/>
      <c r="C92" s="141" t="e">
        <f>+VLOOKUP(B92,'اسماء العملاء'!$A$2:$E$142,5,FALSE)</f>
        <v>#N/A</v>
      </c>
      <c r="D92" s="63" t="e">
        <f>+VLOOKUP(B92,'اسماء العملاء'!$A$2:$C$140,2,FALSE)</f>
        <v>#N/A</v>
      </c>
      <c r="E92" s="63" t="e">
        <f>+VLOOKUP(B92,'اسماء العملاء'!$A$2:$C$140,3,FALSE)</f>
        <v>#N/A</v>
      </c>
      <c r="F92" s="251" t="e">
        <f>+VLOOKUP(B92,'اسماء العملاء'!$A$2:$F$142,6,FALSE)</f>
        <v>#N/A</v>
      </c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66"/>
      <c r="BI92" s="166"/>
      <c r="BJ92" s="166"/>
      <c r="BK92" s="166"/>
      <c r="BL92" s="166"/>
      <c r="BM92" s="166"/>
      <c r="BN92" s="166"/>
      <c r="BO92" s="166"/>
      <c r="BP92" s="166"/>
      <c r="BQ92" s="166"/>
      <c r="BR92" s="166"/>
      <c r="BS92" s="166"/>
      <c r="BT92" s="54"/>
    </row>
    <row r="93" spans="1:72" ht="21" customHeight="1">
      <c r="A93" s="248" t="str">
        <f t="shared" ca="1" si="1"/>
        <v/>
      </c>
      <c r="B93" s="55"/>
      <c r="C93" s="141" t="e">
        <f>+VLOOKUP(B93,'اسماء العملاء'!$A$2:$E$142,5,FALSE)</f>
        <v>#N/A</v>
      </c>
      <c r="D93" s="63" t="e">
        <f>+VLOOKUP(B93,'اسماء العملاء'!$A$2:$C$140,2,FALSE)</f>
        <v>#N/A</v>
      </c>
      <c r="E93" s="63" t="e">
        <f>+VLOOKUP(B93,'اسماء العملاء'!$A$2:$C$140,3,FALSE)</f>
        <v>#N/A</v>
      </c>
      <c r="F93" s="251" t="e">
        <f>+VLOOKUP(B93,'اسماء العملاء'!$A$2:$F$142,6,FALSE)</f>
        <v>#N/A</v>
      </c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8"/>
      <c r="AT93" s="178"/>
      <c r="AU93" s="178"/>
      <c r="AV93" s="178"/>
      <c r="AW93" s="178"/>
      <c r="AX93" s="178"/>
      <c r="AY93" s="178"/>
      <c r="AZ93" s="178"/>
      <c r="BA93" s="178"/>
      <c r="BB93" s="178"/>
      <c r="BC93" s="178"/>
      <c r="BD93" s="178"/>
      <c r="BE93" s="178"/>
      <c r="BF93" s="178"/>
      <c r="BG93" s="178"/>
      <c r="BH93" s="166"/>
      <c r="BI93" s="166"/>
      <c r="BJ93" s="166"/>
      <c r="BK93" s="166"/>
      <c r="BL93" s="166"/>
      <c r="BM93" s="166"/>
      <c r="BN93" s="166"/>
      <c r="BO93" s="166"/>
      <c r="BP93" s="166"/>
      <c r="BQ93" s="166"/>
      <c r="BR93" s="166"/>
      <c r="BS93" s="166"/>
      <c r="BT93" s="54"/>
    </row>
    <row r="94" spans="1:72" ht="21" customHeight="1">
      <c r="A94" s="248" t="str">
        <f t="shared" ca="1" si="1"/>
        <v/>
      </c>
      <c r="B94" s="55"/>
      <c r="C94" s="141" t="e">
        <f>+VLOOKUP(B94,'اسماء العملاء'!$A$2:$E$142,5,FALSE)</f>
        <v>#N/A</v>
      </c>
      <c r="D94" s="63" t="e">
        <f>+VLOOKUP(B94,'اسماء العملاء'!$A$2:$C$140,2,FALSE)</f>
        <v>#N/A</v>
      </c>
      <c r="E94" s="63" t="e">
        <f>+VLOOKUP(B94,'اسماء العملاء'!$A$2:$C$140,3,FALSE)</f>
        <v>#N/A</v>
      </c>
      <c r="F94" s="251" t="e">
        <f>+VLOOKUP(B94,'اسماء العملاء'!$A$2:$F$142,6,FALSE)</f>
        <v>#N/A</v>
      </c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8"/>
      <c r="AT94" s="178"/>
      <c r="AU94" s="178"/>
      <c r="AV94" s="178"/>
      <c r="AW94" s="178"/>
      <c r="AX94" s="178"/>
      <c r="AY94" s="178"/>
      <c r="AZ94" s="178"/>
      <c r="BA94" s="178"/>
      <c r="BB94" s="178"/>
      <c r="BC94" s="178"/>
      <c r="BD94" s="178"/>
      <c r="BE94" s="178"/>
      <c r="BF94" s="178"/>
      <c r="BG94" s="178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54"/>
    </row>
    <row r="95" spans="1:72" ht="21" customHeight="1">
      <c r="A95" s="248" t="str">
        <f t="shared" ca="1" si="1"/>
        <v/>
      </c>
      <c r="B95" s="55"/>
      <c r="C95" s="141" t="e">
        <f>+VLOOKUP(B95,'اسماء العملاء'!$A$2:$E$142,5,FALSE)</f>
        <v>#N/A</v>
      </c>
      <c r="D95" s="63" t="e">
        <f>+VLOOKUP(B95,'اسماء العملاء'!$A$2:$C$140,2,FALSE)</f>
        <v>#N/A</v>
      </c>
      <c r="E95" s="63" t="e">
        <f>+VLOOKUP(B95,'اسماء العملاء'!$A$2:$C$140,3,FALSE)</f>
        <v>#N/A</v>
      </c>
      <c r="F95" s="251" t="e">
        <f>+VLOOKUP(B95,'اسماء العملاء'!$A$2:$F$142,6,FALSE)</f>
        <v>#N/A</v>
      </c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8"/>
      <c r="AX95" s="178"/>
      <c r="AY95" s="178"/>
      <c r="AZ95" s="178"/>
      <c r="BA95" s="178"/>
      <c r="BB95" s="178"/>
      <c r="BC95" s="178"/>
      <c r="BD95" s="178"/>
      <c r="BE95" s="178"/>
      <c r="BF95" s="178"/>
      <c r="BG95" s="178"/>
      <c r="BH95" s="166"/>
      <c r="BI95" s="166"/>
      <c r="BJ95" s="166"/>
      <c r="BK95" s="166"/>
      <c r="BL95" s="166"/>
      <c r="BM95" s="166"/>
      <c r="BN95" s="166"/>
      <c r="BO95" s="166"/>
      <c r="BP95" s="166"/>
      <c r="BQ95" s="166"/>
      <c r="BR95" s="166"/>
      <c r="BS95" s="166"/>
      <c r="BT95" s="54"/>
    </row>
    <row r="96" spans="1:72" ht="21" customHeight="1">
      <c r="A96" s="248" t="str">
        <f t="shared" ca="1" si="1"/>
        <v/>
      </c>
      <c r="B96" s="55"/>
      <c r="C96" s="141" t="e">
        <f>+VLOOKUP(B96,'اسماء العملاء'!$A$2:$E$142,5,FALSE)</f>
        <v>#N/A</v>
      </c>
      <c r="D96" s="63" t="e">
        <f>+VLOOKUP(B96,'اسماء العملاء'!$A$2:$C$140,2,FALSE)</f>
        <v>#N/A</v>
      </c>
      <c r="E96" s="63" t="e">
        <f>+VLOOKUP(B96,'اسماء العملاء'!$A$2:$C$140,3,FALSE)</f>
        <v>#N/A</v>
      </c>
      <c r="F96" s="251" t="e">
        <f>+VLOOKUP(B96,'اسماء العملاء'!$A$2:$F$142,6,FALSE)</f>
        <v>#N/A</v>
      </c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66"/>
      <c r="BI96" s="166"/>
      <c r="BJ96" s="166"/>
      <c r="BK96" s="166"/>
      <c r="BL96" s="166"/>
      <c r="BM96" s="166"/>
      <c r="BN96" s="166"/>
      <c r="BO96" s="166"/>
      <c r="BP96" s="166"/>
      <c r="BQ96" s="166"/>
      <c r="BR96" s="166"/>
      <c r="BS96" s="166"/>
      <c r="BT96" s="54"/>
    </row>
    <row r="97" spans="1:72" ht="21" customHeight="1">
      <c r="A97" s="248" t="str">
        <f t="shared" ca="1" si="1"/>
        <v/>
      </c>
      <c r="B97" s="55"/>
      <c r="C97" s="141" t="e">
        <f>+VLOOKUP(B97,'اسماء العملاء'!$A$2:$E$142,5,FALSE)</f>
        <v>#N/A</v>
      </c>
      <c r="D97" s="63" t="e">
        <f>+VLOOKUP(B97,'اسماء العملاء'!$A$2:$C$140,2,FALSE)</f>
        <v>#N/A</v>
      </c>
      <c r="E97" s="63" t="e">
        <f>+VLOOKUP(B97,'اسماء العملاء'!$A$2:$C$140,3,FALSE)</f>
        <v>#N/A</v>
      </c>
      <c r="F97" s="251" t="e">
        <f>+VLOOKUP(B97,'اسماء العملاء'!$A$2:$F$142,6,FALSE)</f>
        <v>#N/A</v>
      </c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  <c r="BE97" s="178"/>
      <c r="BF97" s="178"/>
      <c r="BG97" s="178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T97" s="54"/>
    </row>
    <row r="98" spans="1:72" ht="21" customHeight="1">
      <c r="A98" s="248" t="str">
        <f t="shared" ca="1" si="1"/>
        <v/>
      </c>
      <c r="B98" s="55"/>
      <c r="C98" s="141" t="e">
        <f>+VLOOKUP(B98,'اسماء العملاء'!$A$2:$E$142,5,FALSE)</f>
        <v>#N/A</v>
      </c>
      <c r="D98" s="63" t="e">
        <f>+VLOOKUP(B98,'اسماء العملاء'!$A$2:$C$140,2,FALSE)</f>
        <v>#N/A</v>
      </c>
      <c r="E98" s="63" t="e">
        <f>+VLOOKUP(B98,'اسماء العملاء'!$A$2:$C$140,3,FALSE)</f>
        <v>#N/A</v>
      </c>
      <c r="F98" s="251" t="e">
        <f>+VLOOKUP(B98,'اسماء العملاء'!$A$2:$F$142,6,FALSE)</f>
        <v>#N/A</v>
      </c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66"/>
      <c r="BI98" s="166"/>
      <c r="BJ98" s="166"/>
      <c r="BK98" s="166"/>
      <c r="BL98" s="166"/>
      <c r="BM98" s="166"/>
      <c r="BN98" s="166"/>
      <c r="BO98" s="166"/>
      <c r="BP98" s="166"/>
      <c r="BQ98" s="166"/>
      <c r="BR98" s="166"/>
      <c r="BS98" s="166"/>
      <c r="BT98" s="54"/>
    </row>
    <row r="99" spans="1:72" ht="21" customHeight="1">
      <c r="A99" s="248" t="str">
        <f t="shared" ca="1" si="1"/>
        <v/>
      </c>
      <c r="B99" s="55"/>
      <c r="C99" s="141" t="e">
        <f>+VLOOKUP(B99,'اسماء العملاء'!$A$2:$E$142,5,FALSE)</f>
        <v>#N/A</v>
      </c>
      <c r="D99" s="63" t="e">
        <f>+VLOOKUP(B99,'اسماء العملاء'!$A$2:$C$140,2,FALSE)</f>
        <v>#N/A</v>
      </c>
      <c r="E99" s="63" t="e">
        <f>+VLOOKUP(B99,'اسماء العملاء'!$A$2:$C$140,3,FALSE)</f>
        <v>#N/A</v>
      </c>
      <c r="F99" s="251" t="e">
        <f>+VLOOKUP(B99,'اسماء العملاء'!$A$2:$F$142,6,FALSE)</f>
        <v>#N/A</v>
      </c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66"/>
      <c r="BI99" s="166"/>
      <c r="BJ99" s="166"/>
      <c r="BK99" s="166"/>
      <c r="BL99" s="166"/>
      <c r="BM99" s="166"/>
      <c r="BN99" s="166"/>
      <c r="BO99" s="166"/>
      <c r="BP99" s="166"/>
      <c r="BQ99" s="166"/>
      <c r="BR99" s="166"/>
      <c r="BS99" s="166"/>
      <c r="BT99" s="54"/>
    </row>
    <row r="100" spans="1:72" ht="21" customHeight="1">
      <c r="A100" s="248" t="str">
        <f t="shared" ca="1" si="1"/>
        <v/>
      </c>
      <c r="B100" s="55"/>
      <c r="C100" s="141" t="e">
        <f>+VLOOKUP(B100,'اسماء العملاء'!$A$2:$E$142,5,FALSE)</f>
        <v>#N/A</v>
      </c>
      <c r="D100" s="63" t="e">
        <f>+VLOOKUP(B100,'اسماء العملاء'!$A$2:$C$140,2,FALSE)</f>
        <v>#N/A</v>
      </c>
      <c r="E100" s="63" t="e">
        <f>+VLOOKUP(B100,'اسماء العملاء'!$A$2:$C$140,3,FALSE)</f>
        <v>#N/A</v>
      </c>
      <c r="F100" s="251" t="e">
        <f>+VLOOKUP(B100,'اسماء العملاء'!$A$2:$F$142,6,FALSE)</f>
        <v>#N/A</v>
      </c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66"/>
      <c r="BI100" s="166"/>
      <c r="BJ100" s="166"/>
      <c r="BK100" s="166"/>
      <c r="BL100" s="166"/>
      <c r="BM100" s="166"/>
      <c r="BN100" s="166"/>
      <c r="BO100" s="166"/>
      <c r="BP100" s="166"/>
      <c r="BQ100" s="166"/>
      <c r="BR100" s="166"/>
      <c r="BS100" s="166"/>
      <c r="BT100" s="54"/>
    </row>
    <row r="101" spans="1:72" ht="21" customHeight="1">
      <c r="A101" s="248" t="str">
        <f t="shared" ca="1" si="1"/>
        <v/>
      </c>
      <c r="B101" s="55"/>
      <c r="C101" s="141" t="e">
        <f>+VLOOKUP(B101,'اسماء العملاء'!$A$2:$E$142,5,FALSE)</f>
        <v>#N/A</v>
      </c>
      <c r="D101" s="63" t="e">
        <f>+VLOOKUP(B101,'اسماء العملاء'!$A$2:$C$140,2,FALSE)</f>
        <v>#N/A</v>
      </c>
      <c r="E101" s="63" t="e">
        <f>+VLOOKUP(B101,'اسماء العملاء'!$A$2:$C$140,3,FALSE)</f>
        <v>#N/A</v>
      </c>
      <c r="F101" s="251" t="e">
        <f>+VLOOKUP(B101,'اسماء العملاء'!$A$2:$F$142,6,FALSE)</f>
        <v>#N/A</v>
      </c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66"/>
      <c r="BI101" s="166"/>
      <c r="BJ101" s="166"/>
      <c r="BK101" s="166"/>
      <c r="BL101" s="166"/>
      <c r="BM101" s="166"/>
      <c r="BN101" s="166"/>
      <c r="BO101" s="166"/>
      <c r="BP101" s="166"/>
      <c r="BQ101" s="166"/>
      <c r="BR101" s="166"/>
      <c r="BS101" s="166"/>
      <c r="BT101" s="54"/>
    </row>
    <row r="102" spans="1:72" ht="21" customHeight="1">
      <c r="A102" s="248" t="str">
        <f t="shared" ca="1" si="1"/>
        <v/>
      </c>
      <c r="B102" s="55"/>
      <c r="C102" s="141" t="e">
        <f>+VLOOKUP(B102,'اسماء العملاء'!$A$2:$E$142,5,FALSE)</f>
        <v>#N/A</v>
      </c>
      <c r="D102" s="63" t="e">
        <f>+VLOOKUP(B102,'اسماء العملاء'!$A$2:$C$140,2,FALSE)</f>
        <v>#N/A</v>
      </c>
      <c r="E102" s="63" t="e">
        <f>+VLOOKUP(B102,'اسماء العملاء'!$A$2:$C$140,3,FALSE)</f>
        <v>#N/A</v>
      </c>
      <c r="F102" s="251" t="e">
        <f>+VLOOKUP(B102,'اسماء العملاء'!$A$2:$F$142,6,FALSE)</f>
        <v>#N/A</v>
      </c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66"/>
      <c r="BI102" s="166"/>
      <c r="BJ102" s="166"/>
      <c r="BK102" s="166"/>
      <c r="BL102" s="166"/>
      <c r="BM102" s="166"/>
      <c r="BN102" s="166"/>
      <c r="BO102" s="166"/>
      <c r="BP102" s="166"/>
      <c r="BQ102" s="166"/>
      <c r="BR102" s="166"/>
      <c r="BS102" s="166"/>
      <c r="BT102" s="54"/>
    </row>
    <row r="103" spans="1:72" ht="21" customHeight="1" thickBot="1">
      <c r="A103" s="249" t="str">
        <f t="shared" ca="1" si="1"/>
        <v/>
      </c>
      <c r="B103" s="57"/>
      <c r="C103" s="141" t="e">
        <f>+VLOOKUP(B103,'اسماء العملاء'!$A$2:$E$142,5,FALSE)</f>
        <v>#N/A</v>
      </c>
      <c r="D103" s="64" t="e">
        <f>+VLOOKUP(B103,'اسماء العملاء'!$A$2:$C$140,2,FALSE)</f>
        <v>#N/A</v>
      </c>
      <c r="E103" s="64" t="e">
        <f>+VLOOKUP(B103,'اسماء العملاء'!$A$2:$C$140,3,FALSE)</f>
        <v>#N/A</v>
      </c>
      <c r="F103" s="252" t="e">
        <f>+VLOOKUP(B103,'اسماء العملاء'!$A$2:$F$142,6,FALSE)</f>
        <v>#N/A</v>
      </c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67"/>
      <c r="BI103" s="167"/>
      <c r="BJ103" s="167"/>
      <c r="BK103" s="167"/>
      <c r="BL103" s="167"/>
      <c r="BM103" s="167"/>
      <c r="BN103" s="167"/>
      <c r="BO103" s="167"/>
      <c r="BP103" s="167"/>
      <c r="BQ103" s="167"/>
      <c r="BR103" s="167"/>
      <c r="BS103" s="167"/>
      <c r="BT103" s="56"/>
    </row>
    <row r="393" spans="6:69" ht="21" customHeight="1" thickBot="1"/>
    <row r="394" spans="6:69" ht="21" customHeight="1" thickBot="1">
      <c r="F394" s="59"/>
      <c r="BN394" s="37" t="s">
        <v>0</v>
      </c>
      <c r="BO394" s="37" t="s">
        <v>30</v>
      </c>
      <c r="BP394" s="37" t="s">
        <v>43</v>
      </c>
      <c r="BQ394" s="38" t="s">
        <v>31</v>
      </c>
    </row>
    <row r="395" spans="6:69" ht="21" customHeight="1" thickBot="1">
      <c r="F395" s="59"/>
      <c r="BN395" s="39">
        <v>1</v>
      </c>
      <c r="BO395" s="39" t="str">
        <f>'اسماء العملاء'!A2</f>
        <v>احمد محمد</v>
      </c>
      <c r="BP395" s="39" t="str">
        <f>'اسماء العملاء'!B2</f>
        <v>العجمي</v>
      </c>
      <c r="BQ395" s="69" t="str">
        <f>'اسماء العملاء'!C2</f>
        <v>123456789</v>
      </c>
    </row>
    <row r="396" spans="6:69" ht="21" customHeight="1" thickBot="1">
      <c r="F396" s="59"/>
      <c r="BN396" s="40">
        <v>2</v>
      </c>
      <c r="BO396" s="39" t="str">
        <f>'اسماء العملاء'!A3</f>
        <v>محمود محمد</v>
      </c>
      <c r="BP396" s="39" t="str">
        <f>'اسماء العملاء'!B3</f>
        <v>محرم بك</v>
      </c>
      <c r="BQ396" s="69" t="str">
        <f>'اسماء العملاء'!C3</f>
        <v>0123456789</v>
      </c>
    </row>
    <row r="397" spans="6:69" ht="21" customHeight="1" thickBot="1">
      <c r="F397" s="59"/>
      <c r="BN397" s="40">
        <v>3</v>
      </c>
      <c r="BO397" s="39" t="str">
        <f>'اسماء العملاء'!A4</f>
        <v>صلاح  سعيد</v>
      </c>
      <c r="BP397" s="39" t="str">
        <f>'اسماء العملاء'!B4</f>
        <v>الحضرة</v>
      </c>
      <c r="BQ397" s="69" t="str">
        <f>'اسماء العملاء'!C4</f>
        <v>011234567</v>
      </c>
    </row>
    <row r="398" spans="6:69" ht="21" customHeight="1" thickBot="1">
      <c r="F398" s="59"/>
      <c r="BN398" s="40">
        <v>4</v>
      </c>
      <c r="BO398" s="39" t="str">
        <f>'اسماء العملاء'!A5</f>
        <v>محسن محمد</v>
      </c>
      <c r="BP398" s="39" t="str">
        <f>'اسماء العملاء'!B5</f>
        <v>سيوف</v>
      </c>
      <c r="BQ398" s="69" t="str">
        <f>'اسماء العملاء'!C5</f>
        <v>01223451233</v>
      </c>
    </row>
    <row r="399" spans="6:69" ht="21" customHeight="1" thickBot="1">
      <c r="F399" s="59"/>
      <c r="BN399" s="40">
        <v>5</v>
      </c>
      <c r="BO399" s="39" t="str">
        <f>'اسماء العملاء'!A6</f>
        <v>احمد سعيد</v>
      </c>
      <c r="BP399" s="39" t="str">
        <f>'اسماء العملاء'!B6</f>
        <v>سموحة</v>
      </c>
      <c r="BQ399" s="69" t="str">
        <f>'اسماء العملاء'!C6</f>
        <v>0111111111</v>
      </c>
    </row>
    <row r="400" spans="6:69" ht="21" customHeight="1" thickBot="1">
      <c r="F400" s="59"/>
      <c r="BN400" s="40">
        <v>6</v>
      </c>
      <c r="BO400" s="39" t="str">
        <f>'اسماء العملاء'!A7</f>
        <v>مروان حسين</v>
      </c>
      <c r="BP400" s="39" t="str">
        <f>'اسماء العملاء'!B7</f>
        <v>البرج</v>
      </c>
      <c r="BQ400" s="69" t="str">
        <f>'اسماء العملاء'!C7</f>
        <v>022222222</v>
      </c>
    </row>
    <row r="401" spans="6:69" ht="21" customHeight="1" thickBot="1">
      <c r="F401" s="59"/>
      <c r="BN401" s="40">
        <v>7</v>
      </c>
      <c r="BO401" s="39" t="str">
        <f>'اسماء العملاء'!A8</f>
        <v>حسين رضوان</v>
      </c>
      <c r="BP401" s="39" t="str">
        <f>'اسماء العملاء'!B8</f>
        <v>سيدي بشر</v>
      </c>
      <c r="BQ401" s="69" t="str">
        <f>'اسماء العملاء'!C8</f>
        <v>1111111111</v>
      </c>
    </row>
    <row r="402" spans="6:69" ht="21" customHeight="1" thickBot="1">
      <c r="F402" s="59"/>
      <c r="BN402" s="40">
        <v>8</v>
      </c>
      <c r="BO402" s="39" t="str">
        <f>'اسماء العملاء'!A9</f>
        <v>وليد ابراهيم</v>
      </c>
      <c r="BP402" s="39" t="str">
        <f>'اسماء العملاء'!B9</f>
        <v>العجمي</v>
      </c>
      <c r="BQ402" s="69" t="str">
        <f>'اسماء العملاء'!C9</f>
        <v>2222222222</v>
      </c>
    </row>
    <row r="403" spans="6:69" ht="21" customHeight="1" thickBot="1">
      <c r="F403" s="59"/>
      <c r="BN403" s="40">
        <v>9</v>
      </c>
      <c r="BO403" s="39" t="str">
        <f>'اسماء العملاء'!A10</f>
        <v>سمير رياض</v>
      </c>
      <c r="BP403" s="39" t="str">
        <f>'اسماء العملاء'!B10</f>
        <v>المندرة</v>
      </c>
      <c r="BQ403" s="69" t="str">
        <f>'اسماء العملاء'!C10</f>
        <v>03333333333</v>
      </c>
    </row>
    <row r="404" spans="6:69" ht="21" customHeight="1" thickBot="1">
      <c r="F404" s="59"/>
      <c r="BN404" s="40">
        <v>10</v>
      </c>
      <c r="BO404" s="39">
        <f>'اسماء العملاء'!A11</f>
        <v>0</v>
      </c>
      <c r="BP404" s="39">
        <f>'اسماء العملاء'!B11</f>
        <v>0</v>
      </c>
      <c r="BQ404" s="69">
        <f>'اسماء العملاء'!C11</f>
        <v>0</v>
      </c>
    </row>
    <row r="405" spans="6:69" ht="21" customHeight="1" thickBot="1">
      <c r="F405" s="59"/>
      <c r="BN405" s="40">
        <v>11</v>
      </c>
      <c r="BO405" s="39">
        <f>'اسماء العملاء'!A12</f>
        <v>0</v>
      </c>
      <c r="BP405" s="39">
        <f>'اسماء العملاء'!B12</f>
        <v>0</v>
      </c>
      <c r="BQ405" s="69">
        <f>'اسماء العملاء'!C12</f>
        <v>0</v>
      </c>
    </row>
    <row r="406" spans="6:69" ht="21" customHeight="1" thickBot="1">
      <c r="F406" s="59"/>
      <c r="BN406" s="40">
        <v>12</v>
      </c>
      <c r="BO406" s="39">
        <f>'اسماء العملاء'!A13</f>
        <v>0</v>
      </c>
      <c r="BP406" s="39">
        <f>'اسماء العملاء'!B13</f>
        <v>0</v>
      </c>
      <c r="BQ406" s="69">
        <f>'اسماء العملاء'!C13</f>
        <v>0</v>
      </c>
    </row>
    <row r="407" spans="6:69" ht="21" customHeight="1" thickBot="1">
      <c r="F407" s="59"/>
      <c r="BN407" s="40">
        <v>13</v>
      </c>
      <c r="BO407" s="39">
        <f>'اسماء العملاء'!A14</f>
        <v>0</v>
      </c>
      <c r="BP407" s="39">
        <f>'اسماء العملاء'!B14</f>
        <v>0</v>
      </c>
      <c r="BQ407" s="69">
        <f>'اسماء العملاء'!C14</f>
        <v>0</v>
      </c>
    </row>
    <row r="408" spans="6:69" ht="21" customHeight="1" thickBot="1">
      <c r="F408" s="59"/>
      <c r="BN408" s="40">
        <v>14</v>
      </c>
      <c r="BO408" s="39">
        <f>'اسماء العملاء'!A15</f>
        <v>0</v>
      </c>
      <c r="BP408" s="39">
        <f>'اسماء العملاء'!B15</f>
        <v>0</v>
      </c>
      <c r="BQ408" s="69">
        <f>'اسماء العملاء'!C15</f>
        <v>0</v>
      </c>
    </row>
    <row r="409" spans="6:69" ht="21" customHeight="1" thickBot="1">
      <c r="F409" s="59"/>
      <c r="BN409" s="40">
        <v>15</v>
      </c>
      <c r="BO409" s="39">
        <f>'اسماء العملاء'!A16</f>
        <v>0</v>
      </c>
      <c r="BP409" s="39">
        <f>'اسماء العملاء'!B16</f>
        <v>0</v>
      </c>
      <c r="BQ409" s="69">
        <f>'اسماء العملاء'!C16</f>
        <v>0</v>
      </c>
    </row>
    <row r="410" spans="6:69" ht="21" customHeight="1" thickBot="1">
      <c r="F410" s="59"/>
      <c r="BN410" s="40">
        <v>16</v>
      </c>
      <c r="BO410" s="39">
        <f>'اسماء العملاء'!A17</f>
        <v>0</v>
      </c>
      <c r="BP410" s="39">
        <f>'اسماء العملاء'!B17</f>
        <v>0</v>
      </c>
      <c r="BQ410" s="69">
        <f>'اسماء العملاء'!C17</f>
        <v>0</v>
      </c>
    </row>
    <row r="411" spans="6:69" ht="21" customHeight="1" thickBot="1">
      <c r="F411" s="59"/>
      <c r="BN411" s="40">
        <v>17</v>
      </c>
      <c r="BO411" s="39">
        <f>'اسماء العملاء'!A18</f>
        <v>0</v>
      </c>
      <c r="BP411" s="39">
        <f>'اسماء العملاء'!B18</f>
        <v>0</v>
      </c>
      <c r="BQ411" s="69">
        <f>'اسماء العملاء'!C18</f>
        <v>0</v>
      </c>
    </row>
    <row r="412" spans="6:69" ht="21" customHeight="1" thickBot="1">
      <c r="F412" s="59"/>
      <c r="BN412" s="40">
        <v>18</v>
      </c>
      <c r="BO412" s="39">
        <f>'اسماء العملاء'!A19</f>
        <v>0</v>
      </c>
      <c r="BP412" s="39">
        <f>'اسماء العملاء'!B19</f>
        <v>0</v>
      </c>
      <c r="BQ412" s="69">
        <f>'اسماء العملاء'!C19</f>
        <v>0</v>
      </c>
    </row>
    <row r="413" spans="6:69" ht="21" customHeight="1" thickBot="1">
      <c r="F413" s="59"/>
      <c r="BN413" s="40">
        <v>19</v>
      </c>
      <c r="BO413" s="39">
        <f>'اسماء العملاء'!A20</f>
        <v>0</v>
      </c>
      <c r="BP413" s="39">
        <f>'اسماء العملاء'!B20</f>
        <v>0</v>
      </c>
      <c r="BQ413" s="69">
        <f>'اسماء العملاء'!C20</f>
        <v>0</v>
      </c>
    </row>
    <row r="414" spans="6:69" ht="21" customHeight="1" thickBot="1">
      <c r="F414" s="59"/>
      <c r="BN414" s="40">
        <v>20</v>
      </c>
      <c r="BO414" s="39">
        <f>'اسماء العملاء'!A21</f>
        <v>0</v>
      </c>
      <c r="BP414" s="39">
        <f>'اسماء العملاء'!B21</f>
        <v>0</v>
      </c>
      <c r="BQ414" s="69">
        <f>'اسماء العملاء'!C21</f>
        <v>0</v>
      </c>
    </row>
    <row r="415" spans="6:69" ht="21" customHeight="1" thickBot="1">
      <c r="F415" s="59"/>
      <c r="BN415" s="40">
        <v>21</v>
      </c>
      <c r="BO415" s="39">
        <f>'اسماء العملاء'!A22</f>
        <v>0</v>
      </c>
      <c r="BP415" s="39">
        <f>'اسماء العملاء'!B22</f>
        <v>0</v>
      </c>
      <c r="BQ415" s="69">
        <f>'اسماء العملاء'!C22</f>
        <v>0</v>
      </c>
    </row>
    <row r="416" spans="6:69" ht="21" customHeight="1" thickBot="1">
      <c r="F416" s="59"/>
      <c r="BN416" s="40">
        <v>22</v>
      </c>
      <c r="BO416" s="39">
        <f>'اسماء العملاء'!A23</f>
        <v>0</v>
      </c>
      <c r="BP416" s="39">
        <f>'اسماء العملاء'!B23</f>
        <v>0</v>
      </c>
      <c r="BQ416" s="69">
        <f>'اسماء العملاء'!C23</f>
        <v>0</v>
      </c>
    </row>
    <row r="417" spans="6:69" ht="21" customHeight="1" thickBot="1">
      <c r="F417" s="59"/>
      <c r="BN417" s="40">
        <v>23</v>
      </c>
      <c r="BO417" s="39">
        <f>'اسماء العملاء'!A24</f>
        <v>0</v>
      </c>
      <c r="BP417" s="39">
        <f>'اسماء العملاء'!B24</f>
        <v>0</v>
      </c>
      <c r="BQ417" s="69">
        <f>'اسماء العملاء'!C24</f>
        <v>0</v>
      </c>
    </row>
    <row r="418" spans="6:69" ht="21" customHeight="1" thickBot="1">
      <c r="F418" s="59"/>
      <c r="BN418" s="40">
        <v>24</v>
      </c>
      <c r="BO418" s="39">
        <f>'اسماء العملاء'!A25</f>
        <v>0</v>
      </c>
      <c r="BP418" s="39">
        <f>'اسماء العملاء'!B25</f>
        <v>0</v>
      </c>
      <c r="BQ418" s="69">
        <f>'اسماء العملاء'!C25</f>
        <v>0</v>
      </c>
    </row>
    <row r="419" spans="6:69" ht="21" customHeight="1" thickBot="1">
      <c r="F419" s="59"/>
      <c r="BN419" s="40">
        <v>25</v>
      </c>
      <c r="BO419" s="39">
        <f>'اسماء العملاء'!A26</f>
        <v>0</v>
      </c>
      <c r="BP419" s="39">
        <f>'اسماء العملاء'!B26</f>
        <v>0</v>
      </c>
      <c r="BQ419" s="69">
        <f>'اسماء العملاء'!C26</f>
        <v>0</v>
      </c>
    </row>
    <row r="420" spans="6:69" ht="21" customHeight="1" thickBot="1">
      <c r="F420" s="59"/>
      <c r="BN420" s="40">
        <v>26</v>
      </c>
      <c r="BO420" s="39">
        <f>'اسماء العملاء'!A27</f>
        <v>0</v>
      </c>
      <c r="BP420" s="39">
        <f>'اسماء العملاء'!B27</f>
        <v>0</v>
      </c>
      <c r="BQ420" s="69">
        <f>'اسماء العملاء'!C27</f>
        <v>0</v>
      </c>
    </row>
    <row r="421" spans="6:69" ht="21" customHeight="1" thickBot="1">
      <c r="F421" s="59"/>
      <c r="BN421" s="40">
        <v>27</v>
      </c>
      <c r="BO421" s="39">
        <f>'اسماء العملاء'!A28</f>
        <v>0</v>
      </c>
      <c r="BP421" s="39">
        <f>'اسماء العملاء'!B28</f>
        <v>0</v>
      </c>
      <c r="BQ421" s="69">
        <f>'اسماء العملاء'!C28</f>
        <v>0</v>
      </c>
    </row>
    <row r="422" spans="6:69" ht="21" customHeight="1" thickBot="1">
      <c r="F422" s="59"/>
      <c r="BN422" s="40">
        <v>28</v>
      </c>
      <c r="BO422" s="39">
        <f>'اسماء العملاء'!A29</f>
        <v>0</v>
      </c>
      <c r="BP422" s="39">
        <f>'اسماء العملاء'!B29</f>
        <v>0</v>
      </c>
      <c r="BQ422" s="69">
        <f>'اسماء العملاء'!C29</f>
        <v>0</v>
      </c>
    </row>
    <row r="423" spans="6:69" ht="21" customHeight="1" thickBot="1">
      <c r="F423" s="59"/>
      <c r="BN423" s="40">
        <v>29</v>
      </c>
      <c r="BO423" s="39">
        <f>'اسماء العملاء'!A30</f>
        <v>0</v>
      </c>
      <c r="BP423" s="39">
        <f>'اسماء العملاء'!B30</f>
        <v>0</v>
      </c>
      <c r="BQ423" s="69">
        <f>'اسماء العملاء'!C30</f>
        <v>0</v>
      </c>
    </row>
    <row r="424" spans="6:69" ht="21" customHeight="1" thickBot="1">
      <c r="F424" s="59"/>
      <c r="BN424" s="40">
        <v>30</v>
      </c>
      <c r="BO424" s="39">
        <f>'اسماء العملاء'!A31</f>
        <v>0</v>
      </c>
      <c r="BP424" s="39">
        <f>'اسماء العملاء'!B31</f>
        <v>0</v>
      </c>
      <c r="BQ424" s="69">
        <f>'اسماء العملاء'!C31</f>
        <v>0</v>
      </c>
    </row>
    <row r="425" spans="6:69" ht="21" customHeight="1" thickBot="1">
      <c r="F425" s="59"/>
      <c r="BN425" s="40">
        <v>31</v>
      </c>
      <c r="BO425" s="39">
        <f>'اسماء العملاء'!A32</f>
        <v>0</v>
      </c>
      <c r="BP425" s="39">
        <f>'اسماء العملاء'!B32</f>
        <v>0</v>
      </c>
      <c r="BQ425" s="69">
        <f>'اسماء العملاء'!C32</f>
        <v>0</v>
      </c>
    </row>
    <row r="426" spans="6:69" ht="21" customHeight="1" thickBot="1">
      <c r="F426" s="59"/>
      <c r="BN426" s="40">
        <v>32</v>
      </c>
      <c r="BO426" s="39">
        <f>'اسماء العملاء'!A33</f>
        <v>0</v>
      </c>
      <c r="BP426" s="39">
        <f>'اسماء العملاء'!B33</f>
        <v>0</v>
      </c>
      <c r="BQ426" s="69">
        <f>'اسماء العملاء'!C33</f>
        <v>0</v>
      </c>
    </row>
    <row r="427" spans="6:69" ht="21" customHeight="1" thickBot="1">
      <c r="F427" s="59"/>
      <c r="BN427" s="40">
        <v>33</v>
      </c>
      <c r="BO427" s="39">
        <f>'اسماء العملاء'!A34</f>
        <v>0</v>
      </c>
      <c r="BP427" s="39">
        <f>'اسماء العملاء'!B34</f>
        <v>0</v>
      </c>
      <c r="BQ427" s="69">
        <f>'اسماء العملاء'!C34</f>
        <v>0</v>
      </c>
    </row>
    <row r="428" spans="6:69" ht="21" customHeight="1" thickBot="1">
      <c r="F428" s="59"/>
      <c r="BN428" s="40">
        <v>34</v>
      </c>
      <c r="BO428" s="39">
        <f>'اسماء العملاء'!A35</f>
        <v>0</v>
      </c>
      <c r="BP428" s="39">
        <f>'اسماء العملاء'!B35</f>
        <v>0</v>
      </c>
      <c r="BQ428" s="69">
        <f>'اسماء العملاء'!C35</f>
        <v>0</v>
      </c>
    </row>
    <row r="429" spans="6:69" ht="21" customHeight="1" thickBot="1">
      <c r="F429" s="59"/>
      <c r="BN429" s="40">
        <v>35</v>
      </c>
      <c r="BO429" s="39">
        <f>'اسماء العملاء'!A36</f>
        <v>0</v>
      </c>
      <c r="BP429" s="39">
        <f>'اسماء العملاء'!B36</f>
        <v>0</v>
      </c>
      <c r="BQ429" s="69">
        <f>'اسماء العملاء'!C36</f>
        <v>0</v>
      </c>
    </row>
    <row r="430" spans="6:69" ht="21" customHeight="1" thickBot="1">
      <c r="F430" s="59"/>
      <c r="BN430" s="40">
        <v>36</v>
      </c>
      <c r="BO430" s="39">
        <f>'اسماء العملاء'!A37</f>
        <v>0</v>
      </c>
      <c r="BP430" s="39">
        <f>'اسماء العملاء'!B37</f>
        <v>0</v>
      </c>
      <c r="BQ430" s="69">
        <f>'اسماء العملاء'!C37</f>
        <v>0</v>
      </c>
    </row>
    <row r="431" spans="6:69" ht="21" customHeight="1" thickBot="1">
      <c r="F431" s="59"/>
      <c r="BN431" s="40">
        <v>37</v>
      </c>
      <c r="BO431" s="39">
        <f>'اسماء العملاء'!A38</f>
        <v>0</v>
      </c>
      <c r="BP431" s="39">
        <f>'اسماء العملاء'!B38</f>
        <v>0</v>
      </c>
      <c r="BQ431" s="69">
        <f>'اسماء العملاء'!C38</f>
        <v>0</v>
      </c>
    </row>
    <row r="432" spans="6:69" ht="21" customHeight="1" thickBot="1">
      <c r="F432" s="59"/>
      <c r="BN432" s="40">
        <v>38</v>
      </c>
      <c r="BO432" s="39">
        <f>'اسماء العملاء'!A39</f>
        <v>0</v>
      </c>
      <c r="BP432" s="39">
        <f>'اسماء العملاء'!B39</f>
        <v>0</v>
      </c>
      <c r="BQ432" s="69">
        <f>'اسماء العملاء'!C39</f>
        <v>0</v>
      </c>
    </row>
    <row r="433" spans="6:69" ht="21" customHeight="1" thickBot="1">
      <c r="F433" s="59"/>
      <c r="BN433" s="40">
        <v>39</v>
      </c>
      <c r="BO433" s="39">
        <f>'اسماء العملاء'!A40</f>
        <v>0</v>
      </c>
      <c r="BP433" s="39">
        <f>'اسماء العملاء'!B40</f>
        <v>0</v>
      </c>
      <c r="BQ433" s="69">
        <f>'اسماء العملاء'!C40</f>
        <v>0</v>
      </c>
    </row>
    <row r="434" spans="6:69" ht="21" customHeight="1" thickBot="1">
      <c r="F434" s="59"/>
      <c r="BN434" s="40">
        <v>40</v>
      </c>
      <c r="BO434" s="39">
        <f>'اسماء العملاء'!A41</f>
        <v>0</v>
      </c>
      <c r="BP434" s="39">
        <f>'اسماء العملاء'!B41</f>
        <v>0</v>
      </c>
      <c r="BQ434" s="69">
        <f>'اسماء العملاء'!C41</f>
        <v>0</v>
      </c>
    </row>
    <row r="435" spans="6:69" ht="21" customHeight="1" thickBot="1">
      <c r="F435" s="59"/>
      <c r="BN435" s="40">
        <v>41</v>
      </c>
      <c r="BO435" s="39">
        <f>'اسماء العملاء'!A42</f>
        <v>0</v>
      </c>
      <c r="BP435" s="39">
        <f>'اسماء العملاء'!B42</f>
        <v>0</v>
      </c>
      <c r="BQ435" s="69">
        <f>'اسماء العملاء'!C42</f>
        <v>0</v>
      </c>
    </row>
    <row r="436" spans="6:69" ht="21" customHeight="1" thickBot="1">
      <c r="F436" s="59"/>
      <c r="BN436" s="40">
        <v>42</v>
      </c>
      <c r="BO436" s="39">
        <f>'اسماء العملاء'!A43</f>
        <v>0</v>
      </c>
      <c r="BP436" s="39">
        <f>'اسماء العملاء'!B43</f>
        <v>0</v>
      </c>
      <c r="BQ436" s="69">
        <f>'اسماء العملاء'!C43</f>
        <v>0</v>
      </c>
    </row>
    <row r="437" spans="6:69" ht="21" customHeight="1" thickBot="1">
      <c r="F437" s="59"/>
      <c r="BN437" s="40">
        <v>43</v>
      </c>
      <c r="BO437" s="39">
        <f>'اسماء العملاء'!A44</f>
        <v>0</v>
      </c>
      <c r="BP437" s="39">
        <f>'اسماء العملاء'!B44</f>
        <v>0</v>
      </c>
      <c r="BQ437" s="69">
        <f>'اسماء العملاء'!C44</f>
        <v>0</v>
      </c>
    </row>
    <row r="438" spans="6:69" ht="21" customHeight="1" thickBot="1">
      <c r="F438" s="59"/>
      <c r="BN438" s="40">
        <v>44</v>
      </c>
      <c r="BO438" s="39">
        <f>'اسماء العملاء'!A45</f>
        <v>0</v>
      </c>
      <c r="BP438" s="39">
        <f>'اسماء العملاء'!B45</f>
        <v>0</v>
      </c>
      <c r="BQ438" s="69">
        <f>'اسماء العملاء'!C45</f>
        <v>0</v>
      </c>
    </row>
    <row r="439" spans="6:69" ht="21" customHeight="1" thickBot="1">
      <c r="F439" s="59"/>
      <c r="BN439" s="40">
        <v>45</v>
      </c>
      <c r="BO439" s="39">
        <f>'اسماء العملاء'!A46</f>
        <v>0</v>
      </c>
      <c r="BP439" s="39">
        <f>'اسماء العملاء'!B46</f>
        <v>0</v>
      </c>
      <c r="BQ439" s="69">
        <f>'اسماء العملاء'!C46</f>
        <v>0</v>
      </c>
    </row>
    <row r="440" spans="6:69" ht="21" customHeight="1" thickBot="1">
      <c r="F440" s="59"/>
      <c r="BN440" s="40">
        <v>46</v>
      </c>
      <c r="BO440" s="39">
        <f>'اسماء العملاء'!A47</f>
        <v>0</v>
      </c>
      <c r="BP440" s="39">
        <f>'اسماء العملاء'!B47</f>
        <v>0</v>
      </c>
      <c r="BQ440" s="69">
        <f>'اسماء العملاء'!C47</f>
        <v>0</v>
      </c>
    </row>
    <row r="441" spans="6:69" ht="21" customHeight="1" thickBot="1">
      <c r="F441" s="59"/>
      <c r="BN441" s="40">
        <v>47</v>
      </c>
      <c r="BO441" s="39">
        <f>'اسماء العملاء'!A48</f>
        <v>0</v>
      </c>
      <c r="BP441" s="39">
        <f>'اسماء العملاء'!B48</f>
        <v>0</v>
      </c>
      <c r="BQ441" s="69">
        <f>'اسماء العملاء'!C48</f>
        <v>0</v>
      </c>
    </row>
    <row r="442" spans="6:69" ht="21" customHeight="1" thickBot="1">
      <c r="F442" s="59"/>
      <c r="BN442" s="40">
        <v>48</v>
      </c>
      <c r="BO442" s="39">
        <f>'اسماء العملاء'!A49</f>
        <v>0</v>
      </c>
      <c r="BP442" s="39">
        <f>'اسماء العملاء'!B49</f>
        <v>0</v>
      </c>
      <c r="BQ442" s="69">
        <f>'اسماء العملاء'!C49</f>
        <v>0</v>
      </c>
    </row>
    <row r="443" spans="6:69" ht="21" customHeight="1" thickBot="1">
      <c r="F443" s="59"/>
      <c r="BN443" s="40">
        <v>49</v>
      </c>
      <c r="BO443" s="39">
        <f>'اسماء العملاء'!A50</f>
        <v>0</v>
      </c>
      <c r="BP443" s="39">
        <f>'اسماء العملاء'!B50</f>
        <v>0</v>
      </c>
      <c r="BQ443" s="69">
        <f>'اسماء العملاء'!C50</f>
        <v>0</v>
      </c>
    </row>
    <row r="444" spans="6:69" ht="21" customHeight="1" thickBot="1">
      <c r="F444" s="59"/>
      <c r="BN444" s="40">
        <v>50</v>
      </c>
      <c r="BO444" s="39">
        <f>'اسماء العملاء'!A51</f>
        <v>0</v>
      </c>
      <c r="BP444" s="39">
        <f>'اسماء العملاء'!B51</f>
        <v>0</v>
      </c>
      <c r="BQ444" s="69">
        <f>'اسماء العملاء'!C51</f>
        <v>0</v>
      </c>
    </row>
    <row r="445" spans="6:69" ht="21" customHeight="1" thickBot="1">
      <c r="F445" s="59"/>
      <c r="BN445" s="40">
        <v>51</v>
      </c>
      <c r="BO445" s="39">
        <f>'اسماء العملاء'!A52</f>
        <v>0</v>
      </c>
      <c r="BP445" s="39">
        <f>'اسماء العملاء'!B52</f>
        <v>0</v>
      </c>
      <c r="BQ445" s="69">
        <f>'اسماء العملاء'!C52</f>
        <v>0</v>
      </c>
    </row>
    <row r="446" spans="6:69" ht="21" customHeight="1" thickBot="1">
      <c r="F446" s="59"/>
      <c r="BN446" s="40">
        <v>52</v>
      </c>
      <c r="BO446" s="39">
        <f>'اسماء العملاء'!A53</f>
        <v>0</v>
      </c>
      <c r="BP446" s="39">
        <f>'اسماء العملاء'!B53</f>
        <v>0</v>
      </c>
      <c r="BQ446" s="69">
        <f>'اسماء العملاء'!C53</f>
        <v>0</v>
      </c>
    </row>
    <row r="447" spans="6:69" ht="21" customHeight="1" thickBot="1">
      <c r="F447" s="59"/>
      <c r="BN447" s="40">
        <v>53</v>
      </c>
      <c r="BO447" s="39">
        <f>'اسماء العملاء'!A54</f>
        <v>0</v>
      </c>
      <c r="BP447" s="39">
        <f>'اسماء العملاء'!B54</f>
        <v>0</v>
      </c>
      <c r="BQ447" s="69">
        <f>'اسماء العملاء'!C54</f>
        <v>0</v>
      </c>
    </row>
    <row r="448" spans="6:69" ht="21" customHeight="1" thickBot="1">
      <c r="F448" s="59"/>
      <c r="BN448" s="40">
        <v>54</v>
      </c>
      <c r="BO448" s="39">
        <f>'اسماء العملاء'!A55</f>
        <v>0</v>
      </c>
      <c r="BP448" s="39">
        <f>'اسماء العملاء'!B55</f>
        <v>0</v>
      </c>
      <c r="BQ448" s="69">
        <f>'اسماء العملاء'!C55</f>
        <v>0</v>
      </c>
    </row>
    <row r="449" spans="6:69" ht="21" customHeight="1" thickBot="1">
      <c r="F449" s="59"/>
      <c r="BN449" s="40">
        <v>55</v>
      </c>
      <c r="BO449" s="39">
        <f>'اسماء العملاء'!A56</f>
        <v>0</v>
      </c>
      <c r="BP449" s="39">
        <f>'اسماء العملاء'!B56</f>
        <v>0</v>
      </c>
      <c r="BQ449" s="69">
        <f>'اسماء العملاء'!C56</f>
        <v>0</v>
      </c>
    </row>
    <row r="450" spans="6:69" ht="21" customHeight="1" thickBot="1">
      <c r="F450" s="59"/>
      <c r="BN450" s="40">
        <v>56</v>
      </c>
      <c r="BO450" s="39">
        <f>'اسماء العملاء'!A57</f>
        <v>0</v>
      </c>
      <c r="BP450" s="39">
        <f>'اسماء العملاء'!B57</f>
        <v>0</v>
      </c>
      <c r="BQ450" s="69">
        <f>'اسماء العملاء'!C57</f>
        <v>0</v>
      </c>
    </row>
    <row r="451" spans="6:69" ht="21" customHeight="1" thickBot="1">
      <c r="F451" s="59"/>
      <c r="BN451" s="40">
        <v>57</v>
      </c>
      <c r="BO451" s="39">
        <f>'اسماء العملاء'!A58</f>
        <v>0</v>
      </c>
      <c r="BP451" s="39">
        <f>'اسماء العملاء'!B58</f>
        <v>0</v>
      </c>
      <c r="BQ451" s="69">
        <f>'اسماء العملاء'!C58</f>
        <v>0</v>
      </c>
    </row>
    <row r="452" spans="6:69" ht="21" customHeight="1" thickBot="1">
      <c r="F452" s="59"/>
      <c r="BN452" s="40">
        <v>58</v>
      </c>
      <c r="BO452" s="39">
        <f>'اسماء العملاء'!A59</f>
        <v>0</v>
      </c>
      <c r="BP452" s="39">
        <f>'اسماء العملاء'!B59</f>
        <v>0</v>
      </c>
      <c r="BQ452" s="69">
        <f>'اسماء العملاء'!C59</f>
        <v>0</v>
      </c>
    </row>
    <row r="453" spans="6:69" ht="21" customHeight="1" thickBot="1">
      <c r="F453" s="59"/>
      <c r="BN453" s="40">
        <v>59</v>
      </c>
      <c r="BO453" s="39">
        <f>'اسماء العملاء'!A60</f>
        <v>0</v>
      </c>
      <c r="BP453" s="39">
        <f>'اسماء العملاء'!B60</f>
        <v>0</v>
      </c>
      <c r="BQ453" s="69">
        <f>'اسماء العملاء'!C60</f>
        <v>0</v>
      </c>
    </row>
    <row r="454" spans="6:69" ht="21" customHeight="1" thickBot="1">
      <c r="F454" s="59"/>
      <c r="BN454" s="40">
        <v>60</v>
      </c>
      <c r="BO454" s="39">
        <f>'اسماء العملاء'!A101</f>
        <v>0</v>
      </c>
      <c r="BP454" s="39">
        <f>'اسماء العملاء'!B101</f>
        <v>0</v>
      </c>
      <c r="BQ454" s="69">
        <f>'اسماء العملاء'!C101</f>
        <v>0</v>
      </c>
    </row>
    <row r="455" spans="6:69" ht="21" customHeight="1" thickBot="1">
      <c r="F455" s="59"/>
      <c r="BN455" s="40">
        <v>61</v>
      </c>
      <c r="BO455" s="39">
        <f>'اسماء العملاء'!A102</f>
        <v>0</v>
      </c>
      <c r="BP455" s="39">
        <f>'اسماء العملاء'!B102</f>
        <v>0</v>
      </c>
      <c r="BQ455" s="69">
        <f>'اسماء العملاء'!C102</f>
        <v>0</v>
      </c>
    </row>
    <row r="456" spans="6:69" ht="21" customHeight="1" thickBot="1">
      <c r="F456" s="59"/>
      <c r="BN456" s="40">
        <v>62</v>
      </c>
      <c r="BO456" s="39">
        <f>'اسماء العملاء'!A103</f>
        <v>0</v>
      </c>
      <c r="BP456" s="39">
        <f>'اسماء العملاء'!B103</f>
        <v>0</v>
      </c>
      <c r="BQ456" s="69">
        <f>'اسماء العملاء'!C103</f>
        <v>0</v>
      </c>
    </row>
    <row r="457" spans="6:69" ht="21" customHeight="1" thickBot="1">
      <c r="F457" s="59"/>
      <c r="BN457" s="40">
        <v>63</v>
      </c>
      <c r="BO457" s="39">
        <f>'اسماء العملاء'!A104</f>
        <v>0</v>
      </c>
      <c r="BP457" s="39">
        <f>'اسماء العملاء'!B104</f>
        <v>0</v>
      </c>
      <c r="BQ457" s="69">
        <f>'اسماء العملاء'!C104</f>
        <v>0</v>
      </c>
    </row>
    <row r="458" spans="6:69" ht="21" customHeight="1" thickBot="1">
      <c r="F458" s="59"/>
      <c r="BN458" s="40">
        <v>64</v>
      </c>
      <c r="BO458" s="39">
        <f>'اسماء العملاء'!A105</f>
        <v>0</v>
      </c>
      <c r="BP458" s="39">
        <f>'اسماء العملاء'!B105</f>
        <v>0</v>
      </c>
      <c r="BQ458" s="69">
        <f>'اسماء العملاء'!C105</f>
        <v>0</v>
      </c>
    </row>
    <row r="459" spans="6:69" ht="21" customHeight="1" thickBot="1">
      <c r="F459" s="59"/>
      <c r="BN459" s="40">
        <v>65</v>
      </c>
      <c r="BO459" s="39">
        <f>'اسماء العملاء'!A106</f>
        <v>0</v>
      </c>
      <c r="BP459" s="39">
        <f>'اسماء العملاء'!B106</f>
        <v>0</v>
      </c>
      <c r="BQ459" s="69">
        <f>'اسماء العملاء'!C106</f>
        <v>0</v>
      </c>
    </row>
    <row r="460" spans="6:69" ht="21" customHeight="1" thickBot="1">
      <c r="F460" s="59"/>
      <c r="BN460" s="40">
        <v>66</v>
      </c>
      <c r="BO460" s="39">
        <f>'اسماء العملاء'!A107</f>
        <v>0</v>
      </c>
      <c r="BP460" s="39">
        <f>'اسماء العملاء'!B107</f>
        <v>0</v>
      </c>
      <c r="BQ460" s="69">
        <f>'اسماء العملاء'!C107</f>
        <v>0</v>
      </c>
    </row>
    <row r="461" spans="6:69" ht="21" customHeight="1" thickBot="1">
      <c r="F461" s="59"/>
      <c r="BN461" s="40">
        <v>67</v>
      </c>
      <c r="BO461" s="39">
        <f>'اسماء العملاء'!A108</f>
        <v>0</v>
      </c>
      <c r="BP461" s="39">
        <f>'اسماء العملاء'!B108</f>
        <v>0</v>
      </c>
      <c r="BQ461" s="69">
        <f>'اسماء العملاء'!C108</f>
        <v>0</v>
      </c>
    </row>
    <row r="462" spans="6:69" ht="21" customHeight="1" thickBot="1">
      <c r="F462" s="59"/>
      <c r="BN462" s="40">
        <v>68</v>
      </c>
      <c r="BO462" s="39">
        <f>'اسماء العملاء'!A109</f>
        <v>0</v>
      </c>
      <c r="BP462" s="39">
        <f>'اسماء العملاء'!B109</f>
        <v>0</v>
      </c>
      <c r="BQ462" s="69">
        <f>'اسماء العملاء'!C109</f>
        <v>0</v>
      </c>
    </row>
    <row r="463" spans="6:69" ht="21" customHeight="1" thickBot="1">
      <c r="F463" s="59"/>
      <c r="BN463" s="40">
        <v>69</v>
      </c>
      <c r="BO463" s="39">
        <f>'اسماء العملاء'!A110</f>
        <v>0</v>
      </c>
      <c r="BP463" s="39">
        <f>'اسماء العملاء'!B110</f>
        <v>0</v>
      </c>
      <c r="BQ463" s="69">
        <f>'اسماء العملاء'!C110</f>
        <v>0</v>
      </c>
    </row>
    <row r="464" spans="6:69" ht="21" customHeight="1" thickBot="1">
      <c r="F464" s="59"/>
      <c r="BN464" s="40">
        <v>70</v>
      </c>
      <c r="BO464" s="39">
        <f>'اسماء العملاء'!A111</f>
        <v>0</v>
      </c>
      <c r="BP464" s="39">
        <f>'اسماء العملاء'!B111</f>
        <v>0</v>
      </c>
      <c r="BQ464" s="69">
        <f>'اسماء العملاء'!C111</f>
        <v>0</v>
      </c>
    </row>
    <row r="465" spans="6:69" ht="21" customHeight="1" thickBot="1">
      <c r="F465" s="59"/>
      <c r="BN465" s="40">
        <v>71</v>
      </c>
      <c r="BO465" s="39">
        <f>'اسماء العملاء'!A112</f>
        <v>0</v>
      </c>
      <c r="BP465" s="39">
        <f>'اسماء العملاء'!B112</f>
        <v>0</v>
      </c>
      <c r="BQ465" s="69">
        <f>'اسماء العملاء'!C112</f>
        <v>0</v>
      </c>
    </row>
    <row r="466" spans="6:69" ht="21" customHeight="1" thickBot="1">
      <c r="F466" s="59"/>
      <c r="BN466" s="40">
        <v>72</v>
      </c>
      <c r="BO466" s="39">
        <f>'اسماء العملاء'!A113</f>
        <v>0</v>
      </c>
      <c r="BP466" s="39">
        <f>'اسماء العملاء'!B113</f>
        <v>0</v>
      </c>
      <c r="BQ466" s="69">
        <f>'اسماء العملاء'!C113</f>
        <v>0</v>
      </c>
    </row>
    <row r="467" spans="6:69" ht="21" customHeight="1" thickBot="1">
      <c r="F467" s="59"/>
      <c r="BN467" s="40">
        <v>73</v>
      </c>
      <c r="BO467" s="39">
        <f>'اسماء العملاء'!A114</f>
        <v>0</v>
      </c>
      <c r="BP467" s="39">
        <f>'اسماء العملاء'!B114</f>
        <v>0</v>
      </c>
      <c r="BQ467" s="69">
        <f>'اسماء العملاء'!C114</f>
        <v>0</v>
      </c>
    </row>
    <row r="468" spans="6:69" ht="21" customHeight="1" thickBot="1">
      <c r="F468" s="59"/>
      <c r="BN468" s="40">
        <v>74</v>
      </c>
      <c r="BO468" s="39">
        <f>'اسماء العملاء'!A115</f>
        <v>0</v>
      </c>
      <c r="BP468" s="39">
        <f>'اسماء العملاء'!B115</f>
        <v>0</v>
      </c>
      <c r="BQ468" s="69">
        <f>'اسماء العملاء'!C115</f>
        <v>0</v>
      </c>
    </row>
    <row r="469" spans="6:69" ht="21" customHeight="1" thickBot="1">
      <c r="F469" s="59"/>
      <c r="BN469" s="40">
        <v>75</v>
      </c>
      <c r="BO469" s="39">
        <f>'اسماء العملاء'!A116</f>
        <v>0</v>
      </c>
      <c r="BP469" s="39">
        <f>'اسماء العملاء'!B116</f>
        <v>0</v>
      </c>
      <c r="BQ469" s="69">
        <f>'اسماء العملاء'!C116</f>
        <v>0</v>
      </c>
    </row>
    <row r="470" spans="6:69" ht="21" customHeight="1" thickBot="1">
      <c r="F470" s="59"/>
      <c r="BN470" s="40">
        <v>76</v>
      </c>
      <c r="BO470" s="39">
        <f>'اسماء العملاء'!A117</f>
        <v>0</v>
      </c>
      <c r="BP470" s="39">
        <f>'اسماء العملاء'!B117</f>
        <v>0</v>
      </c>
      <c r="BQ470" s="69">
        <f>'اسماء العملاء'!C117</f>
        <v>0</v>
      </c>
    </row>
    <row r="471" spans="6:69" ht="21" customHeight="1" thickBot="1">
      <c r="F471" s="59"/>
      <c r="BN471" s="40">
        <v>77</v>
      </c>
      <c r="BO471" s="39">
        <f>'اسماء العملاء'!A118</f>
        <v>0</v>
      </c>
      <c r="BP471" s="39">
        <f>'اسماء العملاء'!B118</f>
        <v>0</v>
      </c>
      <c r="BQ471" s="69">
        <f>'اسماء العملاء'!C118</f>
        <v>0</v>
      </c>
    </row>
    <row r="472" spans="6:69" ht="21" customHeight="1" thickBot="1">
      <c r="F472" s="59"/>
      <c r="BN472" s="40">
        <v>78</v>
      </c>
      <c r="BO472" s="39">
        <f>'اسماء العملاء'!A119</f>
        <v>0</v>
      </c>
      <c r="BP472" s="39">
        <f>'اسماء العملاء'!B119</f>
        <v>0</v>
      </c>
      <c r="BQ472" s="69">
        <f>'اسماء العملاء'!C119</f>
        <v>0</v>
      </c>
    </row>
    <row r="473" spans="6:69" ht="21" customHeight="1" thickBot="1">
      <c r="F473" s="59"/>
      <c r="BN473" s="40">
        <v>79</v>
      </c>
      <c r="BO473" s="39">
        <f>'اسماء العملاء'!A120</f>
        <v>0</v>
      </c>
      <c r="BP473" s="39">
        <f>'اسماء العملاء'!B120</f>
        <v>0</v>
      </c>
      <c r="BQ473" s="69">
        <f>'اسماء العملاء'!C120</f>
        <v>0</v>
      </c>
    </row>
    <row r="474" spans="6:69" ht="21" customHeight="1" thickBot="1">
      <c r="F474" s="59"/>
      <c r="BN474" s="40">
        <v>80</v>
      </c>
      <c r="BO474" s="39">
        <f>'اسماء العملاء'!A121</f>
        <v>0</v>
      </c>
      <c r="BP474" s="39">
        <f>'اسماء العملاء'!B121</f>
        <v>0</v>
      </c>
      <c r="BQ474" s="69">
        <f>'اسماء العملاء'!C121</f>
        <v>0</v>
      </c>
    </row>
    <row r="475" spans="6:69" ht="21" customHeight="1" thickBot="1">
      <c r="F475" s="59"/>
      <c r="BN475" s="40">
        <v>81</v>
      </c>
      <c r="BO475" s="39">
        <f>'اسماء العملاء'!A122</f>
        <v>0</v>
      </c>
      <c r="BP475" s="39">
        <f>'اسماء العملاء'!B122</f>
        <v>0</v>
      </c>
      <c r="BQ475" s="69">
        <f>'اسماء العملاء'!C122</f>
        <v>0</v>
      </c>
    </row>
    <row r="476" spans="6:69" ht="21" customHeight="1" thickBot="1">
      <c r="F476" s="59"/>
      <c r="BN476" s="40">
        <v>82</v>
      </c>
      <c r="BO476" s="39">
        <f>'اسماء العملاء'!A123</f>
        <v>0</v>
      </c>
      <c r="BP476" s="39">
        <f>'اسماء العملاء'!B123</f>
        <v>0</v>
      </c>
      <c r="BQ476" s="69">
        <f>'اسماء العملاء'!C123</f>
        <v>0</v>
      </c>
    </row>
    <row r="477" spans="6:69" ht="21" customHeight="1" thickBot="1">
      <c r="F477" s="59"/>
      <c r="BN477" s="40">
        <v>83</v>
      </c>
      <c r="BO477" s="39">
        <f>'اسماء العملاء'!A124</f>
        <v>0</v>
      </c>
      <c r="BP477" s="39">
        <f>'اسماء العملاء'!B124</f>
        <v>0</v>
      </c>
      <c r="BQ477" s="69">
        <f>'اسماء العملاء'!C124</f>
        <v>0</v>
      </c>
    </row>
    <row r="478" spans="6:69" ht="21" customHeight="1" thickBot="1">
      <c r="F478" s="59"/>
      <c r="BN478" s="40">
        <v>84</v>
      </c>
      <c r="BO478" s="39">
        <f>'اسماء العملاء'!A125</f>
        <v>0</v>
      </c>
      <c r="BP478" s="39">
        <f>'اسماء العملاء'!B125</f>
        <v>0</v>
      </c>
      <c r="BQ478" s="69">
        <f>'اسماء العملاء'!C125</f>
        <v>0</v>
      </c>
    </row>
    <row r="479" spans="6:69" ht="21" customHeight="1" thickBot="1">
      <c r="F479" s="59"/>
      <c r="BN479" s="40">
        <v>85</v>
      </c>
      <c r="BO479" s="39">
        <f>'اسماء العملاء'!A126</f>
        <v>0</v>
      </c>
      <c r="BP479" s="39">
        <f>'اسماء العملاء'!B126</f>
        <v>0</v>
      </c>
      <c r="BQ479" s="69">
        <f>'اسماء العملاء'!C126</f>
        <v>0</v>
      </c>
    </row>
    <row r="480" spans="6:69" ht="21" customHeight="1" thickBot="1">
      <c r="BN480" s="40">
        <v>86</v>
      </c>
      <c r="BO480" s="39">
        <f>'اسماء العملاء'!A127</f>
        <v>0</v>
      </c>
      <c r="BP480" s="39">
        <f>'اسماء العملاء'!B127</f>
        <v>0</v>
      </c>
      <c r="BQ480" s="69">
        <f>'اسماء العملاء'!C127</f>
        <v>0</v>
      </c>
    </row>
    <row r="481" spans="66:69" ht="21" customHeight="1" thickBot="1">
      <c r="BN481" s="40">
        <v>87</v>
      </c>
      <c r="BO481" s="39">
        <f>'اسماء العملاء'!A128</f>
        <v>0</v>
      </c>
      <c r="BP481" s="39">
        <f>'اسماء العملاء'!B128</f>
        <v>0</v>
      </c>
      <c r="BQ481" s="69">
        <f>'اسماء العملاء'!C128</f>
        <v>0</v>
      </c>
    </row>
    <row r="482" spans="66:69" ht="21" customHeight="1" thickBot="1">
      <c r="BN482" s="40">
        <v>88</v>
      </c>
      <c r="BO482" s="39">
        <f>'اسماء العملاء'!A129</f>
        <v>0</v>
      </c>
      <c r="BP482" s="39">
        <f>'اسماء العملاء'!B129</f>
        <v>0</v>
      </c>
      <c r="BQ482" s="69">
        <f>'اسماء العملاء'!C129</f>
        <v>0</v>
      </c>
    </row>
    <row r="483" spans="66:69" ht="21" customHeight="1" thickBot="1">
      <c r="BN483" s="40">
        <v>89</v>
      </c>
      <c r="BO483" s="39">
        <f>'اسماء العملاء'!A130</f>
        <v>0</v>
      </c>
      <c r="BP483" s="39">
        <f>'اسماء العملاء'!B130</f>
        <v>0</v>
      </c>
      <c r="BQ483" s="69">
        <f>'اسماء العملاء'!C130</f>
        <v>0</v>
      </c>
    </row>
    <row r="484" spans="66:69" ht="21" customHeight="1" thickBot="1">
      <c r="BN484" s="40">
        <v>90</v>
      </c>
      <c r="BO484" s="39">
        <f>'اسماء العملاء'!A131</f>
        <v>0</v>
      </c>
      <c r="BP484" s="39">
        <f>'اسماء العملاء'!B131</f>
        <v>0</v>
      </c>
      <c r="BQ484" s="69">
        <f>'اسماء العملاء'!C131</f>
        <v>0</v>
      </c>
    </row>
    <row r="485" spans="66:69" ht="21" customHeight="1" thickBot="1">
      <c r="BN485" s="40">
        <v>91</v>
      </c>
      <c r="BO485" s="39">
        <f>'اسماء العملاء'!A132</f>
        <v>0</v>
      </c>
      <c r="BP485" s="39">
        <f>'اسماء العملاء'!B132</f>
        <v>0</v>
      </c>
      <c r="BQ485" s="69">
        <f>'اسماء العملاء'!C132</f>
        <v>0</v>
      </c>
    </row>
    <row r="486" spans="66:69" ht="21" customHeight="1" thickBot="1">
      <c r="BN486" s="40">
        <v>92</v>
      </c>
      <c r="BO486" s="39">
        <f>'اسماء العملاء'!A133</f>
        <v>0</v>
      </c>
      <c r="BP486" s="39">
        <f>'اسماء العملاء'!B133</f>
        <v>0</v>
      </c>
      <c r="BQ486" s="69">
        <f>'اسماء العملاء'!C133</f>
        <v>0</v>
      </c>
    </row>
    <row r="487" spans="66:69" ht="21" customHeight="1" thickBot="1">
      <c r="BN487" s="40">
        <v>93</v>
      </c>
      <c r="BO487" s="39">
        <f>'اسماء العملاء'!A134</f>
        <v>0</v>
      </c>
      <c r="BP487" s="39">
        <f>'اسماء العملاء'!B134</f>
        <v>0</v>
      </c>
      <c r="BQ487" s="69">
        <f>'اسماء العملاء'!C134</f>
        <v>0</v>
      </c>
    </row>
    <row r="488" spans="66:69" ht="21" customHeight="1" thickBot="1">
      <c r="BN488" s="40">
        <v>94</v>
      </c>
      <c r="BO488" s="39">
        <f>'اسماء العملاء'!A135</f>
        <v>0</v>
      </c>
      <c r="BP488" s="39">
        <f>'اسماء العملاء'!B135</f>
        <v>0</v>
      </c>
      <c r="BQ488" s="69">
        <f>'اسماء العملاء'!C135</f>
        <v>0</v>
      </c>
    </row>
    <row r="489" spans="66:69" ht="21" customHeight="1" thickBot="1">
      <c r="BN489" s="40">
        <v>95</v>
      </c>
      <c r="BO489" s="39">
        <f>'اسماء العملاء'!A136</f>
        <v>0</v>
      </c>
      <c r="BP489" s="39">
        <f>'اسماء العملاء'!B136</f>
        <v>0</v>
      </c>
      <c r="BQ489" s="69">
        <f>'اسماء العملاء'!C136</f>
        <v>0</v>
      </c>
    </row>
    <row r="490" spans="66:69" ht="21" customHeight="1" thickBot="1">
      <c r="BN490" s="40">
        <v>96</v>
      </c>
      <c r="BO490" s="39">
        <f>'اسماء العملاء'!A137</f>
        <v>0</v>
      </c>
      <c r="BP490" s="39">
        <f>'اسماء العملاء'!B137</f>
        <v>0</v>
      </c>
      <c r="BQ490" s="69">
        <f>'اسماء العملاء'!C137</f>
        <v>0</v>
      </c>
    </row>
    <row r="491" spans="66:69" ht="21" customHeight="1" thickBot="1">
      <c r="BN491" s="40">
        <v>97</v>
      </c>
      <c r="BO491" s="39">
        <f>'اسماء العملاء'!A138</f>
        <v>0</v>
      </c>
      <c r="BP491" s="39">
        <f>'اسماء العملاء'!B138</f>
        <v>0</v>
      </c>
      <c r="BQ491" s="69">
        <f>'اسماء العملاء'!C138</f>
        <v>0</v>
      </c>
    </row>
    <row r="492" spans="66:69" ht="21" customHeight="1" thickBot="1">
      <c r="BN492" s="40">
        <v>98</v>
      </c>
      <c r="BO492" s="39">
        <f>'اسماء العملاء'!A139</f>
        <v>0</v>
      </c>
      <c r="BP492" s="39">
        <f>'اسماء العملاء'!B139</f>
        <v>0</v>
      </c>
      <c r="BQ492" s="69">
        <f>'اسماء العملاء'!C139</f>
        <v>0</v>
      </c>
    </row>
    <row r="493" spans="66:69" ht="21" customHeight="1" thickBot="1">
      <c r="BN493" s="40">
        <v>99</v>
      </c>
      <c r="BO493" s="39">
        <f>'اسماء العملاء'!A140</f>
        <v>0</v>
      </c>
      <c r="BP493" s="39">
        <f>'اسماء العملاء'!B140</f>
        <v>0</v>
      </c>
      <c r="BQ493" s="69">
        <f>'اسماء العملاء'!C140</f>
        <v>0</v>
      </c>
    </row>
    <row r="494" spans="66:69" ht="21" customHeight="1" thickBot="1">
      <c r="BN494" s="43">
        <v>100</v>
      </c>
      <c r="BO494" s="39">
        <f>'اسماء العملاء'!A142</f>
        <v>0</v>
      </c>
      <c r="BP494" s="39">
        <f>'اسماء العملاء'!B142</f>
        <v>0</v>
      </c>
      <c r="BQ494" s="69">
        <f>'اسماء العملاء'!C142</f>
        <v>0</v>
      </c>
    </row>
    <row r="1064" spans="2:10" ht="21" customHeight="1" thickBot="1"/>
    <row r="1065" spans="2:10" ht="21" customHeight="1" thickBot="1">
      <c r="B1065" s="15" t="s">
        <v>1</v>
      </c>
      <c r="E1065" s="180" t="s">
        <v>0</v>
      </c>
      <c r="F1065" s="180" t="s">
        <v>141</v>
      </c>
      <c r="I1065" s="26" t="s">
        <v>97</v>
      </c>
      <c r="J1065" s="168">
        <v>1</v>
      </c>
    </row>
    <row r="1066" spans="2:10" ht="21" customHeight="1" thickBot="1">
      <c r="B1066" s="155" t="s">
        <v>2</v>
      </c>
      <c r="E1066" s="39">
        <v>1</v>
      </c>
      <c r="F1066" s="181" t="str">
        <f>'بيان الصيانة'!B2</f>
        <v>1+2+3+ جوزهند</v>
      </c>
      <c r="I1066" s="26" t="s">
        <v>98</v>
      </c>
      <c r="J1066" s="168">
        <v>2</v>
      </c>
    </row>
    <row r="1067" spans="2:10" ht="21" customHeight="1" thickBot="1">
      <c r="B1067" s="156" t="s">
        <v>3</v>
      </c>
      <c r="E1067" s="144">
        <v>2</v>
      </c>
      <c r="F1067" s="182" t="str">
        <f>'بيان الصيانة'!B3</f>
        <v>شمعة1</v>
      </c>
      <c r="I1067" s="26" t="s">
        <v>99</v>
      </c>
      <c r="J1067" s="168">
        <v>3</v>
      </c>
    </row>
    <row r="1068" spans="2:10" ht="21" customHeight="1" thickBot="1">
      <c r="B1068" s="156" t="s">
        <v>4</v>
      </c>
      <c r="E1068" s="144">
        <v>3</v>
      </c>
      <c r="F1068" s="182" t="str">
        <f>'بيان الصيانة'!B4</f>
        <v>شمعة2</v>
      </c>
      <c r="I1068" s="26" t="s">
        <v>100</v>
      </c>
      <c r="J1068" s="168">
        <v>4</v>
      </c>
    </row>
    <row r="1069" spans="2:10" ht="21" customHeight="1" thickBot="1">
      <c r="B1069" s="156" t="s">
        <v>5</v>
      </c>
      <c r="E1069" s="144">
        <v>4</v>
      </c>
      <c r="F1069" s="182">
        <f>'بيان الصيانة'!B5</f>
        <v>0</v>
      </c>
      <c r="I1069" s="26" t="s">
        <v>101</v>
      </c>
      <c r="J1069" s="168">
        <v>5</v>
      </c>
    </row>
    <row r="1070" spans="2:10" ht="21" customHeight="1" thickBot="1">
      <c r="B1070" s="156" t="s">
        <v>6</v>
      </c>
      <c r="E1070" s="144">
        <v>5</v>
      </c>
      <c r="F1070" s="182">
        <f>'بيان الصيانة'!B6</f>
        <v>0</v>
      </c>
      <c r="I1070" s="26" t="s">
        <v>102</v>
      </c>
      <c r="J1070" s="168">
        <v>6</v>
      </c>
    </row>
    <row r="1071" spans="2:10" ht="21" customHeight="1" thickBot="1">
      <c r="B1071" s="156" t="s">
        <v>7</v>
      </c>
      <c r="E1071" s="144">
        <v>6</v>
      </c>
      <c r="F1071" s="182">
        <f>'بيان الصيانة'!B7</f>
        <v>0</v>
      </c>
      <c r="I1071" s="26" t="s">
        <v>103</v>
      </c>
      <c r="J1071" s="168">
        <v>7</v>
      </c>
    </row>
    <row r="1072" spans="2:10" ht="21" customHeight="1" thickBot="1">
      <c r="B1072" s="156" t="s">
        <v>8</v>
      </c>
      <c r="E1072" s="144">
        <v>7</v>
      </c>
      <c r="F1072" s="182">
        <f>'بيان الصيانة'!B8</f>
        <v>0</v>
      </c>
      <c r="I1072" s="26" t="s">
        <v>104</v>
      </c>
      <c r="J1072" s="168">
        <v>8</v>
      </c>
    </row>
    <row r="1073" spans="2:10" ht="21" customHeight="1" thickBot="1">
      <c r="B1073" s="156" t="s">
        <v>9</v>
      </c>
      <c r="E1073" s="144">
        <v>8</v>
      </c>
      <c r="F1073" s="182">
        <f>'بيان الصيانة'!B9</f>
        <v>0</v>
      </c>
      <c r="I1073" s="26" t="s">
        <v>105</v>
      </c>
      <c r="J1073" s="168">
        <v>9</v>
      </c>
    </row>
    <row r="1074" spans="2:10" ht="21" customHeight="1" thickBot="1">
      <c r="B1074" s="156" t="s">
        <v>10</v>
      </c>
      <c r="E1074" s="144">
        <v>9</v>
      </c>
      <c r="F1074" s="182">
        <f>'بيان الصيانة'!B10</f>
        <v>0</v>
      </c>
      <c r="I1074" s="26" t="s">
        <v>106</v>
      </c>
      <c r="J1074" s="168">
        <v>10</v>
      </c>
    </row>
    <row r="1075" spans="2:10" ht="21" customHeight="1" thickBot="1">
      <c r="B1075" s="156" t="s">
        <v>11</v>
      </c>
      <c r="E1075" s="144">
        <v>10</v>
      </c>
      <c r="F1075" s="182">
        <f>'بيان الصيانة'!B11</f>
        <v>0</v>
      </c>
      <c r="I1075" s="26" t="s">
        <v>107</v>
      </c>
      <c r="J1075" s="168">
        <v>11</v>
      </c>
    </row>
    <row r="1076" spans="2:10" ht="21" customHeight="1" thickBot="1">
      <c r="B1076" s="156" t="s">
        <v>12</v>
      </c>
      <c r="E1076" s="144">
        <v>11</v>
      </c>
      <c r="F1076" s="182">
        <f>'بيان الصيانة'!B12</f>
        <v>0</v>
      </c>
      <c r="I1076" s="26" t="s">
        <v>108</v>
      </c>
      <c r="J1076" s="168">
        <v>12</v>
      </c>
    </row>
    <row r="1077" spans="2:10" ht="21" customHeight="1" thickBot="1">
      <c r="B1077" s="156" t="s">
        <v>23</v>
      </c>
      <c r="E1077" s="144">
        <v>12</v>
      </c>
      <c r="F1077" s="182">
        <f>'بيان الصيانة'!B13</f>
        <v>0</v>
      </c>
      <c r="I1077" s="26" t="s">
        <v>109</v>
      </c>
      <c r="J1077" s="168">
        <v>13</v>
      </c>
    </row>
    <row r="1078" spans="2:10" ht="21" customHeight="1" thickBot="1">
      <c r="B1078" s="156" t="s">
        <v>13</v>
      </c>
      <c r="E1078" s="144">
        <v>13</v>
      </c>
      <c r="F1078" s="182">
        <f>'بيان الصيانة'!B14</f>
        <v>0</v>
      </c>
      <c r="I1078" s="26" t="s">
        <v>110</v>
      </c>
      <c r="J1078" s="168">
        <v>14</v>
      </c>
    </row>
    <row r="1079" spans="2:10" ht="21" customHeight="1" thickBot="1">
      <c r="B1079" s="156" t="s">
        <v>14</v>
      </c>
      <c r="E1079" s="144">
        <v>14</v>
      </c>
      <c r="F1079" s="182">
        <f>'بيان الصيانة'!B15</f>
        <v>0</v>
      </c>
      <c r="I1079" s="26" t="s">
        <v>111</v>
      </c>
      <c r="J1079" s="168">
        <v>15</v>
      </c>
    </row>
    <row r="1080" spans="2:10" ht="21" customHeight="1" thickBot="1">
      <c r="B1080" s="156" t="s">
        <v>15</v>
      </c>
      <c r="E1080" s="144">
        <v>15</v>
      </c>
      <c r="F1080" s="182">
        <f>'بيان الصيانة'!B16</f>
        <v>0</v>
      </c>
      <c r="I1080" s="26" t="s">
        <v>112</v>
      </c>
      <c r="J1080" s="168">
        <v>16</v>
      </c>
    </row>
    <row r="1081" spans="2:10" ht="21" customHeight="1" thickBot="1">
      <c r="B1081" s="156" t="s">
        <v>16</v>
      </c>
      <c r="E1081" s="144">
        <v>16</v>
      </c>
      <c r="F1081" s="182">
        <f>'بيان الصيانة'!B17</f>
        <v>0</v>
      </c>
      <c r="I1081" s="26" t="s">
        <v>113</v>
      </c>
      <c r="J1081" s="168">
        <v>17</v>
      </c>
    </row>
    <row r="1082" spans="2:10" ht="21" customHeight="1" thickBot="1">
      <c r="B1082" s="156" t="s">
        <v>17</v>
      </c>
      <c r="E1082" s="144">
        <v>17</v>
      </c>
      <c r="F1082" s="182">
        <f>'بيان الصيانة'!B18</f>
        <v>0</v>
      </c>
      <c r="I1082" s="26" t="s">
        <v>114</v>
      </c>
      <c r="J1082" s="168">
        <v>18</v>
      </c>
    </row>
    <row r="1083" spans="2:10" ht="21" customHeight="1" thickBot="1">
      <c r="B1083" s="156" t="s">
        <v>18</v>
      </c>
      <c r="E1083" s="144">
        <v>18</v>
      </c>
      <c r="F1083" s="182">
        <f>'بيان الصيانة'!B19</f>
        <v>0</v>
      </c>
      <c r="I1083" s="26" t="s">
        <v>115</v>
      </c>
      <c r="J1083" s="168">
        <v>19</v>
      </c>
    </row>
    <row r="1084" spans="2:10" ht="21" customHeight="1" thickBot="1">
      <c r="B1084" s="156" t="s">
        <v>19</v>
      </c>
      <c r="E1084" s="144">
        <v>19</v>
      </c>
      <c r="F1084" s="182">
        <f>'بيان الصيانة'!B20</f>
        <v>0</v>
      </c>
      <c r="I1084" s="26" t="s">
        <v>116</v>
      </c>
      <c r="J1084" s="168">
        <v>20</v>
      </c>
    </row>
    <row r="1085" spans="2:10" ht="21" customHeight="1" thickBot="1">
      <c r="B1085" s="156" t="s">
        <v>20</v>
      </c>
      <c r="E1085" s="144">
        <v>20</v>
      </c>
      <c r="F1085" s="182">
        <f>'بيان الصيانة'!B21</f>
        <v>0</v>
      </c>
      <c r="I1085" s="26" t="s">
        <v>117</v>
      </c>
      <c r="J1085" s="168">
        <v>21</v>
      </c>
    </row>
    <row r="1086" spans="2:10" ht="21" customHeight="1" thickBot="1">
      <c r="B1086" s="156" t="s">
        <v>21</v>
      </c>
      <c r="E1086" s="144">
        <v>21</v>
      </c>
      <c r="F1086" s="182">
        <f>'بيان الصيانة'!B22</f>
        <v>0</v>
      </c>
      <c r="I1086" s="26" t="s">
        <v>118</v>
      </c>
      <c r="J1086" s="168">
        <v>22</v>
      </c>
    </row>
    <row r="1087" spans="2:10" ht="21" customHeight="1" thickBot="1">
      <c r="B1087" s="156" t="s">
        <v>22</v>
      </c>
      <c r="E1087" s="144">
        <v>22</v>
      </c>
      <c r="F1087" s="182">
        <f>'بيان الصيانة'!B23</f>
        <v>0</v>
      </c>
      <c r="I1087" s="26" t="s">
        <v>119</v>
      </c>
      <c r="J1087" s="168">
        <v>23</v>
      </c>
    </row>
    <row r="1088" spans="2:10" ht="21" customHeight="1" thickBot="1">
      <c r="B1088" s="156" t="s">
        <v>24</v>
      </c>
      <c r="E1088" s="144">
        <v>23</v>
      </c>
      <c r="F1088" s="182">
        <f>'بيان الصيانة'!B24</f>
        <v>0</v>
      </c>
      <c r="I1088" s="26" t="s">
        <v>120</v>
      </c>
      <c r="J1088" s="168">
        <v>24</v>
      </c>
    </row>
    <row r="1089" spans="2:10" ht="21" customHeight="1" thickBot="1">
      <c r="B1089" s="156" t="s">
        <v>25</v>
      </c>
      <c r="E1089" s="144">
        <v>24</v>
      </c>
      <c r="F1089" s="182">
        <f>'بيان الصيانة'!B25</f>
        <v>0</v>
      </c>
      <c r="I1089" s="26" t="s">
        <v>121</v>
      </c>
      <c r="J1089" s="168">
        <v>25</v>
      </c>
    </row>
    <row r="1090" spans="2:10" ht="21" customHeight="1" thickBot="1">
      <c r="B1090" s="156" t="s">
        <v>26</v>
      </c>
      <c r="E1090" s="144">
        <v>25</v>
      </c>
      <c r="F1090" s="182">
        <f>'بيان الصيانة'!B26</f>
        <v>0</v>
      </c>
      <c r="I1090" s="26" t="s">
        <v>122</v>
      </c>
      <c r="J1090" s="168">
        <v>26</v>
      </c>
    </row>
    <row r="1091" spans="2:10" ht="21" customHeight="1" thickBot="1">
      <c r="B1091" s="156" t="s">
        <v>27</v>
      </c>
      <c r="E1091" s="144">
        <v>26</v>
      </c>
      <c r="F1091" s="182">
        <f>'بيان الصيانة'!B27</f>
        <v>0</v>
      </c>
      <c r="I1091" s="26" t="s">
        <v>123</v>
      </c>
      <c r="J1091" s="168">
        <v>27</v>
      </c>
    </row>
    <row r="1092" spans="2:10" ht="21" customHeight="1" thickBot="1">
      <c r="B1092" s="156" t="s">
        <v>28</v>
      </c>
      <c r="E1092" s="144">
        <v>27</v>
      </c>
      <c r="F1092" s="182">
        <f>'بيان الصيانة'!B28</f>
        <v>0</v>
      </c>
      <c r="I1092" s="26" t="s">
        <v>124</v>
      </c>
      <c r="J1092" s="168">
        <v>28</v>
      </c>
    </row>
    <row r="1093" spans="2:10" ht="21" customHeight="1" thickBot="1">
      <c r="B1093" s="156" t="s">
        <v>29</v>
      </c>
      <c r="E1093" s="144">
        <v>28</v>
      </c>
      <c r="F1093" s="182">
        <f>'بيان الصيانة'!B29</f>
        <v>0</v>
      </c>
      <c r="I1093" s="26" t="s">
        <v>125</v>
      </c>
      <c r="J1093" s="168">
        <v>29</v>
      </c>
    </row>
    <row r="1094" spans="2:10" ht="21" customHeight="1" thickBot="1">
      <c r="B1094" s="156"/>
      <c r="E1094" s="144">
        <v>29</v>
      </c>
      <c r="F1094" s="182">
        <f>'بيان الصيانة'!B30</f>
        <v>0</v>
      </c>
      <c r="I1094" s="26" t="s">
        <v>126</v>
      </c>
      <c r="J1094" s="168">
        <v>30</v>
      </c>
    </row>
    <row r="1095" spans="2:10" ht="21" customHeight="1" thickBot="1">
      <c r="B1095" s="156"/>
      <c r="E1095" s="144">
        <v>30</v>
      </c>
      <c r="F1095" s="182">
        <f>'بيان الصيانة'!B31</f>
        <v>0</v>
      </c>
      <c r="I1095" s="26" t="s">
        <v>127</v>
      </c>
      <c r="J1095" s="168">
        <v>31</v>
      </c>
    </row>
    <row r="1096" spans="2:10" ht="21" customHeight="1" thickBot="1">
      <c r="B1096" s="156"/>
      <c r="E1096" s="144">
        <v>31</v>
      </c>
      <c r="F1096" s="182">
        <f>'بيان الصيانة'!B32</f>
        <v>0</v>
      </c>
      <c r="I1096" s="26" t="s">
        <v>128</v>
      </c>
    </row>
    <row r="1097" spans="2:10" ht="21" customHeight="1" thickBot="1">
      <c r="B1097" s="156"/>
      <c r="E1097" s="144">
        <v>32</v>
      </c>
      <c r="F1097" s="182">
        <f>'بيان الصيانة'!B33</f>
        <v>0</v>
      </c>
      <c r="I1097" s="26" t="s">
        <v>129</v>
      </c>
    </row>
    <row r="1098" spans="2:10" ht="21" customHeight="1" thickBot="1">
      <c r="B1098" s="156"/>
      <c r="E1098" s="144">
        <v>33</v>
      </c>
      <c r="F1098" s="182">
        <f>'بيان الصيانة'!B34</f>
        <v>0</v>
      </c>
      <c r="I1098" s="26" t="s">
        <v>130</v>
      </c>
    </row>
    <row r="1099" spans="2:10" ht="21" customHeight="1" thickBot="1">
      <c r="B1099" s="156"/>
      <c r="E1099" s="144">
        <v>34</v>
      </c>
      <c r="F1099" s="182">
        <f>'بيان الصيانة'!B35</f>
        <v>0</v>
      </c>
      <c r="I1099" s="26" t="s">
        <v>131</v>
      </c>
    </row>
    <row r="1100" spans="2:10" ht="21" customHeight="1">
      <c r="B1100" s="156"/>
      <c r="E1100" s="144">
        <v>35</v>
      </c>
      <c r="F1100" s="182">
        <f>'بيان الصيانة'!B36</f>
        <v>0</v>
      </c>
      <c r="I1100" s="26" t="s">
        <v>132</v>
      </c>
    </row>
    <row r="1101" spans="2:10" ht="21" customHeight="1">
      <c r="B1101" s="156"/>
      <c r="E1101" s="144">
        <v>36</v>
      </c>
      <c r="F1101" s="182">
        <f>'بيان الصيانة'!B37</f>
        <v>0</v>
      </c>
    </row>
    <row r="1102" spans="2:10" ht="21" customHeight="1">
      <c r="B1102" s="156"/>
      <c r="E1102" s="144">
        <v>37</v>
      </c>
      <c r="F1102" s="182">
        <f>'بيان الصيانة'!B38</f>
        <v>0</v>
      </c>
    </row>
    <row r="1103" spans="2:10" ht="21" customHeight="1">
      <c r="B1103" s="156"/>
      <c r="E1103" s="144">
        <v>38</v>
      </c>
      <c r="F1103" s="182">
        <f>'بيان الصيانة'!B39</f>
        <v>0</v>
      </c>
    </row>
    <row r="1104" spans="2:10" ht="21" customHeight="1">
      <c r="B1104" s="156"/>
      <c r="E1104" s="144">
        <v>39</v>
      </c>
      <c r="F1104" s="182">
        <f>'بيان الصيانة'!B40</f>
        <v>0</v>
      </c>
    </row>
    <row r="1105" spans="2:6" ht="21" customHeight="1">
      <c r="B1105" s="156"/>
      <c r="E1105" s="144">
        <v>40</v>
      </c>
      <c r="F1105" s="182">
        <f>'بيان الصيانة'!B41</f>
        <v>0</v>
      </c>
    </row>
    <row r="1106" spans="2:6" ht="21" customHeight="1">
      <c r="B1106" s="156"/>
      <c r="E1106" s="144">
        <v>41</v>
      </c>
      <c r="F1106" s="182">
        <f>'بيان الصيانة'!B42</f>
        <v>0</v>
      </c>
    </row>
    <row r="1107" spans="2:6" ht="21" customHeight="1">
      <c r="B1107" s="156"/>
      <c r="E1107" s="144">
        <v>42</v>
      </c>
      <c r="F1107" s="182">
        <f>'بيان الصيانة'!B43</f>
        <v>0</v>
      </c>
    </row>
    <row r="1108" spans="2:6" ht="21" customHeight="1">
      <c r="B1108" s="156"/>
      <c r="E1108" s="144">
        <v>43</v>
      </c>
      <c r="F1108" s="182">
        <f>'بيان الصيانة'!B44</f>
        <v>0</v>
      </c>
    </row>
    <row r="1109" spans="2:6" ht="21" customHeight="1">
      <c r="B1109" s="156"/>
      <c r="E1109" s="144">
        <v>44</v>
      </c>
      <c r="F1109" s="182">
        <f>'بيان الصيانة'!B45</f>
        <v>0</v>
      </c>
    </row>
    <row r="1110" spans="2:6" ht="21" customHeight="1">
      <c r="B1110" s="156"/>
      <c r="E1110" s="144">
        <v>45</v>
      </c>
      <c r="F1110" s="182">
        <f>'بيان الصيانة'!B46</f>
        <v>0</v>
      </c>
    </row>
    <row r="1111" spans="2:6" ht="21" customHeight="1">
      <c r="B1111" s="156"/>
      <c r="E1111" s="144">
        <v>46</v>
      </c>
      <c r="F1111" s="182">
        <f>'بيان الصيانة'!B47</f>
        <v>0</v>
      </c>
    </row>
    <row r="1112" spans="2:6" ht="21" customHeight="1">
      <c r="B1112" s="156"/>
      <c r="E1112" s="144">
        <v>47</v>
      </c>
      <c r="F1112" s="182">
        <f>'بيان الصيانة'!B48</f>
        <v>0</v>
      </c>
    </row>
    <row r="1113" spans="2:6" ht="21" customHeight="1">
      <c r="B1113" s="156"/>
      <c r="E1113" s="144">
        <v>48</v>
      </c>
      <c r="F1113" s="182">
        <f>'بيان الصيانة'!B49</f>
        <v>0</v>
      </c>
    </row>
    <row r="1114" spans="2:6" ht="21" customHeight="1">
      <c r="B1114" s="156"/>
      <c r="E1114" s="144">
        <v>49</v>
      </c>
      <c r="F1114" s="182">
        <f>'بيان الصيانة'!B50</f>
        <v>0</v>
      </c>
    </row>
    <row r="1115" spans="2:6" ht="21" customHeight="1">
      <c r="B1115" s="156"/>
      <c r="E1115" s="144">
        <v>50</v>
      </c>
      <c r="F1115" s="182">
        <f>'بيان الصيانة'!B51</f>
        <v>0</v>
      </c>
    </row>
    <row r="1116" spans="2:6" ht="21" customHeight="1" thickBot="1">
      <c r="B1116" s="158"/>
      <c r="E1116" s="144">
        <v>51</v>
      </c>
      <c r="F1116" s="182">
        <f>'بيان الصيانة'!B52</f>
        <v>0</v>
      </c>
    </row>
    <row r="1117" spans="2:6" ht="21" customHeight="1">
      <c r="E1117" s="144">
        <v>52</v>
      </c>
      <c r="F1117" s="182">
        <f>'بيان الصيانة'!B53</f>
        <v>0</v>
      </c>
    </row>
    <row r="1118" spans="2:6" ht="21" customHeight="1">
      <c r="E1118" s="144">
        <v>53</v>
      </c>
      <c r="F1118" s="182">
        <f>'بيان الصيانة'!B54</f>
        <v>0</v>
      </c>
    </row>
    <row r="1119" spans="2:6" ht="21" customHeight="1">
      <c r="E1119" s="144">
        <v>54</v>
      </c>
      <c r="F1119" s="182">
        <f>'بيان الصيانة'!B55</f>
        <v>0</v>
      </c>
    </row>
    <row r="1120" spans="2:6" ht="21" customHeight="1">
      <c r="E1120" s="144">
        <v>55</v>
      </c>
      <c r="F1120" s="182">
        <f>'بيان الصيانة'!B56</f>
        <v>0</v>
      </c>
    </row>
    <row r="1121" spans="5:6" ht="21" customHeight="1">
      <c r="E1121" s="144">
        <v>56</v>
      </c>
      <c r="F1121" s="182">
        <f>'بيان الصيانة'!B57</f>
        <v>0</v>
      </c>
    </row>
    <row r="1122" spans="5:6" ht="21" customHeight="1">
      <c r="E1122" s="144">
        <v>57</v>
      </c>
      <c r="F1122" s="182">
        <f>'بيان الصيانة'!B58</f>
        <v>0</v>
      </c>
    </row>
    <row r="1123" spans="5:6" ht="21" customHeight="1">
      <c r="E1123" s="144">
        <v>58</v>
      </c>
      <c r="F1123" s="182">
        <f>'بيان الصيانة'!B59</f>
        <v>0</v>
      </c>
    </row>
    <row r="1124" spans="5:6" ht="21" customHeight="1">
      <c r="E1124" s="144">
        <v>59</v>
      </c>
      <c r="F1124" s="182">
        <f>'بيان الصيانة'!B60</f>
        <v>0</v>
      </c>
    </row>
    <row r="1125" spans="5:6" ht="21" customHeight="1">
      <c r="E1125" s="144">
        <v>60</v>
      </c>
      <c r="F1125" s="182">
        <f>'بيان الصيانة'!B61</f>
        <v>0</v>
      </c>
    </row>
    <row r="1126" spans="5:6" ht="21" customHeight="1">
      <c r="E1126" s="144">
        <v>61</v>
      </c>
      <c r="F1126" s="182">
        <f>'بيان الصيانة'!B62</f>
        <v>0</v>
      </c>
    </row>
    <row r="1127" spans="5:6" ht="21" customHeight="1">
      <c r="E1127" s="144">
        <v>62</v>
      </c>
      <c r="F1127" s="182">
        <f>'بيان الصيانة'!B63</f>
        <v>0</v>
      </c>
    </row>
    <row r="1128" spans="5:6" ht="21" customHeight="1">
      <c r="E1128" s="144">
        <v>63</v>
      </c>
      <c r="F1128" s="182">
        <f>'بيان الصيانة'!B64</f>
        <v>0</v>
      </c>
    </row>
    <row r="1129" spans="5:6" ht="21" customHeight="1">
      <c r="E1129" s="144">
        <v>64</v>
      </c>
      <c r="F1129" s="182">
        <f>'بيان الصيانة'!B65</f>
        <v>0</v>
      </c>
    </row>
    <row r="1130" spans="5:6" ht="21" customHeight="1">
      <c r="E1130" s="144">
        <v>65</v>
      </c>
      <c r="F1130" s="182">
        <f>'بيان الصيانة'!B66</f>
        <v>0</v>
      </c>
    </row>
    <row r="1131" spans="5:6" ht="21" customHeight="1">
      <c r="E1131" s="144">
        <v>66</v>
      </c>
      <c r="F1131" s="182">
        <f>'بيان الصيانة'!B67</f>
        <v>0</v>
      </c>
    </row>
    <row r="1132" spans="5:6" ht="21" customHeight="1">
      <c r="E1132" s="144">
        <v>67</v>
      </c>
      <c r="F1132" s="182">
        <f>'بيان الصيانة'!B68</f>
        <v>0</v>
      </c>
    </row>
    <row r="1133" spans="5:6" ht="21" customHeight="1">
      <c r="E1133" s="144">
        <v>68</v>
      </c>
      <c r="F1133" s="182">
        <f>'بيان الصيانة'!B69</f>
        <v>0</v>
      </c>
    </row>
    <row r="1134" spans="5:6" ht="21" customHeight="1">
      <c r="E1134" s="144">
        <v>69</v>
      </c>
      <c r="F1134" s="182">
        <f>'بيان الصيانة'!B70</f>
        <v>0</v>
      </c>
    </row>
    <row r="1135" spans="5:6" ht="21" customHeight="1">
      <c r="E1135" s="144">
        <v>70</v>
      </c>
      <c r="F1135" s="182">
        <f>'بيان الصيانة'!B71</f>
        <v>0</v>
      </c>
    </row>
    <row r="1136" spans="5:6" ht="21" customHeight="1">
      <c r="E1136" s="144">
        <v>71</v>
      </c>
      <c r="F1136" s="182">
        <f>'بيان الصيانة'!B72</f>
        <v>0</v>
      </c>
    </row>
    <row r="1137" spans="5:6" ht="21" customHeight="1">
      <c r="E1137" s="144">
        <v>72</v>
      </c>
      <c r="F1137" s="182">
        <f>'بيان الصيانة'!B73</f>
        <v>0</v>
      </c>
    </row>
    <row r="1138" spans="5:6" ht="21" customHeight="1">
      <c r="E1138" s="144">
        <v>73</v>
      </c>
      <c r="F1138" s="182">
        <f>'بيان الصيانة'!B74</f>
        <v>0</v>
      </c>
    </row>
    <row r="1139" spans="5:6" ht="21" customHeight="1">
      <c r="E1139" s="144">
        <v>74</v>
      </c>
      <c r="F1139" s="182">
        <f>'بيان الصيانة'!B75</f>
        <v>0</v>
      </c>
    </row>
    <row r="1140" spans="5:6" ht="21" customHeight="1">
      <c r="E1140" s="144">
        <v>75</v>
      </c>
      <c r="F1140" s="182">
        <f>'بيان الصيانة'!B76</f>
        <v>0</v>
      </c>
    </row>
    <row r="1141" spans="5:6" ht="21" customHeight="1">
      <c r="E1141" s="144">
        <v>76</v>
      </c>
      <c r="F1141" s="182">
        <f>'بيان الصيانة'!B77</f>
        <v>0</v>
      </c>
    </row>
    <row r="1142" spans="5:6" ht="21" customHeight="1">
      <c r="E1142" s="144">
        <v>77</v>
      </c>
      <c r="F1142" s="182">
        <f>'بيان الصيانة'!B78</f>
        <v>0</v>
      </c>
    </row>
    <row r="1143" spans="5:6" ht="21" customHeight="1">
      <c r="E1143" s="144">
        <v>78</v>
      </c>
      <c r="F1143" s="182">
        <f>'بيان الصيانة'!B79</f>
        <v>0</v>
      </c>
    </row>
    <row r="1144" spans="5:6" ht="21" customHeight="1">
      <c r="E1144" s="144">
        <v>79</v>
      </c>
      <c r="F1144" s="182">
        <f>'بيان الصيانة'!B80</f>
        <v>0</v>
      </c>
    </row>
    <row r="1145" spans="5:6" ht="21" customHeight="1">
      <c r="E1145" s="144">
        <v>80</v>
      </c>
      <c r="F1145" s="182">
        <f>'بيان الصيانة'!B81</f>
        <v>0</v>
      </c>
    </row>
    <row r="1146" spans="5:6" ht="21" customHeight="1">
      <c r="E1146" s="144">
        <v>81</v>
      </c>
      <c r="F1146" s="182">
        <f>'بيان الصيانة'!B82</f>
        <v>0</v>
      </c>
    </row>
    <row r="1147" spans="5:6" ht="21" customHeight="1">
      <c r="E1147" s="144">
        <v>82</v>
      </c>
      <c r="F1147" s="182">
        <f>'بيان الصيانة'!B83</f>
        <v>0</v>
      </c>
    </row>
    <row r="1148" spans="5:6" ht="21" customHeight="1">
      <c r="E1148" s="144">
        <v>83</v>
      </c>
      <c r="F1148" s="182">
        <f>'بيان الصيانة'!B84</f>
        <v>0</v>
      </c>
    </row>
    <row r="1149" spans="5:6" ht="21" customHeight="1">
      <c r="E1149" s="144">
        <v>84</v>
      </c>
      <c r="F1149" s="182">
        <f>'بيان الصيانة'!B85</f>
        <v>0</v>
      </c>
    </row>
    <row r="1150" spans="5:6" ht="21" customHeight="1">
      <c r="E1150" s="144">
        <v>85</v>
      </c>
      <c r="F1150" s="182">
        <f>'بيان الصيانة'!B86</f>
        <v>0</v>
      </c>
    </row>
    <row r="1151" spans="5:6" ht="21" customHeight="1">
      <c r="E1151" s="144">
        <v>86</v>
      </c>
      <c r="F1151" s="182">
        <f>'بيان الصيانة'!B87</f>
        <v>0</v>
      </c>
    </row>
    <row r="1152" spans="5:6" ht="21" customHeight="1">
      <c r="E1152" s="144">
        <v>87</v>
      </c>
      <c r="F1152" s="182">
        <f>'بيان الصيانة'!B88</f>
        <v>0</v>
      </c>
    </row>
    <row r="1153" spans="5:6" ht="21" customHeight="1">
      <c r="E1153" s="144">
        <v>88</v>
      </c>
      <c r="F1153" s="182">
        <f>'بيان الصيانة'!B89</f>
        <v>0</v>
      </c>
    </row>
    <row r="1154" spans="5:6" ht="21" customHeight="1">
      <c r="E1154" s="144">
        <v>89</v>
      </c>
      <c r="F1154" s="182">
        <f>'بيان الصيانة'!B90</f>
        <v>0</v>
      </c>
    </row>
    <row r="1155" spans="5:6" ht="21" customHeight="1">
      <c r="E1155" s="144">
        <v>90</v>
      </c>
      <c r="F1155" s="182">
        <f>'بيان الصيانة'!B91</f>
        <v>0</v>
      </c>
    </row>
    <row r="1156" spans="5:6" ht="21" customHeight="1">
      <c r="E1156" s="144">
        <v>91</v>
      </c>
      <c r="F1156" s="182">
        <f>'بيان الصيانة'!B92</f>
        <v>0</v>
      </c>
    </row>
    <row r="1157" spans="5:6" ht="21" customHeight="1">
      <c r="E1157" s="144">
        <v>92</v>
      </c>
      <c r="F1157" s="182">
        <f>'بيان الصيانة'!B93</f>
        <v>0</v>
      </c>
    </row>
    <row r="1158" spans="5:6" ht="21" customHeight="1">
      <c r="E1158" s="144">
        <v>93</v>
      </c>
      <c r="F1158" s="182">
        <f>'بيان الصيانة'!B94</f>
        <v>0</v>
      </c>
    </row>
    <row r="1159" spans="5:6" ht="21" customHeight="1">
      <c r="E1159" s="144">
        <v>94</v>
      </c>
      <c r="F1159" s="182">
        <f>'بيان الصيانة'!B95</f>
        <v>0</v>
      </c>
    </row>
    <row r="1160" spans="5:6" ht="21" customHeight="1">
      <c r="E1160" s="144">
        <v>95</v>
      </c>
      <c r="F1160" s="182">
        <f>'بيان الصيانة'!B96</f>
        <v>0</v>
      </c>
    </row>
    <row r="1161" spans="5:6" ht="21" customHeight="1">
      <c r="E1161" s="144">
        <v>96</v>
      </c>
      <c r="F1161" s="182">
        <f>'بيان الصيانة'!B97</f>
        <v>0</v>
      </c>
    </row>
    <row r="1162" spans="5:6" ht="21" customHeight="1">
      <c r="E1162" s="144">
        <v>97</v>
      </c>
      <c r="F1162" s="182">
        <f>'بيان الصيانة'!B98</f>
        <v>0</v>
      </c>
    </row>
    <row r="1163" spans="5:6" ht="21" customHeight="1">
      <c r="E1163" s="144">
        <v>98</v>
      </c>
      <c r="F1163" s="182">
        <f>'بيان الصيانة'!B99</f>
        <v>0</v>
      </c>
    </row>
    <row r="1164" spans="5:6" ht="21" customHeight="1">
      <c r="E1164" s="144">
        <v>99</v>
      </c>
      <c r="F1164" s="182">
        <f>'بيان الصيانة'!B100</f>
        <v>0</v>
      </c>
    </row>
    <row r="1165" spans="5:6" ht="21" customHeight="1">
      <c r="E1165" s="144">
        <v>100</v>
      </c>
      <c r="F1165" s="182">
        <f>'بيان الصيانة'!B101</f>
        <v>0</v>
      </c>
    </row>
    <row r="1166" spans="5:6" ht="21" customHeight="1">
      <c r="E1166" s="144">
        <v>101</v>
      </c>
      <c r="F1166" s="182">
        <f>'بيان الصيانة'!B102</f>
        <v>0</v>
      </c>
    </row>
    <row r="1167" spans="5:6" ht="21" customHeight="1">
      <c r="E1167" s="144">
        <v>102</v>
      </c>
      <c r="F1167" s="182">
        <f>'بيان الصيانة'!B103</f>
        <v>0</v>
      </c>
    </row>
    <row r="1168" spans="5:6" ht="21" customHeight="1">
      <c r="E1168" s="144">
        <v>103</v>
      </c>
      <c r="F1168" s="182">
        <f>'بيان الصيانة'!B104</f>
        <v>0</v>
      </c>
    </row>
    <row r="1169" spans="5:6" ht="21" customHeight="1">
      <c r="E1169" s="144">
        <v>104</v>
      </c>
      <c r="F1169" s="182">
        <f>'بيان الصيانة'!B105</f>
        <v>0</v>
      </c>
    </row>
    <row r="1170" spans="5:6" ht="21" customHeight="1">
      <c r="E1170" s="144">
        <v>105</v>
      </c>
      <c r="F1170" s="182">
        <f>'بيان الصيانة'!B106</f>
        <v>0</v>
      </c>
    </row>
    <row r="1171" spans="5:6" ht="21" customHeight="1">
      <c r="E1171" s="144">
        <v>106</v>
      </c>
      <c r="F1171" s="182">
        <f>'بيان الصيانة'!B107</f>
        <v>0</v>
      </c>
    </row>
    <row r="1172" spans="5:6" ht="21" customHeight="1">
      <c r="E1172" s="144">
        <v>107</v>
      </c>
      <c r="F1172" s="182">
        <f>'بيان الصيانة'!B108</f>
        <v>0</v>
      </c>
    </row>
    <row r="1173" spans="5:6" ht="21" customHeight="1">
      <c r="E1173" s="144">
        <v>108</v>
      </c>
      <c r="F1173" s="182">
        <f>'بيان الصيانة'!B109</f>
        <v>0</v>
      </c>
    </row>
    <row r="1174" spans="5:6" ht="21" customHeight="1">
      <c r="E1174" s="144">
        <v>109</v>
      </c>
      <c r="F1174" s="182">
        <f>'بيان الصيانة'!B110</f>
        <v>0</v>
      </c>
    </row>
    <row r="1175" spans="5:6" ht="21" customHeight="1">
      <c r="E1175" s="144">
        <v>110</v>
      </c>
      <c r="F1175" s="182">
        <f>'بيان الصيانة'!B111</f>
        <v>0</v>
      </c>
    </row>
    <row r="1176" spans="5:6" ht="21" customHeight="1">
      <c r="E1176" s="144">
        <v>111</v>
      </c>
      <c r="F1176" s="182">
        <f>'بيان الصيانة'!B112</f>
        <v>0</v>
      </c>
    </row>
    <row r="1177" spans="5:6" ht="21" customHeight="1">
      <c r="E1177" s="144">
        <v>112</v>
      </c>
      <c r="F1177" s="182">
        <f>'بيان الصيانة'!B113</f>
        <v>0</v>
      </c>
    </row>
    <row r="1178" spans="5:6" ht="21" customHeight="1">
      <c r="E1178" s="144">
        <v>113</v>
      </c>
      <c r="F1178" s="182">
        <f>'بيان الصيانة'!B114</f>
        <v>0</v>
      </c>
    </row>
    <row r="1179" spans="5:6" ht="21" customHeight="1">
      <c r="E1179" s="144">
        <v>114</v>
      </c>
      <c r="F1179" s="182">
        <f>'بيان الصيانة'!B115</f>
        <v>0</v>
      </c>
    </row>
    <row r="1180" spans="5:6" ht="21" customHeight="1">
      <c r="E1180" s="144">
        <v>115</v>
      </c>
      <c r="F1180" s="182">
        <f>'بيان الصيانة'!B116</f>
        <v>0</v>
      </c>
    </row>
    <row r="1181" spans="5:6" ht="21" customHeight="1">
      <c r="E1181" s="144">
        <v>116</v>
      </c>
      <c r="F1181" s="182">
        <f>'بيان الصيانة'!B117</f>
        <v>0</v>
      </c>
    </row>
    <row r="1182" spans="5:6" ht="21" customHeight="1">
      <c r="E1182" s="144">
        <v>117</v>
      </c>
      <c r="F1182" s="182">
        <f>'بيان الصيانة'!B118</f>
        <v>0</v>
      </c>
    </row>
    <row r="1183" spans="5:6" ht="21" customHeight="1" thickBot="1">
      <c r="E1183" s="183">
        <v>118</v>
      </c>
      <c r="F1183" s="182">
        <f>'بيان الصيانة'!B119</f>
        <v>0</v>
      </c>
    </row>
    <row r="1184" spans="5:6" ht="21" customHeight="1" thickBot="1">
      <c r="E1184" s="39">
        <v>119</v>
      </c>
      <c r="F1184" s="184">
        <f>'بيان الصيانة'!B120</f>
        <v>0</v>
      </c>
    </row>
    <row r="1185" spans="6:6" ht="21" customHeight="1">
      <c r="F1185" s="59"/>
    </row>
    <row r="1186" spans="6:6" ht="21" customHeight="1">
      <c r="F1186" s="59"/>
    </row>
  </sheetData>
  <mergeCells count="1">
    <mergeCell ref="A2:E2"/>
  </mergeCells>
  <dataValidations count="3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$BO$395:$BO$494</formula1>
    </dataValidation>
    <dataValidation type="list" allowBlank="1" showInputMessage="1" showErrorMessage="1" sqref="G1:BS1">
      <formula1>$F$1066:$F$1184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إستحقاق سداد </vt:lpstr>
      <vt:lpstr>الصيانة</vt:lpstr>
      <vt:lpstr>ايصلات مجمعة</vt:lpstr>
      <vt:lpstr>الفواتير</vt:lpstr>
      <vt:lpstr>ايصلات</vt:lpstr>
      <vt:lpstr>المحصل</vt:lpstr>
      <vt:lpstr>الفواتير!Print_Area</vt:lpstr>
      <vt:lpstr>ايصلات!Print_Area</vt:lpstr>
      <vt:lpstr>اسم_العميل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2018-09-24T08:18:20Z</cp:lastPrinted>
  <dcterms:created xsi:type="dcterms:W3CDTF">2018-09-18T09:02:25Z</dcterms:created>
  <dcterms:modified xsi:type="dcterms:W3CDTF">2018-09-24T10:40:17Z</dcterms:modified>
</cp:coreProperties>
</file>