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480" yWindow="300" windowWidth="18495" windowHeight="11700"/>
  </bookViews>
  <sheets>
    <sheet name="Feuil1" sheetId="1" r:id="rId1"/>
    <sheet name="Feuil2" sheetId="2" r:id="rId2"/>
    <sheet name="Feuil3" sheetId="3" r:id="rId3"/>
  </sheets>
  <externalReferences>
    <externalReference r:id="rId4"/>
  </externalReferences>
  <calcPr calcId="125725"/>
</workbook>
</file>

<file path=xl/calcChain.xml><?xml version="1.0" encoding="utf-8"?>
<calcChain xmlns="http://schemas.openxmlformats.org/spreadsheetml/2006/main">
  <c r="K4" i="1"/>
  <c r="K5"/>
  <c r="K6"/>
  <c r="K7"/>
  <c r="K8"/>
  <c r="K9"/>
  <c r="K10"/>
  <c r="K11"/>
  <c r="K12"/>
  <c r="K13"/>
  <c r="K14"/>
  <c r="C4"/>
  <c r="L4"/>
  <c r="L5"/>
  <c r="H5"/>
  <c r="H6"/>
  <c r="H7"/>
  <c r="H8"/>
  <c r="H9"/>
  <c r="H10"/>
  <c r="H11"/>
  <c r="H12"/>
  <c r="H13"/>
  <c r="H14"/>
  <c r="H15"/>
  <c r="H16"/>
  <c r="H17"/>
  <c r="H18"/>
  <c r="H4"/>
  <c r="C5"/>
  <c r="C6"/>
  <c r="C7"/>
  <c r="C8"/>
  <c r="C9"/>
  <c r="C10"/>
  <c r="C11"/>
  <c r="C12"/>
  <c r="C13"/>
  <c r="C14"/>
  <c r="C15"/>
  <c r="C16"/>
  <c r="C17"/>
  <c r="C18"/>
  <c r="J4"/>
  <c r="L6"/>
  <c r="I4"/>
  <c r="I5"/>
  <c r="I6"/>
  <c r="D4"/>
  <c r="D5"/>
  <c r="L18"/>
  <c r="K18"/>
  <c r="J18"/>
  <c r="I18"/>
  <c r="D18"/>
  <c r="L17"/>
  <c r="K17"/>
  <c r="J17"/>
  <c r="I17"/>
  <c r="D17"/>
  <c r="L16"/>
  <c r="K16"/>
  <c r="J16"/>
  <c r="I16"/>
  <c r="D16"/>
  <c r="L15"/>
  <c r="K15"/>
  <c r="J15"/>
  <c r="I15"/>
  <c r="D15"/>
  <c r="L14"/>
  <c r="J14"/>
  <c r="I14"/>
  <c r="D14"/>
  <c r="L13"/>
  <c r="J13"/>
  <c r="I13"/>
  <c r="D13"/>
  <c r="L12"/>
  <c r="J12"/>
  <c r="I12"/>
  <c r="D12"/>
  <c r="L11"/>
  <c r="J11"/>
  <c r="I11"/>
  <c r="D11"/>
  <c r="L10"/>
  <c r="J10"/>
  <c r="I10"/>
  <c r="D10"/>
  <c r="L9"/>
  <c r="I9"/>
  <c r="D9"/>
  <c r="L8"/>
  <c r="I8"/>
  <c r="D8"/>
  <c r="L7"/>
  <c r="I7"/>
  <c r="D7"/>
  <c r="D6"/>
</calcChain>
</file>

<file path=xl/sharedStrings.xml><?xml version="1.0" encoding="utf-8"?>
<sst xmlns="http://schemas.openxmlformats.org/spreadsheetml/2006/main" count="39" uniqueCount="21">
  <si>
    <t>Code</t>
  </si>
  <si>
    <t>nomc</t>
  </si>
  <si>
    <t>Etat</t>
  </si>
  <si>
    <t>x</t>
  </si>
  <si>
    <t>19800-ALA-0001</t>
  </si>
  <si>
    <t>19800-ALA-0002</t>
  </si>
  <si>
    <t>19800-ALA-0003</t>
  </si>
  <si>
    <t>19800-ALA-0004</t>
  </si>
  <si>
    <t>19800-ALA-0005</t>
  </si>
  <si>
    <t>19800-ALA-0006</t>
  </si>
  <si>
    <t>19800-ALA-0007</t>
  </si>
  <si>
    <t>64310-XFA-0002</t>
  </si>
  <si>
    <t>33100-XFA-0002</t>
  </si>
  <si>
    <t>31500-EG13-P000</t>
  </si>
  <si>
    <t>35870-HLA-0001</t>
  </si>
  <si>
    <t>4312A-H1A-0001</t>
  </si>
  <si>
    <t>4550A-XGA-8000-K</t>
  </si>
  <si>
    <t>50350-ANA-0001</t>
  </si>
  <si>
    <t>50500-XGA-0002</t>
  </si>
  <si>
    <t>53178-ATA-0000</t>
  </si>
  <si>
    <t>53200-ALA-0002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</si>
</sst>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/>
    <xf numFmtId="0" fontId="1" fillId="0" borderId="1" xfId="0" applyNumberFormat="1" applyFont="1" applyBorder="1"/>
    <xf numFmtId="0" fontId="1" fillId="0" borderId="2" xfId="0" applyFont="1" applyBorder="1" applyAlignment="1">
      <alignment vertical="center"/>
    </xf>
    <xf numFmtId="0" fontId="1" fillId="4" borderId="1" xfId="0" applyFont="1" applyFill="1" applyBorder="1" applyAlignment="1">
      <alignment horizontal="left"/>
    </xf>
    <xf numFmtId="0" fontId="1" fillId="4" borderId="1" xfId="0" applyFont="1" applyFill="1" applyBorder="1"/>
    <xf numFmtId="0" fontId="1" fillId="0" borderId="0" xfId="0" applyFont="1"/>
    <xf numFmtId="0" fontId="3" fillId="0" borderId="3" xfId="0" applyNumberFormat="1" applyFont="1" applyFill="1" applyBorder="1" applyAlignment="1" applyProtection="1">
      <alignment horizontal="left" vertical="center"/>
    </xf>
    <xf numFmtId="0" fontId="3" fillId="5" borderId="3" xfId="0" applyNumberFormat="1" applyFont="1" applyFill="1" applyBorder="1" applyAlignment="1" applyProtection="1">
      <alignment horizontal="left" vertic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VIDE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euil1"/>
      <sheetName val="Feuil2"/>
      <sheetName val="Feuil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3:M18"/>
  <sheetViews>
    <sheetView tabSelected="1" workbookViewId="0">
      <selection activeCell="K10" sqref="K10"/>
    </sheetView>
  </sheetViews>
  <sheetFormatPr baseColWidth="10" defaultRowHeight="15.75"/>
  <cols>
    <col min="1" max="1" width="22.7109375" style="14" customWidth="1"/>
    <col min="2" max="5" width="11.42578125" style="11"/>
    <col min="6" max="6" width="23.7109375" style="11" customWidth="1"/>
    <col min="7" max="7" width="9.28515625" style="11" customWidth="1"/>
    <col min="8" max="9" width="11.42578125" style="11"/>
    <col min="10" max="10" width="17" style="11" customWidth="1"/>
    <col min="11" max="11" width="19.7109375" style="11" bestFit="1" customWidth="1"/>
    <col min="12" max="12" width="10.28515625" style="11" bestFit="1" customWidth="1"/>
    <col min="13" max="13" width="11.42578125" style="11"/>
  </cols>
  <sheetData>
    <row r="3" spans="1:12">
      <c r="A3" s="9" t="s">
        <v>0</v>
      </c>
      <c r="B3" s="10" t="s">
        <v>1</v>
      </c>
      <c r="C3" s="10" t="s">
        <v>2</v>
      </c>
      <c r="D3" s="10" t="s">
        <v>2</v>
      </c>
      <c r="E3" s="10"/>
      <c r="F3" s="10" t="s">
        <v>0</v>
      </c>
      <c r="G3" s="10" t="s">
        <v>1</v>
      </c>
      <c r="H3" s="10" t="s">
        <v>2</v>
      </c>
      <c r="I3" s="10" t="s">
        <v>2</v>
      </c>
      <c r="J3" s="10" t="s">
        <v>3</v>
      </c>
      <c r="K3" s="10" t="s">
        <v>3</v>
      </c>
      <c r="L3" s="10" t="s">
        <v>3</v>
      </c>
    </row>
    <row r="4" spans="1:12">
      <c r="A4" s="12" t="s">
        <v>11</v>
      </c>
      <c r="B4" s="1">
        <v>1</v>
      </c>
      <c r="C4" s="2" t="str">
        <f t="shared" ref="C4:C18" si="0">IF(ISNUMBER(MATCH(A4,$F$4:$F$19,0)),"OK","Not")</f>
        <v>Not</v>
      </c>
      <c r="D4" s="3" t="str">
        <f>IF(ISERROR(MATCH([1]!Tableau1[[#This Row],[Colonne10]],[1]!Tableau1[Colonne11],0)),"Not","OK")</f>
        <v>Not</v>
      </c>
      <c r="E4" s="4"/>
      <c r="F4" s="13" t="s">
        <v>15</v>
      </c>
      <c r="G4" s="5">
        <v>1</v>
      </c>
      <c r="H4" s="2" t="str">
        <f>IF(ISNUMBER(MATCH(F4,$F$4:$F$19,0)),"OK","Not")</f>
        <v>OK</v>
      </c>
      <c r="I4" s="3" t="str">
        <f>IF(ISERROR(MATCH([1]!Tableau1[[#This Row],[Colonne11]],[1]!Tableau1[Colonne10],0)),"Not","OK")</f>
        <v>Not</v>
      </c>
      <c r="J4" s="6" t="e">
        <f>[1]!Tableau1[[#This Row],[Colonne1]]&amp;[1]!Tableau1[[#This Row],[Colonne2]]</f>
        <v>#VALUE!</v>
      </c>
      <c r="K4" s="6" t="e">
        <f>[1]!Tableau1[[#This Row],[Colonne6]]&amp;[1]!Tableau1[[#This Row],[Colonne7]]</f>
        <v>#VALUE!</v>
      </c>
      <c r="L4" s="7" t="e">
        <f>[1]!Tableau1[[#This Row],[Colonne2]]-[1]!Tableau1[[#This Row],[Colonne7]]</f>
        <v>#VALUE!</v>
      </c>
    </row>
    <row r="5" spans="1:12">
      <c r="A5" s="12" t="s">
        <v>12</v>
      </c>
      <c r="B5" s="1"/>
      <c r="C5" s="2" t="str">
        <f t="shared" si="0"/>
        <v>Not</v>
      </c>
      <c r="D5" s="3" t="str">
        <f>IF(ISERROR(MATCH([1]!Tableau1[[#This Row],[Colonne10]],[1]!Tableau1[Colonne11],0)),"Not","OK")</f>
        <v>Not</v>
      </c>
      <c r="E5" s="4"/>
      <c r="F5" s="13" t="s">
        <v>16</v>
      </c>
      <c r="G5" s="5">
        <v>2</v>
      </c>
      <c r="H5" s="2" t="str">
        <f t="shared" ref="H5:H18" si="1">IF(ISNUMBER(MATCH(F5,$F$4:$F$19,0)),"OK","Not")</f>
        <v>OK</v>
      </c>
      <c r="I5" s="3" t="str">
        <f>IF(ISERROR(MATCH([1]!Tableau1[[#This Row],[Colonne11]],[1]!Tableau1[Colonne10],0)),"Not","OK")</f>
        <v>Not</v>
      </c>
      <c r="J5" s="6"/>
      <c r="K5" s="6" t="str">
        <f>[1]!Tableau1[[#This Row],[Colonne6]]&amp;[1]!Tableau1[[#This Row],[Colonne7]]</f>
        <v>12200-ALA-00002</v>
      </c>
      <c r="L5" s="7">
        <f>[1]!Tableau1[[#This Row],[Colonne2]]-[1]!Tableau1[[#This Row],[Colonne7]]</f>
        <v>8</v>
      </c>
    </row>
    <row r="6" spans="1:12">
      <c r="A6" s="12" t="s">
        <v>12</v>
      </c>
      <c r="B6" s="1"/>
      <c r="C6" s="2" t="str">
        <f t="shared" si="0"/>
        <v>Not</v>
      </c>
      <c r="D6" s="3" t="str">
        <f>IF(ISERROR(MATCH([1]!Tableau1[[#This Row],[Colonne10]],[1]!Tableau1[Colonne11],0)),"Not","OK")</f>
        <v>OK</v>
      </c>
      <c r="E6" s="4"/>
      <c r="F6" s="13" t="s">
        <v>16</v>
      </c>
      <c r="G6" s="5">
        <v>40</v>
      </c>
      <c r="H6" s="2" t="str">
        <f t="shared" si="1"/>
        <v>OK</v>
      </c>
      <c r="I6" s="3" t="str">
        <f>IF(ISERROR(MATCH([1]!Tableau1[[#This Row],[Colonne11]],[1]!Tableau1[Colonne10],0)),"Not","OK")</f>
        <v>Not</v>
      </c>
      <c r="J6" s="6"/>
      <c r="K6" s="6" t="str">
        <f>[1]!Tableau1[[#This Row],[Colonne6]]&amp;[1]!Tableau1[[#This Row],[Colonne7]]</f>
        <v>17500-ALA-00002</v>
      </c>
      <c r="L6" s="7">
        <f>[1]!Tableau1[[#This Row],[Colonne2]]-[1]!Tableau1[[#This Row],[Colonne7]]</f>
        <v>-2</v>
      </c>
    </row>
    <row r="7" spans="1:12">
      <c r="A7" s="13" t="s">
        <v>13</v>
      </c>
      <c r="B7" s="1"/>
      <c r="C7" s="2" t="str">
        <f t="shared" si="0"/>
        <v>Not</v>
      </c>
      <c r="D7" s="3" t="str">
        <f>IF(ISERROR(MATCH([1]!Tableau1[[#This Row],[Colonne10]],[1]!Tableau1[Colonne11],0)),"Not","OK")</f>
        <v>Not</v>
      </c>
      <c r="E7" s="4"/>
      <c r="F7" s="13" t="s">
        <v>17</v>
      </c>
      <c r="G7" s="5"/>
      <c r="H7" s="2" t="str">
        <f t="shared" si="1"/>
        <v>OK</v>
      </c>
      <c r="I7" s="3" t="str">
        <f>IF(ISERROR(MATCH([1]!Tableau1[[#This Row],[Colonne11]],[1]!Tableau1[Colonne10],0)),"Not","OK")</f>
        <v>Not</v>
      </c>
      <c r="J7" s="6"/>
      <c r="K7" s="6" t="str">
        <f>[1]!Tableau1[[#This Row],[Colonne6]]&amp;[1]!Tableau1[[#This Row],[Colonne7]]</f>
        <v>180000-XFA-000040</v>
      </c>
      <c r="L7" s="7">
        <f>[1]!Tableau1[[#This Row],[Colonne2]]-[1]!Tableau1[[#This Row],[Colonne7]]</f>
        <v>-30</v>
      </c>
    </row>
    <row r="8" spans="1:12">
      <c r="A8" s="13" t="s">
        <v>13</v>
      </c>
      <c r="B8" s="1"/>
      <c r="C8" s="2" t="str">
        <f t="shared" si="0"/>
        <v>Not</v>
      </c>
      <c r="D8" s="3" t="str">
        <f>IF(ISERROR(MATCH([1]!Tableau1[[#This Row],[Colonne10]],[1]!Tableau1[Colonne11],0)),"Not","OK")</f>
        <v>OK</v>
      </c>
      <c r="E8" s="4"/>
      <c r="F8" s="13" t="s">
        <v>18</v>
      </c>
      <c r="G8" s="5"/>
      <c r="H8" s="2" t="str">
        <f t="shared" si="1"/>
        <v>OK</v>
      </c>
      <c r="I8" s="3" t="str">
        <f>IF(ISERROR(MATCH([1]!Tableau1[[#This Row],[Colonne11]],[1]!Tableau1[Colonne10],0)),"Not","OK")</f>
        <v>OK</v>
      </c>
      <c r="J8" s="6"/>
      <c r="K8" s="6" t="str">
        <f>[1]!Tableau1[[#This Row],[Colonne6]]&amp;[1]!Tableau1[[#This Row],[Colonne7]]</f>
        <v/>
      </c>
      <c r="L8" s="7">
        <f>[1]!Tableau1[[#This Row],[Colonne2]]-[1]!Tableau1[[#This Row],[Colonne7]]</f>
        <v>0</v>
      </c>
    </row>
    <row r="9" spans="1:12">
      <c r="A9" s="13" t="s">
        <v>14</v>
      </c>
      <c r="B9" s="1"/>
      <c r="C9" s="2" t="str">
        <f t="shared" si="0"/>
        <v>Not</v>
      </c>
      <c r="D9" s="3" t="str">
        <f>IF(ISERROR(MATCH([1]!Tableau1[[#This Row],[Colonne10]],[1]!Tableau1[Colonne11],0)),"Not","OK")</f>
        <v>OK</v>
      </c>
      <c r="E9" s="4"/>
      <c r="F9" s="13" t="s">
        <v>18</v>
      </c>
      <c r="G9" s="5"/>
      <c r="H9" s="2" t="str">
        <f t="shared" si="1"/>
        <v>OK</v>
      </c>
      <c r="I9" s="3" t="str">
        <f>IF(ISERROR(MATCH([1]!Tableau1[[#This Row],[Colonne11]],[1]!Tableau1[Colonne10],0)),"Not","OK")</f>
        <v>OK</v>
      </c>
      <c r="J9" s="6"/>
      <c r="K9" s="6" t="str">
        <f>[1]!Tableau1[[#This Row],[Colonne6]]&amp;[1]!Tableau1[[#This Row],[Colonne7]]</f>
        <v/>
      </c>
      <c r="L9" s="7">
        <f>[1]!Tableau1[[#This Row],[Colonne2]]-[1]!Tableau1[[#This Row],[Colonne7]]</f>
        <v>0</v>
      </c>
    </row>
    <row r="10" spans="1:12">
      <c r="A10" s="13" t="s">
        <v>15</v>
      </c>
      <c r="B10" s="1"/>
      <c r="C10" s="2" t="str">
        <f t="shared" si="0"/>
        <v>OK</v>
      </c>
      <c r="D10" s="3" t="str">
        <f>IF(ISERROR(MATCH([1]!Tableau1[[#This Row],[Colonne10]],[1]!Tableau1[Colonne11],0)),"Not","OK")</f>
        <v>OK</v>
      </c>
      <c r="E10" s="4"/>
      <c r="F10" s="8" t="s">
        <v>4</v>
      </c>
      <c r="G10" s="5"/>
      <c r="H10" s="2" t="str">
        <f t="shared" si="1"/>
        <v>OK</v>
      </c>
      <c r="I10" s="3" t="str">
        <f>IF(ISERROR(MATCH([1]!Tableau1[[#This Row],[Colonne11]],[1]!Tableau1[Colonne10],0)),"Not","OK")</f>
        <v>OK</v>
      </c>
      <c r="J10" s="6" t="str">
        <f>[1]!Tableau1[[#This Row],[Colonne1]]&amp;[1]!Tableau1[[#This Row],[Colonne2]]</f>
        <v/>
      </c>
      <c r="K10" s="6" t="str">
        <f>[1]!Tableau1[[#This Row],[Colonne6]]&amp;[1]!Tableau1[[#This Row],[Colonne7]]</f>
        <v>200</v>
      </c>
      <c r="L10" s="7">
        <f>[1]!Tableau1[[#This Row],[Colonne2]]-[1]!Tableau1[[#This Row],[Colonne7]]</f>
        <v>0</v>
      </c>
    </row>
    <row r="11" spans="1:12">
      <c r="A11" s="13" t="s">
        <v>16</v>
      </c>
      <c r="B11" s="1"/>
      <c r="C11" s="2" t="str">
        <f t="shared" si="0"/>
        <v>OK</v>
      </c>
      <c r="D11" s="3" t="str">
        <f>IF(ISERROR(MATCH([1]!Tableau1[[#This Row],[Colonne10]],[1]!Tableau1[Colonne11],0)),"Not","OK")</f>
        <v>OK</v>
      </c>
      <c r="E11" s="4"/>
      <c r="F11" s="8" t="s">
        <v>5</v>
      </c>
      <c r="G11" s="5"/>
      <c r="H11" s="2" t="str">
        <f t="shared" si="1"/>
        <v>OK</v>
      </c>
      <c r="I11" s="3" t="str">
        <f>IF(ISERROR(MATCH([1]!Tableau1[[#This Row],[Colonne11]],[1]!Tableau1[Colonne10],0)),"Not","OK")</f>
        <v>OK</v>
      </c>
      <c r="J11" s="6" t="str">
        <f>[1]!Tableau1[[#This Row],[Colonne1]]&amp;[1]!Tableau1[[#This Row],[Colonne2]]</f>
        <v/>
      </c>
      <c r="K11" s="6" t="str">
        <f>[1]!Tableau1[[#This Row],[Colonne6]]&amp;[1]!Tableau1[[#This Row],[Colonne7]]</f>
        <v/>
      </c>
      <c r="L11" s="7">
        <f>[1]!Tableau1[[#This Row],[Colonne2]]-[1]!Tableau1[[#This Row],[Colonne7]]</f>
        <v>0</v>
      </c>
    </row>
    <row r="12" spans="1:12">
      <c r="A12" s="13" t="s">
        <v>16</v>
      </c>
      <c r="B12" s="1"/>
      <c r="C12" s="2" t="str">
        <f t="shared" si="0"/>
        <v>OK</v>
      </c>
      <c r="D12" s="3" t="str">
        <f>IF(ISERROR(MATCH([1]!Tableau1[[#This Row],[Colonne10]],[1]!Tableau1[Colonne11],0)),"Not","OK")</f>
        <v>OK</v>
      </c>
      <c r="E12" s="4"/>
      <c r="F12" s="8" t="s">
        <v>6</v>
      </c>
      <c r="G12" s="5"/>
      <c r="H12" s="2" t="str">
        <f t="shared" si="1"/>
        <v>OK</v>
      </c>
      <c r="I12" s="3" t="str">
        <f>IF(ISERROR(MATCH([1]!Tableau1[[#This Row],[Colonne11]],[1]!Tableau1[Colonne10],0)),"Not","OK")</f>
        <v>Not</v>
      </c>
      <c r="J12" s="6" t="str">
        <f>[1]!Tableau1[[#This Row],[Colonne1]]&amp;[1]!Tableau1[[#This Row],[Colonne2]]</f>
        <v/>
      </c>
      <c r="K12" s="6" t="str">
        <f>[1]!Tableau1[[#This Row],[Colonne6]]&amp;[1]!Tableau1[[#This Row],[Colonne7]]</f>
        <v>18000-XFA-0000</v>
      </c>
      <c r="L12" s="7">
        <f>[1]!Tableau1[[#This Row],[Colonne2]]-[1]!Tableau1[[#This Row],[Colonne7]]</f>
        <v>0</v>
      </c>
    </row>
    <row r="13" spans="1:12">
      <c r="A13" s="13" t="s">
        <v>17</v>
      </c>
      <c r="B13" s="1"/>
      <c r="C13" s="2" t="str">
        <f t="shared" si="0"/>
        <v>OK</v>
      </c>
      <c r="D13" s="3" t="str">
        <f>IF(ISERROR(MATCH([1]!Tableau1[[#This Row],[Colonne10]],[1]!Tableau1[Colonne11],0)),"Not","OK")</f>
        <v>OK</v>
      </c>
      <c r="E13" s="4"/>
      <c r="F13" s="8" t="s">
        <v>7</v>
      </c>
      <c r="G13" s="5"/>
      <c r="H13" s="2" t="str">
        <f t="shared" si="1"/>
        <v>OK</v>
      </c>
      <c r="I13" s="3" t="str">
        <f>IF(ISERROR(MATCH([1]!Tableau1[[#This Row],[Colonne11]],[1]!Tableau1[Colonne10],0)),"Not","OK")</f>
        <v>OK</v>
      </c>
      <c r="J13" s="6" t="str">
        <f>[1]!Tableau1[[#This Row],[Colonne1]]&amp;[1]!Tableau1[[#This Row],[Colonne2]]</f>
        <v/>
      </c>
      <c r="K13" s="6" t="str">
        <f>[1]!Tableau1[[#This Row],[Colonne6]]&amp;[1]!Tableau1[[#This Row],[Colonne7]]</f>
        <v/>
      </c>
      <c r="L13" s="7">
        <f>[1]!Tableau1[[#This Row],[Colonne2]]-[1]!Tableau1[[#This Row],[Colonne7]]</f>
        <v>0</v>
      </c>
    </row>
    <row r="14" spans="1:12">
      <c r="A14" s="13" t="s">
        <v>18</v>
      </c>
      <c r="B14" s="1"/>
      <c r="C14" s="2" t="str">
        <f t="shared" si="0"/>
        <v>OK</v>
      </c>
      <c r="D14" s="3" t="str">
        <f>IF(ISERROR(MATCH([1]!Tableau1[[#This Row],[Colonne10]],[1]!Tableau1[Colonne11],0)),"Not","OK")</f>
        <v>OK</v>
      </c>
      <c r="E14" s="4"/>
      <c r="F14" s="8" t="s">
        <v>8</v>
      </c>
      <c r="G14" s="5"/>
      <c r="H14" s="2" t="str">
        <f t="shared" si="1"/>
        <v>OK</v>
      </c>
      <c r="I14" s="3" t="str">
        <f>IF(ISERROR(MATCH([1]!Tableau1[[#This Row],[Colonne11]],[1]!Tableau1[Colonne10],0)),"Not","OK")</f>
        <v>OK</v>
      </c>
      <c r="J14" s="6" t="str">
        <f>[1]!Tableau1[[#This Row],[Colonne1]]&amp;[1]!Tableau1[[#This Row],[Colonne2]]</f>
        <v/>
      </c>
      <c r="K14" s="6" t="str">
        <f>[1]!Tableau1[[#This Row],[Colonne6]]&amp;[1]!Tableau1[[#This Row],[Colonne7]]</f>
        <v/>
      </c>
      <c r="L14" s="7">
        <f>[1]!Tableau1[[#This Row],[Colonne2]]-[1]!Tableau1[[#This Row],[Colonne7]]</f>
        <v>0</v>
      </c>
    </row>
    <row r="15" spans="1:12">
      <c r="A15" s="13" t="s">
        <v>18</v>
      </c>
      <c r="B15" s="1"/>
      <c r="C15" s="2" t="str">
        <f t="shared" si="0"/>
        <v>OK</v>
      </c>
      <c r="D15" s="3" t="str">
        <f>IF(ISERROR(MATCH([1]!Tableau1[[#This Row],[Colonne10]],[1]!Tableau1[Colonne11],0)),"Not","OK")</f>
        <v>OK</v>
      </c>
      <c r="E15" s="4"/>
      <c r="F15" s="8" t="s">
        <v>9</v>
      </c>
      <c r="G15" s="5"/>
      <c r="H15" s="2" t="str">
        <f t="shared" si="1"/>
        <v>OK</v>
      </c>
      <c r="I15" s="3" t="str">
        <f>IF(ISERROR(MATCH([1]!Tableau1[[#This Row],[Colonne11]],[1]!Tableau1[Colonne10],0)),"Not","OK")</f>
        <v>Not</v>
      </c>
      <c r="J15" s="6" t="str">
        <f>[1]!Tableau1[[#This Row],[Colonne1]]&amp;[1]!Tableau1[[#This Row],[Colonne2]]</f>
        <v/>
      </c>
      <c r="K15" s="6" t="str">
        <f>[1]!Tableau1[[#This Row],[Colonne6]]&amp;[1]!Tableau1[[#This Row],[Colonne7]]</f>
        <v>19800-ALA-0000</v>
      </c>
      <c r="L15" s="7">
        <f>[1]!Tableau1[[#This Row],[Colonne2]]-[1]!Tableau1[[#This Row],[Colonne7]]</f>
        <v>0</v>
      </c>
    </row>
    <row r="16" spans="1:12">
      <c r="A16" s="13" t="s">
        <v>19</v>
      </c>
      <c r="B16" s="1"/>
      <c r="C16" s="2" t="str">
        <f t="shared" si="0"/>
        <v>Not</v>
      </c>
      <c r="D16" s="3" t="str">
        <f>IF(ISERROR(MATCH([1]!Tableau1[[#This Row],[Colonne10]],[1]!Tableau1[Colonne11],0)),"Not","OK")</f>
        <v>OK</v>
      </c>
      <c r="E16" s="4"/>
      <c r="F16" s="8" t="s">
        <v>10</v>
      </c>
      <c r="G16" s="5"/>
      <c r="H16" s="2" t="str">
        <f t="shared" si="1"/>
        <v>OK</v>
      </c>
      <c r="I16" s="3" t="str">
        <f>IF(ISERROR(MATCH([1]!Tableau1[[#This Row],[Colonne11]],[1]!Tableau1[Colonne10],0)),"Not","OK")</f>
        <v>OK</v>
      </c>
      <c r="J16" s="6" t="str">
        <f>[1]!Tableau1[[#This Row],[Colonne1]]&amp;[1]!Tableau1[[#This Row],[Colonne2]]</f>
        <v/>
      </c>
      <c r="K16" s="6" t="str">
        <f>[1]!Tableau1[[#This Row],[Colonne6]]&amp;[1]!Tableau1[[#This Row],[Colonne7]]</f>
        <v/>
      </c>
      <c r="L16" s="7">
        <f>[1]!Tableau1[[#This Row],[Colonne2]]-[1]!Tableau1[[#This Row],[Colonne7]]</f>
        <v>0</v>
      </c>
    </row>
    <row r="17" spans="1:12">
      <c r="A17" s="13" t="s">
        <v>20</v>
      </c>
      <c r="B17" s="1"/>
      <c r="C17" s="2" t="str">
        <f t="shared" si="0"/>
        <v>Not</v>
      </c>
      <c r="D17" s="3" t="str">
        <f>IF(ISERROR(MATCH([1]!Tableau1[[#This Row],[Colonne10]],[1]!Tableau1[Colonne11],0)),"Not","OK")</f>
        <v>OK</v>
      </c>
      <c r="E17" s="4"/>
      <c r="F17" s="5">
        <v>7</v>
      </c>
      <c r="G17" s="5"/>
      <c r="H17" s="2" t="str">
        <f t="shared" si="1"/>
        <v>OK</v>
      </c>
      <c r="I17" s="3" t="str">
        <f>IF(ISERROR(MATCH([1]!Tableau1[[#This Row],[Colonne11]],[1]!Tableau1[Colonne10],0)),"Not","OK")</f>
        <v>OK</v>
      </c>
      <c r="J17" s="6" t="str">
        <f>[1]!Tableau1[[#This Row],[Colonne1]]&amp;[1]!Tableau1[[#This Row],[Colonne2]]</f>
        <v/>
      </c>
      <c r="K17" s="6" t="str">
        <f>[1]!Tableau1[[#This Row],[Colonne6]]&amp;[1]!Tableau1[[#This Row],[Colonne7]]</f>
        <v/>
      </c>
      <c r="L17" s="7">
        <f>[1]!Tableau1[[#This Row],[Colonne2]]-[1]!Tableau1[[#This Row],[Colonne7]]</f>
        <v>0</v>
      </c>
    </row>
    <row r="18" spans="1:12">
      <c r="A18" s="13" t="s">
        <v>20</v>
      </c>
      <c r="B18" s="1"/>
      <c r="C18" s="2" t="str">
        <f t="shared" si="0"/>
        <v>Not</v>
      </c>
      <c r="D18" s="3" t="str">
        <f>IF(ISERROR(MATCH([1]!Tableau1[[#This Row],[Colonne10]],[1]!Tableau1[Colonne11],0)),"Not","OK")</f>
        <v>OK</v>
      </c>
      <c r="E18" s="4"/>
      <c r="F18" s="5"/>
      <c r="G18" s="5"/>
      <c r="H18" s="2" t="str">
        <f t="shared" si="1"/>
        <v>Not</v>
      </c>
      <c r="I18" s="3" t="str">
        <f>IF(ISERROR(MATCH([1]!Tableau1[[#This Row],[Colonne11]],[1]!Tableau1[Colonne10],0)),"Not","OK")</f>
        <v>OK</v>
      </c>
      <c r="J18" s="6" t="str">
        <f>[1]!Tableau1[[#This Row],[Colonne1]]&amp;[1]!Tableau1[[#This Row],[Colonne2]]</f>
        <v/>
      </c>
      <c r="K18" s="6" t="str">
        <f>[1]!Tableau1[[#This Row],[Colonne6]]&amp;[1]!Tableau1[[#This Row],[Colonne7]]</f>
        <v/>
      </c>
      <c r="L18" s="7">
        <f>[1]!Tableau1[[#This Row],[Colonne2]]-[1]!Tableau1[[#This Row],[Colonne7]]</f>
        <v>0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2018-09-24T12:49:28Z</dcterms:modified>
</cp:coreProperties>
</file>