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105" windowWidth="15135" windowHeight="4815" firstSheet="3" activeTab="11"/>
  </bookViews>
  <sheets>
    <sheet name="الصفحة الرئيسية" sheetId="1" r:id="rId1"/>
    <sheet name="بيان الصيانة" sheetId="10" r:id="rId2"/>
    <sheet name="الرصيد الثابت" sheetId="7" r:id="rId3"/>
    <sheet name="انواع الفلاتر" sheetId="2" r:id="rId4"/>
    <sheet name="اسماء العملاء" sheetId="3" r:id="rId5"/>
    <sheet name="الدخول" sheetId="6" r:id="rId6"/>
    <sheet name="العملاء" sheetId="5" r:id="rId7"/>
    <sheet name="الصيانة" sheetId="9" r:id="rId8"/>
    <sheet name="ايصلات مجمعة" sheetId="13" r:id="rId9"/>
    <sheet name="الفواتير" sheetId="4" r:id="rId10"/>
    <sheet name="ايصلات" sheetId="14" r:id="rId11"/>
    <sheet name="مواعيد الاقساط" sheetId="15" r:id="rId12"/>
    <sheet name="ورقة2 " sheetId="16" r:id="rId13"/>
  </sheets>
  <externalReferences>
    <externalReference r:id="rId14"/>
    <externalReference r:id="rId15"/>
    <externalReference r:id="rId16"/>
  </externalReferences>
  <definedNames>
    <definedName name="_xlnm._FilterDatabase" localSheetId="5" hidden="1">الدخول!$J$1:$M$296</definedName>
    <definedName name="_xlnm.Print_Area" localSheetId="9">الفواتير!$A$1:$H$41</definedName>
    <definedName name="_xlnm.Print_Area" localSheetId="10">ايصلات!$A$1:$H$27</definedName>
    <definedName name="اسم_العميل">الدخول!$L$1432:$L$1435</definedName>
  </definedNames>
  <calcPr calcId="124519"/>
</workbook>
</file>

<file path=xl/calcChain.xml><?xml version="1.0" encoding="utf-8"?>
<calcChain xmlns="http://schemas.openxmlformats.org/spreadsheetml/2006/main">
  <c r="F3" i="5"/>
  <c r="D3"/>
  <c r="C3"/>
  <c r="H131" i="14"/>
  <c r="H130"/>
  <c r="H129"/>
  <c r="H128"/>
  <c r="H127"/>
  <c r="H126"/>
  <c r="H125"/>
  <c r="H124"/>
  <c r="H123"/>
  <c r="H122"/>
  <c r="B26"/>
  <c r="F26"/>
  <c r="B24"/>
  <c r="B23"/>
  <c r="F12"/>
  <c r="B12"/>
  <c r="B10"/>
  <c r="B9"/>
  <c r="U4" i="5"/>
  <c r="V3"/>
  <c r="F4" i="9" l="1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66"/>
  <c r="F67"/>
  <c r="F68"/>
  <c r="F69"/>
  <c r="F70"/>
  <c r="F71"/>
  <c r="F72"/>
  <c r="F73"/>
  <c r="F74"/>
  <c r="F75"/>
  <c r="F76"/>
  <c r="F77"/>
  <c r="F78"/>
  <c r="F79"/>
  <c r="F80"/>
  <c r="F81"/>
  <c r="F82"/>
  <c r="F83"/>
  <c r="F84"/>
  <c r="F85"/>
  <c r="F86"/>
  <c r="F87"/>
  <c r="F88"/>
  <c r="F89"/>
  <c r="F90"/>
  <c r="F91"/>
  <c r="F92"/>
  <c r="F93"/>
  <c r="F94"/>
  <c r="F95"/>
  <c r="F96"/>
  <c r="F97"/>
  <c r="F98"/>
  <c r="F99"/>
  <c r="F100"/>
  <c r="F101"/>
  <c r="F102"/>
  <c r="F103"/>
  <c r="F3"/>
  <c r="M4" i="6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M68"/>
  <c r="M69"/>
  <c r="M70"/>
  <c r="M71"/>
  <c r="M72"/>
  <c r="M73"/>
  <c r="M74"/>
  <c r="M75"/>
  <c r="M76"/>
  <c r="M77"/>
  <c r="M78"/>
  <c r="M79"/>
  <c r="M80"/>
  <c r="M81"/>
  <c r="M82"/>
  <c r="M83"/>
  <c r="M84"/>
  <c r="M85"/>
  <c r="M86"/>
  <c r="M87"/>
  <c r="M88"/>
  <c r="M89"/>
  <c r="M90"/>
  <c r="M91"/>
  <c r="M92"/>
  <c r="M93"/>
  <c r="M94"/>
  <c r="M95"/>
  <c r="M96"/>
  <c r="M97"/>
  <c r="M98"/>
  <c r="M99"/>
  <c r="M100"/>
  <c r="M101"/>
  <c r="M102"/>
  <c r="M103"/>
  <c r="M104"/>
  <c r="M105"/>
  <c r="M106"/>
  <c r="M107"/>
  <c r="M108"/>
  <c r="M109"/>
  <c r="M110"/>
  <c r="M111"/>
  <c r="M112"/>
  <c r="M113"/>
  <c r="M114"/>
  <c r="M115"/>
  <c r="M116"/>
  <c r="M117"/>
  <c r="M118"/>
  <c r="M119"/>
  <c r="M120"/>
  <c r="M121"/>
  <c r="M122"/>
  <c r="M123"/>
  <c r="M124"/>
  <c r="M125"/>
  <c r="M126"/>
  <c r="M127"/>
  <c r="M128"/>
  <c r="M129"/>
  <c r="M130"/>
  <c r="M131"/>
  <c r="M132"/>
  <c r="M133"/>
  <c r="M134"/>
  <c r="M135"/>
  <c r="M136"/>
  <c r="M137"/>
  <c r="M138"/>
  <c r="M139"/>
  <c r="M140"/>
  <c r="M141"/>
  <c r="M142"/>
  <c r="M143"/>
  <c r="M144"/>
  <c r="M145"/>
  <c r="M146"/>
  <c r="M147"/>
  <c r="M148"/>
  <c r="M149"/>
  <c r="M150"/>
  <c r="M151"/>
  <c r="M152"/>
  <c r="M153"/>
  <c r="M154"/>
  <c r="M155"/>
  <c r="M156"/>
  <c r="M157"/>
  <c r="M158"/>
  <c r="M159"/>
  <c r="M160"/>
  <c r="M161"/>
  <c r="M162"/>
  <c r="M163"/>
  <c r="M164"/>
  <c r="M165"/>
  <c r="M166"/>
  <c r="M167"/>
  <c r="M168"/>
  <c r="M169"/>
  <c r="M170"/>
  <c r="M171"/>
  <c r="M172"/>
  <c r="M173"/>
  <c r="M174"/>
  <c r="M175"/>
  <c r="M176"/>
  <c r="M177"/>
  <c r="M178"/>
  <c r="M179"/>
  <c r="M180"/>
  <c r="M181"/>
  <c r="M182"/>
  <c r="M183"/>
  <c r="M184"/>
  <c r="M185"/>
  <c r="M186"/>
  <c r="M187"/>
  <c r="M188"/>
  <c r="M189"/>
  <c r="M190"/>
  <c r="M191"/>
  <c r="M192"/>
  <c r="M193"/>
  <c r="M194"/>
  <c r="M195"/>
  <c r="M196"/>
  <c r="M197"/>
  <c r="M198"/>
  <c r="M199"/>
  <c r="M200"/>
  <c r="M201"/>
  <c r="M202"/>
  <c r="M203"/>
  <c r="M204"/>
  <c r="M205"/>
  <c r="M206"/>
  <c r="M207"/>
  <c r="M208"/>
  <c r="M209"/>
  <c r="M210"/>
  <c r="M211"/>
  <c r="M212"/>
  <c r="M213"/>
  <c r="M214"/>
  <c r="M215"/>
  <c r="M216"/>
  <c r="M217"/>
  <c r="M218"/>
  <c r="M219"/>
  <c r="M220"/>
  <c r="M221"/>
  <c r="M222"/>
  <c r="M223"/>
  <c r="M224"/>
  <c r="M225"/>
  <c r="M226"/>
  <c r="M227"/>
  <c r="M228"/>
  <c r="M229"/>
  <c r="M230"/>
  <c r="M231"/>
  <c r="M232"/>
  <c r="M233"/>
  <c r="M234"/>
  <c r="M235"/>
  <c r="M236"/>
  <c r="M237"/>
  <c r="M238"/>
  <c r="M239"/>
  <c r="M240"/>
  <c r="M241"/>
  <c r="M242"/>
  <c r="M243"/>
  <c r="M244"/>
  <c r="M245"/>
  <c r="M246"/>
  <c r="M247"/>
  <c r="M248"/>
  <c r="M249"/>
  <c r="M250"/>
  <c r="M251"/>
  <c r="M252"/>
  <c r="M253"/>
  <c r="M254"/>
  <c r="M255"/>
  <c r="M256"/>
  <c r="M257"/>
  <c r="M258"/>
  <c r="M259"/>
  <c r="M260"/>
  <c r="M261"/>
  <c r="M262"/>
  <c r="M263"/>
  <c r="M264"/>
  <c r="M265"/>
  <c r="M266"/>
  <c r="M267"/>
  <c r="M268"/>
  <c r="M269"/>
  <c r="M270"/>
  <c r="M271"/>
  <c r="M272"/>
  <c r="M273"/>
  <c r="M274"/>
  <c r="M275"/>
  <c r="M276"/>
  <c r="M277"/>
  <c r="M278"/>
  <c r="M279"/>
  <c r="M280"/>
  <c r="M281"/>
  <c r="M282"/>
  <c r="M283"/>
  <c r="M284"/>
  <c r="M285"/>
  <c r="M286"/>
  <c r="M287"/>
  <c r="M288"/>
  <c r="M289"/>
  <c r="M290"/>
  <c r="M291"/>
  <c r="M292"/>
  <c r="M293"/>
  <c r="M294"/>
  <c r="M295"/>
  <c r="M296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L112"/>
  <c r="L113"/>
  <c r="L114"/>
  <c r="L115"/>
  <c r="L116"/>
  <c r="L117"/>
  <c r="L118"/>
  <c r="L119"/>
  <c r="L120"/>
  <c r="L121"/>
  <c r="L122"/>
  <c r="L123"/>
  <c r="L124"/>
  <c r="L125"/>
  <c r="L126"/>
  <c r="L127"/>
  <c r="L128"/>
  <c r="L129"/>
  <c r="L130"/>
  <c r="L131"/>
  <c r="L132"/>
  <c r="L133"/>
  <c r="L134"/>
  <c r="L135"/>
  <c r="L136"/>
  <c r="L137"/>
  <c r="L138"/>
  <c r="L139"/>
  <c r="L140"/>
  <c r="L141"/>
  <c r="L142"/>
  <c r="L143"/>
  <c r="L144"/>
  <c r="L145"/>
  <c r="L146"/>
  <c r="L147"/>
  <c r="L148"/>
  <c r="L149"/>
  <c r="L150"/>
  <c r="L151"/>
  <c r="L152"/>
  <c r="L153"/>
  <c r="L154"/>
  <c r="L155"/>
  <c r="L156"/>
  <c r="L157"/>
  <c r="L158"/>
  <c r="L159"/>
  <c r="L160"/>
  <c r="L161"/>
  <c r="L162"/>
  <c r="L163"/>
  <c r="L164"/>
  <c r="L165"/>
  <c r="L166"/>
  <c r="L167"/>
  <c r="L168"/>
  <c r="L169"/>
  <c r="L170"/>
  <c r="L171"/>
  <c r="L172"/>
  <c r="L173"/>
  <c r="L174"/>
  <c r="L175"/>
  <c r="L176"/>
  <c r="L177"/>
  <c r="L178"/>
  <c r="L179"/>
  <c r="L180"/>
  <c r="L181"/>
  <c r="L182"/>
  <c r="L183"/>
  <c r="L184"/>
  <c r="L185"/>
  <c r="L186"/>
  <c r="L187"/>
  <c r="L188"/>
  <c r="L189"/>
  <c r="L190"/>
  <c r="L191"/>
  <c r="L192"/>
  <c r="L193"/>
  <c r="L194"/>
  <c r="L195"/>
  <c r="L196"/>
  <c r="L197"/>
  <c r="L198"/>
  <c r="L199"/>
  <c r="L200"/>
  <c r="L201"/>
  <c r="L202"/>
  <c r="L203"/>
  <c r="L204"/>
  <c r="L205"/>
  <c r="L206"/>
  <c r="L207"/>
  <c r="L208"/>
  <c r="L209"/>
  <c r="L210"/>
  <c r="L211"/>
  <c r="L212"/>
  <c r="L213"/>
  <c r="L214"/>
  <c r="L215"/>
  <c r="L216"/>
  <c r="L217"/>
  <c r="L218"/>
  <c r="L219"/>
  <c r="L220"/>
  <c r="L221"/>
  <c r="L222"/>
  <c r="L223"/>
  <c r="L224"/>
  <c r="L225"/>
  <c r="L226"/>
  <c r="L227"/>
  <c r="L228"/>
  <c r="L229"/>
  <c r="L230"/>
  <c r="L231"/>
  <c r="L232"/>
  <c r="L233"/>
  <c r="L234"/>
  <c r="L235"/>
  <c r="L236"/>
  <c r="L237"/>
  <c r="L238"/>
  <c r="L239"/>
  <c r="L240"/>
  <c r="L241"/>
  <c r="L242"/>
  <c r="L243"/>
  <c r="L244"/>
  <c r="L245"/>
  <c r="L246"/>
  <c r="L247"/>
  <c r="L248"/>
  <c r="L249"/>
  <c r="L250"/>
  <c r="L251"/>
  <c r="L252"/>
  <c r="L253"/>
  <c r="L254"/>
  <c r="L255"/>
  <c r="L256"/>
  <c r="L257"/>
  <c r="L258"/>
  <c r="L259"/>
  <c r="L260"/>
  <c r="L261"/>
  <c r="L262"/>
  <c r="L263"/>
  <c r="L264"/>
  <c r="L265"/>
  <c r="L266"/>
  <c r="L267"/>
  <c r="L268"/>
  <c r="L269"/>
  <c r="L270"/>
  <c r="L271"/>
  <c r="L272"/>
  <c r="L273"/>
  <c r="L274"/>
  <c r="L275"/>
  <c r="L276"/>
  <c r="L277"/>
  <c r="L278"/>
  <c r="L279"/>
  <c r="L280"/>
  <c r="L281"/>
  <c r="L282"/>
  <c r="L283"/>
  <c r="L284"/>
  <c r="L285"/>
  <c r="L286"/>
  <c r="L287"/>
  <c r="L288"/>
  <c r="L289"/>
  <c r="L290"/>
  <c r="L291"/>
  <c r="L292"/>
  <c r="L293"/>
  <c r="L294"/>
  <c r="L295"/>
  <c r="L296"/>
  <c r="K4"/>
  <c r="K5"/>
  <c r="K6"/>
  <c r="K7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54"/>
  <c r="K55"/>
  <c r="K56"/>
  <c r="K57"/>
  <c r="K58"/>
  <c r="K59"/>
  <c r="K60"/>
  <c r="K61"/>
  <c r="K62"/>
  <c r="K63"/>
  <c r="K64"/>
  <c r="K65"/>
  <c r="K66"/>
  <c r="K67"/>
  <c r="K68"/>
  <c r="K69"/>
  <c r="K70"/>
  <c r="K71"/>
  <c r="K72"/>
  <c r="K73"/>
  <c r="K74"/>
  <c r="K75"/>
  <c r="K76"/>
  <c r="K77"/>
  <c r="K78"/>
  <c r="K79"/>
  <c r="K80"/>
  <c r="K81"/>
  <c r="K82"/>
  <c r="K83"/>
  <c r="K84"/>
  <c r="K85"/>
  <c r="K86"/>
  <c r="K87"/>
  <c r="K88"/>
  <c r="K89"/>
  <c r="K90"/>
  <c r="K91"/>
  <c r="K92"/>
  <c r="K93"/>
  <c r="K94"/>
  <c r="K95"/>
  <c r="K96"/>
  <c r="K97"/>
  <c r="K98"/>
  <c r="K99"/>
  <c r="K100"/>
  <c r="K101"/>
  <c r="K102"/>
  <c r="K103"/>
  <c r="K104"/>
  <c r="K105"/>
  <c r="K106"/>
  <c r="K107"/>
  <c r="K108"/>
  <c r="K109"/>
  <c r="K110"/>
  <c r="K111"/>
  <c r="K112"/>
  <c r="K113"/>
  <c r="K114"/>
  <c r="K115"/>
  <c r="K116"/>
  <c r="K117"/>
  <c r="K118"/>
  <c r="K119"/>
  <c r="K120"/>
  <c r="K121"/>
  <c r="K122"/>
  <c r="K123"/>
  <c r="K124"/>
  <c r="K125"/>
  <c r="K126"/>
  <c r="K127"/>
  <c r="K128"/>
  <c r="K129"/>
  <c r="K130"/>
  <c r="K131"/>
  <c r="K132"/>
  <c r="K133"/>
  <c r="K134"/>
  <c r="K135"/>
  <c r="K136"/>
  <c r="K137"/>
  <c r="K138"/>
  <c r="K139"/>
  <c r="K140"/>
  <c r="K141"/>
  <c r="K142"/>
  <c r="K143"/>
  <c r="K144"/>
  <c r="K145"/>
  <c r="K146"/>
  <c r="K147"/>
  <c r="K148"/>
  <c r="K149"/>
  <c r="K150"/>
  <c r="K151"/>
  <c r="K152"/>
  <c r="K153"/>
  <c r="K154"/>
  <c r="K155"/>
  <c r="K156"/>
  <c r="K157"/>
  <c r="K158"/>
  <c r="K159"/>
  <c r="K160"/>
  <c r="K161"/>
  <c r="K162"/>
  <c r="K163"/>
  <c r="K164"/>
  <c r="K165"/>
  <c r="K166"/>
  <c r="K167"/>
  <c r="K168"/>
  <c r="K169"/>
  <c r="K170"/>
  <c r="K171"/>
  <c r="K172"/>
  <c r="K173"/>
  <c r="K174"/>
  <c r="K175"/>
  <c r="K176"/>
  <c r="K177"/>
  <c r="K178"/>
  <c r="K179"/>
  <c r="K180"/>
  <c r="K181"/>
  <c r="K182"/>
  <c r="K183"/>
  <c r="K184"/>
  <c r="K185"/>
  <c r="K186"/>
  <c r="K187"/>
  <c r="K188"/>
  <c r="K189"/>
  <c r="K190"/>
  <c r="K191"/>
  <c r="K192"/>
  <c r="K193"/>
  <c r="K194"/>
  <c r="K195"/>
  <c r="K196"/>
  <c r="K197"/>
  <c r="K198"/>
  <c r="K199"/>
  <c r="K200"/>
  <c r="K201"/>
  <c r="K202"/>
  <c r="K203"/>
  <c r="K204"/>
  <c r="K205"/>
  <c r="K206"/>
  <c r="K207"/>
  <c r="K208"/>
  <c r="K209"/>
  <c r="K210"/>
  <c r="K211"/>
  <c r="K212"/>
  <c r="K213"/>
  <c r="K214"/>
  <c r="K215"/>
  <c r="K216"/>
  <c r="K217"/>
  <c r="K218"/>
  <c r="K219"/>
  <c r="K220"/>
  <c r="K221"/>
  <c r="K222"/>
  <c r="K223"/>
  <c r="K224"/>
  <c r="K225"/>
  <c r="K226"/>
  <c r="K227"/>
  <c r="K228"/>
  <c r="K229"/>
  <c r="K230"/>
  <c r="K231"/>
  <c r="K232"/>
  <c r="K233"/>
  <c r="K234"/>
  <c r="K235"/>
  <c r="K236"/>
  <c r="K237"/>
  <c r="K238"/>
  <c r="K239"/>
  <c r="K240"/>
  <c r="K241"/>
  <c r="K242"/>
  <c r="K243"/>
  <c r="K244"/>
  <c r="K245"/>
  <c r="K246"/>
  <c r="K247"/>
  <c r="K248"/>
  <c r="K249"/>
  <c r="K250"/>
  <c r="K251"/>
  <c r="K252"/>
  <c r="K253"/>
  <c r="K254"/>
  <c r="K255"/>
  <c r="K256"/>
  <c r="K257"/>
  <c r="K258"/>
  <c r="K259"/>
  <c r="K260"/>
  <c r="K261"/>
  <c r="K262"/>
  <c r="K263"/>
  <c r="K264"/>
  <c r="K265"/>
  <c r="K266"/>
  <c r="K267"/>
  <c r="K268"/>
  <c r="K269"/>
  <c r="K270"/>
  <c r="K271"/>
  <c r="K272"/>
  <c r="K273"/>
  <c r="K274"/>
  <c r="K275"/>
  <c r="K276"/>
  <c r="K277"/>
  <c r="K278"/>
  <c r="K279"/>
  <c r="K280"/>
  <c r="K281"/>
  <c r="K282"/>
  <c r="K283"/>
  <c r="K284"/>
  <c r="K285"/>
  <c r="K286"/>
  <c r="K287"/>
  <c r="K288"/>
  <c r="K289"/>
  <c r="K290"/>
  <c r="K291"/>
  <c r="K292"/>
  <c r="K293"/>
  <c r="K294"/>
  <c r="K295"/>
  <c r="K296"/>
  <c r="G4"/>
  <c r="G5"/>
  <c r="G6"/>
  <c r="G7"/>
  <c r="G8"/>
  <c r="G9"/>
  <c r="G10"/>
  <c r="G11"/>
  <c r="G12"/>
  <c r="G13"/>
  <c r="G14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G34"/>
  <c r="G35"/>
  <c r="G36"/>
  <c r="G37"/>
  <c r="G38"/>
  <c r="G39"/>
  <c r="G40"/>
  <c r="G41"/>
  <c r="G42"/>
  <c r="G43"/>
  <c r="G44"/>
  <c r="G45"/>
  <c r="G46"/>
  <c r="G47"/>
  <c r="G48"/>
  <c r="G49"/>
  <c r="G50"/>
  <c r="G51"/>
  <c r="G52"/>
  <c r="G53"/>
  <c r="G54"/>
  <c r="G55"/>
  <c r="G56"/>
  <c r="G57"/>
  <c r="G58"/>
  <c r="G59"/>
  <c r="G60"/>
  <c r="G61"/>
  <c r="G62"/>
  <c r="G63"/>
  <c r="G64"/>
  <c r="G65"/>
  <c r="G66"/>
  <c r="G67"/>
  <c r="G68"/>
  <c r="G69"/>
  <c r="G70"/>
  <c r="G71"/>
  <c r="G72"/>
  <c r="G73"/>
  <c r="G74"/>
  <c r="G75"/>
  <c r="G76"/>
  <c r="G77"/>
  <c r="G78"/>
  <c r="G79"/>
  <c r="G80"/>
  <c r="G81"/>
  <c r="G82"/>
  <c r="G83"/>
  <c r="G84"/>
  <c r="G85"/>
  <c r="G86"/>
  <c r="G87"/>
  <c r="G88"/>
  <c r="G89"/>
  <c r="G90"/>
  <c r="G91"/>
  <c r="G92"/>
  <c r="G93"/>
  <c r="G94"/>
  <c r="G95"/>
  <c r="G96"/>
  <c r="G97"/>
  <c r="G98"/>
  <c r="G99"/>
  <c r="G100"/>
  <c r="G101"/>
  <c r="G102"/>
  <c r="G103"/>
  <c r="G104"/>
  <c r="G105"/>
  <c r="G106"/>
  <c r="G107"/>
  <c r="G108"/>
  <c r="G109"/>
  <c r="G110"/>
  <c r="G111"/>
  <c r="G112"/>
  <c r="G113"/>
  <c r="G114"/>
  <c r="G115"/>
  <c r="G116"/>
  <c r="G117"/>
  <c r="G118"/>
  <c r="G119"/>
  <c r="G120"/>
  <c r="G121"/>
  <c r="G122"/>
  <c r="G123"/>
  <c r="G124"/>
  <c r="G125"/>
  <c r="G126"/>
  <c r="G127"/>
  <c r="G128"/>
  <c r="G129"/>
  <c r="G130"/>
  <c r="G131"/>
  <c r="G132"/>
  <c r="G133"/>
  <c r="G134"/>
  <c r="G135"/>
  <c r="G136"/>
  <c r="G137"/>
  <c r="G138"/>
  <c r="G139"/>
  <c r="G140"/>
  <c r="G141"/>
  <c r="G142"/>
  <c r="G143"/>
  <c r="G144"/>
  <c r="G145"/>
  <c r="G146"/>
  <c r="G147"/>
  <c r="G148"/>
  <c r="G149"/>
  <c r="G150"/>
  <c r="G151"/>
  <c r="G152"/>
  <c r="G153"/>
  <c r="G154"/>
  <c r="G155"/>
  <c r="G156"/>
  <c r="G157"/>
  <c r="G158"/>
  <c r="G159"/>
  <c r="G160"/>
  <c r="G161"/>
  <c r="G162"/>
  <c r="G163"/>
  <c r="G164"/>
  <c r="G165"/>
  <c r="G166"/>
  <c r="G167"/>
  <c r="G168"/>
  <c r="G169"/>
  <c r="G170"/>
  <c r="G171"/>
  <c r="G172"/>
  <c r="G173"/>
  <c r="G174"/>
  <c r="G175"/>
  <c r="G176"/>
  <c r="G177"/>
  <c r="G178"/>
  <c r="G179"/>
  <c r="G180"/>
  <c r="G181"/>
  <c r="G182"/>
  <c r="G183"/>
  <c r="G184"/>
  <c r="G185"/>
  <c r="G186"/>
  <c r="G187"/>
  <c r="G188"/>
  <c r="G189"/>
  <c r="G190"/>
  <c r="G191"/>
  <c r="G192"/>
  <c r="G193"/>
  <c r="G194"/>
  <c r="G195"/>
  <c r="G196"/>
  <c r="G197"/>
  <c r="G198"/>
  <c r="G199"/>
  <c r="G200"/>
  <c r="G201"/>
  <c r="G202"/>
  <c r="G203"/>
  <c r="G204"/>
  <c r="G205"/>
  <c r="G206"/>
  <c r="G207"/>
  <c r="G208"/>
  <c r="G209"/>
  <c r="G210"/>
  <c r="G211"/>
  <c r="G212"/>
  <c r="G213"/>
  <c r="G214"/>
  <c r="G215"/>
  <c r="G216"/>
  <c r="G217"/>
  <c r="G218"/>
  <c r="G219"/>
  <c r="G220"/>
  <c r="G221"/>
  <c r="G222"/>
  <c r="G223"/>
  <c r="G224"/>
  <c r="G225"/>
  <c r="G226"/>
  <c r="G227"/>
  <c r="G228"/>
  <c r="G229"/>
  <c r="G230"/>
  <c r="G231"/>
  <c r="G232"/>
  <c r="G233"/>
  <c r="G234"/>
  <c r="G235"/>
  <c r="G236"/>
  <c r="G237"/>
  <c r="G238"/>
  <c r="G239"/>
  <c r="G240"/>
  <c r="G241"/>
  <c r="G242"/>
  <c r="G243"/>
  <c r="G244"/>
  <c r="G245"/>
  <c r="G246"/>
  <c r="G247"/>
  <c r="G248"/>
  <c r="G249"/>
  <c r="G250"/>
  <c r="G251"/>
  <c r="G252"/>
  <c r="G253"/>
  <c r="G254"/>
  <c r="G255"/>
  <c r="G256"/>
  <c r="G257"/>
  <c r="G258"/>
  <c r="G259"/>
  <c r="G260"/>
  <c r="G261"/>
  <c r="G262"/>
  <c r="G263"/>
  <c r="G264"/>
  <c r="G265"/>
  <c r="G266"/>
  <c r="G267"/>
  <c r="G268"/>
  <c r="G269"/>
  <c r="G270"/>
  <c r="G271"/>
  <c r="G272"/>
  <c r="G273"/>
  <c r="G274"/>
  <c r="G275"/>
  <c r="G276"/>
  <c r="G277"/>
  <c r="G278"/>
  <c r="G279"/>
  <c r="G280"/>
  <c r="G281"/>
  <c r="G282"/>
  <c r="G283"/>
  <c r="G284"/>
  <c r="G285"/>
  <c r="G286"/>
  <c r="G287"/>
  <c r="G288"/>
  <c r="G289"/>
  <c r="G290"/>
  <c r="G291"/>
  <c r="G292"/>
  <c r="G293"/>
  <c r="G294"/>
  <c r="G295"/>
  <c r="G296"/>
  <c r="D4"/>
  <c r="D5"/>
  <c r="D6"/>
  <c r="D7"/>
  <c r="D8"/>
  <c r="D9"/>
  <c r="D10"/>
  <c r="D11"/>
  <c r="D12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D43"/>
  <c r="D44"/>
  <c r="D45"/>
  <c r="D46"/>
  <c r="D47"/>
  <c r="D48"/>
  <c r="D49"/>
  <c r="D50"/>
  <c r="D51"/>
  <c r="D52"/>
  <c r="D53"/>
  <c r="D54"/>
  <c r="D55"/>
  <c r="D56"/>
  <c r="D57"/>
  <c r="D58"/>
  <c r="D59"/>
  <c r="D60"/>
  <c r="D61"/>
  <c r="D62"/>
  <c r="D63"/>
  <c r="D64"/>
  <c r="D65"/>
  <c r="D66"/>
  <c r="D67"/>
  <c r="D68"/>
  <c r="D69"/>
  <c r="D70"/>
  <c r="D71"/>
  <c r="D72"/>
  <c r="D73"/>
  <c r="D74"/>
  <c r="D75"/>
  <c r="D76"/>
  <c r="D77"/>
  <c r="D78"/>
  <c r="D79"/>
  <c r="D80"/>
  <c r="D81"/>
  <c r="D82"/>
  <c r="D83"/>
  <c r="D84"/>
  <c r="D85"/>
  <c r="D86"/>
  <c r="D87"/>
  <c r="D88"/>
  <c r="D89"/>
  <c r="D90"/>
  <c r="D91"/>
  <c r="D92"/>
  <c r="D93"/>
  <c r="D94"/>
  <c r="D95"/>
  <c r="D96"/>
  <c r="D97"/>
  <c r="D98"/>
  <c r="D99"/>
  <c r="D100"/>
  <c r="D101"/>
  <c r="D102"/>
  <c r="D103"/>
  <c r="D104"/>
  <c r="D105"/>
  <c r="D106"/>
  <c r="D107"/>
  <c r="D108"/>
  <c r="D109"/>
  <c r="D110"/>
  <c r="D111"/>
  <c r="D112"/>
  <c r="D113"/>
  <c r="D114"/>
  <c r="D115"/>
  <c r="D116"/>
  <c r="D117"/>
  <c r="D118"/>
  <c r="D119"/>
  <c r="D120"/>
  <c r="D121"/>
  <c r="D122"/>
  <c r="D123"/>
  <c r="D124"/>
  <c r="D125"/>
  <c r="D126"/>
  <c r="D127"/>
  <c r="D128"/>
  <c r="D129"/>
  <c r="D130"/>
  <c r="D131"/>
  <c r="D132"/>
  <c r="D133"/>
  <c r="D134"/>
  <c r="D135"/>
  <c r="D136"/>
  <c r="D137"/>
  <c r="D138"/>
  <c r="D139"/>
  <c r="D140"/>
  <c r="D141"/>
  <c r="D142"/>
  <c r="D143"/>
  <c r="D144"/>
  <c r="D145"/>
  <c r="D146"/>
  <c r="D147"/>
  <c r="D148"/>
  <c r="D149"/>
  <c r="D150"/>
  <c r="D151"/>
  <c r="D152"/>
  <c r="D153"/>
  <c r="D154"/>
  <c r="D155"/>
  <c r="D156"/>
  <c r="D157"/>
  <c r="D158"/>
  <c r="D159"/>
  <c r="D160"/>
  <c r="D161"/>
  <c r="D162"/>
  <c r="D163"/>
  <c r="D164"/>
  <c r="D165"/>
  <c r="D166"/>
  <c r="D167"/>
  <c r="D168"/>
  <c r="D169"/>
  <c r="D170"/>
  <c r="D171"/>
  <c r="D172"/>
  <c r="D173"/>
  <c r="D174"/>
  <c r="D175"/>
  <c r="D176"/>
  <c r="D177"/>
  <c r="D178"/>
  <c r="D179"/>
  <c r="D180"/>
  <c r="D181"/>
  <c r="D182"/>
  <c r="D183"/>
  <c r="D184"/>
  <c r="D185"/>
  <c r="D186"/>
  <c r="D187"/>
  <c r="D188"/>
  <c r="D189"/>
  <c r="D190"/>
  <c r="D191"/>
  <c r="D192"/>
  <c r="D193"/>
  <c r="D194"/>
  <c r="D195"/>
  <c r="D196"/>
  <c r="D197"/>
  <c r="D198"/>
  <c r="D199"/>
  <c r="D200"/>
  <c r="D201"/>
  <c r="D202"/>
  <c r="D203"/>
  <c r="D204"/>
  <c r="D205"/>
  <c r="D206"/>
  <c r="D207"/>
  <c r="D208"/>
  <c r="D209"/>
  <c r="D210"/>
  <c r="D211"/>
  <c r="D212"/>
  <c r="D213"/>
  <c r="D214"/>
  <c r="D215"/>
  <c r="D216"/>
  <c r="D217"/>
  <c r="D218"/>
  <c r="D219"/>
  <c r="D220"/>
  <c r="D221"/>
  <c r="D222"/>
  <c r="D223"/>
  <c r="D224"/>
  <c r="D225"/>
  <c r="D226"/>
  <c r="D227"/>
  <c r="D228"/>
  <c r="D229"/>
  <c r="D230"/>
  <c r="D231"/>
  <c r="D232"/>
  <c r="D233"/>
  <c r="D234"/>
  <c r="D235"/>
  <c r="D236"/>
  <c r="D237"/>
  <c r="D238"/>
  <c r="D239"/>
  <c r="D240"/>
  <c r="D241"/>
  <c r="D242"/>
  <c r="D243"/>
  <c r="D244"/>
  <c r="D245"/>
  <c r="D246"/>
  <c r="D247"/>
  <c r="D248"/>
  <c r="D249"/>
  <c r="D250"/>
  <c r="D251"/>
  <c r="D252"/>
  <c r="D253"/>
  <c r="D254"/>
  <c r="D255"/>
  <c r="D256"/>
  <c r="D257"/>
  <c r="D258"/>
  <c r="D259"/>
  <c r="D260"/>
  <c r="D261"/>
  <c r="D262"/>
  <c r="D263"/>
  <c r="D264"/>
  <c r="D265"/>
  <c r="D266"/>
  <c r="D267"/>
  <c r="D268"/>
  <c r="D269"/>
  <c r="D270"/>
  <c r="D271"/>
  <c r="D272"/>
  <c r="D273"/>
  <c r="D274"/>
  <c r="D275"/>
  <c r="D276"/>
  <c r="D277"/>
  <c r="D278"/>
  <c r="D279"/>
  <c r="D280"/>
  <c r="D281"/>
  <c r="D282"/>
  <c r="D283"/>
  <c r="D285"/>
  <c r="D286"/>
  <c r="D287"/>
  <c r="D288"/>
  <c r="D289"/>
  <c r="D290"/>
  <c r="D292"/>
  <c r="D293"/>
  <c r="D294"/>
  <c r="D295"/>
  <c r="C4"/>
  <c r="C5"/>
  <c r="C6"/>
  <c r="C7"/>
  <c r="C8"/>
  <c r="C9"/>
  <c r="C10"/>
  <c r="C11"/>
  <c r="C12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C43"/>
  <c r="C44"/>
  <c r="C45"/>
  <c r="C46"/>
  <c r="C47"/>
  <c r="C48"/>
  <c r="C49"/>
  <c r="C50"/>
  <c r="C51"/>
  <c r="C52"/>
  <c r="C53"/>
  <c r="C54"/>
  <c r="C55"/>
  <c r="C56"/>
  <c r="C57"/>
  <c r="C58"/>
  <c r="C59"/>
  <c r="C60"/>
  <c r="C61"/>
  <c r="C62"/>
  <c r="C63"/>
  <c r="C64"/>
  <c r="C65"/>
  <c r="C66"/>
  <c r="C67"/>
  <c r="C68"/>
  <c r="C69"/>
  <c r="C70"/>
  <c r="C71"/>
  <c r="C72"/>
  <c r="C73"/>
  <c r="C74"/>
  <c r="C75"/>
  <c r="C76"/>
  <c r="C77"/>
  <c r="C78"/>
  <c r="C79"/>
  <c r="C80"/>
  <c r="C81"/>
  <c r="C82"/>
  <c r="C83"/>
  <c r="C84"/>
  <c r="C85"/>
  <c r="C86"/>
  <c r="C87"/>
  <c r="C88"/>
  <c r="C89"/>
  <c r="C90"/>
  <c r="C91"/>
  <c r="C92"/>
  <c r="C93"/>
  <c r="C94"/>
  <c r="C95"/>
  <c r="C96"/>
  <c r="C97"/>
  <c r="C98"/>
  <c r="C99"/>
  <c r="C100"/>
  <c r="C101"/>
  <c r="C102"/>
  <c r="C103"/>
  <c r="C104"/>
  <c r="C105"/>
  <c r="C106"/>
  <c r="C107"/>
  <c r="C108"/>
  <c r="C109"/>
  <c r="C110"/>
  <c r="C111"/>
  <c r="C112"/>
  <c r="C113"/>
  <c r="C114"/>
  <c r="C115"/>
  <c r="C116"/>
  <c r="C117"/>
  <c r="C118"/>
  <c r="C119"/>
  <c r="C120"/>
  <c r="C121"/>
  <c r="C122"/>
  <c r="C123"/>
  <c r="C124"/>
  <c r="C125"/>
  <c r="C126"/>
  <c r="C127"/>
  <c r="C128"/>
  <c r="C129"/>
  <c r="C130"/>
  <c r="C131"/>
  <c r="C132"/>
  <c r="C133"/>
  <c r="C134"/>
  <c r="C135"/>
  <c r="C136"/>
  <c r="C137"/>
  <c r="C138"/>
  <c r="C139"/>
  <c r="C140"/>
  <c r="C141"/>
  <c r="C142"/>
  <c r="C143"/>
  <c r="C144"/>
  <c r="C145"/>
  <c r="C146"/>
  <c r="C147"/>
  <c r="C148"/>
  <c r="C149"/>
  <c r="C150"/>
  <c r="C151"/>
  <c r="C152"/>
  <c r="C153"/>
  <c r="C154"/>
  <c r="C155"/>
  <c r="C156"/>
  <c r="C157"/>
  <c r="C158"/>
  <c r="C159"/>
  <c r="C160"/>
  <c r="C161"/>
  <c r="C162"/>
  <c r="C163"/>
  <c r="C164"/>
  <c r="C165"/>
  <c r="C166"/>
  <c r="C167"/>
  <c r="C168"/>
  <c r="C169"/>
  <c r="C170"/>
  <c r="C171"/>
  <c r="C172"/>
  <c r="C173"/>
  <c r="C174"/>
  <c r="C175"/>
  <c r="C176"/>
  <c r="C177"/>
  <c r="C178"/>
  <c r="C179"/>
  <c r="C180"/>
  <c r="C181"/>
  <c r="C182"/>
  <c r="C183"/>
  <c r="C184"/>
  <c r="C185"/>
  <c r="C186"/>
  <c r="C187"/>
  <c r="C188"/>
  <c r="C189"/>
  <c r="C190"/>
  <c r="C191"/>
  <c r="C192"/>
  <c r="C193"/>
  <c r="C194"/>
  <c r="C195"/>
  <c r="C196"/>
  <c r="C197"/>
  <c r="C198"/>
  <c r="C199"/>
  <c r="C200"/>
  <c r="C201"/>
  <c r="C202"/>
  <c r="C203"/>
  <c r="C204"/>
  <c r="C205"/>
  <c r="C206"/>
  <c r="C207"/>
  <c r="C208"/>
  <c r="C209"/>
  <c r="C210"/>
  <c r="C211"/>
  <c r="C212"/>
  <c r="C213"/>
  <c r="C214"/>
  <c r="C215"/>
  <c r="C216"/>
  <c r="C217"/>
  <c r="C218"/>
  <c r="C219"/>
  <c r="C220"/>
  <c r="C221"/>
  <c r="C222"/>
  <c r="C223"/>
  <c r="C224"/>
  <c r="C225"/>
  <c r="C226"/>
  <c r="C227"/>
  <c r="C228"/>
  <c r="C229"/>
  <c r="C230"/>
  <c r="C231"/>
  <c r="C232"/>
  <c r="C233"/>
  <c r="C234"/>
  <c r="C235"/>
  <c r="C236"/>
  <c r="C237"/>
  <c r="C238"/>
  <c r="C239"/>
  <c r="C240"/>
  <c r="C241"/>
  <c r="C242"/>
  <c r="C243"/>
  <c r="C244"/>
  <c r="C245"/>
  <c r="C246"/>
  <c r="C247"/>
  <c r="C248"/>
  <c r="C249"/>
  <c r="C250"/>
  <c r="C251"/>
  <c r="C252"/>
  <c r="C253"/>
  <c r="C254"/>
  <c r="C255"/>
  <c r="C256"/>
  <c r="C257"/>
  <c r="C258"/>
  <c r="C259"/>
  <c r="C260"/>
  <c r="C261"/>
  <c r="C262"/>
  <c r="C263"/>
  <c r="C264"/>
  <c r="C265"/>
  <c r="C266"/>
  <c r="C267"/>
  <c r="C268"/>
  <c r="C269"/>
  <c r="C270"/>
  <c r="C271"/>
  <c r="C272"/>
  <c r="C273"/>
  <c r="C274"/>
  <c r="C275"/>
  <c r="C276"/>
  <c r="C277"/>
  <c r="C278"/>
  <c r="C279"/>
  <c r="C280"/>
  <c r="C281"/>
  <c r="C282"/>
  <c r="C283"/>
  <c r="C284"/>
  <c r="C285"/>
  <c r="C286"/>
  <c r="C287"/>
  <c r="C288"/>
  <c r="C289"/>
  <c r="C290"/>
  <c r="C291"/>
  <c r="C292"/>
  <c r="C293"/>
  <c r="C294"/>
  <c r="C295"/>
  <c r="C296"/>
  <c r="A4"/>
  <c r="A5"/>
  <c r="A6"/>
  <c r="A7"/>
  <c r="A8"/>
  <c r="A9"/>
  <c r="A10"/>
  <c r="A11"/>
  <c r="A12"/>
  <c r="A13"/>
  <c r="A14"/>
  <c r="A15"/>
  <c r="A16"/>
  <c r="A17"/>
  <c r="A18"/>
  <c r="A19"/>
  <c r="A20"/>
  <c r="A21"/>
  <c r="A22"/>
  <c r="A23"/>
  <c r="A24"/>
  <c r="A25"/>
  <c r="A26"/>
  <c r="A27"/>
  <c r="A28"/>
  <c r="A29"/>
  <c r="A30"/>
  <c r="A31"/>
  <c r="A32"/>
  <c r="A33"/>
  <c r="A34"/>
  <c r="A35"/>
  <c r="A36"/>
  <c r="A37"/>
  <c r="A38"/>
  <c r="A39"/>
  <c r="A40"/>
  <c r="A41"/>
  <c r="A42"/>
  <c r="A43"/>
  <c r="A44"/>
  <c r="A45"/>
  <c r="A46"/>
  <c r="A47"/>
  <c r="A48"/>
  <c r="A49"/>
  <c r="A50"/>
  <c r="A51"/>
  <c r="A52"/>
  <c r="A53"/>
  <c r="A54"/>
  <c r="A55"/>
  <c r="A56"/>
  <c r="A57"/>
  <c r="A58"/>
  <c r="A59"/>
  <c r="A60"/>
  <c r="A61"/>
  <c r="A62"/>
  <c r="A63"/>
  <c r="A64"/>
  <c r="A65"/>
  <c r="A66"/>
  <c r="A67"/>
  <c r="A68"/>
  <c r="A69"/>
  <c r="A70"/>
  <c r="A71"/>
  <c r="A72"/>
  <c r="A73"/>
  <c r="A74"/>
  <c r="A75"/>
  <c r="A76"/>
  <c r="A77"/>
  <c r="A78"/>
  <c r="A79"/>
  <c r="A80"/>
  <c r="A81"/>
  <c r="A82"/>
  <c r="A83"/>
  <c r="A84"/>
  <c r="A85"/>
  <c r="A86"/>
  <c r="A87"/>
  <c r="A88"/>
  <c r="A89"/>
  <c r="A90"/>
  <c r="A91"/>
  <c r="A92"/>
  <c r="A93"/>
  <c r="A94"/>
  <c r="A95"/>
  <c r="A96"/>
  <c r="A97"/>
  <c r="A98"/>
  <c r="A99"/>
  <c r="A100"/>
  <c r="A101"/>
  <c r="A102"/>
  <c r="A103"/>
  <c r="A104"/>
  <c r="A105"/>
  <c r="A106"/>
  <c r="A107"/>
  <c r="A108"/>
  <c r="A109"/>
  <c r="A110"/>
  <c r="A111"/>
  <c r="A112"/>
  <c r="A113"/>
  <c r="A114"/>
  <c r="A115"/>
  <c r="A116"/>
  <c r="A117"/>
  <c r="A118"/>
  <c r="A119"/>
  <c r="A120"/>
  <c r="A121"/>
  <c r="A122"/>
  <c r="A123"/>
  <c r="A124"/>
  <c r="A125"/>
  <c r="A126"/>
  <c r="A127"/>
  <c r="A128"/>
  <c r="A129"/>
  <c r="A130"/>
  <c r="A131"/>
  <c r="A132"/>
  <c r="A133"/>
  <c r="A134"/>
  <c r="A135"/>
  <c r="A136"/>
  <c r="A137"/>
  <c r="A138"/>
  <c r="A139"/>
  <c r="A140"/>
  <c r="A141"/>
  <c r="A142"/>
  <c r="A143"/>
  <c r="A144"/>
  <c r="A145"/>
  <c r="A146"/>
  <c r="A147"/>
  <c r="A148"/>
  <c r="A149"/>
  <c r="A150"/>
  <c r="A151"/>
  <c r="A152"/>
  <c r="A153"/>
  <c r="A154"/>
  <c r="A155"/>
  <c r="A156"/>
  <c r="A157"/>
  <c r="A158"/>
  <c r="A159"/>
  <c r="A160"/>
  <c r="A161"/>
  <c r="A162"/>
  <c r="A163"/>
  <c r="A164"/>
  <c r="A165"/>
  <c r="A166"/>
  <c r="A167"/>
  <c r="A168"/>
  <c r="A169"/>
  <c r="A170"/>
  <c r="A171"/>
  <c r="A172"/>
  <c r="A173"/>
  <c r="A174"/>
  <c r="A175"/>
  <c r="A176"/>
  <c r="A177"/>
  <c r="A178"/>
  <c r="A179"/>
  <c r="A180"/>
  <c r="A181"/>
  <c r="A182"/>
  <c r="A183"/>
  <c r="A184"/>
  <c r="A185"/>
  <c r="A186"/>
  <c r="A187"/>
  <c r="A188"/>
  <c r="A189"/>
  <c r="A190"/>
  <c r="A191"/>
  <c r="A192"/>
  <c r="A193"/>
  <c r="A194"/>
  <c r="A195"/>
  <c r="A196"/>
  <c r="A197"/>
  <c r="A198"/>
  <c r="A199"/>
  <c r="A200"/>
  <c r="A201"/>
  <c r="A202"/>
  <c r="A203"/>
  <c r="A204"/>
  <c r="A205"/>
  <c r="A206"/>
  <c r="A207"/>
  <c r="A208"/>
  <c r="A209"/>
  <c r="A210"/>
  <c r="A211"/>
  <c r="A212"/>
  <c r="A213"/>
  <c r="A214"/>
  <c r="A215"/>
  <c r="A216"/>
  <c r="A217"/>
  <c r="A218"/>
  <c r="A219"/>
  <c r="A220"/>
  <c r="A221"/>
  <c r="A222"/>
  <c r="A223"/>
  <c r="A224"/>
  <c r="A225"/>
  <c r="A226"/>
  <c r="A227"/>
  <c r="A228"/>
  <c r="A229"/>
  <c r="A230"/>
  <c r="A231"/>
  <c r="A232"/>
  <c r="A233"/>
  <c r="A234"/>
  <c r="A235"/>
  <c r="A236"/>
  <c r="A237"/>
  <c r="A238"/>
  <c r="A239"/>
  <c r="A240"/>
  <c r="A241"/>
  <c r="A242"/>
  <c r="A243"/>
  <c r="A244"/>
  <c r="A245"/>
  <c r="A246"/>
  <c r="A247"/>
  <c r="A248"/>
  <c r="A249"/>
  <c r="A250"/>
  <c r="A251"/>
  <c r="A252"/>
  <c r="A253"/>
  <c r="A254"/>
  <c r="A255"/>
  <c r="A256"/>
  <c r="A257"/>
  <c r="A258"/>
  <c r="A259"/>
  <c r="A260"/>
  <c r="A261"/>
  <c r="A262"/>
  <c r="A263"/>
  <c r="A264"/>
  <c r="A265"/>
  <c r="A266"/>
  <c r="A267"/>
  <c r="A268"/>
  <c r="A269"/>
  <c r="A270"/>
  <c r="A271"/>
  <c r="A272"/>
  <c r="A273"/>
  <c r="A274"/>
  <c r="A275"/>
  <c r="A276"/>
  <c r="A277"/>
  <c r="A278"/>
  <c r="A279"/>
  <c r="A280"/>
  <c r="A281"/>
  <c r="A282"/>
  <c r="A283"/>
  <c r="A284"/>
  <c r="A285"/>
  <c r="A286"/>
  <c r="A287"/>
  <c r="A288"/>
  <c r="A289"/>
  <c r="A290"/>
  <c r="A291"/>
  <c r="A292"/>
  <c r="A293"/>
  <c r="A294"/>
  <c r="A295"/>
  <c r="A296"/>
  <c r="C3"/>
  <c r="D3"/>
  <c r="G3"/>
  <c r="K3"/>
  <c r="L3"/>
  <c r="M3"/>
  <c r="F1066" i="9"/>
  <c r="F1067"/>
  <c r="F1068"/>
  <c r="F1069"/>
  <c r="F1070"/>
  <c r="F1071"/>
  <c r="F1072"/>
  <c r="F1073"/>
  <c r="F1074"/>
  <c r="F1075"/>
  <c r="F1076"/>
  <c r="F1077"/>
  <c r="F1078"/>
  <c r="F1079"/>
  <c r="F1080"/>
  <c r="F1081"/>
  <c r="F1082"/>
  <c r="F1083"/>
  <c r="F1084"/>
  <c r="F1085"/>
  <c r="F1086"/>
  <c r="F1087"/>
  <c r="F1088"/>
  <c r="F1089"/>
  <c r="F1090"/>
  <c r="F1091"/>
  <c r="F1092"/>
  <c r="F1093"/>
  <c r="F1094"/>
  <c r="F1095"/>
  <c r="F1096"/>
  <c r="F1097"/>
  <c r="F1098"/>
  <c r="F1099"/>
  <c r="F1100"/>
  <c r="F1101"/>
  <c r="F1102"/>
  <c r="F1103"/>
  <c r="F1104"/>
  <c r="F1105"/>
  <c r="F1106"/>
  <c r="F1107"/>
  <c r="F1108"/>
  <c r="F1109"/>
  <c r="F1110"/>
  <c r="F1111"/>
  <c r="F1112"/>
  <c r="F1113"/>
  <c r="F1114"/>
  <c r="F1115"/>
  <c r="F1116"/>
  <c r="F1117"/>
  <c r="F1118"/>
  <c r="F1119"/>
  <c r="F1120"/>
  <c r="F1121"/>
  <c r="F1122"/>
  <c r="F1123"/>
  <c r="F1124"/>
  <c r="F1125"/>
  <c r="F1126"/>
  <c r="F1127"/>
  <c r="F1128"/>
  <c r="F1129"/>
  <c r="F1130"/>
  <c r="F1131"/>
  <c r="F1132"/>
  <c r="F1133"/>
  <c r="F1134"/>
  <c r="F1135"/>
  <c r="F1136"/>
  <c r="F1137"/>
  <c r="F1138"/>
  <c r="F1139"/>
  <c r="F1140"/>
  <c r="F1141"/>
  <c r="F1142"/>
  <c r="F1143"/>
  <c r="F1144"/>
  <c r="F1145"/>
  <c r="F1146"/>
  <c r="F1147"/>
  <c r="F1148"/>
  <c r="F1149"/>
  <c r="F1150"/>
  <c r="F1151"/>
  <c r="F1152"/>
  <c r="F1153"/>
  <c r="F1154"/>
  <c r="F1155"/>
  <c r="F1156"/>
  <c r="F1157"/>
  <c r="F1158"/>
  <c r="F1159"/>
  <c r="F1160"/>
  <c r="F1161"/>
  <c r="F1162"/>
  <c r="F1163"/>
  <c r="F1164"/>
  <c r="F1165"/>
  <c r="F1166"/>
  <c r="F1167"/>
  <c r="F1168"/>
  <c r="F1169"/>
  <c r="F1170"/>
  <c r="F1171"/>
  <c r="F1172"/>
  <c r="F1173"/>
  <c r="F1174"/>
  <c r="F1175"/>
  <c r="F1176"/>
  <c r="F1177"/>
  <c r="F1178"/>
  <c r="F1179"/>
  <c r="F1180"/>
  <c r="F1181"/>
  <c r="F1182"/>
  <c r="F1183"/>
  <c r="F1184"/>
  <c r="A3"/>
  <c r="C3"/>
  <c r="D3"/>
  <c r="E3"/>
  <c r="A4"/>
  <c r="C4"/>
  <c r="D4"/>
  <c r="E4"/>
  <c r="A5"/>
  <c r="C5"/>
  <c r="D5"/>
  <c r="E5"/>
  <c r="A6"/>
  <c r="C6"/>
  <c r="D6"/>
  <c r="E6"/>
  <c r="A7"/>
  <c r="C7"/>
  <c r="D7"/>
  <c r="E7"/>
  <c r="A8"/>
  <c r="C8"/>
  <c r="D8"/>
  <c r="E8"/>
  <c r="A9"/>
  <c r="C9"/>
  <c r="D9"/>
  <c r="E9"/>
  <c r="A10"/>
  <c r="C10"/>
  <c r="D10"/>
  <c r="E10"/>
  <c r="A11"/>
  <c r="C11"/>
  <c r="D11"/>
  <c r="E11"/>
  <c r="A12"/>
  <c r="C12"/>
  <c r="D12"/>
  <c r="E12"/>
  <c r="A13"/>
  <c r="C13"/>
  <c r="D13"/>
  <c r="E13"/>
  <c r="A14"/>
  <c r="C14"/>
  <c r="D14"/>
  <c r="E14"/>
  <c r="A15"/>
  <c r="C15"/>
  <c r="D15"/>
  <c r="E15"/>
  <c r="A16"/>
  <c r="C16"/>
  <c r="D16"/>
  <c r="E16"/>
  <c r="A17"/>
  <c r="C17"/>
  <c r="D17"/>
  <c r="E17"/>
  <c r="A18"/>
  <c r="C18"/>
  <c r="D18"/>
  <c r="E18"/>
  <c r="A19"/>
  <c r="C19"/>
  <c r="D19"/>
  <c r="E19"/>
  <c r="A20"/>
  <c r="C20"/>
  <c r="D20"/>
  <c r="E20"/>
  <c r="A21"/>
  <c r="C21"/>
  <c r="D21"/>
  <c r="E21"/>
  <c r="A22"/>
  <c r="C22"/>
  <c r="D22"/>
  <c r="E22"/>
  <c r="A23"/>
  <c r="C23"/>
  <c r="D23"/>
  <c r="E23"/>
  <c r="A24"/>
  <c r="C24"/>
  <c r="D24"/>
  <c r="E24"/>
  <c r="A25"/>
  <c r="C25"/>
  <c r="D25"/>
  <c r="E25"/>
  <c r="A26"/>
  <c r="C26"/>
  <c r="D26"/>
  <c r="E26"/>
  <c r="A27"/>
  <c r="C27"/>
  <c r="D27"/>
  <c r="E27"/>
  <c r="A28"/>
  <c r="C28"/>
  <c r="D28"/>
  <c r="E28"/>
  <c r="A29"/>
  <c r="C29"/>
  <c r="D29"/>
  <c r="E29"/>
  <c r="A30"/>
  <c r="C30"/>
  <c r="D30"/>
  <c r="E30"/>
  <c r="A31"/>
  <c r="C31"/>
  <c r="D31"/>
  <c r="E31"/>
  <c r="A32"/>
  <c r="C32"/>
  <c r="D32"/>
  <c r="E32"/>
  <c r="A33"/>
  <c r="C33"/>
  <c r="D33"/>
  <c r="E33"/>
  <c r="A34"/>
  <c r="C34"/>
  <c r="D34"/>
  <c r="E34"/>
  <c r="A35"/>
  <c r="C35"/>
  <c r="D35"/>
  <c r="E35"/>
  <c r="A36"/>
  <c r="C36"/>
  <c r="D36"/>
  <c r="E36"/>
  <c r="A37"/>
  <c r="C37"/>
  <c r="D37"/>
  <c r="E37"/>
  <c r="A38"/>
  <c r="C38"/>
  <c r="D38"/>
  <c r="E38"/>
  <c r="A39"/>
  <c r="C39"/>
  <c r="D39"/>
  <c r="E39"/>
  <c r="A40"/>
  <c r="C40"/>
  <c r="D40"/>
  <c r="E40"/>
  <c r="A41"/>
  <c r="C41"/>
  <c r="D41"/>
  <c r="E41"/>
  <c r="A42"/>
  <c r="C42"/>
  <c r="D42"/>
  <c r="E42"/>
  <c r="A43"/>
  <c r="C43"/>
  <c r="D43"/>
  <c r="E43"/>
  <c r="A44"/>
  <c r="C44"/>
  <c r="D44"/>
  <c r="E44"/>
  <c r="A45"/>
  <c r="C45"/>
  <c r="D45"/>
  <c r="E45"/>
  <c r="A46"/>
  <c r="C46"/>
  <c r="D46"/>
  <c r="E46"/>
  <c r="A47"/>
  <c r="C47"/>
  <c r="D47"/>
  <c r="E47"/>
  <c r="A48"/>
  <c r="C48"/>
  <c r="D48"/>
  <c r="E48"/>
  <c r="A49"/>
  <c r="C49"/>
  <c r="D49"/>
  <c r="E49"/>
  <c r="A50"/>
  <c r="C50"/>
  <c r="D50"/>
  <c r="E50"/>
  <c r="A51"/>
  <c r="C51"/>
  <c r="D51"/>
  <c r="E51"/>
  <c r="A52"/>
  <c r="C52"/>
  <c r="D52"/>
  <c r="E52"/>
  <c r="A53"/>
  <c r="C53"/>
  <c r="D53"/>
  <c r="E53"/>
  <c r="A54"/>
  <c r="C54"/>
  <c r="D54"/>
  <c r="E54"/>
  <c r="A55"/>
  <c r="C55"/>
  <c r="D55"/>
  <c r="E55"/>
  <c r="A56"/>
  <c r="C56"/>
  <c r="D56"/>
  <c r="E56"/>
  <c r="A57"/>
  <c r="C57"/>
  <c r="D57"/>
  <c r="E57"/>
  <c r="A58"/>
  <c r="C58"/>
  <c r="D58"/>
  <c r="E58"/>
  <c r="A59"/>
  <c r="C59"/>
  <c r="D59"/>
  <c r="E59"/>
  <c r="A60"/>
  <c r="C60"/>
  <c r="D60"/>
  <c r="E60"/>
  <c r="A61"/>
  <c r="C61"/>
  <c r="D61"/>
  <c r="E61"/>
  <c r="A62"/>
  <c r="C62"/>
  <c r="D62"/>
  <c r="E62"/>
  <c r="A63"/>
  <c r="C63"/>
  <c r="D63"/>
  <c r="E63"/>
  <c r="A64"/>
  <c r="C64"/>
  <c r="D64"/>
  <c r="E64"/>
  <c r="A65"/>
  <c r="C65"/>
  <c r="D65"/>
  <c r="E65"/>
  <c r="A66"/>
  <c r="C66"/>
  <c r="D66"/>
  <c r="E66"/>
  <c r="A67"/>
  <c r="C67"/>
  <c r="D67"/>
  <c r="E67"/>
  <c r="A68"/>
  <c r="C68"/>
  <c r="D68"/>
  <c r="E68"/>
  <c r="A69"/>
  <c r="C69"/>
  <c r="D69"/>
  <c r="E69"/>
  <c r="A70"/>
  <c r="C70"/>
  <c r="D70"/>
  <c r="E70"/>
  <c r="A71"/>
  <c r="C71"/>
  <c r="D71"/>
  <c r="E71"/>
  <c r="A72"/>
  <c r="C72"/>
  <c r="D72"/>
  <c r="E72"/>
  <c r="A73"/>
  <c r="C73"/>
  <c r="D73"/>
  <c r="E73"/>
  <c r="A74"/>
  <c r="C74"/>
  <c r="D74"/>
  <c r="E74"/>
  <c r="A75"/>
  <c r="C75"/>
  <c r="D75"/>
  <c r="E75"/>
  <c r="A76"/>
  <c r="C76"/>
  <c r="D76"/>
  <c r="E76"/>
  <c r="A77"/>
  <c r="C77"/>
  <c r="D77"/>
  <c r="E77"/>
  <c r="A78"/>
  <c r="C78"/>
  <c r="D78"/>
  <c r="E78"/>
  <c r="A79"/>
  <c r="C79"/>
  <c r="D79"/>
  <c r="E79"/>
  <c r="A80"/>
  <c r="C80"/>
  <c r="D80"/>
  <c r="E80"/>
  <c r="A81"/>
  <c r="C81"/>
  <c r="D81"/>
  <c r="E81"/>
  <c r="A82"/>
  <c r="C82"/>
  <c r="D82"/>
  <c r="E82"/>
  <c r="A83"/>
  <c r="C83"/>
  <c r="D83"/>
  <c r="E83"/>
  <c r="A84"/>
  <c r="C84"/>
  <c r="D84"/>
  <c r="E84"/>
  <c r="A85"/>
  <c r="C85"/>
  <c r="D85"/>
  <c r="E85"/>
  <c r="A86"/>
  <c r="C86"/>
  <c r="D86"/>
  <c r="E86"/>
  <c r="A87"/>
  <c r="C87"/>
  <c r="D87"/>
  <c r="E87"/>
  <c r="A88"/>
  <c r="C88"/>
  <c r="D88"/>
  <c r="E88"/>
  <c r="A89"/>
  <c r="C89"/>
  <c r="D89"/>
  <c r="E89"/>
  <c r="A90"/>
  <c r="C90"/>
  <c r="D90"/>
  <c r="E90"/>
  <c r="A91"/>
  <c r="C91"/>
  <c r="D91"/>
  <c r="E91"/>
  <c r="A92"/>
  <c r="C92"/>
  <c r="D92"/>
  <c r="E92"/>
  <c r="A93"/>
  <c r="C93"/>
  <c r="D93"/>
  <c r="E93"/>
  <c r="A94"/>
  <c r="C94"/>
  <c r="D94"/>
  <c r="E94"/>
  <c r="A95"/>
  <c r="C95"/>
  <c r="D95"/>
  <c r="E95"/>
  <c r="A96"/>
  <c r="C96"/>
  <c r="D96"/>
  <c r="E96"/>
  <c r="A97"/>
  <c r="C97"/>
  <c r="D97"/>
  <c r="E97"/>
  <c r="A98"/>
  <c r="C98"/>
  <c r="D98"/>
  <c r="E98"/>
  <c r="A99"/>
  <c r="C99"/>
  <c r="D99"/>
  <c r="E99"/>
  <c r="A100"/>
  <c r="C100"/>
  <c r="D100"/>
  <c r="E100"/>
  <c r="A101"/>
  <c r="C101"/>
  <c r="D101"/>
  <c r="E101"/>
  <c r="A102"/>
  <c r="C102"/>
  <c r="D102"/>
  <c r="E102"/>
  <c r="A103"/>
  <c r="C103"/>
  <c r="D103"/>
  <c r="E103"/>
  <c r="P9" i="5"/>
  <c r="Q9" s="1"/>
  <c r="U9" s="1"/>
  <c r="P10"/>
  <c r="Q10" s="1"/>
  <c r="U10" s="1"/>
  <c r="P11"/>
  <c r="Q11" s="1"/>
  <c r="U11" s="1"/>
  <c r="P12"/>
  <c r="Q12" s="1"/>
  <c r="U12" s="1"/>
  <c r="V12" s="1"/>
  <c r="P13"/>
  <c r="Q13" s="1"/>
  <c r="U13" s="1"/>
  <c r="P14"/>
  <c r="Q14" s="1"/>
  <c r="U14" s="1"/>
  <c r="P15"/>
  <c r="Q15" s="1"/>
  <c r="U15" s="1"/>
  <c r="P16"/>
  <c r="Q16" s="1"/>
  <c r="U16" s="1"/>
  <c r="V16" s="1"/>
  <c r="P17"/>
  <c r="Q17" s="1"/>
  <c r="U17" s="1"/>
  <c r="P18"/>
  <c r="Q18" s="1"/>
  <c r="U18" s="1"/>
  <c r="P19"/>
  <c r="Q19" s="1"/>
  <c r="U19" s="1"/>
  <c r="P20"/>
  <c r="Q20" s="1"/>
  <c r="U20" s="1"/>
  <c r="V20" s="1"/>
  <c r="P21"/>
  <c r="Q21" s="1"/>
  <c r="U21" s="1"/>
  <c r="P22"/>
  <c r="Q22" s="1"/>
  <c r="U22" s="1"/>
  <c r="P23"/>
  <c r="Q23" s="1"/>
  <c r="U23" s="1"/>
  <c r="P24"/>
  <c r="Q24" s="1"/>
  <c r="U24" s="1"/>
  <c r="P25"/>
  <c r="Q25" s="1"/>
  <c r="U25" s="1"/>
  <c r="P26"/>
  <c r="Q26" s="1"/>
  <c r="U26" s="1"/>
  <c r="V26" s="1"/>
  <c r="P27"/>
  <c r="Q27" s="1"/>
  <c r="U27" s="1"/>
  <c r="P28"/>
  <c r="Q28" s="1"/>
  <c r="U28" s="1"/>
  <c r="V28" s="1"/>
  <c r="P29"/>
  <c r="Q29" s="1"/>
  <c r="U29" s="1"/>
  <c r="P30"/>
  <c r="Q30" s="1"/>
  <c r="U30" s="1"/>
  <c r="V30" s="1"/>
  <c r="P31"/>
  <c r="Q31" s="1"/>
  <c r="U31" s="1"/>
  <c r="P32"/>
  <c r="Q32" s="1"/>
  <c r="U32" s="1"/>
  <c r="P33"/>
  <c r="Q33" s="1"/>
  <c r="U33" s="1"/>
  <c r="P34"/>
  <c r="Q34" s="1"/>
  <c r="U34" s="1"/>
  <c r="P35"/>
  <c r="Q35" s="1"/>
  <c r="U35" s="1"/>
  <c r="P36"/>
  <c r="Q36" s="1"/>
  <c r="U36" s="1"/>
  <c r="P37"/>
  <c r="Q37" s="1"/>
  <c r="U37" s="1"/>
  <c r="P38"/>
  <c r="Q38" s="1"/>
  <c r="U38" s="1"/>
  <c r="P39"/>
  <c r="Q39" s="1"/>
  <c r="U39" s="1"/>
  <c r="P40"/>
  <c r="Q40" s="1"/>
  <c r="U40" s="1"/>
  <c r="P41"/>
  <c r="Q41" s="1"/>
  <c r="U41" s="1"/>
  <c r="P42"/>
  <c r="Q42" s="1"/>
  <c r="U42" s="1"/>
  <c r="P43"/>
  <c r="Q43" s="1"/>
  <c r="U43" s="1"/>
  <c r="P44"/>
  <c r="Q44" s="1"/>
  <c r="U44" s="1"/>
  <c r="P45"/>
  <c r="Q45" s="1"/>
  <c r="U45" s="1"/>
  <c r="P46"/>
  <c r="Q46" s="1"/>
  <c r="U46" s="1"/>
  <c r="P47"/>
  <c r="Q47" s="1"/>
  <c r="U47" s="1"/>
  <c r="P48"/>
  <c r="Q48" s="1"/>
  <c r="U48" s="1"/>
  <c r="P49"/>
  <c r="Q49" s="1"/>
  <c r="U49" s="1"/>
  <c r="P50"/>
  <c r="Q50" s="1"/>
  <c r="U50" s="1"/>
  <c r="P51"/>
  <c r="Q51" s="1"/>
  <c r="U51" s="1"/>
  <c r="P52"/>
  <c r="Q52" s="1"/>
  <c r="U52" s="1"/>
  <c r="P53"/>
  <c r="Q53" s="1"/>
  <c r="U53" s="1"/>
  <c r="P54"/>
  <c r="Q54" s="1"/>
  <c r="U54" s="1"/>
  <c r="P55"/>
  <c r="Q55" s="1"/>
  <c r="U55" s="1"/>
  <c r="P56"/>
  <c r="Q56" s="1"/>
  <c r="U56" s="1"/>
  <c r="P57"/>
  <c r="Q57" s="1"/>
  <c r="U57" s="1"/>
  <c r="P58"/>
  <c r="Q58" s="1"/>
  <c r="U58" s="1"/>
  <c r="P59"/>
  <c r="Q59" s="1"/>
  <c r="U59" s="1"/>
  <c r="P60"/>
  <c r="Q60" s="1"/>
  <c r="U60" s="1"/>
  <c r="P61"/>
  <c r="Q61" s="1"/>
  <c r="U61" s="1"/>
  <c r="P62"/>
  <c r="Q62" s="1"/>
  <c r="U62" s="1"/>
  <c r="P63"/>
  <c r="Q63" s="1"/>
  <c r="U63" s="1"/>
  <c r="P64"/>
  <c r="Q64" s="1"/>
  <c r="U64" s="1"/>
  <c r="P65"/>
  <c r="Q65" s="1"/>
  <c r="U65" s="1"/>
  <c r="P66"/>
  <c r="Q66" s="1"/>
  <c r="U66" s="1"/>
  <c r="P67"/>
  <c r="Q67" s="1"/>
  <c r="U67" s="1"/>
  <c r="P68"/>
  <c r="Q68" s="1"/>
  <c r="U68" s="1"/>
  <c r="P69"/>
  <c r="Q69" s="1"/>
  <c r="U69" s="1"/>
  <c r="P70"/>
  <c r="Q70" s="1"/>
  <c r="U70" s="1"/>
  <c r="P71"/>
  <c r="Q71" s="1"/>
  <c r="U71" s="1"/>
  <c r="P72"/>
  <c r="Q72" s="1"/>
  <c r="U72" s="1"/>
  <c r="P73"/>
  <c r="Q73" s="1"/>
  <c r="U73" s="1"/>
  <c r="P74"/>
  <c r="Q74" s="1"/>
  <c r="U74" s="1"/>
  <c r="P75"/>
  <c r="Q75" s="1"/>
  <c r="U75" s="1"/>
  <c r="P76"/>
  <c r="Q76" s="1"/>
  <c r="U76" s="1"/>
  <c r="P77"/>
  <c r="Q77" s="1"/>
  <c r="U77" s="1"/>
  <c r="P78"/>
  <c r="Q78" s="1"/>
  <c r="U78" s="1"/>
  <c r="P79"/>
  <c r="Q79" s="1"/>
  <c r="U79" s="1"/>
  <c r="P80"/>
  <c r="Q80" s="1"/>
  <c r="U80" s="1"/>
  <c r="P81"/>
  <c r="Q81" s="1"/>
  <c r="U81" s="1"/>
  <c r="P82"/>
  <c r="Q82" s="1"/>
  <c r="U82" s="1"/>
  <c r="P83"/>
  <c r="Q83" s="1"/>
  <c r="U83" s="1"/>
  <c r="P84"/>
  <c r="Q84" s="1"/>
  <c r="U84" s="1"/>
  <c r="P85"/>
  <c r="Q85" s="1"/>
  <c r="U85" s="1"/>
  <c r="P86"/>
  <c r="Q86" s="1"/>
  <c r="U86" s="1"/>
  <c r="P87"/>
  <c r="Q87" s="1"/>
  <c r="U87" s="1"/>
  <c r="P88"/>
  <c r="Q88" s="1"/>
  <c r="U88" s="1"/>
  <c r="P89"/>
  <c r="Q89" s="1"/>
  <c r="U89" s="1"/>
  <c r="P90"/>
  <c r="Q90" s="1"/>
  <c r="U90" s="1"/>
  <c r="P91"/>
  <c r="Q91" s="1"/>
  <c r="U91" s="1"/>
  <c r="P92"/>
  <c r="Q92" s="1"/>
  <c r="U92" s="1"/>
  <c r="P93"/>
  <c r="Q93" s="1"/>
  <c r="U93" s="1"/>
  <c r="P94"/>
  <c r="Q94" s="1"/>
  <c r="U94" s="1"/>
  <c r="P95"/>
  <c r="Q95" s="1"/>
  <c r="U95" s="1"/>
  <c r="P96"/>
  <c r="Q96" s="1"/>
  <c r="U96" s="1"/>
  <c r="P97"/>
  <c r="Q97" s="1"/>
  <c r="U97" s="1"/>
  <c r="P98"/>
  <c r="Q98" s="1"/>
  <c r="U98" s="1"/>
  <c r="V98" s="1"/>
  <c r="P99"/>
  <c r="Q99" s="1"/>
  <c r="U99" s="1"/>
  <c r="P100"/>
  <c r="Q100" s="1"/>
  <c r="U100" s="1"/>
  <c r="P101"/>
  <c r="Q101" s="1"/>
  <c r="U101" s="1"/>
  <c r="P102"/>
  <c r="Q102" s="1"/>
  <c r="U102" s="1"/>
  <c r="V102" s="1"/>
  <c r="P103"/>
  <c r="Q103" s="1"/>
  <c r="U103" s="1"/>
  <c r="U3"/>
  <c r="H20" i="14"/>
  <c r="H6"/>
  <c r="H3"/>
  <c r="E264"/>
  <c r="H17"/>
  <c r="V103" i="5" l="1"/>
  <c r="W103" s="1"/>
  <c r="V101"/>
  <c r="V99"/>
  <c r="W99" s="1"/>
  <c r="V97"/>
  <c r="V95"/>
  <c r="W95" s="1"/>
  <c r="V93"/>
  <c r="W93" s="1"/>
  <c r="V91"/>
  <c r="W91" s="1"/>
  <c r="V89"/>
  <c r="W89" s="1"/>
  <c r="V87"/>
  <c r="W87" s="1"/>
  <c r="V85"/>
  <c r="W85" s="1"/>
  <c r="V83"/>
  <c r="W83" s="1"/>
  <c r="V81"/>
  <c r="W81" s="1"/>
  <c r="V79"/>
  <c r="W79" s="1"/>
  <c r="V77"/>
  <c r="W77" s="1"/>
  <c r="V75"/>
  <c r="W75" s="1"/>
  <c r="V73"/>
  <c r="W73" s="1"/>
  <c r="V71"/>
  <c r="W71" s="1"/>
  <c r="X71" s="1"/>
  <c r="V69"/>
  <c r="W69" s="1"/>
  <c r="V67"/>
  <c r="W67" s="1"/>
  <c r="V65"/>
  <c r="W65" s="1"/>
  <c r="V63"/>
  <c r="W63" s="1"/>
  <c r="V61"/>
  <c r="W61" s="1"/>
  <c r="V59"/>
  <c r="W59" s="1"/>
  <c r="V57"/>
  <c r="W57" s="1"/>
  <c r="V55"/>
  <c r="W55" s="1"/>
  <c r="V53"/>
  <c r="W53" s="1"/>
  <c r="V51"/>
  <c r="W51" s="1"/>
  <c r="V49"/>
  <c r="W49" s="1"/>
  <c r="V47"/>
  <c r="W47" s="1"/>
  <c r="V45"/>
  <c r="W45" s="1"/>
  <c r="V43"/>
  <c r="W43" s="1"/>
  <c r="V41"/>
  <c r="W41" s="1"/>
  <c r="V39"/>
  <c r="W39" s="1"/>
  <c r="V37"/>
  <c r="W37" s="1"/>
  <c r="V35"/>
  <c r="W35" s="1"/>
  <c r="V33"/>
  <c r="W33" s="1"/>
  <c r="V31"/>
  <c r="W31" s="1"/>
  <c r="V29"/>
  <c r="W29" s="1"/>
  <c r="V27"/>
  <c r="W27" s="1"/>
  <c r="V25"/>
  <c r="V23"/>
  <c r="W23" s="1"/>
  <c r="V21"/>
  <c r="W21" s="1"/>
  <c r="V19"/>
  <c r="W19" s="1"/>
  <c r="V17"/>
  <c r="W17" s="1"/>
  <c r="V15"/>
  <c r="W15" s="1"/>
  <c r="V13"/>
  <c r="W13" s="1"/>
  <c r="V11"/>
  <c r="W11" s="1"/>
  <c r="V9"/>
  <c r="W9" s="1"/>
  <c r="W102"/>
  <c r="X102" s="1"/>
  <c r="W101"/>
  <c r="W98"/>
  <c r="X98" s="1"/>
  <c r="W97"/>
  <c r="W30"/>
  <c r="X30" s="1"/>
  <c r="W28"/>
  <c r="X28" s="1"/>
  <c r="W26"/>
  <c r="X26" s="1"/>
  <c r="W25"/>
  <c r="W20"/>
  <c r="X20" s="1"/>
  <c r="W16"/>
  <c r="X16" s="1"/>
  <c r="W12"/>
  <c r="X12" s="1"/>
  <c r="V100"/>
  <c r="W100" s="1"/>
  <c r="V96"/>
  <c r="V94"/>
  <c r="W94" s="1"/>
  <c r="V92"/>
  <c r="V90"/>
  <c r="W90" s="1"/>
  <c r="V88"/>
  <c r="V86"/>
  <c r="W86" s="1"/>
  <c r="V84"/>
  <c r="V82"/>
  <c r="W82" s="1"/>
  <c r="V80"/>
  <c r="V78"/>
  <c r="W78" s="1"/>
  <c r="V76"/>
  <c r="V74"/>
  <c r="W74" s="1"/>
  <c r="V72"/>
  <c r="V70"/>
  <c r="W70" s="1"/>
  <c r="V68"/>
  <c r="V66"/>
  <c r="W66" s="1"/>
  <c r="V64"/>
  <c r="V62"/>
  <c r="W62" s="1"/>
  <c r="V60"/>
  <c r="V58"/>
  <c r="W58" s="1"/>
  <c r="V56"/>
  <c r="V54"/>
  <c r="W54" s="1"/>
  <c r="V52"/>
  <c r="V50"/>
  <c r="W50" s="1"/>
  <c r="V48"/>
  <c r="V46"/>
  <c r="W46" s="1"/>
  <c r="V44"/>
  <c r="V42"/>
  <c r="W42" s="1"/>
  <c r="V40"/>
  <c r="W40" s="1"/>
  <c r="V38"/>
  <c r="W38" s="1"/>
  <c r="V36"/>
  <c r="W36" s="1"/>
  <c r="V34"/>
  <c r="V32"/>
  <c r="W32" s="1"/>
  <c r="V24"/>
  <c r="W24" s="1"/>
  <c r="V22"/>
  <c r="W22" s="1"/>
  <c r="V18"/>
  <c r="W18" s="1"/>
  <c r="V14"/>
  <c r="W14" s="1"/>
  <c r="V10"/>
  <c r="W10" s="1"/>
  <c r="Y102"/>
  <c r="Y98"/>
  <c r="Z102"/>
  <c r="Z98"/>
  <c r="Y30"/>
  <c r="Z30" s="1"/>
  <c r="Y28"/>
  <c r="Z28" s="1"/>
  <c r="Y26"/>
  <c r="Y20"/>
  <c r="Z20" s="1"/>
  <c r="Y16"/>
  <c r="Z16" s="1"/>
  <c r="Y12"/>
  <c r="Z12" s="1"/>
  <c r="Z26"/>
  <c r="E4" i="13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54"/>
  <c r="E55"/>
  <c r="E56"/>
  <c r="E57"/>
  <c r="E58"/>
  <c r="E59"/>
  <c r="E60"/>
  <c r="E61"/>
  <c r="E62"/>
  <c r="E63"/>
  <c r="E64"/>
  <c r="E65"/>
  <c r="E66"/>
  <c r="E67"/>
  <c r="E68"/>
  <c r="E69"/>
  <c r="E70"/>
  <c r="E71"/>
  <c r="E72"/>
  <c r="E73"/>
  <c r="E74"/>
  <c r="E75"/>
  <c r="E76"/>
  <c r="E77"/>
  <c r="E78"/>
  <c r="E79"/>
  <c r="E80"/>
  <c r="E81"/>
  <c r="E82"/>
  <c r="E83"/>
  <c r="E84"/>
  <c r="E85"/>
  <c r="E86"/>
  <c r="E87"/>
  <c r="E88"/>
  <c r="E89"/>
  <c r="E90"/>
  <c r="E91"/>
  <c r="E92"/>
  <c r="E93"/>
  <c r="E94"/>
  <c r="E95"/>
  <c r="E96"/>
  <c r="E97"/>
  <c r="E98"/>
  <c r="E99"/>
  <c r="E100"/>
  <c r="E101"/>
  <c r="E102"/>
  <c r="E103"/>
  <c r="E104"/>
  <c r="E105"/>
  <c r="E106"/>
  <c r="E107"/>
  <c r="E108"/>
  <c r="E109"/>
  <c r="E110"/>
  <c r="E111"/>
  <c r="E112"/>
  <c r="E113"/>
  <c r="E114"/>
  <c r="E115"/>
  <c r="E116"/>
  <c r="E117"/>
  <c r="E118"/>
  <c r="E119"/>
  <c r="E120"/>
  <c r="E121"/>
  <c r="E122"/>
  <c r="E123"/>
  <c r="E124"/>
  <c r="E125"/>
  <c r="E126"/>
  <c r="E127"/>
  <c r="E128"/>
  <c r="E129"/>
  <c r="E130"/>
  <c r="E131"/>
  <c r="E132"/>
  <c r="E133"/>
  <c r="E134"/>
  <c r="E135"/>
  <c r="E136"/>
  <c r="E137"/>
  <c r="E138"/>
  <c r="E139"/>
  <c r="E140"/>
  <c r="E141"/>
  <c r="E142"/>
  <c r="E143"/>
  <c r="E144"/>
  <c r="E145"/>
  <c r="E146"/>
  <c r="E147"/>
  <c r="E148"/>
  <c r="E149"/>
  <c r="E150"/>
  <c r="E151"/>
  <c r="E152"/>
  <c r="E153"/>
  <c r="E154"/>
  <c r="E155"/>
  <c r="E156"/>
  <c r="E157"/>
  <c r="E158"/>
  <c r="E159"/>
  <c r="E160"/>
  <c r="E161"/>
  <c r="E162"/>
  <c r="E163"/>
  <c r="E164"/>
  <c r="E165"/>
  <c r="E166"/>
  <c r="E167"/>
  <c r="E168"/>
  <c r="E169"/>
  <c r="E170"/>
  <c r="E171"/>
  <c r="E172"/>
  <c r="E173"/>
  <c r="E174"/>
  <c r="E175"/>
  <c r="E176"/>
  <c r="E177"/>
  <c r="E178"/>
  <c r="E179"/>
  <c r="E180"/>
  <c r="E181"/>
  <c r="E182"/>
  <c r="E183"/>
  <c r="E184"/>
  <c r="E185"/>
  <c r="E186"/>
  <c r="E187"/>
  <c r="E188"/>
  <c r="E189"/>
  <c r="E190"/>
  <c r="E191"/>
  <c r="E192"/>
  <c r="E193"/>
  <c r="E194"/>
  <c r="E195"/>
  <c r="E196"/>
  <c r="E197"/>
  <c r="E198"/>
  <c r="E199"/>
  <c r="E200"/>
  <c r="E201"/>
  <c r="E202"/>
  <c r="E203"/>
  <c r="E204"/>
  <c r="E205"/>
  <c r="E206"/>
  <c r="E207"/>
  <c r="E208"/>
  <c r="E209"/>
  <c r="E210"/>
  <c r="E211"/>
  <c r="E212"/>
  <c r="E213"/>
  <c r="E214"/>
  <c r="E215"/>
  <c r="E216"/>
  <c r="E217"/>
  <c r="E218"/>
  <c r="E219"/>
  <c r="E220"/>
  <c r="E221"/>
  <c r="E222"/>
  <c r="E223"/>
  <c r="E224"/>
  <c r="E225"/>
  <c r="E226"/>
  <c r="E227"/>
  <c r="E228"/>
  <c r="E229"/>
  <c r="E230"/>
  <c r="E231"/>
  <c r="E232"/>
  <c r="E233"/>
  <c r="E234"/>
  <c r="E235"/>
  <c r="E236"/>
  <c r="E237"/>
  <c r="E238"/>
  <c r="E239"/>
  <c r="E240"/>
  <c r="E241"/>
  <c r="E242"/>
  <c r="E243"/>
  <c r="E244"/>
  <c r="E245"/>
  <c r="E246"/>
  <c r="E247"/>
  <c r="E248"/>
  <c r="E249"/>
  <c r="E250"/>
  <c r="E251"/>
  <c r="E252"/>
  <c r="E253"/>
  <c r="E254"/>
  <c r="E255"/>
  <c r="E256"/>
  <c r="E257"/>
  <c r="E258"/>
  <c r="E259"/>
  <c r="E260"/>
  <c r="E261"/>
  <c r="E262"/>
  <c r="E263"/>
  <c r="E264"/>
  <c r="E265"/>
  <c r="E266"/>
  <c r="E267"/>
  <c r="E268"/>
  <c r="E269"/>
  <c r="E270"/>
  <c r="E271"/>
  <c r="E272"/>
  <c r="E273"/>
  <c r="E274"/>
  <c r="E275"/>
  <c r="E276"/>
  <c r="E277"/>
  <c r="E278"/>
  <c r="E279"/>
  <c r="E280"/>
  <c r="E281"/>
  <c r="E282"/>
  <c r="E283"/>
  <c r="E284"/>
  <c r="E285"/>
  <c r="E286"/>
  <c r="E287"/>
  <c r="E288"/>
  <c r="E289"/>
  <c r="E290"/>
  <c r="E291"/>
  <c r="E292"/>
  <c r="E293"/>
  <c r="E294"/>
  <c r="E295"/>
  <c r="E296"/>
  <c r="E297"/>
  <c r="E298"/>
  <c r="E299"/>
  <c r="E300"/>
  <c r="E301"/>
  <c r="E302"/>
  <c r="E303"/>
  <c r="E304"/>
  <c r="E305"/>
  <c r="E306"/>
  <c r="E307"/>
  <c r="E308"/>
  <c r="E309"/>
  <c r="E310"/>
  <c r="E311"/>
  <c r="E312"/>
  <c r="E313"/>
  <c r="E314"/>
  <c r="E315"/>
  <c r="E316"/>
  <c r="E317"/>
  <c r="E318"/>
  <c r="E319"/>
  <c r="E320"/>
  <c r="E321"/>
  <c r="E322"/>
  <c r="E323"/>
  <c r="E324"/>
  <c r="E325"/>
  <c r="E326"/>
  <c r="E327"/>
  <c r="E328"/>
  <c r="E329"/>
  <c r="E330"/>
  <c r="E331"/>
  <c r="E332"/>
  <c r="E333"/>
  <c r="E334"/>
  <c r="E335"/>
  <c r="E336"/>
  <c r="E337"/>
  <c r="E338"/>
  <c r="E339"/>
  <c r="E340"/>
  <c r="E341"/>
  <c r="E342"/>
  <c r="E343"/>
  <c r="E344"/>
  <c r="E345"/>
  <c r="E346"/>
  <c r="E347"/>
  <c r="E348"/>
  <c r="E349"/>
  <c r="E350"/>
  <c r="E351"/>
  <c r="E352"/>
  <c r="E353"/>
  <c r="E354"/>
  <c r="E355"/>
  <c r="E356"/>
  <c r="E357"/>
  <c r="E358"/>
  <c r="E359"/>
  <c r="E360"/>
  <c r="E361"/>
  <c r="E362"/>
  <c r="E363"/>
  <c r="E364"/>
  <c r="E365"/>
  <c r="E366"/>
  <c r="E367"/>
  <c r="E368"/>
  <c r="E369"/>
  <c r="E370"/>
  <c r="E371"/>
  <c r="E372"/>
  <c r="E373"/>
  <c r="E374"/>
  <c r="E375"/>
  <c r="E376"/>
  <c r="E377"/>
  <c r="E378"/>
  <c r="E379"/>
  <c r="E380"/>
  <c r="E381"/>
  <c r="E382"/>
  <c r="E383"/>
  <c r="E384"/>
  <c r="E385"/>
  <c r="E386"/>
  <c r="E387"/>
  <c r="E388"/>
  <c r="E389"/>
  <c r="E390"/>
  <c r="E391"/>
  <c r="E392"/>
  <c r="E393"/>
  <c r="E394"/>
  <c r="E395"/>
  <c r="E396"/>
  <c r="E397"/>
  <c r="E398"/>
  <c r="E399"/>
  <c r="E400"/>
  <c r="E401"/>
  <c r="E402"/>
  <c r="E403"/>
  <c r="E404"/>
  <c r="E405"/>
  <c r="E406"/>
  <c r="E407"/>
  <c r="E408"/>
  <c r="E409"/>
  <c r="E410"/>
  <c r="E411"/>
  <c r="E412"/>
  <c r="E413"/>
  <c r="E414"/>
  <c r="E415"/>
  <c r="E416"/>
  <c r="E417"/>
  <c r="E418"/>
  <c r="E419"/>
  <c r="E420"/>
  <c r="E421"/>
  <c r="E422"/>
  <c r="E423"/>
  <c r="E424"/>
  <c r="E425"/>
  <c r="E426"/>
  <c r="E427"/>
  <c r="E428"/>
  <c r="E429"/>
  <c r="E430"/>
  <c r="E431"/>
  <c r="E432"/>
  <c r="E433"/>
  <c r="E434"/>
  <c r="E435"/>
  <c r="E436"/>
  <c r="E437"/>
  <c r="E438"/>
  <c r="E439"/>
  <c r="E440"/>
  <c r="E441"/>
  <c r="E442"/>
  <c r="E443"/>
  <c r="E444"/>
  <c r="E445"/>
  <c r="E446"/>
  <c r="E447"/>
  <c r="E448"/>
  <c r="E449"/>
  <c r="E450"/>
  <c r="E451"/>
  <c r="E452"/>
  <c r="E453"/>
  <c r="E454"/>
  <c r="E455"/>
  <c r="E456"/>
  <c r="E457"/>
  <c r="E458"/>
  <c r="E459"/>
  <c r="E460"/>
  <c r="E461"/>
  <c r="E462"/>
  <c r="E463"/>
  <c r="E464"/>
  <c r="E465"/>
  <c r="E466"/>
  <c r="E467"/>
  <c r="E468"/>
  <c r="E469"/>
  <c r="E470"/>
  <c r="E471"/>
  <c r="E472"/>
  <c r="E473"/>
  <c r="E474"/>
  <c r="E475"/>
  <c r="E476"/>
  <c r="E477"/>
  <c r="E478"/>
  <c r="E479"/>
  <c r="E480"/>
  <c r="E481"/>
  <c r="E482"/>
  <c r="E483"/>
  <c r="E484"/>
  <c r="E485"/>
  <c r="E486"/>
  <c r="E487"/>
  <c r="E488"/>
  <c r="E489"/>
  <c r="E490"/>
  <c r="E491"/>
  <c r="E492"/>
  <c r="E493"/>
  <c r="E494"/>
  <c r="E495"/>
  <c r="E496"/>
  <c r="E497"/>
  <c r="E498"/>
  <c r="E499"/>
  <c r="E500"/>
  <c r="E501"/>
  <c r="E502"/>
  <c r="E503"/>
  <c r="E504"/>
  <c r="E505"/>
  <c r="E506"/>
  <c r="E507"/>
  <c r="E508"/>
  <c r="E509"/>
  <c r="E510"/>
  <c r="E511"/>
  <c r="E512"/>
  <c r="E513"/>
  <c r="E514"/>
  <c r="E515"/>
  <c r="E516"/>
  <c r="E517"/>
  <c r="E518"/>
  <c r="E519"/>
  <c r="E520"/>
  <c r="E521"/>
  <c r="E522"/>
  <c r="E523"/>
  <c r="E524"/>
  <c r="E525"/>
  <c r="E526"/>
  <c r="E527"/>
  <c r="E528"/>
  <c r="E529"/>
  <c r="E530"/>
  <c r="E531"/>
  <c r="E532"/>
  <c r="E533"/>
  <c r="E534"/>
  <c r="E535"/>
  <c r="E536"/>
  <c r="E537"/>
  <c r="E538"/>
  <c r="E539"/>
  <c r="E540"/>
  <c r="E541"/>
  <c r="E542"/>
  <c r="E543"/>
  <c r="E544"/>
  <c r="E545"/>
  <c r="E546"/>
  <c r="E547"/>
  <c r="E548"/>
  <c r="E549"/>
  <c r="E550"/>
  <c r="E551"/>
  <c r="E552"/>
  <c r="E553"/>
  <c r="E554"/>
  <c r="E555"/>
  <c r="E556"/>
  <c r="E557"/>
  <c r="E558"/>
  <c r="E559"/>
  <c r="E560"/>
  <c r="E561"/>
  <c r="E562"/>
  <c r="E563"/>
  <c r="E564"/>
  <c r="E565"/>
  <c r="E566"/>
  <c r="E567"/>
  <c r="E568"/>
  <c r="E569"/>
  <c r="E570"/>
  <c r="E571"/>
  <c r="E572"/>
  <c r="E573"/>
  <c r="E574"/>
  <c r="E575"/>
  <c r="E576"/>
  <c r="E577"/>
  <c r="E578"/>
  <c r="E579"/>
  <c r="E580"/>
  <c r="E581"/>
  <c r="E582"/>
  <c r="E583"/>
  <c r="E584"/>
  <c r="E585"/>
  <c r="E586"/>
  <c r="E587"/>
  <c r="E588"/>
  <c r="E589"/>
  <c r="E590"/>
  <c r="E591"/>
  <c r="E592"/>
  <c r="E593"/>
  <c r="E594"/>
  <c r="E595"/>
  <c r="E596"/>
  <c r="E597"/>
  <c r="E598"/>
  <c r="E599"/>
  <c r="E600"/>
  <c r="E601"/>
  <c r="E602"/>
  <c r="E603"/>
  <c r="E604"/>
  <c r="E605"/>
  <c r="E606"/>
  <c r="E607"/>
  <c r="E608"/>
  <c r="E609"/>
  <c r="E610"/>
  <c r="E611"/>
  <c r="E612"/>
  <c r="E613"/>
  <c r="E614"/>
  <c r="E615"/>
  <c r="E616"/>
  <c r="E617"/>
  <c r="E618"/>
  <c r="E619"/>
  <c r="E620"/>
  <c r="E621"/>
  <c r="E622"/>
  <c r="E623"/>
  <c r="E624"/>
  <c r="E625"/>
  <c r="E626"/>
  <c r="E627"/>
  <c r="E628"/>
  <c r="E629"/>
  <c r="E630"/>
  <c r="E631"/>
  <c r="E632"/>
  <c r="E633"/>
  <c r="E634"/>
  <c r="E635"/>
  <c r="E636"/>
  <c r="E637"/>
  <c r="E638"/>
  <c r="E639"/>
  <c r="E640"/>
  <c r="E641"/>
  <c r="E642"/>
  <c r="E643"/>
  <c r="E644"/>
  <c r="E645"/>
  <c r="E646"/>
  <c r="E647"/>
  <c r="E648"/>
  <c r="E649"/>
  <c r="E650"/>
  <c r="E651"/>
  <c r="E652"/>
  <c r="E653"/>
  <c r="E654"/>
  <c r="E655"/>
  <c r="E656"/>
  <c r="E657"/>
  <c r="E658"/>
  <c r="E659"/>
  <c r="E660"/>
  <c r="E661"/>
  <c r="E662"/>
  <c r="E663"/>
  <c r="E664"/>
  <c r="E665"/>
  <c r="E666"/>
  <c r="E667"/>
  <c r="E668"/>
  <c r="E669"/>
  <c r="E670"/>
  <c r="E671"/>
  <c r="E672"/>
  <c r="E673"/>
  <c r="E674"/>
  <c r="E675"/>
  <c r="E676"/>
  <c r="E677"/>
  <c r="E678"/>
  <c r="E679"/>
  <c r="E680"/>
  <c r="E681"/>
  <c r="E682"/>
  <c r="E683"/>
  <c r="E684"/>
  <c r="E685"/>
  <c r="E686"/>
  <c r="E687"/>
  <c r="E688"/>
  <c r="E689"/>
  <c r="E690"/>
  <c r="E691"/>
  <c r="E692"/>
  <c r="E693"/>
  <c r="E694"/>
  <c r="E695"/>
  <c r="E696"/>
  <c r="E697"/>
  <c r="E698"/>
  <c r="E699"/>
  <c r="E700"/>
  <c r="E701"/>
  <c r="E702"/>
  <c r="E703"/>
  <c r="E704"/>
  <c r="E705"/>
  <c r="E706"/>
  <c r="E707"/>
  <c r="E708"/>
  <c r="E709"/>
  <c r="E710"/>
  <c r="E711"/>
  <c r="E712"/>
  <c r="E713"/>
  <c r="E714"/>
  <c r="E715"/>
  <c r="E716"/>
  <c r="E717"/>
  <c r="E718"/>
  <c r="E719"/>
  <c r="E720"/>
  <c r="E721"/>
  <c r="E722"/>
  <c r="E723"/>
  <c r="E724"/>
  <c r="E725"/>
  <c r="E726"/>
  <c r="E727"/>
  <c r="E728"/>
  <c r="E729"/>
  <c r="E730"/>
  <c r="E731"/>
  <c r="E732"/>
  <c r="E733"/>
  <c r="E734"/>
  <c r="E735"/>
  <c r="E736"/>
  <c r="E737"/>
  <c r="E738"/>
  <c r="E739"/>
  <c r="E740"/>
  <c r="E741"/>
  <c r="E742"/>
  <c r="E743"/>
  <c r="E744"/>
  <c r="E745"/>
  <c r="E746"/>
  <c r="E747"/>
  <c r="E748"/>
  <c r="E749"/>
  <c r="E750"/>
  <c r="E751"/>
  <c r="E752"/>
  <c r="E753"/>
  <c r="E754"/>
  <c r="E755"/>
  <c r="E756"/>
  <c r="E757"/>
  <c r="E758"/>
  <c r="E759"/>
  <c r="E760"/>
  <c r="E761"/>
  <c r="E762"/>
  <c r="E763"/>
  <c r="E764"/>
  <c r="E765"/>
  <c r="E766"/>
  <c r="E767"/>
  <c r="E768"/>
  <c r="E769"/>
  <c r="E770"/>
  <c r="E771"/>
  <c r="E772"/>
  <c r="E773"/>
  <c r="E774"/>
  <c r="E775"/>
  <c r="E776"/>
  <c r="E777"/>
  <c r="E778"/>
  <c r="E779"/>
  <c r="E780"/>
  <c r="E781"/>
  <c r="E782"/>
  <c r="E783"/>
  <c r="E784"/>
  <c r="E785"/>
  <c r="E786"/>
  <c r="E787"/>
  <c r="E788"/>
  <c r="E789"/>
  <c r="E790"/>
  <c r="E791"/>
  <c r="E792"/>
  <c r="E793"/>
  <c r="E794"/>
  <c r="E795"/>
  <c r="E796"/>
  <c r="E797"/>
  <c r="E798"/>
  <c r="E799"/>
  <c r="E800"/>
  <c r="E801"/>
  <c r="E802"/>
  <c r="E803"/>
  <c r="E804"/>
  <c r="E805"/>
  <c r="E806"/>
  <c r="E807"/>
  <c r="E808"/>
  <c r="E809"/>
  <c r="E810"/>
  <c r="E811"/>
  <c r="E812"/>
  <c r="E813"/>
  <c r="E814"/>
  <c r="E815"/>
  <c r="E816"/>
  <c r="E817"/>
  <c r="E818"/>
  <c r="E819"/>
  <c r="E820"/>
  <c r="E821"/>
  <c r="E822"/>
  <c r="E823"/>
  <c r="E824"/>
  <c r="E825"/>
  <c r="E826"/>
  <c r="E827"/>
  <c r="E828"/>
  <c r="E829"/>
  <c r="E830"/>
  <c r="E831"/>
  <c r="E832"/>
  <c r="E833"/>
  <c r="E834"/>
  <c r="E835"/>
  <c r="E836"/>
  <c r="E837"/>
  <c r="E838"/>
  <c r="E839"/>
  <c r="E840"/>
  <c r="E841"/>
  <c r="E842"/>
  <c r="E843"/>
  <c r="E844"/>
  <c r="E845"/>
  <c r="E846"/>
  <c r="E847"/>
  <c r="E848"/>
  <c r="E849"/>
  <c r="E850"/>
  <c r="E851"/>
  <c r="E852"/>
  <c r="E853"/>
  <c r="E854"/>
  <c r="E855"/>
  <c r="E856"/>
  <c r="E857"/>
  <c r="E858"/>
  <c r="E859"/>
  <c r="E860"/>
  <c r="E861"/>
  <c r="E862"/>
  <c r="E863"/>
  <c r="E864"/>
  <c r="E865"/>
  <c r="E866"/>
  <c r="E867"/>
  <c r="E868"/>
  <c r="E869"/>
  <c r="E870"/>
  <c r="E871"/>
  <c r="E872"/>
  <c r="E873"/>
  <c r="E874"/>
  <c r="E875"/>
  <c r="E876"/>
  <c r="E877"/>
  <c r="E878"/>
  <c r="E879"/>
  <c r="E880"/>
  <c r="E881"/>
  <c r="E882"/>
  <c r="E883"/>
  <c r="E884"/>
  <c r="E885"/>
  <c r="E886"/>
  <c r="E887"/>
  <c r="E888"/>
  <c r="E889"/>
  <c r="E890"/>
  <c r="E891"/>
  <c r="E892"/>
  <c r="E893"/>
  <c r="E894"/>
  <c r="E895"/>
  <c r="E896"/>
  <c r="E897"/>
  <c r="E898"/>
  <c r="E899"/>
  <c r="E900"/>
  <c r="D4"/>
  <c r="D5"/>
  <c r="D6"/>
  <c r="D7"/>
  <c r="D8"/>
  <c r="D9"/>
  <c r="D10"/>
  <c r="D11"/>
  <c r="D12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D43"/>
  <c r="D44"/>
  <c r="D45"/>
  <c r="D46"/>
  <c r="D47"/>
  <c r="D48"/>
  <c r="D49"/>
  <c r="D50"/>
  <c r="D51"/>
  <c r="D52"/>
  <c r="D53"/>
  <c r="D54"/>
  <c r="D55"/>
  <c r="D56"/>
  <c r="D57"/>
  <c r="D58"/>
  <c r="D59"/>
  <c r="D60"/>
  <c r="D61"/>
  <c r="D62"/>
  <c r="D63"/>
  <c r="D64"/>
  <c r="D65"/>
  <c r="D66"/>
  <c r="D67"/>
  <c r="D68"/>
  <c r="D69"/>
  <c r="D70"/>
  <c r="D71"/>
  <c r="D72"/>
  <c r="D73"/>
  <c r="D74"/>
  <c r="D75"/>
  <c r="D76"/>
  <c r="D77"/>
  <c r="D78"/>
  <c r="D79"/>
  <c r="D80"/>
  <c r="D81"/>
  <c r="D82"/>
  <c r="D83"/>
  <c r="D84"/>
  <c r="D85"/>
  <c r="D86"/>
  <c r="D87"/>
  <c r="D88"/>
  <c r="D89"/>
  <c r="D90"/>
  <c r="D91"/>
  <c r="D92"/>
  <c r="D93"/>
  <c r="D94"/>
  <c r="D95"/>
  <c r="D96"/>
  <c r="D97"/>
  <c r="D98"/>
  <c r="D99"/>
  <c r="D100"/>
  <c r="D101"/>
  <c r="D102"/>
  <c r="D103"/>
  <c r="D104"/>
  <c r="D105"/>
  <c r="D106"/>
  <c r="D107"/>
  <c r="D108"/>
  <c r="D109"/>
  <c r="D110"/>
  <c r="D111"/>
  <c r="D112"/>
  <c r="D113"/>
  <c r="D114"/>
  <c r="D115"/>
  <c r="D116"/>
  <c r="D117"/>
  <c r="D118"/>
  <c r="D119"/>
  <c r="D120"/>
  <c r="D121"/>
  <c r="D122"/>
  <c r="D123"/>
  <c r="D124"/>
  <c r="D125"/>
  <c r="D126"/>
  <c r="D127"/>
  <c r="D128"/>
  <c r="D129"/>
  <c r="D130"/>
  <c r="D131"/>
  <c r="D132"/>
  <c r="D133"/>
  <c r="D134"/>
  <c r="D135"/>
  <c r="D136"/>
  <c r="D137"/>
  <c r="D138"/>
  <c r="D139"/>
  <c r="D140"/>
  <c r="D141"/>
  <c r="D142"/>
  <c r="D143"/>
  <c r="D144"/>
  <c r="D145"/>
  <c r="D146"/>
  <c r="D147"/>
  <c r="D148"/>
  <c r="D149"/>
  <c r="D150"/>
  <c r="D151"/>
  <c r="D152"/>
  <c r="D153"/>
  <c r="D154"/>
  <c r="D155"/>
  <c r="D156"/>
  <c r="D157"/>
  <c r="D158"/>
  <c r="D159"/>
  <c r="D160"/>
  <c r="D161"/>
  <c r="D162"/>
  <c r="D163"/>
  <c r="D164"/>
  <c r="D165"/>
  <c r="D166"/>
  <c r="D167"/>
  <c r="D168"/>
  <c r="D169"/>
  <c r="D170"/>
  <c r="D171"/>
  <c r="D172"/>
  <c r="D173"/>
  <c r="D174"/>
  <c r="D175"/>
  <c r="D176"/>
  <c r="D177"/>
  <c r="D178"/>
  <c r="D179"/>
  <c r="D180"/>
  <c r="D181"/>
  <c r="D182"/>
  <c r="D183"/>
  <c r="D184"/>
  <c r="D185"/>
  <c r="D186"/>
  <c r="D187"/>
  <c r="D188"/>
  <c r="D189"/>
  <c r="D190"/>
  <c r="D191"/>
  <c r="D192"/>
  <c r="D193"/>
  <c r="D194"/>
  <c r="D195"/>
  <c r="D196"/>
  <c r="D197"/>
  <c r="D198"/>
  <c r="D199"/>
  <c r="D200"/>
  <c r="D201"/>
  <c r="D202"/>
  <c r="D203"/>
  <c r="D204"/>
  <c r="D205"/>
  <c r="D206"/>
  <c r="D207"/>
  <c r="D208"/>
  <c r="D209"/>
  <c r="D210"/>
  <c r="D211"/>
  <c r="D212"/>
  <c r="D213"/>
  <c r="D214"/>
  <c r="D215"/>
  <c r="D216"/>
  <c r="D217"/>
  <c r="D218"/>
  <c r="D219"/>
  <c r="D220"/>
  <c r="D221"/>
  <c r="D222"/>
  <c r="D223"/>
  <c r="D224"/>
  <c r="D225"/>
  <c r="D226"/>
  <c r="D227"/>
  <c r="D228"/>
  <c r="D229"/>
  <c r="D230"/>
  <c r="D231"/>
  <c r="D232"/>
  <c r="D233"/>
  <c r="D234"/>
  <c r="D235"/>
  <c r="D236"/>
  <c r="D237"/>
  <c r="D238"/>
  <c r="D239"/>
  <c r="D240"/>
  <c r="D241"/>
  <c r="D242"/>
  <c r="D243"/>
  <c r="D244"/>
  <c r="D245"/>
  <c r="D246"/>
  <c r="D247"/>
  <c r="D248"/>
  <c r="D249"/>
  <c r="D250"/>
  <c r="D251"/>
  <c r="D252"/>
  <c r="D253"/>
  <c r="D254"/>
  <c r="D255"/>
  <c r="D256"/>
  <c r="D257"/>
  <c r="D258"/>
  <c r="D259"/>
  <c r="D260"/>
  <c r="D261"/>
  <c r="D262"/>
  <c r="D263"/>
  <c r="D264"/>
  <c r="D265"/>
  <c r="D266"/>
  <c r="D267"/>
  <c r="D268"/>
  <c r="D269"/>
  <c r="D270"/>
  <c r="D271"/>
  <c r="D272"/>
  <c r="D273"/>
  <c r="D274"/>
  <c r="D275"/>
  <c r="D276"/>
  <c r="D277"/>
  <c r="D278"/>
  <c r="D279"/>
  <c r="D280"/>
  <c r="D281"/>
  <c r="D282"/>
  <c r="D283"/>
  <c r="D284"/>
  <c r="D285"/>
  <c r="D286"/>
  <c r="D287"/>
  <c r="D288"/>
  <c r="D289"/>
  <c r="D290"/>
  <c r="D291"/>
  <c r="D292"/>
  <c r="D293"/>
  <c r="D294"/>
  <c r="D295"/>
  <c r="D296"/>
  <c r="D297"/>
  <c r="D298"/>
  <c r="D299"/>
  <c r="D300"/>
  <c r="D301"/>
  <c r="D302"/>
  <c r="D303"/>
  <c r="D304"/>
  <c r="D305"/>
  <c r="D306"/>
  <c r="D307"/>
  <c r="D308"/>
  <c r="D309"/>
  <c r="D310"/>
  <c r="D311"/>
  <c r="D312"/>
  <c r="D313"/>
  <c r="D314"/>
  <c r="D315"/>
  <c r="D316"/>
  <c r="D317"/>
  <c r="D318"/>
  <c r="D319"/>
  <c r="D320"/>
  <c r="D321"/>
  <c r="D322"/>
  <c r="D323"/>
  <c r="D324"/>
  <c r="D325"/>
  <c r="D326"/>
  <c r="D327"/>
  <c r="D328"/>
  <c r="D329"/>
  <c r="D330"/>
  <c r="D331"/>
  <c r="D332"/>
  <c r="D333"/>
  <c r="D334"/>
  <c r="D335"/>
  <c r="D336"/>
  <c r="D337"/>
  <c r="D338"/>
  <c r="D339"/>
  <c r="D340"/>
  <c r="D341"/>
  <c r="D342"/>
  <c r="D343"/>
  <c r="D344"/>
  <c r="D345"/>
  <c r="D346"/>
  <c r="D347"/>
  <c r="D348"/>
  <c r="D349"/>
  <c r="D350"/>
  <c r="D351"/>
  <c r="D352"/>
  <c r="D353"/>
  <c r="D354"/>
  <c r="D355"/>
  <c r="D356"/>
  <c r="D357"/>
  <c r="D358"/>
  <c r="D359"/>
  <c r="D360"/>
  <c r="D361"/>
  <c r="D362"/>
  <c r="D363"/>
  <c r="D364"/>
  <c r="D365"/>
  <c r="D366"/>
  <c r="D367"/>
  <c r="D368"/>
  <c r="D369"/>
  <c r="D370"/>
  <c r="D371"/>
  <c r="D372"/>
  <c r="D373"/>
  <c r="D374"/>
  <c r="D375"/>
  <c r="D376"/>
  <c r="D377"/>
  <c r="D378"/>
  <c r="D379"/>
  <c r="D380"/>
  <c r="D381"/>
  <c r="D382"/>
  <c r="D383"/>
  <c r="D384"/>
  <c r="D385"/>
  <c r="D386"/>
  <c r="D387"/>
  <c r="D388"/>
  <c r="D389"/>
  <c r="D390"/>
  <c r="D391"/>
  <c r="D392"/>
  <c r="D393"/>
  <c r="D394"/>
  <c r="D395"/>
  <c r="D396"/>
  <c r="D397"/>
  <c r="D398"/>
  <c r="D399"/>
  <c r="D400"/>
  <c r="D401"/>
  <c r="D402"/>
  <c r="D403"/>
  <c r="D404"/>
  <c r="D405"/>
  <c r="D406"/>
  <c r="D407"/>
  <c r="D408"/>
  <c r="D409"/>
  <c r="D410"/>
  <c r="D411"/>
  <c r="D412"/>
  <c r="D413"/>
  <c r="D414"/>
  <c r="D415"/>
  <c r="D416"/>
  <c r="D417"/>
  <c r="D418"/>
  <c r="D419"/>
  <c r="D420"/>
  <c r="D421"/>
  <c r="D422"/>
  <c r="D423"/>
  <c r="D424"/>
  <c r="D425"/>
  <c r="D426"/>
  <c r="D427"/>
  <c r="D428"/>
  <c r="D429"/>
  <c r="D430"/>
  <c r="D431"/>
  <c r="D432"/>
  <c r="D433"/>
  <c r="D434"/>
  <c r="D435"/>
  <c r="D436"/>
  <c r="D437"/>
  <c r="D438"/>
  <c r="D439"/>
  <c r="D440"/>
  <c r="D441"/>
  <c r="D442"/>
  <c r="D443"/>
  <c r="D444"/>
  <c r="D445"/>
  <c r="D446"/>
  <c r="D447"/>
  <c r="D448"/>
  <c r="D449"/>
  <c r="D450"/>
  <c r="D451"/>
  <c r="D452"/>
  <c r="D453"/>
  <c r="D454"/>
  <c r="D455"/>
  <c r="D456"/>
  <c r="D457"/>
  <c r="D458"/>
  <c r="D459"/>
  <c r="D460"/>
  <c r="D461"/>
  <c r="D462"/>
  <c r="D463"/>
  <c r="D464"/>
  <c r="D465"/>
  <c r="D466"/>
  <c r="D467"/>
  <c r="D468"/>
  <c r="D469"/>
  <c r="D470"/>
  <c r="D471"/>
  <c r="D472"/>
  <c r="D473"/>
  <c r="D474"/>
  <c r="D475"/>
  <c r="D476"/>
  <c r="D477"/>
  <c r="D478"/>
  <c r="D479"/>
  <c r="D480"/>
  <c r="D481"/>
  <c r="D482"/>
  <c r="D483"/>
  <c r="D484"/>
  <c r="D485"/>
  <c r="D486"/>
  <c r="D487"/>
  <c r="D488"/>
  <c r="D489"/>
  <c r="D490"/>
  <c r="D491"/>
  <c r="D492"/>
  <c r="D493"/>
  <c r="D494"/>
  <c r="D495"/>
  <c r="D496"/>
  <c r="D497"/>
  <c r="D498"/>
  <c r="D499"/>
  <c r="D500"/>
  <c r="D501"/>
  <c r="D502"/>
  <c r="D503"/>
  <c r="D504"/>
  <c r="D505"/>
  <c r="D506"/>
  <c r="D507"/>
  <c r="D508"/>
  <c r="D509"/>
  <c r="D510"/>
  <c r="D511"/>
  <c r="D512"/>
  <c r="D513"/>
  <c r="D514"/>
  <c r="D515"/>
  <c r="D516"/>
  <c r="D517"/>
  <c r="D518"/>
  <c r="D519"/>
  <c r="D520"/>
  <c r="D521"/>
  <c r="D522"/>
  <c r="D523"/>
  <c r="D524"/>
  <c r="D525"/>
  <c r="D526"/>
  <c r="D527"/>
  <c r="D528"/>
  <c r="D529"/>
  <c r="D530"/>
  <c r="D531"/>
  <c r="D532"/>
  <c r="D533"/>
  <c r="D534"/>
  <c r="D535"/>
  <c r="D536"/>
  <c r="D537"/>
  <c r="D538"/>
  <c r="D539"/>
  <c r="D540"/>
  <c r="D541"/>
  <c r="D542"/>
  <c r="D543"/>
  <c r="D544"/>
  <c r="D545"/>
  <c r="D546"/>
  <c r="D547"/>
  <c r="D548"/>
  <c r="D549"/>
  <c r="D550"/>
  <c r="D551"/>
  <c r="D552"/>
  <c r="D553"/>
  <c r="D554"/>
  <c r="D555"/>
  <c r="D556"/>
  <c r="D557"/>
  <c r="D558"/>
  <c r="D559"/>
  <c r="D560"/>
  <c r="D561"/>
  <c r="D562"/>
  <c r="D563"/>
  <c r="D564"/>
  <c r="D565"/>
  <c r="D566"/>
  <c r="D567"/>
  <c r="D568"/>
  <c r="D569"/>
  <c r="D570"/>
  <c r="D571"/>
  <c r="D572"/>
  <c r="D573"/>
  <c r="D574"/>
  <c r="D575"/>
  <c r="D576"/>
  <c r="D577"/>
  <c r="D578"/>
  <c r="D579"/>
  <c r="D580"/>
  <c r="D581"/>
  <c r="D582"/>
  <c r="D583"/>
  <c r="D584"/>
  <c r="D585"/>
  <c r="D586"/>
  <c r="D587"/>
  <c r="D588"/>
  <c r="D589"/>
  <c r="D590"/>
  <c r="D591"/>
  <c r="D592"/>
  <c r="D593"/>
  <c r="D594"/>
  <c r="D595"/>
  <c r="D596"/>
  <c r="D597"/>
  <c r="D598"/>
  <c r="D599"/>
  <c r="D600"/>
  <c r="D601"/>
  <c r="D602"/>
  <c r="D603"/>
  <c r="D604"/>
  <c r="D605"/>
  <c r="D606"/>
  <c r="D607"/>
  <c r="D608"/>
  <c r="D609"/>
  <c r="D610"/>
  <c r="D611"/>
  <c r="D612"/>
  <c r="D613"/>
  <c r="D614"/>
  <c r="D615"/>
  <c r="D616"/>
  <c r="D617"/>
  <c r="D618"/>
  <c r="D619"/>
  <c r="D620"/>
  <c r="D621"/>
  <c r="D622"/>
  <c r="D623"/>
  <c r="D624"/>
  <c r="D625"/>
  <c r="D626"/>
  <c r="D627"/>
  <c r="D628"/>
  <c r="D629"/>
  <c r="D630"/>
  <c r="D631"/>
  <c r="D632"/>
  <c r="D633"/>
  <c r="D634"/>
  <c r="D635"/>
  <c r="D636"/>
  <c r="D637"/>
  <c r="D638"/>
  <c r="D639"/>
  <c r="D640"/>
  <c r="D641"/>
  <c r="D642"/>
  <c r="D643"/>
  <c r="D644"/>
  <c r="D645"/>
  <c r="D646"/>
  <c r="D647"/>
  <c r="D648"/>
  <c r="D649"/>
  <c r="D650"/>
  <c r="D651"/>
  <c r="D652"/>
  <c r="D653"/>
  <c r="D654"/>
  <c r="D655"/>
  <c r="D656"/>
  <c r="D657"/>
  <c r="D658"/>
  <c r="D659"/>
  <c r="D660"/>
  <c r="D661"/>
  <c r="D662"/>
  <c r="D663"/>
  <c r="D664"/>
  <c r="D665"/>
  <c r="D666"/>
  <c r="D667"/>
  <c r="D668"/>
  <c r="D669"/>
  <c r="D670"/>
  <c r="D671"/>
  <c r="D672"/>
  <c r="D673"/>
  <c r="D674"/>
  <c r="D675"/>
  <c r="D676"/>
  <c r="D677"/>
  <c r="D678"/>
  <c r="D679"/>
  <c r="D680"/>
  <c r="D681"/>
  <c r="D682"/>
  <c r="D683"/>
  <c r="D684"/>
  <c r="D685"/>
  <c r="D686"/>
  <c r="D687"/>
  <c r="D688"/>
  <c r="D689"/>
  <c r="D690"/>
  <c r="D691"/>
  <c r="D692"/>
  <c r="D693"/>
  <c r="D694"/>
  <c r="D695"/>
  <c r="D696"/>
  <c r="D697"/>
  <c r="D698"/>
  <c r="D699"/>
  <c r="D700"/>
  <c r="D701"/>
  <c r="D702"/>
  <c r="D703"/>
  <c r="D704"/>
  <c r="D705"/>
  <c r="D706"/>
  <c r="D707"/>
  <c r="D708"/>
  <c r="D709"/>
  <c r="D710"/>
  <c r="D711"/>
  <c r="D712"/>
  <c r="D713"/>
  <c r="D714"/>
  <c r="D715"/>
  <c r="D716"/>
  <c r="D717"/>
  <c r="D718"/>
  <c r="D719"/>
  <c r="D720"/>
  <c r="D721"/>
  <c r="D722"/>
  <c r="D723"/>
  <c r="D724"/>
  <c r="D725"/>
  <c r="D726"/>
  <c r="D727"/>
  <c r="D728"/>
  <c r="D729"/>
  <c r="D730"/>
  <c r="D731"/>
  <c r="D732"/>
  <c r="D733"/>
  <c r="D734"/>
  <c r="D735"/>
  <c r="D736"/>
  <c r="D737"/>
  <c r="D738"/>
  <c r="D739"/>
  <c r="D740"/>
  <c r="D741"/>
  <c r="D742"/>
  <c r="D743"/>
  <c r="D744"/>
  <c r="D745"/>
  <c r="D746"/>
  <c r="D747"/>
  <c r="D748"/>
  <c r="D749"/>
  <c r="D750"/>
  <c r="D751"/>
  <c r="D752"/>
  <c r="D753"/>
  <c r="D754"/>
  <c r="D755"/>
  <c r="D756"/>
  <c r="D757"/>
  <c r="D758"/>
  <c r="D759"/>
  <c r="D760"/>
  <c r="D761"/>
  <c r="D762"/>
  <c r="D763"/>
  <c r="D764"/>
  <c r="D765"/>
  <c r="D766"/>
  <c r="D767"/>
  <c r="D768"/>
  <c r="D769"/>
  <c r="D770"/>
  <c r="D771"/>
  <c r="D772"/>
  <c r="D773"/>
  <c r="D774"/>
  <c r="D775"/>
  <c r="D776"/>
  <c r="D777"/>
  <c r="D778"/>
  <c r="D779"/>
  <c r="D780"/>
  <c r="D781"/>
  <c r="D782"/>
  <c r="D783"/>
  <c r="D784"/>
  <c r="D785"/>
  <c r="D786"/>
  <c r="D787"/>
  <c r="D788"/>
  <c r="D789"/>
  <c r="D790"/>
  <c r="D791"/>
  <c r="D792"/>
  <c r="D793"/>
  <c r="D794"/>
  <c r="D795"/>
  <c r="D796"/>
  <c r="D797"/>
  <c r="D798"/>
  <c r="D799"/>
  <c r="D800"/>
  <c r="D801"/>
  <c r="D802"/>
  <c r="D803"/>
  <c r="D804"/>
  <c r="D805"/>
  <c r="D806"/>
  <c r="D807"/>
  <c r="D808"/>
  <c r="D809"/>
  <c r="D810"/>
  <c r="D811"/>
  <c r="D812"/>
  <c r="D813"/>
  <c r="D814"/>
  <c r="D815"/>
  <c r="D816"/>
  <c r="D817"/>
  <c r="D818"/>
  <c r="D819"/>
  <c r="D820"/>
  <c r="D821"/>
  <c r="D822"/>
  <c r="D823"/>
  <c r="D824"/>
  <c r="D825"/>
  <c r="D826"/>
  <c r="D827"/>
  <c r="D828"/>
  <c r="D829"/>
  <c r="D830"/>
  <c r="D831"/>
  <c r="D832"/>
  <c r="D833"/>
  <c r="D834"/>
  <c r="D835"/>
  <c r="D836"/>
  <c r="D837"/>
  <c r="D838"/>
  <c r="D839"/>
  <c r="D840"/>
  <c r="D841"/>
  <c r="D842"/>
  <c r="D843"/>
  <c r="D844"/>
  <c r="D845"/>
  <c r="D846"/>
  <c r="D847"/>
  <c r="D848"/>
  <c r="D849"/>
  <c r="D850"/>
  <c r="D851"/>
  <c r="D852"/>
  <c r="D853"/>
  <c r="D854"/>
  <c r="D855"/>
  <c r="D856"/>
  <c r="D857"/>
  <c r="D858"/>
  <c r="D859"/>
  <c r="D860"/>
  <c r="D861"/>
  <c r="D862"/>
  <c r="D863"/>
  <c r="D864"/>
  <c r="D865"/>
  <c r="D866"/>
  <c r="D867"/>
  <c r="D868"/>
  <c r="D869"/>
  <c r="D870"/>
  <c r="D871"/>
  <c r="D872"/>
  <c r="D873"/>
  <c r="D874"/>
  <c r="D875"/>
  <c r="D876"/>
  <c r="D877"/>
  <c r="D878"/>
  <c r="D879"/>
  <c r="D880"/>
  <c r="D881"/>
  <c r="D882"/>
  <c r="D883"/>
  <c r="D884"/>
  <c r="D885"/>
  <c r="D886"/>
  <c r="D887"/>
  <c r="D888"/>
  <c r="D889"/>
  <c r="D890"/>
  <c r="D891"/>
  <c r="D892"/>
  <c r="D893"/>
  <c r="D894"/>
  <c r="D895"/>
  <c r="D896"/>
  <c r="D897"/>
  <c r="D898"/>
  <c r="D899"/>
  <c r="D900"/>
  <c r="C4"/>
  <c r="C5"/>
  <c r="C6"/>
  <c r="C7"/>
  <c r="C8"/>
  <c r="C9"/>
  <c r="C10"/>
  <c r="C11"/>
  <c r="C12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C43"/>
  <c r="C44"/>
  <c r="C45"/>
  <c r="C46"/>
  <c r="C47"/>
  <c r="C48"/>
  <c r="C49"/>
  <c r="C50"/>
  <c r="C51"/>
  <c r="C52"/>
  <c r="C53"/>
  <c r="C54"/>
  <c r="C55"/>
  <c r="C56"/>
  <c r="C57"/>
  <c r="C58"/>
  <c r="C59"/>
  <c r="C60"/>
  <c r="C61"/>
  <c r="C62"/>
  <c r="C63"/>
  <c r="C64"/>
  <c r="C65"/>
  <c r="C66"/>
  <c r="C67"/>
  <c r="C68"/>
  <c r="C69"/>
  <c r="C70"/>
  <c r="C71"/>
  <c r="C72"/>
  <c r="C73"/>
  <c r="C74"/>
  <c r="C75"/>
  <c r="C76"/>
  <c r="C77"/>
  <c r="C78"/>
  <c r="C79"/>
  <c r="C80"/>
  <c r="C81"/>
  <c r="C82"/>
  <c r="C83"/>
  <c r="C84"/>
  <c r="C85"/>
  <c r="C86"/>
  <c r="C87"/>
  <c r="C88"/>
  <c r="C89"/>
  <c r="C90"/>
  <c r="C91"/>
  <c r="C92"/>
  <c r="C93"/>
  <c r="C94"/>
  <c r="C95"/>
  <c r="C96"/>
  <c r="C97"/>
  <c r="C98"/>
  <c r="C99"/>
  <c r="C100"/>
  <c r="C101"/>
  <c r="C102"/>
  <c r="C103"/>
  <c r="C104"/>
  <c r="C105"/>
  <c r="C106"/>
  <c r="C107"/>
  <c r="C108"/>
  <c r="C109"/>
  <c r="C110"/>
  <c r="C111"/>
  <c r="C112"/>
  <c r="C113"/>
  <c r="C114"/>
  <c r="C115"/>
  <c r="C116"/>
  <c r="C117"/>
  <c r="C118"/>
  <c r="C119"/>
  <c r="C120"/>
  <c r="C121"/>
  <c r="C122"/>
  <c r="C123"/>
  <c r="C124"/>
  <c r="C125"/>
  <c r="C126"/>
  <c r="C127"/>
  <c r="C128"/>
  <c r="C129"/>
  <c r="C130"/>
  <c r="C131"/>
  <c r="C132"/>
  <c r="C133"/>
  <c r="C134"/>
  <c r="C135"/>
  <c r="C136"/>
  <c r="C137"/>
  <c r="C138"/>
  <c r="C139"/>
  <c r="C140"/>
  <c r="C141"/>
  <c r="C142"/>
  <c r="C143"/>
  <c r="C144"/>
  <c r="C145"/>
  <c r="C146"/>
  <c r="C147"/>
  <c r="C148"/>
  <c r="C149"/>
  <c r="C150"/>
  <c r="C151"/>
  <c r="C152"/>
  <c r="C153"/>
  <c r="C154"/>
  <c r="C155"/>
  <c r="C156"/>
  <c r="C157"/>
  <c r="C158"/>
  <c r="C159"/>
  <c r="C160"/>
  <c r="C161"/>
  <c r="C162"/>
  <c r="C163"/>
  <c r="C164"/>
  <c r="C165"/>
  <c r="C166"/>
  <c r="C167"/>
  <c r="C168"/>
  <c r="C169"/>
  <c r="C170"/>
  <c r="C171"/>
  <c r="C172"/>
  <c r="C173"/>
  <c r="C174"/>
  <c r="C175"/>
  <c r="C176"/>
  <c r="C177"/>
  <c r="C178"/>
  <c r="C179"/>
  <c r="C180"/>
  <c r="C181"/>
  <c r="C182"/>
  <c r="C183"/>
  <c r="C184"/>
  <c r="C185"/>
  <c r="C186"/>
  <c r="C187"/>
  <c r="C188"/>
  <c r="C189"/>
  <c r="C190"/>
  <c r="C191"/>
  <c r="C192"/>
  <c r="C193"/>
  <c r="C194"/>
  <c r="C195"/>
  <c r="C196"/>
  <c r="C197"/>
  <c r="C198"/>
  <c r="C199"/>
  <c r="C200"/>
  <c r="C201"/>
  <c r="C202"/>
  <c r="C203"/>
  <c r="C204"/>
  <c r="C205"/>
  <c r="C206"/>
  <c r="C207"/>
  <c r="C208"/>
  <c r="C209"/>
  <c r="C210"/>
  <c r="C211"/>
  <c r="C212"/>
  <c r="C213"/>
  <c r="C214"/>
  <c r="C215"/>
  <c r="C216"/>
  <c r="C217"/>
  <c r="C218"/>
  <c r="C219"/>
  <c r="C220"/>
  <c r="C221"/>
  <c r="C222"/>
  <c r="C223"/>
  <c r="C224"/>
  <c r="C225"/>
  <c r="C226"/>
  <c r="C227"/>
  <c r="C228"/>
  <c r="C229"/>
  <c r="C230"/>
  <c r="C231"/>
  <c r="C232"/>
  <c r="C233"/>
  <c r="C234"/>
  <c r="C235"/>
  <c r="C236"/>
  <c r="C237"/>
  <c r="C238"/>
  <c r="C239"/>
  <c r="C240"/>
  <c r="C241"/>
  <c r="C242"/>
  <c r="C243"/>
  <c r="C244"/>
  <c r="C245"/>
  <c r="C246"/>
  <c r="C247"/>
  <c r="C248"/>
  <c r="C249"/>
  <c r="C250"/>
  <c r="C251"/>
  <c r="C252"/>
  <c r="C253"/>
  <c r="C254"/>
  <c r="C255"/>
  <c r="C256"/>
  <c r="C257"/>
  <c r="C258"/>
  <c r="C259"/>
  <c r="C260"/>
  <c r="C261"/>
  <c r="C262"/>
  <c r="C263"/>
  <c r="C264"/>
  <c r="C265"/>
  <c r="C266"/>
  <c r="C267"/>
  <c r="C268"/>
  <c r="C269"/>
  <c r="C270"/>
  <c r="C271"/>
  <c r="C272"/>
  <c r="C273"/>
  <c r="C274"/>
  <c r="C275"/>
  <c r="C276"/>
  <c r="C277"/>
  <c r="C278"/>
  <c r="C279"/>
  <c r="C280"/>
  <c r="C281"/>
  <c r="C282"/>
  <c r="C283"/>
  <c r="C284"/>
  <c r="C285"/>
  <c r="C286"/>
  <c r="C287"/>
  <c r="C288"/>
  <c r="C289"/>
  <c r="C290"/>
  <c r="C291"/>
  <c r="C292"/>
  <c r="C293"/>
  <c r="C294"/>
  <c r="C295"/>
  <c r="C296"/>
  <c r="C297"/>
  <c r="C298"/>
  <c r="C299"/>
  <c r="C300"/>
  <c r="C301"/>
  <c r="C302"/>
  <c r="C303"/>
  <c r="C304"/>
  <c r="C305"/>
  <c r="C306"/>
  <c r="C307"/>
  <c r="C308"/>
  <c r="C309"/>
  <c r="C310"/>
  <c r="C311"/>
  <c r="C312"/>
  <c r="C313"/>
  <c r="C314"/>
  <c r="C315"/>
  <c r="C316"/>
  <c r="C317"/>
  <c r="C318"/>
  <c r="C319"/>
  <c r="C320"/>
  <c r="C321"/>
  <c r="C322"/>
  <c r="C323"/>
  <c r="C324"/>
  <c r="C325"/>
  <c r="C326"/>
  <c r="C327"/>
  <c r="C328"/>
  <c r="C329"/>
  <c r="C330"/>
  <c r="C331"/>
  <c r="C332"/>
  <c r="C333"/>
  <c r="C334"/>
  <c r="C335"/>
  <c r="C336"/>
  <c r="C337"/>
  <c r="C338"/>
  <c r="C339"/>
  <c r="C340"/>
  <c r="C341"/>
  <c r="C342"/>
  <c r="C343"/>
  <c r="C344"/>
  <c r="C345"/>
  <c r="C346"/>
  <c r="C347"/>
  <c r="C348"/>
  <c r="C349"/>
  <c r="C350"/>
  <c r="C351"/>
  <c r="C352"/>
  <c r="C353"/>
  <c r="C354"/>
  <c r="C355"/>
  <c r="C356"/>
  <c r="C357"/>
  <c r="C358"/>
  <c r="C359"/>
  <c r="C360"/>
  <c r="C361"/>
  <c r="C362"/>
  <c r="C363"/>
  <c r="C364"/>
  <c r="C365"/>
  <c r="C366"/>
  <c r="C367"/>
  <c r="C368"/>
  <c r="C369"/>
  <c r="C370"/>
  <c r="C371"/>
  <c r="C372"/>
  <c r="C373"/>
  <c r="C374"/>
  <c r="C375"/>
  <c r="C376"/>
  <c r="C377"/>
  <c r="C378"/>
  <c r="C379"/>
  <c r="C380"/>
  <c r="C381"/>
  <c r="C382"/>
  <c r="C383"/>
  <c r="C384"/>
  <c r="C385"/>
  <c r="C386"/>
  <c r="C387"/>
  <c r="C388"/>
  <c r="C389"/>
  <c r="C390"/>
  <c r="C391"/>
  <c r="C392"/>
  <c r="C393"/>
  <c r="C394"/>
  <c r="C395"/>
  <c r="C396"/>
  <c r="C397"/>
  <c r="C398"/>
  <c r="C399"/>
  <c r="C400"/>
  <c r="C401"/>
  <c r="C402"/>
  <c r="C403"/>
  <c r="C404"/>
  <c r="C405"/>
  <c r="C406"/>
  <c r="C407"/>
  <c r="C408"/>
  <c r="C409"/>
  <c r="C410"/>
  <c r="C411"/>
  <c r="C412"/>
  <c r="C413"/>
  <c r="C414"/>
  <c r="C415"/>
  <c r="C416"/>
  <c r="C417"/>
  <c r="C418"/>
  <c r="C419"/>
  <c r="C420"/>
  <c r="C421"/>
  <c r="C422"/>
  <c r="C423"/>
  <c r="C424"/>
  <c r="C425"/>
  <c r="C426"/>
  <c r="C427"/>
  <c r="C428"/>
  <c r="C429"/>
  <c r="C430"/>
  <c r="C431"/>
  <c r="C432"/>
  <c r="C433"/>
  <c r="C434"/>
  <c r="C435"/>
  <c r="C436"/>
  <c r="C437"/>
  <c r="C438"/>
  <c r="C439"/>
  <c r="C440"/>
  <c r="C441"/>
  <c r="C442"/>
  <c r="C443"/>
  <c r="C444"/>
  <c r="C445"/>
  <c r="C446"/>
  <c r="C447"/>
  <c r="C448"/>
  <c r="C449"/>
  <c r="C450"/>
  <c r="C451"/>
  <c r="C452"/>
  <c r="C453"/>
  <c r="C454"/>
  <c r="C455"/>
  <c r="C456"/>
  <c r="C457"/>
  <c r="C458"/>
  <c r="C459"/>
  <c r="C460"/>
  <c r="C461"/>
  <c r="C462"/>
  <c r="C463"/>
  <c r="C464"/>
  <c r="C465"/>
  <c r="C466"/>
  <c r="C467"/>
  <c r="C468"/>
  <c r="C469"/>
  <c r="C470"/>
  <c r="C471"/>
  <c r="C472"/>
  <c r="C473"/>
  <c r="C474"/>
  <c r="C475"/>
  <c r="C476"/>
  <c r="C477"/>
  <c r="C478"/>
  <c r="C479"/>
  <c r="C480"/>
  <c r="C481"/>
  <c r="C482"/>
  <c r="C483"/>
  <c r="C484"/>
  <c r="C485"/>
  <c r="C486"/>
  <c r="C487"/>
  <c r="C488"/>
  <c r="C489"/>
  <c r="C490"/>
  <c r="C491"/>
  <c r="C492"/>
  <c r="C493"/>
  <c r="C494"/>
  <c r="C495"/>
  <c r="C496"/>
  <c r="C497"/>
  <c r="C498"/>
  <c r="C499"/>
  <c r="C500"/>
  <c r="C501"/>
  <c r="C502"/>
  <c r="C503"/>
  <c r="C504"/>
  <c r="C505"/>
  <c r="C506"/>
  <c r="C507"/>
  <c r="C508"/>
  <c r="C509"/>
  <c r="C510"/>
  <c r="C511"/>
  <c r="C512"/>
  <c r="C513"/>
  <c r="C514"/>
  <c r="C515"/>
  <c r="C516"/>
  <c r="C517"/>
  <c r="C518"/>
  <c r="C519"/>
  <c r="C520"/>
  <c r="C521"/>
  <c r="C522"/>
  <c r="C523"/>
  <c r="C524"/>
  <c r="C525"/>
  <c r="C526"/>
  <c r="C527"/>
  <c r="C528"/>
  <c r="C529"/>
  <c r="C530"/>
  <c r="C531"/>
  <c r="C532"/>
  <c r="C533"/>
  <c r="C534"/>
  <c r="C535"/>
  <c r="C536"/>
  <c r="C537"/>
  <c r="C538"/>
  <c r="C539"/>
  <c r="C540"/>
  <c r="C541"/>
  <c r="C542"/>
  <c r="C543"/>
  <c r="C544"/>
  <c r="C545"/>
  <c r="C546"/>
  <c r="C547"/>
  <c r="C548"/>
  <c r="C549"/>
  <c r="C550"/>
  <c r="C551"/>
  <c r="C552"/>
  <c r="C553"/>
  <c r="C554"/>
  <c r="C555"/>
  <c r="C556"/>
  <c r="C557"/>
  <c r="C558"/>
  <c r="C559"/>
  <c r="C560"/>
  <c r="C561"/>
  <c r="C562"/>
  <c r="C563"/>
  <c r="C564"/>
  <c r="C565"/>
  <c r="C566"/>
  <c r="C567"/>
  <c r="C568"/>
  <c r="C569"/>
  <c r="C570"/>
  <c r="C571"/>
  <c r="C572"/>
  <c r="C573"/>
  <c r="C574"/>
  <c r="C575"/>
  <c r="C576"/>
  <c r="C577"/>
  <c r="C578"/>
  <c r="C579"/>
  <c r="C580"/>
  <c r="C581"/>
  <c r="C582"/>
  <c r="C583"/>
  <c r="C584"/>
  <c r="C585"/>
  <c r="C586"/>
  <c r="C587"/>
  <c r="C588"/>
  <c r="C589"/>
  <c r="C590"/>
  <c r="C591"/>
  <c r="C592"/>
  <c r="C593"/>
  <c r="C594"/>
  <c r="C595"/>
  <c r="C596"/>
  <c r="C597"/>
  <c r="C598"/>
  <c r="C599"/>
  <c r="C600"/>
  <c r="C601"/>
  <c r="C602"/>
  <c r="C603"/>
  <c r="C604"/>
  <c r="C605"/>
  <c r="C606"/>
  <c r="C607"/>
  <c r="C608"/>
  <c r="C609"/>
  <c r="C610"/>
  <c r="C611"/>
  <c r="C612"/>
  <c r="C613"/>
  <c r="C614"/>
  <c r="C615"/>
  <c r="C616"/>
  <c r="C617"/>
  <c r="C618"/>
  <c r="C619"/>
  <c r="C620"/>
  <c r="C621"/>
  <c r="C622"/>
  <c r="C623"/>
  <c r="C624"/>
  <c r="C625"/>
  <c r="C626"/>
  <c r="C627"/>
  <c r="C628"/>
  <c r="C629"/>
  <c r="C630"/>
  <c r="C631"/>
  <c r="C632"/>
  <c r="C633"/>
  <c r="C634"/>
  <c r="C635"/>
  <c r="C636"/>
  <c r="C637"/>
  <c r="C638"/>
  <c r="C639"/>
  <c r="C640"/>
  <c r="C641"/>
  <c r="C642"/>
  <c r="C643"/>
  <c r="C644"/>
  <c r="C645"/>
  <c r="C646"/>
  <c r="C647"/>
  <c r="C648"/>
  <c r="C649"/>
  <c r="C650"/>
  <c r="C651"/>
  <c r="C652"/>
  <c r="C653"/>
  <c r="C654"/>
  <c r="C655"/>
  <c r="C656"/>
  <c r="C657"/>
  <c r="C658"/>
  <c r="C659"/>
  <c r="C660"/>
  <c r="C661"/>
  <c r="C662"/>
  <c r="C663"/>
  <c r="C664"/>
  <c r="C665"/>
  <c r="C666"/>
  <c r="C667"/>
  <c r="C668"/>
  <c r="C669"/>
  <c r="C670"/>
  <c r="C671"/>
  <c r="C672"/>
  <c r="C673"/>
  <c r="C674"/>
  <c r="C675"/>
  <c r="C676"/>
  <c r="C677"/>
  <c r="C678"/>
  <c r="C679"/>
  <c r="C680"/>
  <c r="C681"/>
  <c r="C682"/>
  <c r="C683"/>
  <c r="C684"/>
  <c r="C685"/>
  <c r="C686"/>
  <c r="C687"/>
  <c r="C688"/>
  <c r="C689"/>
  <c r="C690"/>
  <c r="C691"/>
  <c r="C692"/>
  <c r="C693"/>
  <c r="C694"/>
  <c r="C695"/>
  <c r="C696"/>
  <c r="C697"/>
  <c r="C698"/>
  <c r="C699"/>
  <c r="C700"/>
  <c r="C701"/>
  <c r="C702"/>
  <c r="C703"/>
  <c r="C704"/>
  <c r="C705"/>
  <c r="C706"/>
  <c r="C707"/>
  <c r="C708"/>
  <c r="C709"/>
  <c r="C710"/>
  <c r="C711"/>
  <c r="C712"/>
  <c r="C713"/>
  <c r="C714"/>
  <c r="C715"/>
  <c r="C716"/>
  <c r="C717"/>
  <c r="C718"/>
  <c r="C719"/>
  <c r="C720"/>
  <c r="C721"/>
  <c r="C722"/>
  <c r="C723"/>
  <c r="C724"/>
  <c r="C725"/>
  <c r="C726"/>
  <c r="C727"/>
  <c r="C728"/>
  <c r="C729"/>
  <c r="C730"/>
  <c r="C731"/>
  <c r="C732"/>
  <c r="C733"/>
  <c r="C734"/>
  <c r="C735"/>
  <c r="C736"/>
  <c r="C737"/>
  <c r="C738"/>
  <c r="C739"/>
  <c r="C740"/>
  <c r="C741"/>
  <c r="C742"/>
  <c r="C743"/>
  <c r="C744"/>
  <c r="C745"/>
  <c r="C746"/>
  <c r="C747"/>
  <c r="C748"/>
  <c r="C749"/>
  <c r="C750"/>
  <c r="C751"/>
  <c r="C752"/>
  <c r="C753"/>
  <c r="C754"/>
  <c r="C755"/>
  <c r="C756"/>
  <c r="C757"/>
  <c r="C758"/>
  <c r="C759"/>
  <c r="C760"/>
  <c r="C761"/>
  <c r="C762"/>
  <c r="C763"/>
  <c r="C764"/>
  <c r="C765"/>
  <c r="C766"/>
  <c r="C767"/>
  <c r="C768"/>
  <c r="C769"/>
  <c r="C770"/>
  <c r="C771"/>
  <c r="C772"/>
  <c r="C773"/>
  <c r="C774"/>
  <c r="C775"/>
  <c r="C776"/>
  <c r="C777"/>
  <c r="C778"/>
  <c r="C779"/>
  <c r="C780"/>
  <c r="C781"/>
  <c r="C782"/>
  <c r="C783"/>
  <c r="C784"/>
  <c r="C785"/>
  <c r="C786"/>
  <c r="C787"/>
  <c r="C788"/>
  <c r="C789"/>
  <c r="C790"/>
  <c r="C791"/>
  <c r="C792"/>
  <c r="C793"/>
  <c r="C794"/>
  <c r="C795"/>
  <c r="C796"/>
  <c r="C797"/>
  <c r="C798"/>
  <c r="C799"/>
  <c r="C800"/>
  <c r="C801"/>
  <c r="C802"/>
  <c r="C803"/>
  <c r="C804"/>
  <c r="C805"/>
  <c r="C806"/>
  <c r="C807"/>
  <c r="C808"/>
  <c r="C809"/>
  <c r="C810"/>
  <c r="C811"/>
  <c r="C812"/>
  <c r="C813"/>
  <c r="C814"/>
  <c r="C815"/>
  <c r="C816"/>
  <c r="C817"/>
  <c r="C818"/>
  <c r="C819"/>
  <c r="C820"/>
  <c r="C821"/>
  <c r="C822"/>
  <c r="C823"/>
  <c r="C824"/>
  <c r="C825"/>
  <c r="C826"/>
  <c r="C827"/>
  <c r="C828"/>
  <c r="C829"/>
  <c r="C830"/>
  <c r="C831"/>
  <c r="C832"/>
  <c r="C833"/>
  <c r="C834"/>
  <c r="C835"/>
  <c r="C836"/>
  <c r="C837"/>
  <c r="C838"/>
  <c r="C839"/>
  <c r="C840"/>
  <c r="C841"/>
  <c r="C842"/>
  <c r="C843"/>
  <c r="C844"/>
  <c r="C845"/>
  <c r="C846"/>
  <c r="C847"/>
  <c r="C848"/>
  <c r="C849"/>
  <c r="C850"/>
  <c r="C851"/>
  <c r="C852"/>
  <c r="C853"/>
  <c r="C854"/>
  <c r="C855"/>
  <c r="C856"/>
  <c r="C857"/>
  <c r="C858"/>
  <c r="C859"/>
  <c r="C860"/>
  <c r="C861"/>
  <c r="C862"/>
  <c r="C863"/>
  <c r="C864"/>
  <c r="C865"/>
  <c r="C866"/>
  <c r="C867"/>
  <c r="C868"/>
  <c r="C869"/>
  <c r="C870"/>
  <c r="C871"/>
  <c r="C872"/>
  <c r="C873"/>
  <c r="C874"/>
  <c r="C875"/>
  <c r="C876"/>
  <c r="C877"/>
  <c r="C878"/>
  <c r="C879"/>
  <c r="C880"/>
  <c r="C881"/>
  <c r="C882"/>
  <c r="C883"/>
  <c r="C884"/>
  <c r="C885"/>
  <c r="C886"/>
  <c r="C887"/>
  <c r="C888"/>
  <c r="C889"/>
  <c r="C890"/>
  <c r="C891"/>
  <c r="C892"/>
  <c r="C893"/>
  <c r="C894"/>
  <c r="C895"/>
  <c r="C896"/>
  <c r="C897"/>
  <c r="C898"/>
  <c r="C899"/>
  <c r="C900"/>
  <c r="E3"/>
  <c r="D3"/>
  <c r="C3"/>
  <c r="L1432" i="6"/>
  <c r="M1432"/>
  <c r="N1432"/>
  <c r="L1433"/>
  <c r="M1433"/>
  <c r="N1433"/>
  <c r="L1434"/>
  <c r="M1434"/>
  <c r="N1434"/>
  <c r="L1435"/>
  <c r="M1435"/>
  <c r="N1435"/>
  <c r="L1436"/>
  <c r="M1436"/>
  <c r="N1436"/>
  <c r="L1437"/>
  <c r="M1437"/>
  <c r="N1437"/>
  <c r="L1438"/>
  <c r="M1438"/>
  <c r="N1438"/>
  <c r="L1439"/>
  <c r="M1439"/>
  <c r="N1439"/>
  <c r="L1440"/>
  <c r="M1440"/>
  <c r="N1440"/>
  <c r="L1441"/>
  <c r="M1441"/>
  <c r="N1441"/>
  <c r="L1442"/>
  <c r="M1442"/>
  <c r="N1442"/>
  <c r="L1443"/>
  <c r="M1443"/>
  <c r="N1443"/>
  <c r="L1444"/>
  <c r="M1444"/>
  <c r="N1444"/>
  <c r="L1445"/>
  <c r="M1445"/>
  <c r="N1445"/>
  <c r="L1446"/>
  <c r="M1446"/>
  <c r="N1446"/>
  <c r="L1447"/>
  <c r="M1447"/>
  <c r="N1447"/>
  <c r="L1448"/>
  <c r="M1448"/>
  <c r="N1448"/>
  <c r="L1449"/>
  <c r="M1449"/>
  <c r="N1449"/>
  <c r="L1450"/>
  <c r="M1450"/>
  <c r="N1450"/>
  <c r="L1451"/>
  <c r="M1451"/>
  <c r="N1451"/>
  <c r="L1452"/>
  <c r="M1452"/>
  <c r="N1452"/>
  <c r="L1453"/>
  <c r="M1453"/>
  <c r="N1453"/>
  <c r="L1454"/>
  <c r="M1454"/>
  <c r="N1454"/>
  <c r="L1455"/>
  <c r="M1455"/>
  <c r="N1455"/>
  <c r="L1456"/>
  <c r="M1456"/>
  <c r="N1456"/>
  <c r="L1457"/>
  <c r="M1457"/>
  <c r="N1457"/>
  <c r="L1458"/>
  <c r="M1458"/>
  <c r="N1458"/>
  <c r="L1459"/>
  <c r="M1459"/>
  <c r="N1459"/>
  <c r="L1460"/>
  <c r="M1460"/>
  <c r="N1460"/>
  <c r="L1461"/>
  <c r="M1461"/>
  <c r="N1461"/>
  <c r="L1462"/>
  <c r="M1462"/>
  <c r="N1462"/>
  <c r="L1463"/>
  <c r="M1463"/>
  <c r="N1463"/>
  <c r="L1464"/>
  <c r="M1464"/>
  <c r="N1464"/>
  <c r="L1465"/>
  <c r="M1465"/>
  <c r="N1465"/>
  <c r="L1466"/>
  <c r="M1466"/>
  <c r="N1466"/>
  <c r="L1467"/>
  <c r="M1467"/>
  <c r="N1467"/>
  <c r="L1468"/>
  <c r="M1468"/>
  <c r="N1468"/>
  <c r="L1469"/>
  <c r="M1469"/>
  <c r="N1469"/>
  <c r="L1470"/>
  <c r="M1470"/>
  <c r="N1470"/>
  <c r="L1471"/>
  <c r="M1471"/>
  <c r="N1471"/>
  <c r="L1472"/>
  <c r="M1472"/>
  <c r="N1472"/>
  <c r="L1473"/>
  <c r="M1473"/>
  <c r="N1473"/>
  <c r="L1474"/>
  <c r="M1474"/>
  <c r="N1474"/>
  <c r="L1475"/>
  <c r="M1475"/>
  <c r="N1475"/>
  <c r="L1476"/>
  <c r="M1476"/>
  <c r="N1476"/>
  <c r="L1477"/>
  <c r="M1477"/>
  <c r="N1477"/>
  <c r="L1478"/>
  <c r="M1478"/>
  <c r="N1478"/>
  <c r="L1479"/>
  <c r="M1479"/>
  <c r="N1479"/>
  <c r="L1480"/>
  <c r="M1480"/>
  <c r="N1480"/>
  <c r="L1481"/>
  <c r="M1481"/>
  <c r="N1481"/>
  <c r="L1482"/>
  <c r="M1482"/>
  <c r="N1482"/>
  <c r="L1483"/>
  <c r="M1483"/>
  <c r="N1483"/>
  <c r="L1484"/>
  <c r="M1484"/>
  <c r="N1484"/>
  <c r="L1485"/>
  <c r="M1485"/>
  <c r="N1485"/>
  <c r="L1486"/>
  <c r="M1486"/>
  <c r="N1486"/>
  <c r="L1487"/>
  <c r="M1487"/>
  <c r="N1487"/>
  <c r="L1488"/>
  <c r="M1488"/>
  <c r="N1488"/>
  <c r="L1489"/>
  <c r="M1489"/>
  <c r="N1489"/>
  <c r="L1490"/>
  <c r="M1490"/>
  <c r="N1490"/>
  <c r="L1491"/>
  <c r="M1491"/>
  <c r="N1491"/>
  <c r="L1492"/>
  <c r="M1492"/>
  <c r="N1492"/>
  <c r="L1493"/>
  <c r="M1493"/>
  <c r="N1493"/>
  <c r="L1494"/>
  <c r="M1494"/>
  <c r="N1494"/>
  <c r="L1495"/>
  <c r="M1495"/>
  <c r="N1495"/>
  <c r="L1496"/>
  <c r="M1496"/>
  <c r="N1496"/>
  <c r="L1497"/>
  <c r="M1497"/>
  <c r="N1497"/>
  <c r="L1498"/>
  <c r="M1498"/>
  <c r="N1498"/>
  <c r="L1499"/>
  <c r="M1499"/>
  <c r="N1499"/>
  <c r="L1500"/>
  <c r="M1500"/>
  <c r="N1500"/>
  <c r="L1501"/>
  <c r="M1501"/>
  <c r="N1501"/>
  <c r="L1502"/>
  <c r="M1502"/>
  <c r="N1502"/>
  <c r="L1503"/>
  <c r="M1503"/>
  <c r="N1503"/>
  <c r="L1504"/>
  <c r="M1504"/>
  <c r="N1504"/>
  <c r="L1505"/>
  <c r="M1505"/>
  <c r="N1505"/>
  <c r="L1506"/>
  <c r="M1506"/>
  <c r="N1506"/>
  <c r="L1507"/>
  <c r="M1507"/>
  <c r="N1507"/>
  <c r="L1508"/>
  <c r="M1508"/>
  <c r="N1508"/>
  <c r="L1509"/>
  <c r="M1509"/>
  <c r="N1509"/>
  <c r="L1510"/>
  <c r="M1510"/>
  <c r="N1510"/>
  <c r="L1511"/>
  <c r="M1511"/>
  <c r="N1511"/>
  <c r="L1512"/>
  <c r="M1512"/>
  <c r="N1512"/>
  <c r="L1513"/>
  <c r="M1513"/>
  <c r="N1513"/>
  <c r="L1514"/>
  <c r="M1514"/>
  <c r="N1514"/>
  <c r="L1515"/>
  <c r="M1515"/>
  <c r="N1515"/>
  <c r="L1516"/>
  <c r="M1516"/>
  <c r="N1516"/>
  <c r="L1517"/>
  <c r="M1517"/>
  <c r="N1517"/>
  <c r="L1518"/>
  <c r="M1518"/>
  <c r="N1518"/>
  <c r="L1519"/>
  <c r="M1519"/>
  <c r="N1519"/>
  <c r="L1520"/>
  <c r="M1520"/>
  <c r="N1520"/>
  <c r="L1521"/>
  <c r="M1521"/>
  <c r="N1521"/>
  <c r="L1522"/>
  <c r="M1522"/>
  <c r="N1522"/>
  <c r="L1523"/>
  <c r="M1523"/>
  <c r="N1523"/>
  <c r="L1524"/>
  <c r="M1524"/>
  <c r="N1524"/>
  <c r="L1525"/>
  <c r="M1525"/>
  <c r="N1525"/>
  <c r="L1526"/>
  <c r="M1526"/>
  <c r="N1526"/>
  <c r="L1527"/>
  <c r="M1527"/>
  <c r="N1527"/>
  <c r="L1528"/>
  <c r="M1528"/>
  <c r="N1528"/>
  <c r="L1529"/>
  <c r="M1529"/>
  <c r="N1529"/>
  <c r="L1530"/>
  <c r="M1530"/>
  <c r="N1530"/>
  <c r="L1531"/>
  <c r="M1531"/>
  <c r="N1531"/>
  <c r="D1177" i="13"/>
  <c r="D1178"/>
  <c r="D1179"/>
  <c r="D1180"/>
  <c r="D1181"/>
  <c r="D1182"/>
  <c r="D1183"/>
  <c r="D1184"/>
  <c r="D1185"/>
  <c r="D1186"/>
  <c r="D1187"/>
  <c r="D1188"/>
  <c r="D1189"/>
  <c r="D1190"/>
  <c r="D1191"/>
  <c r="D1192"/>
  <c r="D1193"/>
  <c r="D1194"/>
  <c r="D1195"/>
  <c r="D1196"/>
  <c r="D1197"/>
  <c r="D1198"/>
  <c r="D1199"/>
  <c r="D1200"/>
  <c r="D1201"/>
  <c r="D1202"/>
  <c r="D1203"/>
  <c r="D1204"/>
  <c r="D1205"/>
  <c r="D1206"/>
  <c r="D1207"/>
  <c r="D1208"/>
  <c r="D1209"/>
  <c r="D1210"/>
  <c r="D1211"/>
  <c r="D1212"/>
  <c r="D1213"/>
  <c r="D1214"/>
  <c r="D1215"/>
  <c r="D1216"/>
  <c r="D1217"/>
  <c r="D1218"/>
  <c r="D1219"/>
  <c r="D1220"/>
  <c r="D1221"/>
  <c r="D1222"/>
  <c r="D1223"/>
  <c r="D1224"/>
  <c r="D1225"/>
  <c r="D1226"/>
  <c r="D1227"/>
  <c r="D1228"/>
  <c r="D1229"/>
  <c r="D1230"/>
  <c r="D1231"/>
  <c r="D1232"/>
  <c r="D1233"/>
  <c r="D1234"/>
  <c r="D1235"/>
  <c r="D1236"/>
  <c r="D1237"/>
  <c r="D1238"/>
  <c r="D1239"/>
  <c r="D1240"/>
  <c r="D1241"/>
  <c r="D1242"/>
  <c r="D1243"/>
  <c r="D1244"/>
  <c r="D1245"/>
  <c r="D1246"/>
  <c r="D1247"/>
  <c r="D1248"/>
  <c r="D1249"/>
  <c r="D1250"/>
  <c r="D1251"/>
  <c r="D1252"/>
  <c r="D1253"/>
  <c r="D1254"/>
  <c r="D1255"/>
  <c r="D1256"/>
  <c r="D1257"/>
  <c r="D1258"/>
  <c r="D1259"/>
  <c r="D1260"/>
  <c r="D1261"/>
  <c r="D1262"/>
  <c r="D1263"/>
  <c r="D1264"/>
  <c r="D1265"/>
  <c r="D1266"/>
  <c r="D1267"/>
  <c r="D1268"/>
  <c r="D1269"/>
  <c r="D1270"/>
  <c r="D1271"/>
  <c r="D1272"/>
  <c r="D1273"/>
  <c r="D1274"/>
  <c r="D1275"/>
  <c r="D1176"/>
  <c r="C1177"/>
  <c r="C1178"/>
  <c r="C1179"/>
  <c r="C1180"/>
  <c r="C1181"/>
  <c r="C1182"/>
  <c r="C1183"/>
  <c r="C1184"/>
  <c r="C1185"/>
  <c r="C1186"/>
  <c r="C1187"/>
  <c r="C1188"/>
  <c r="C1189"/>
  <c r="C1190"/>
  <c r="C1191"/>
  <c r="C1192"/>
  <c r="C1193"/>
  <c r="C1194"/>
  <c r="C1195"/>
  <c r="C1196"/>
  <c r="C1197"/>
  <c r="C1198"/>
  <c r="C1199"/>
  <c r="C1200"/>
  <c r="C1201"/>
  <c r="C1202"/>
  <c r="C1203"/>
  <c r="C1204"/>
  <c r="C1205"/>
  <c r="C1206"/>
  <c r="C1207"/>
  <c r="C1208"/>
  <c r="C1209"/>
  <c r="C1210"/>
  <c r="C1211"/>
  <c r="C1212"/>
  <c r="C1213"/>
  <c r="C1214"/>
  <c r="C1215"/>
  <c r="C1216"/>
  <c r="C1217"/>
  <c r="C1218"/>
  <c r="C1219"/>
  <c r="C1220"/>
  <c r="C1221"/>
  <c r="C1222"/>
  <c r="C1223"/>
  <c r="C1224"/>
  <c r="C1225"/>
  <c r="C1226"/>
  <c r="C1227"/>
  <c r="C1228"/>
  <c r="C1229"/>
  <c r="C1230"/>
  <c r="C1231"/>
  <c r="C1232"/>
  <c r="C1233"/>
  <c r="C1234"/>
  <c r="C1235"/>
  <c r="C1236"/>
  <c r="C1237"/>
  <c r="C1238"/>
  <c r="C1239"/>
  <c r="C1240"/>
  <c r="C1241"/>
  <c r="C1242"/>
  <c r="C1243"/>
  <c r="C1244"/>
  <c r="C1245"/>
  <c r="C1246"/>
  <c r="C1247"/>
  <c r="C1248"/>
  <c r="C1249"/>
  <c r="C1250"/>
  <c r="C1251"/>
  <c r="C1252"/>
  <c r="C1253"/>
  <c r="C1254"/>
  <c r="C1255"/>
  <c r="C1256"/>
  <c r="C1257"/>
  <c r="C1258"/>
  <c r="C1259"/>
  <c r="C1260"/>
  <c r="C1261"/>
  <c r="C1262"/>
  <c r="C1263"/>
  <c r="C1264"/>
  <c r="C1265"/>
  <c r="C1266"/>
  <c r="C1267"/>
  <c r="C1268"/>
  <c r="C1269"/>
  <c r="C1270"/>
  <c r="C1271"/>
  <c r="C1272"/>
  <c r="C1273"/>
  <c r="C1274"/>
  <c r="C1275"/>
  <c r="C1176"/>
  <c r="B1177"/>
  <c r="B1178"/>
  <c r="B1179"/>
  <c r="B1180"/>
  <c r="B1181"/>
  <c r="B1182"/>
  <c r="B1183"/>
  <c r="B1184"/>
  <c r="B1185"/>
  <c r="B1186"/>
  <c r="B1187"/>
  <c r="B1188"/>
  <c r="B1189"/>
  <c r="B1190"/>
  <c r="B1191"/>
  <c r="B1192"/>
  <c r="B1193"/>
  <c r="B1194"/>
  <c r="B1195"/>
  <c r="B1196"/>
  <c r="B1197"/>
  <c r="B1198"/>
  <c r="B1199"/>
  <c r="B1200"/>
  <c r="B1201"/>
  <c r="B1202"/>
  <c r="B1203"/>
  <c r="B1204"/>
  <c r="B1205"/>
  <c r="B1206"/>
  <c r="B1207"/>
  <c r="B1208"/>
  <c r="B1209"/>
  <c r="B1210"/>
  <c r="B1211"/>
  <c r="B1212"/>
  <c r="B1213"/>
  <c r="B1214"/>
  <c r="B1215"/>
  <c r="B1216"/>
  <c r="B1217"/>
  <c r="B1218"/>
  <c r="B1219"/>
  <c r="B1220"/>
  <c r="B1221"/>
  <c r="B1222"/>
  <c r="B1223"/>
  <c r="B1224"/>
  <c r="B1225"/>
  <c r="B1226"/>
  <c r="B1227"/>
  <c r="B1228"/>
  <c r="B1229"/>
  <c r="B1230"/>
  <c r="B1231"/>
  <c r="B1232"/>
  <c r="B1233"/>
  <c r="B1234"/>
  <c r="B1235"/>
  <c r="B1236"/>
  <c r="B1237"/>
  <c r="B1238"/>
  <c r="B1239"/>
  <c r="B1240"/>
  <c r="B1241"/>
  <c r="B1242"/>
  <c r="B1243"/>
  <c r="B1244"/>
  <c r="B1245"/>
  <c r="B1246"/>
  <c r="B1247"/>
  <c r="B1248"/>
  <c r="B1249"/>
  <c r="B1250"/>
  <c r="B1251"/>
  <c r="B1252"/>
  <c r="B1253"/>
  <c r="B1254"/>
  <c r="B1255"/>
  <c r="B1256"/>
  <c r="B1257"/>
  <c r="B1258"/>
  <c r="B1259"/>
  <c r="B1260"/>
  <c r="B1261"/>
  <c r="B1262"/>
  <c r="B1263"/>
  <c r="B1264"/>
  <c r="B1265"/>
  <c r="B1266"/>
  <c r="B1267"/>
  <c r="B1268"/>
  <c r="B1269"/>
  <c r="B1270"/>
  <c r="B1271"/>
  <c r="B1272"/>
  <c r="B1273"/>
  <c r="B1274"/>
  <c r="B1275"/>
  <c r="B1176"/>
  <c r="A4"/>
  <c r="A5"/>
  <c r="A6"/>
  <c r="A7"/>
  <c r="A8"/>
  <c r="A9"/>
  <c r="A10"/>
  <c r="A11"/>
  <c r="A12"/>
  <c r="A13"/>
  <c r="A14"/>
  <c r="A15"/>
  <c r="A16"/>
  <c r="A17"/>
  <c r="A18"/>
  <c r="A19"/>
  <c r="A20"/>
  <c r="A21"/>
  <c r="A22"/>
  <c r="A23"/>
  <c r="A24"/>
  <c r="A25"/>
  <c r="A26"/>
  <c r="A27"/>
  <c r="A28"/>
  <c r="A29"/>
  <c r="A30"/>
  <c r="A31"/>
  <c r="A32"/>
  <c r="A33"/>
  <c r="A34"/>
  <c r="A35"/>
  <c r="A36"/>
  <c r="A37"/>
  <c r="A38"/>
  <c r="A39"/>
  <c r="A40"/>
  <c r="A41"/>
  <c r="A42"/>
  <c r="A43"/>
  <c r="A44"/>
  <c r="A45"/>
  <c r="A46"/>
  <c r="A47"/>
  <c r="A48"/>
  <c r="A49"/>
  <c r="A50"/>
  <c r="A51"/>
  <c r="A52"/>
  <c r="A53"/>
  <c r="A54"/>
  <c r="A55"/>
  <c r="A56"/>
  <c r="A57"/>
  <c r="A58"/>
  <c r="A59"/>
  <c r="A60"/>
  <c r="A61"/>
  <c r="A62"/>
  <c r="A63"/>
  <c r="A64"/>
  <c r="A65"/>
  <c r="A66"/>
  <c r="A67"/>
  <c r="A68"/>
  <c r="A69"/>
  <c r="A70"/>
  <c r="A71"/>
  <c r="A72"/>
  <c r="A73"/>
  <c r="A74"/>
  <c r="A75"/>
  <c r="A76"/>
  <c r="A77"/>
  <c r="A78"/>
  <c r="A79"/>
  <c r="A80"/>
  <c r="A81"/>
  <c r="A82"/>
  <c r="A83"/>
  <c r="A84"/>
  <c r="A85"/>
  <c r="A86"/>
  <c r="A87"/>
  <c r="A88"/>
  <c r="A89"/>
  <c r="A90"/>
  <c r="A91"/>
  <c r="A92"/>
  <c r="A93"/>
  <c r="A94"/>
  <c r="A95"/>
  <c r="A96"/>
  <c r="A97"/>
  <c r="A98"/>
  <c r="A99"/>
  <c r="A100"/>
  <c r="A101"/>
  <c r="A102"/>
  <c r="A103"/>
  <c r="A104"/>
  <c r="A105"/>
  <c r="A106"/>
  <c r="A107"/>
  <c r="A108"/>
  <c r="A109"/>
  <c r="A110"/>
  <c r="A111"/>
  <c r="A112"/>
  <c r="A113"/>
  <c r="A114"/>
  <c r="A115"/>
  <c r="A116"/>
  <c r="A117"/>
  <c r="A118"/>
  <c r="A119"/>
  <c r="A120"/>
  <c r="A121"/>
  <c r="A122"/>
  <c r="A123"/>
  <c r="A124"/>
  <c r="A125"/>
  <c r="A126"/>
  <c r="A127"/>
  <c r="A128"/>
  <c r="A129"/>
  <c r="A130"/>
  <c r="A131"/>
  <c r="A132"/>
  <c r="A133"/>
  <c r="A134"/>
  <c r="A135"/>
  <c r="A136"/>
  <c r="A137"/>
  <c r="A138"/>
  <c r="A139"/>
  <c r="A140"/>
  <c r="A141"/>
  <c r="A142"/>
  <c r="A143"/>
  <c r="A144"/>
  <c r="A145"/>
  <c r="A146"/>
  <c r="A147"/>
  <c r="A148"/>
  <c r="A149"/>
  <c r="A150"/>
  <c r="A151"/>
  <c r="A152"/>
  <c r="A153"/>
  <c r="A154"/>
  <c r="A155"/>
  <c r="A156"/>
  <c r="A157"/>
  <c r="A158"/>
  <c r="A159"/>
  <c r="A160"/>
  <c r="A161"/>
  <c r="A162"/>
  <c r="A163"/>
  <c r="A164"/>
  <c r="A165"/>
  <c r="A166"/>
  <c r="A167"/>
  <c r="A168"/>
  <c r="A169"/>
  <c r="A170"/>
  <c r="A171"/>
  <c r="A172"/>
  <c r="A173"/>
  <c r="A174"/>
  <c r="A175"/>
  <c r="A176"/>
  <c r="A177"/>
  <c r="A178"/>
  <c r="A179"/>
  <c r="A180"/>
  <c r="A181"/>
  <c r="A182"/>
  <c r="A183"/>
  <c r="A184"/>
  <c r="A185"/>
  <c r="A186"/>
  <c r="A187"/>
  <c r="A188"/>
  <c r="A189"/>
  <c r="A190"/>
  <c r="A191"/>
  <c r="A192"/>
  <c r="A193"/>
  <c r="A194"/>
  <c r="A195"/>
  <c r="A196"/>
  <c r="A197"/>
  <c r="A198"/>
  <c r="A199"/>
  <c r="A200"/>
  <c r="A201"/>
  <c r="A202"/>
  <c r="A203"/>
  <c r="A204"/>
  <c r="A205"/>
  <c r="A206"/>
  <c r="A207"/>
  <c r="A208"/>
  <c r="A209"/>
  <c r="A210"/>
  <c r="A211"/>
  <c r="A212"/>
  <c r="A213"/>
  <c r="A214"/>
  <c r="A215"/>
  <c r="A216"/>
  <c r="A217"/>
  <c r="A218"/>
  <c r="A219"/>
  <c r="A220"/>
  <c r="A221"/>
  <c r="A222"/>
  <c r="A223"/>
  <c r="A224"/>
  <c r="A225"/>
  <c r="A226"/>
  <c r="A227"/>
  <c r="A228"/>
  <c r="A229"/>
  <c r="A230"/>
  <c r="A231"/>
  <c r="A232"/>
  <c r="A233"/>
  <c r="A234"/>
  <c r="A235"/>
  <c r="A236"/>
  <c r="A237"/>
  <c r="A238"/>
  <c r="A239"/>
  <c r="A240"/>
  <c r="A241"/>
  <c r="A242"/>
  <c r="A243"/>
  <c r="A244"/>
  <c r="A245"/>
  <c r="A246"/>
  <c r="A247"/>
  <c r="A248"/>
  <c r="A249"/>
  <c r="A250"/>
  <c r="A251"/>
  <c r="A252"/>
  <c r="A253"/>
  <c r="A254"/>
  <c r="A255"/>
  <c r="A256"/>
  <c r="A257"/>
  <c r="A258"/>
  <c r="A259"/>
  <c r="A260"/>
  <c r="A261"/>
  <c r="A262"/>
  <c r="A263"/>
  <c r="A264"/>
  <c r="A265"/>
  <c r="A266"/>
  <c r="A267"/>
  <c r="A268"/>
  <c r="A269"/>
  <c r="A270"/>
  <c r="A271"/>
  <c r="A272"/>
  <c r="A273"/>
  <c r="A274"/>
  <c r="A275"/>
  <c r="A276"/>
  <c r="A277"/>
  <c r="A278"/>
  <c r="A279"/>
  <c r="A280"/>
  <c r="A281"/>
  <c r="A282"/>
  <c r="A283"/>
  <c r="A284"/>
  <c r="A285"/>
  <c r="A286"/>
  <c r="A287"/>
  <c r="A288"/>
  <c r="A289"/>
  <c r="A290"/>
  <c r="A291"/>
  <c r="A292"/>
  <c r="A293"/>
  <c r="A294"/>
  <c r="A295"/>
  <c r="A296"/>
  <c r="A297"/>
  <c r="A298"/>
  <c r="A299"/>
  <c r="A300"/>
  <c r="A301"/>
  <c r="A302"/>
  <c r="A303"/>
  <c r="A304"/>
  <c r="A305"/>
  <c r="A306"/>
  <c r="A307"/>
  <c r="A308"/>
  <c r="A309"/>
  <c r="A310"/>
  <c r="A311"/>
  <c r="A312"/>
  <c r="A313"/>
  <c r="A314"/>
  <c r="A315"/>
  <c r="A316"/>
  <c r="A317"/>
  <c r="A318"/>
  <c r="A319"/>
  <c r="A320"/>
  <c r="A321"/>
  <c r="A322"/>
  <c r="A323"/>
  <c r="A324"/>
  <c r="A325"/>
  <c r="A326"/>
  <c r="A327"/>
  <c r="A328"/>
  <c r="A329"/>
  <c r="A330"/>
  <c r="A331"/>
  <c r="A332"/>
  <c r="A333"/>
  <c r="A334"/>
  <c r="A335"/>
  <c r="A336"/>
  <c r="A337"/>
  <c r="A338"/>
  <c r="A339"/>
  <c r="A340"/>
  <c r="A341"/>
  <c r="A342"/>
  <c r="A343"/>
  <c r="A344"/>
  <c r="A345"/>
  <c r="A346"/>
  <c r="A347"/>
  <c r="A348"/>
  <c r="A349"/>
  <c r="A350"/>
  <c r="A351"/>
  <c r="A352"/>
  <c r="A353"/>
  <c r="A354"/>
  <c r="A355"/>
  <c r="A356"/>
  <c r="A357"/>
  <c r="A358"/>
  <c r="A359"/>
  <c r="A360"/>
  <c r="A361"/>
  <c r="A362"/>
  <c r="A363"/>
  <c r="A364"/>
  <c r="A365"/>
  <c r="A366"/>
  <c r="A367"/>
  <c r="A368"/>
  <c r="A369"/>
  <c r="A370"/>
  <c r="A371"/>
  <c r="A372"/>
  <c r="A373"/>
  <c r="A374"/>
  <c r="A375"/>
  <c r="A376"/>
  <c r="A377"/>
  <c r="A378"/>
  <c r="A379"/>
  <c r="A380"/>
  <c r="A381"/>
  <c r="A382"/>
  <c r="A383"/>
  <c r="A384"/>
  <c r="A385"/>
  <c r="A386"/>
  <c r="A387"/>
  <c r="A388"/>
  <c r="A389"/>
  <c r="A390"/>
  <c r="A391"/>
  <c r="A392"/>
  <c r="A393"/>
  <c r="A394"/>
  <c r="A395"/>
  <c r="A396"/>
  <c r="A397"/>
  <c r="A398"/>
  <c r="A399"/>
  <c r="A400"/>
  <c r="A401"/>
  <c r="A402"/>
  <c r="A403"/>
  <c r="A404"/>
  <c r="A405"/>
  <c r="A406"/>
  <c r="A407"/>
  <c r="A408"/>
  <c r="A409"/>
  <c r="A410"/>
  <c r="A411"/>
  <c r="A412"/>
  <c r="A413"/>
  <c r="A414"/>
  <c r="A415"/>
  <c r="A416"/>
  <c r="A417"/>
  <c r="A418"/>
  <c r="A419"/>
  <c r="A420"/>
  <c r="A421"/>
  <c r="A422"/>
  <c r="A423"/>
  <c r="A424"/>
  <c r="A425"/>
  <c r="A426"/>
  <c r="A427"/>
  <c r="A428"/>
  <c r="A429"/>
  <c r="A430"/>
  <c r="A431"/>
  <c r="A432"/>
  <c r="A433"/>
  <c r="A434"/>
  <c r="A435"/>
  <c r="A436"/>
  <c r="A437"/>
  <c r="A438"/>
  <c r="A439"/>
  <c r="A440"/>
  <c r="A441"/>
  <c r="A442"/>
  <c r="A443"/>
  <c r="A444"/>
  <c r="A445"/>
  <c r="A446"/>
  <c r="A447"/>
  <c r="A448"/>
  <c r="A449"/>
  <c r="A450"/>
  <c r="A451"/>
  <c r="A452"/>
  <c r="A453"/>
  <c r="A454"/>
  <c r="A455"/>
  <c r="A456"/>
  <c r="A457"/>
  <c r="A458"/>
  <c r="A459"/>
  <c r="A460"/>
  <c r="A461"/>
  <c r="A462"/>
  <c r="A463"/>
  <c r="A464"/>
  <c r="A465"/>
  <c r="A466"/>
  <c r="A467"/>
  <c r="A468"/>
  <c r="A469"/>
  <c r="A470"/>
  <c r="A471"/>
  <c r="A472"/>
  <c r="A473"/>
  <c r="A474"/>
  <c r="A475"/>
  <c r="A476"/>
  <c r="A477"/>
  <c r="A478"/>
  <c r="A479"/>
  <c r="A480"/>
  <c r="A481"/>
  <c r="A482"/>
  <c r="A483"/>
  <c r="A484"/>
  <c r="A485"/>
  <c r="A486"/>
  <c r="A487"/>
  <c r="A488"/>
  <c r="A489"/>
  <c r="A490"/>
  <c r="A491"/>
  <c r="A492"/>
  <c r="A493"/>
  <c r="A494"/>
  <c r="A495"/>
  <c r="A496"/>
  <c r="A497"/>
  <c r="A498"/>
  <c r="A499"/>
  <c r="A500"/>
  <c r="A501"/>
  <c r="A502"/>
  <c r="A503"/>
  <c r="A504"/>
  <c r="A505"/>
  <c r="A506"/>
  <c r="A507"/>
  <c r="A508"/>
  <c r="A509"/>
  <c r="A510"/>
  <c r="A511"/>
  <c r="A512"/>
  <c r="A513"/>
  <c r="A514"/>
  <c r="A515"/>
  <c r="A516"/>
  <c r="A517"/>
  <c r="A518"/>
  <c r="A519"/>
  <c r="A520"/>
  <c r="A521"/>
  <c r="A522"/>
  <c r="A523"/>
  <c r="A524"/>
  <c r="A525"/>
  <c r="A526"/>
  <c r="A527"/>
  <c r="A528"/>
  <c r="A529"/>
  <c r="A530"/>
  <c r="A531"/>
  <c r="A532"/>
  <c r="A533"/>
  <c r="A534"/>
  <c r="A535"/>
  <c r="A536"/>
  <c r="A537"/>
  <c r="A538"/>
  <c r="A539"/>
  <c r="A540"/>
  <c r="A541"/>
  <c r="A542"/>
  <c r="A543"/>
  <c r="A544"/>
  <c r="A545"/>
  <c r="A546"/>
  <c r="A547"/>
  <c r="A548"/>
  <c r="A549"/>
  <c r="A550"/>
  <c r="A551"/>
  <c r="A552"/>
  <c r="A553"/>
  <c r="A554"/>
  <c r="A555"/>
  <c r="A556"/>
  <c r="A557"/>
  <c r="A558"/>
  <c r="A559"/>
  <c r="A560"/>
  <c r="A561"/>
  <c r="A562"/>
  <c r="A563"/>
  <c r="A564"/>
  <c r="A565"/>
  <c r="A566"/>
  <c r="A567"/>
  <c r="A568"/>
  <c r="A569"/>
  <c r="A570"/>
  <c r="A571"/>
  <c r="A572"/>
  <c r="A573"/>
  <c r="A574"/>
  <c r="A575"/>
  <c r="A576"/>
  <c r="A577"/>
  <c r="A578"/>
  <c r="A579"/>
  <c r="A580"/>
  <c r="A581"/>
  <c r="A582"/>
  <c r="A583"/>
  <c r="A584"/>
  <c r="A585"/>
  <c r="A586"/>
  <c r="A587"/>
  <c r="A588"/>
  <c r="A589"/>
  <c r="A590"/>
  <c r="A591"/>
  <c r="A592"/>
  <c r="A593"/>
  <c r="A594"/>
  <c r="A595"/>
  <c r="A596"/>
  <c r="A597"/>
  <c r="A598"/>
  <c r="A599"/>
  <c r="A600"/>
  <c r="A601"/>
  <c r="A602"/>
  <c r="A603"/>
  <c r="A604"/>
  <c r="A605"/>
  <c r="A606"/>
  <c r="A607"/>
  <c r="A608"/>
  <c r="A609"/>
  <c r="A610"/>
  <c r="A611"/>
  <c r="A612"/>
  <c r="A613"/>
  <c r="A614"/>
  <c r="A615"/>
  <c r="A616"/>
  <c r="A617"/>
  <c r="A618"/>
  <c r="A619"/>
  <c r="A620"/>
  <c r="A621"/>
  <c r="A622"/>
  <c r="A623"/>
  <c r="A624"/>
  <c r="A625"/>
  <c r="A626"/>
  <c r="A627"/>
  <c r="A628"/>
  <c r="A629"/>
  <c r="A630"/>
  <c r="A631"/>
  <c r="A632"/>
  <c r="A633"/>
  <c r="A634"/>
  <c r="A635"/>
  <c r="A636"/>
  <c r="A637"/>
  <c r="A638"/>
  <c r="A639"/>
  <c r="A640"/>
  <c r="A641"/>
  <c r="A642"/>
  <c r="A643"/>
  <c r="A644"/>
  <c r="A645"/>
  <c r="A646"/>
  <c r="A647"/>
  <c r="A648"/>
  <c r="A649"/>
  <c r="A650"/>
  <c r="A651"/>
  <c r="A652"/>
  <c r="A653"/>
  <c r="A654"/>
  <c r="A655"/>
  <c r="A656"/>
  <c r="A657"/>
  <c r="A658"/>
  <c r="A659"/>
  <c r="A660"/>
  <c r="A661"/>
  <c r="A662"/>
  <c r="A663"/>
  <c r="A664"/>
  <c r="A665"/>
  <c r="A666"/>
  <c r="A667"/>
  <c r="A668"/>
  <c r="A669"/>
  <c r="A670"/>
  <c r="A671"/>
  <c r="A672"/>
  <c r="A673"/>
  <c r="A674"/>
  <c r="A675"/>
  <c r="A676"/>
  <c r="A677"/>
  <c r="A678"/>
  <c r="A679"/>
  <c r="A680"/>
  <c r="A681"/>
  <c r="A682"/>
  <c r="A683"/>
  <c r="A684"/>
  <c r="A685"/>
  <c r="A686"/>
  <c r="A687"/>
  <c r="A688"/>
  <c r="A689"/>
  <c r="A690"/>
  <c r="A691"/>
  <c r="A692"/>
  <c r="A693"/>
  <c r="A694"/>
  <c r="A695"/>
  <c r="A696"/>
  <c r="A697"/>
  <c r="A698"/>
  <c r="A699"/>
  <c r="A700"/>
  <c r="A701"/>
  <c r="A702"/>
  <c r="A703"/>
  <c r="A704"/>
  <c r="A705"/>
  <c r="A706"/>
  <c r="A707"/>
  <c r="A708"/>
  <c r="A709"/>
  <c r="A710"/>
  <c r="A711"/>
  <c r="A712"/>
  <c r="A713"/>
  <c r="A714"/>
  <c r="A715"/>
  <c r="A716"/>
  <c r="A717"/>
  <c r="A718"/>
  <c r="A719"/>
  <c r="A720"/>
  <c r="A721"/>
  <c r="A722"/>
  <c r="A723"/>
  <c r="A724"/>
  <c r="A725"/>
  <c r="A726"/>
  <c r="A727"/>
  <c r="A728"/>
  <c r="A729"/>
  <c r="A730"/>
  <c r="A731"/>
  <c r="A732"/>
  <c r="A733"/>
  <c r="A734"/>
  <c r="A735"/>
  <c r="A736"/>
  <c r="A737"/>
  <c r="A738"/>
  <c r="A739"/>
  <c r="A740"/>
  <c r="A741"/>
  <c r="A742"/>
  <c r="A743"/>
  <c r="A744"/>
  <c r="A745"/>
  <c r="A746"/>
  <c r="A747"/>
  <c r="A748"/>
  <c r="A749"/>
  <c r="A750"/>
  <c r="A751"/>
  <c r="A752"/>
  <c r="A753"/>
  <c r="A754"/>
  <c r="A755"/>
  <c r="A756"/>
  <c r="A757"/>
  <c r="A758"/>
  <c r="A759"/>
  <c r="A760"/>
  <c r="A761"/>
  <c r="A762"/>
  <c r="A763"/>
  <c r="A764"/>
  <c r="A765"/>
  <c r="A766"/>
  <c r="A767"/>
  <c r="A768"/>
  <c r="A769"/>
  <c r="A770"/>
  <c r="A771"/>
  <c r="A772"/>
  <c r="A773"/>
  <c r="A774"/>
  <c r="A775"/>
  <c r="A776"/>
  <c r="A777"/>
  <c r="A778"/>
  <c r="A779"/>
  <c r="A780"/>
  <c r="A781"/>
  <c r="A782"/>
  <c r="A783"/>
  <c r="A784"/>
  <c r="A785"/>
  <c r="A786"/>
  <c r="A787"/>
  <c r="A788"/>
  <c r="A789"/>
  <c r="A790"/>
  <c r="A791"/>
  <c r="A792"/>
  <c r="A793"/>
  <c r="A794"/>
  <c r="A795"/>
  <c r="A796"/>
  <c r="A797"/>
  <c r="A798"/>
  <c r="A799"/>
  <c r="A800"/>
  <c r="A801"/>
  <c r="A802"/>
  <c r="A803"/>
  <c r="A804"/>
  <c r="A805"/>
  <c r="A806"/>
  <c r="A807"/>
  <c r="A808"/>
  <c r="A809"/>
  <c r="A810"/>
  <c r="A811"/>
  <c r="A812"/>
  <c r="A813"/>
  <c r="A814"/>
  <c r="A815"/>
  <c r="A816"/>
  <c r="A817"/>
  <c r="A818"/>
  <c r="A819"/>
  <c r="A820"/>
  <c r="A821"/>
  <c r="A822"/>
  <c r="A823"/>
  <c r="A824"/>
  <c r="A825"/>
  <c r="A826"/>
  <c r="A827"/>
  <c r="A828"/>
  <c r="A829"/>
  <c r="A830"/>
  <c r="A831"/>
  <c r="A832"/>
  <c r="A833"/>
  <c r="A834"/>
  <c r="A835"/>
  <c r="A836"/>
  <c r="A837"/>
  <c r="A838"/>
  <c r="A839"/>
  <c r="A840"/>
  <c r="A841"/>
  <c r="A842"/>
  <c r="A843"/>
  <c r="A844"/>
  <c r="A845"/>
  <c r="A846"/>
  <c r="A847"/>
  <c r="A848"/>
  <c r="A849"/>
  <c r="A850"/>
  <c r="A851"/>
  <c r="A852"/>
  <c r="A853"/>
  <c r="A854"/>
  <c r="A855"/>
  <c r="A856"/>
  <c r="A857"/>
  <c r="A858"/>
  <c r="A859"/>
  <c r="A860"/>
  <c r="A861"/>
  <c r="A862"/>
  <c r="A863"/>
  <c r="A864"/>
  <c r="A865"/>
  <c r="A866"/>
  <c r="A867"/>
  <c r="A868"/>
  <c r="A869"/>
  <c r="A870"/>
  <c r="A871"/>
  <c r="A872"/>
  <c r="A873"/>
  <c r="A874"/>
  <c r="A875"/>
  <c r="A876"/>
  <c r="A877"/>
  <c r="A878"/>
  <c r="A879"/>
  <c r="A880"/>
  <c r="A881"/>
  <c r="A882"/>
  <c r="A883"/>
  <c r="A884"/>
  <c r="A885"/>
  <c r="A886"/>
  <c r="A887"/>
  <c r="A888"/>
  <c r="A889"/>
  <c r="A890"/>
  <c r="A891"/>
  <c r="A892"/>
  <c r="A893"/>
  <c r="A894"/>
  <c r="A895"/>
  <c r="A896"/>
  <c r="A897"/>
  <c r="A898"/>
  <c r="A899"/>
  <c r="A900"/>
  <c r="A3"/>
  <c r="X11" i="5" l="1"/>
  <c r="X15"/>
  <c r="X19"/>
  <c r="X25"/>
  <c r="X97"/>
  <c r="X101"/>
  <c r="X14"/>
  <c r="Y14" s="1"/>
  <c r="X40"/>
  <c r="Y40" s="1"/>
  <c r="Y11"/>
  <c r="Z11" s="1"/>
  <c r="AA11" s="1"/>
  <c r="AB11" s="1"/>
  <c r="Y15"/>
  <c r="Z15" s="1"/>
  <c r="Y19"/>
  <c r="Z19" s="1"/>
  <c r="AA19" s="1"/>
  <c r="AB19" s="1"/>
  <c r="X23"/>
  <c r="Y23" s="1"/>
  <c r="X27"/>
  <c r="Y27"/>
  <c r="Z27" s="1"/>
  <c r="X31"/>
  <c r="Y31" s="1"/>
  <c r="X35"/>
  <c r="Y35" s="1"/>
  <c r="X39"/>
  <c r="Y39" s="1"/>
  <c r="X43"/>
  <c r="Y43" s="1"/>
  <c r="X47"/>
  <c r="Y47" s="1"/>
  <c r="X51"/>
  <c r="Y51" s="1"/>
  <c r="X55"/>
  <c r="Y55" s="1"/>
  <c r="X59"/>
  <c r="Y59" s="1"/>
  <c r="X63"/>
  <c r="Y63" s="1"/>
  <c r="X67"/>
  <c r="Y67" s="1"/>
  <c r="X75"/>
  <c r="X79"/>
  <c r="Z79"/>
  <c r="Y79"/>
  <c r="X83"/>
  <c r="Y83" s="1"/>
  <c r="X87"/>
  <c r="Y87" s="1"/>
  <c r="X91"/>
  <c r="Y91" s="1"/>
  <c r="X95"/>
  <c r="Y95" s="1"/>
  <c r="Z95" s="1"/>
  <c r="X99"/>
  <c r="Y99" s="1"/>
  <c r="X103"/>
  <c r="Y103" s="1"/>
  <c r="X10"/>
  <c r="Y10" s="1"/>
  <c r="X18"/>
  <c r="Y18"/>
  <c r="Z18" s="1"/>
  <c r="AA18" s="1"/>
  <c r="X38"/>
  <c r="Y38" s="1"/>
  <c r="X100"/>
  <c r="Y100" s="1"/>
  <c r="Z100" s="1"/>
  <c r="X9"/>
  <c r="Y9" s="1"/>
  <c r="X13"/>
  <c r="Y13" s="1"/>
  <c r="X17"/>
  <c r="Y17" s="1"/>
  <c r="X21"/>
  <c r="Y21" s="1"/>
  <c r="Z21" s="1"/>
  <c r="AA21" s="1"/>
  <c r="Y25"/>
  <c r="Z25" s="1"/>
  <c r="X29"/>
  <c r="Y29" s="1"/>
  <c r="Z29" s="1"/>
  <c r="AA29" s="1"/>
  <c r="X33"/>
  <c r="Y33" s="1"/>
  <c r="X37"/>
  <c r="Y37"/>
  <c r="X41"/>
  <c r="Y41" s="1"/>
  <c r="X45"/>
  <c r="Y45" s="1"/>
  <c r="X49"/>
  <c r="Y49" s="1"/>
  <c r="X53"/>
  <c r="Y53" s="1"/>
  <c r="Z53" s="1"/>
  <c r="X57"/>
  <c r="Y57" s="1"/>
  <c r="X61"/>
  <c r="Y61" s="1"/>
  <c r="Z61" s="1"/>
  <c r="X65"/>
  <c r="Y65" s="1"/>
  <c r="X69"/>
  <c r="Y69" s="1"/>
  <c r="Z69" s="1"/>
  <c r="X73"/>
  <c r="Y73"/>
  <c r="X77"/>
  <c r="Z77"/>
  <c r="AA77" s="1"/>
  <c r="Y77"/>
  <c r="X81"/>
  <c r="X85"/>
  <c r="Y85"/>
  <c r="X89"/>
  <c r="Y89"/>
  <c r="X93"/>
  <c r="Z93"/>
  <c r="Y93"/>
  <c r="Y97"/>
  <c r="Z97" s="1"/>
  <c r="Y101"/>
  <c r="Z101"/>
  <c r="AA101" s="1"/>
  <c r="AA98"/>
  <c r="X22"/>
  <c r="Y22" s="1"/>
  <c r="X42"/>
  <c r="Y42" s="1"/>
  <c r="X46"/>
  <c r="Y46" s="1"/>
  <c r="X50"/>
  <c r="Y50" s="1"/>
  <c r="X54"/>
  <c r="Y54" s="1"/>
  <c r="X58"/>
  <c r="Y58" s="1"/>
  <c r="X62"/>
  <c r="Y62" s="1"/>
  <c r="X66"/>
  <c r="Y66" s="1"/>
  <c r="X70"/>
  <c r="Y70" s="1"/>
  <c r="X74"/>
  <c r="Y74" s="1"/>
  <c r="X78"/>
  <c r="Y78" s="1"/>
  <c r="X82"/>
  <c r="Y82" s="1"/>
  <c r="X86"/>
  <c r="Y86" s="1"/>
  <c r="X90"/>
  <c r="Y90" s="1"/>
  <c r="X94"/>
  <c r="Y94" s="1"/>
  <c r="W34"/>
  <c r="X24"/>
  <c r="Y24" s="1"/>
  <c r="AA20"/>
  <c r="X32"/>
  <c r="Y32" s="1"/>
  <c r="X36"/>
  <c r="Y36" s="1"/>
  <c r="W44"/>
  <c r="W48"/>
  <c r="W52"/>
  <c r="W56"/>
  <c r="W60"/>
  <c r="W64"/>
  <c r="W68"/>
  <c r="W72"/>
  <c r="W76"/>
  <c r="W80"/>
  <c r="W84"/>
  <c r="W88"/>
  <c r="W92"/>
  <c r="W96"/>
  <c r="AB20"/>
  <c r="AA12"/>
  <c r="AB12" s="1"/>
  <c r="AC20"/>
  <c r="AD20" s="1"/>
  <c r="AA30"/>
  <c r="AB30" s="1"/>
  <c r="AA26"/>
  <c r="AB77"/>
  <c r="AA16"/>
  <c r="AA28"/>
  <c r="AB98"/>
  <c r="AC98" s="1"/>
  <c r="Y71"/>
  <c r="AC77"/>
  <c r="AA102"/>
  <c r="AD98"/>
  <c r="C4"/>
  <c r="C5"/>
  <c r="C6"/>
  <c r="C7"/>
  <c r="C8"/>
  <c r="C9"/>
  <c r="C10"/>
  <c r="C11"/>
  <c r="C12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C43"/>
  <c r="C44"/>
  <c r="C45"/>
  <c r="C46"/>
  <c r="C47"/>
  <c r="C48"/>
  <c r="C49"/>
  <c r="C50"/>
  <c r="C51"/>
  <c r="C52"/>
  <c r="C53"/>
  <c r="C54"/>
  <c r="C55"/>
  <c r="C56"/>
  <c r="C57"/>
  <c r="C58"/>
  <c r="C59"/>
  <c r="C60"/>
  <c r="C61"/>
  <c r="C62"/>
  <c r="C63"/>
  <c r="C64"/>
  <c r="C65"/>
  <c r="C66"/>
  <c r="C67"/>
  <c r="C68"/>
  <c r="C69"/>
  <c r="C70"/>
  <c r="C71"/>
  <c r="C72"/>
  <c r="C73"/>
  <c r="C74"/>
  <c r="C75"/>
  <c r="C76"/>
  <c r="C77"/>
  <c r="C78"/>
  <c r="C79"/>
  <c r="C80"/>
  <c r="C81"/>
  <c r="C82"/>
  <c r="C83"/>
  <c r="C84"/>
  <c r="C85"/>
  <c r="C86"/>
  <c r="C87"/>
  <c r="C88"/>
  <c r="C89"/>
  <c r="C90"/>
  <c r="C91"/>
  <c r="C92"/>
  <c r="C93"/>
  <c r="C94"/>
  <c r="C95"/>
  <c r="C96"/>
  <c r="C97"/>
  <c r="C98"/>
  <c r="C99"/>
  <c r="C100"/>
  <c r="C101"/>
  <c r="C102"/>
  <c r="C103"/>
  <c r="Z85" l="1"/>
  <c r="Z37"/>
  <c r="AA37" s="1"/>
  <c r="Z87"/>
  <c r="AA85"/>
  <c r="AB85"/>
  <c r="Z24"/>
  <c r="AA24"/>
  <c r="Z91"/>
  <c r="Z89"/>
  <c r="Y81"/>
  <c r="Z81" s="1"/>
  <c r="AA81" s="1"/>
  <c r="Z73"/>
  <c r="Z33"/>
  <c r="AA33" s="1"/>
  <c r="AA25"/>
  <c r="AB25" s="1"/>
  <c r="Z13"/>
  <c r="AA13" s="1"/>
  <c r="AB13" s="1"/>
  <c r="Z38"/>
  <c r="Z103"/>
  <c r="AA103" s="1"/>
  <c r="Z99"/>
  <c r="AA99" s="1"/>
  <c r="Z83"/>
  <c r="Y75"/>
  <c r="Z75" s="1"/>
  <c r="AA75" s="1"/>
  <c r="AB75" s="1"/>
  <c r="AC75" s="1"/>
  <c r="AB101"/>
  <c r="AC101" s="1"/>
  <c r="AA97"/>
  <c r="AB97" s="1"/>
  <c r="AA69"/>
  <c r="AB69" s="1"/>
  <c r="Z65"/>
  <c r="AA65" s="1"/>
  <c r="AA53"/>
  <c r="AB53"/>
  <c r="Z49"/>
  <c r="AA49" s="1"/>
  <c r="AB21"/>
  <c r="AC21" s="1"/>
  <c r="AD21" s="1"/>
  <c r="AA100"/>
  <c r="AB100" s="1"/>
  <c r="Z10"/>
  <c r="AA10" s="1"/>
  <c r="AA91"/>
  <c r="AB91" s="1"/>
  <c r="Z55"/>
  <c r="AA55" s="1"/>
  <c r="Z39"/>
  <c r="AA39" s="1"/>
  <c r="AB39" s="1"/>
  <c r="AC39" s="1"/>
  <c r="AA15"/>
  <c r="AB15" s="1"/>
  <c r="Z14"/>
  <c r="AA14" s="1"/>
  <c r="Z36"/>
  <c r="AA89"/>
  <c r="AB89"/>
  <c r="AA61"/>
  <c r="Z57"/>
  <c r="AA57" s="1"/>
  <c r="Z41"/>
  <c r="AA38"/>
  <c r="AB38" s="1"/>
  <c r="AB103"/>
  <c r="AC103"/>
  <c r="Z63"/>
  <c r="AA63" s="1"/>
  <c r="AB63"/>
  <c r="Z47"/>
  <c r="AA47" s="1"/>
  <c r="AA27"/>
  <c r="AB27" s="1"/>
  <c r="Z23"/>
  <c r="AA23" s="1"/>
  <c r="Z40"/>
  <c r="AC30"/>
  <c r="AA73"/>
  <c r="X92"/>
  <c r="X84"/>
  <c r="X76"/>
  <c r="X68"/>
  <c r="X60"/>
  <c r="X52"/>
  <c r="X44"/>
  <c r="AA83"/>
  <c r="Z31"/>
  <c r="AA36"/>
  <c r="Z32"/>
  <c r="X34"/>
  <c r="AA93"/>
  <c r="AB93" s="1"/>
  <c r="Z45"/>
  <c r="Z17"/>
  <c r="Z9"/>
  <c r="Z94"/>
  <c r="AA94" s="1"/>
  <c r="Z90"/>
  <c r="Z86"/>
  <c r="AA86" s="1"/>
  <c r="Z82"/>
  <c r="Z78"/>
  <c r="AA78" s="1"/>
  <c r="Z74"/>
  <c r="Z70"/>
  <c r="AA70" s="1"/>
  <c r="Z66"/>
  <c r="Z62"/>
  <c r="AA62" s="1"/>
  <c r="Z58"/>
  <c r="Z54"/>
  <c r="AA54" s="1"/>
  <c r="Z50"/>
  <c r="Z46"/>
  <c r="AA46" s="1"/>
  <c r="Z42"/>
  <c r="X96"/>
  <c r="X88"/>
  <c r="X80"/>
  <c r="X72"/>
  <c r="X64"/>
  <c r="X56"/>
  <c r="X48"/>
  <c r="AA95"/>
  <c r="AA87"/>
  <c r="AB87" s="1"/>
  <c r="AA79"/>
  <c r="Z67"/>
  <c r="Z59"/>
  <c r="Z51"/>
  <c r="Z43"/>
  <c r="Z35"/>
  <c r="AA31"/>
  <c r="AB36"/>
  <c r="AC36" s="1"/>
  <c r="AA32"/>
  <c r="Z22"/>
  <c r="AA22" s="1"/>
  <c r="AE98"/>
  <c r="AB18"/>
  <c r="AB29"/>
  <c r="AC25"/>
  <c r="AD25" s="1"/>
  <c r="AE25" s="1"/>
  <c r="AD77"/>
  <c r="AC93"/>
  <c r="AB37"/>
  <c r="AD30"/>
  <c r="AE20"/>
  <c r="AC12"/>
  <c r="AF20"/>
  <c r="Z71"/>
  <c r="AA71" s="1"/>
  <c r="AC19"/>
  <c r="AB26"/>
  <c r="AB102"/>
  <c r="AC102" s="1"/>
  <c r="AC87"/>
  <c r="AB28"/>
  <c r="AC28" s="1"/>
  <c r="AB16"/>
  <c r="AC11"/>
  <c r="AD11" s="1"/>
  <c r="AC29"/>
  <c r="AC18"/>
  <c r="AB24"/>
  <c r="A4"/>
  <c r="A5"/>
  <c r="A6"/>
  <c r="A7"/>
  <c r="A8"/>
  <c r="A9"/>
  <c r="A10"/>
  <c r="A11"/>
  <c r="A12"/>
  <c r="A13"/>
  <c r="A15"/>
  <c r="A16"/>
  <c r="A17"/>
  <c r="A18"/>
  <c r="A19"/>
  <c r="A20"/>
  <c r="A21"/>
  <c r="A22"/>
  <c r="A23"/>
  <c r="A24"/>
  <c r="A25"/>
  <c r="A26"/>
  <c r="A27"/>
  <c r="A28"/>
  <c r="A29"/>
  <c r="A30"/>
  <c r="A31"/>
  <c r="A32"/>
  <c r="A33"/>
  <c r="A34"/>
  <c r="A35"/>
  <c r="A36"/>
  <c r="A37"/>
  <c r="A38"/>
  <c r="A39"/>
  <c r="A40"/>
  <c r="A41"/>
  <c r="A42"/>
  <c r="A43"/>
  <c r="A44"/>
  <c r="A45"/>
  <c r="A46"/>
  <c r="A47"/>
  <c r="A48"/>
  <c r="A49"/>
  <c r="A50"/>
  <c r="A51"/>
  <c r="A52"/>
  <c r="A53"/>
  <c r="A54"/>
  <c r="A55"/>
  <c r="A56"/>
  <c r="A57"/>
  <c r="A58"/>
  <c r="A59"/>
  <c r="A60"/>
  <c r="A61"/>
  <c r="A62"/>
  <c r="A63"/>
  <c r="A64"/>
  <c r="A65"/>
  <c r="A66"/>
  <c r="A67"/>
  <c r="A68"/>
  <c r="A69"/>
  <c r="A70"/>
  <c r="A71"/>
  <c r="A72"/>
  <c r="A73"/>
  <c r="A74"/>
  <c r="A75"/>
  <c r="A76"/>
  <c r="A77"/>
  <c r="A78"/>
  <c r="A79"/>
  <c r="A80"/>
  <c r="A81"/>
  <c r="A82"/>
  <c r="A83"/>
  <c r="A84"/>
  <c r="A85"/>
  <c r="A86"/>
  <c r="A87"/>
  <c r="A88"/>
  <c r="A89"/>
  <c r="A90"/>
  <c r="A91"/>
  <c r="A92"/>
  <c r="A93"/>
  <c r="A94"/>
  <c r="A95"/>
  <c r="A96"/>
  <c r="A97"/>
  <c r="A98"/>
  <c r="A99"/>
  <c r="A100"/>
  <c r="A101"/>
  <c r="A102"/>
  <c r="A103"/>
  <c r="A3"/>
  <c r="C3" i="7"/>
  <c r="C4"/>
  <c r="C5"/>
  <c r="C6"/>
  <c r="C7"/>
  <c r="C8"/>
  <c r="C9"/>
  <c r="C10"/>
  <c r="C11"/>
  <c r="C12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C43"/>
  <c r="C44"/>
  <c r="C45"/>
  <c r="C46"/>
  <c r="C47"/>
  <c r="C48"/>
  <c r="C49"/>
  <c r="C50"/>
  <c r="C51"/>
  <c r="C52"/>
  <c r="C2"/>
  <c r="D291" i="6" s="1"/>
  <c r="AC13" i="5" l="1"/>
  <c r="AD13" s="1"/>
  <c r="D284" i="6"/>
  <c r="D296"/>
  <c r="AD103" i="5"/>
  <c r="AE103" s="1"/>
  <c r="AC85"/>
  <c r="AD85" s="1"/>
  <c r="AC38"/>
  <c r="AD38" s="1"/>
  <c r="AE38" s="1"/>
  <c r="AB99"/>
  <c r="AB23"/>
  <c r="AC89"/>
  <c r="AD89" s="1"/>
  <c r="AB55"/>
  <c r="AC55" s="1"/>
  <c r="AB49"/>
  <c r="AC49" s="1"/>
  <c r="AC99"/>
  <c r="AD99"/>
  <c r="AB33"/>
  <c r="AC33" s="1"/>
  <c r="AB46"/>
  <c r="AD55"/>
  <c r="AC91"/>
  <c r="AD101"/>
  <c r="AE101" s="1"/>
  <c r="AF101" s="1"/>
  <c r="AC27"/>
  <c r="AD27"/>
  <c r="AB10"/>
  <c r="AC10" s="1"/>
  <c r="AB79"/>
  <c r="AC79" s="1"/>
  <c r="AB95"/>
  <c r="Y56"/>
  <c r="Y88"/>
  <c r="AA9"/>
  <c r="AB9" s="1"/>
  <c r="Y34"/>
  <c r="Y44"/>
  <c r="Y60"/>
  <c r="Y76"/>
  <c r="Y92"/>
  <c r="Z56"/>
  <c r="AA43"/>
  <c r="AB43" s="1"/>
  <c r="AA59"/>
  <c r="Z34"/>
  <c r="Z76"/>
  <c r="Z92"/>
  <c r="AC63"/>
  <c r="AD63" s="1"/>
  <c r="AB83"/>
  <c r="AA41"/>
  <c r="AB41" s="1"/>
  <c r="AD36"/>
  <c r="AC100"/>
  <c r="AB81"/>
  <c r="AC81" s="1"/>
  <c r="AB22"/>
  <c r="AA35"/>
  <c r="AB35" s="1"/>
  <c r="Y48"/>
  <c r="Y64"/>
  <c r="Y80"/>
  <c r="Y96"/>
  <c r="AC46"/>
  <c r="AB54"/>
  <c r="AB62"/>
  <c r="AC62" s="1"/>
  <c r="AB70"/>
  <c r="AC70" s="1"/>
  <c r="AB78"/>
  <c r="AB86"/>
  <c r="AC86"/>
  <c r="AD86" s="1"/>
  <c r="AB94"/>
  <c r="AC94"/>
  <c r="AA17"/>
  <c r="AB17" s="1"/>
  <c r="AC32"/>
  <c r="AB32"/>
  <c r="Y52"/>
  <c r="Y68"/>
  <c r="Y84"/>
  <c r="Y72"/>
  <c r="Z72" s="1"/>
  <c r="AA56"/>
  <c r="Z80"/>
  <c r="Z88"/>
  <c r="AB31"/>
  <c r="AA51"/>
  <c r="AA67"/>
  <c r="AA42"/>
  <c r="AA50"/>
  <c r="AA58"/>
  <c r="AA66"/>
  <c r="AA74"/>
  <c r="AA82"/>
  <c r="AA90"/>
  <c r="AB90" s="1"/>
  <c r="AA45"/>
  <c r="AA34"/>
  <c r="AB34" s="1"/>
  <c r="Z44"/>
  <c r="Z52"/>
  <c r="Z60"/>
  <c r="Z68"/>
  <c r="AA76"/>
  <c r="AA92"/>
  <c r="AA40"/>
  <c r="AB47"/>
  <c r="AC47" s="1"/>
  <c r="AB57"/>
  <c r="AC57" s="1"/>
  <c r="AD57" s="1"/>
  <c r="AB61"/>
  <c r="AB73"/>
  <c r="AE36"/>
  <c r="AB14"/>
  <c r="AC14" s="1"/>
  <c r="AC15"/>
  <c r="AD15" s="1"/>
  <c r="AE55"/>
  <c r="AD91"/>
  <c r="AC53"/>
  <c r="AD53" s="1"/>
  <c r="AB65"/>
  <c r="AC65" s="1"/>
  <c r="AD65" s="1"/>
  <c r="AC69"/>
  <c r="AD97"/>
  <c r="AC97"/>
  <c r="AB71"/>
  <c r="AD87"/>
  <c r="AE87" s="1"/>
  <c r="AF87" s="1"/>
  <c r="AF103"/>
  <c r="AF25"/>
  <c r="AE27"/>
  <c r="AD12"/>
  <c r="AE21"/>
  <c r="AD19"/>
  <c r="AE19"/>
  <c r="AC71"/>
  <c r="AE30"/>
  <c r="AD75"/>
  <c r="AD102"/>
  <c r="AC26"/>
  <c r="AF19"/>
  <c r="AD93"/>
  <c r="AE77"/>
  <c r="AE85"/>
  <c r="AE89"/>
  <c r="AG25"/>
  <c r="AD29"/>
  <c r="AD28"/>
  <c r="AF21"/>
  <c r="AD18"/>
  <c r="AC24"/>
  <c r="AE11"/>
  <c r="AC16"/>
  <c r="AG20"/>
  <c r="AE13"/>
  <c r="AD39"/>
  <c r="AF98"/>
  <c r="AF27"/>
  <c r="AC37"/>
  <c r="AF30"/>
  <c r="A3" i="6"/>
  <c r="BQ494" i="9"/>
  <c r="BP494"/>
  <c r="BO494"/>
  <c r="BQ493"/>
  <c r="BP493"/>
  <c r="BO493"/>
  <c r="BQ492"/>
  <c r="BP492"/>
  <c r="BO492"/>
  <c r="BQ491"/>
  <c r="BP491"/>
  <c r="BO491"/>
  <c r="BQ490"/>
  <c r="BP490"/>
  <c r="BO490"/>
  <c r="BQ489"/>
  <c r="BP489"/>
  <c r="BO489"/>
  <c r="BQ488"/>
  <c r="BP488"/>
  <c r="BO488"/>
  <c r="BQ487"/>
  <c r="BP487"/>
  <c r="BO487"/>
  <c r="BQ486"/>
  <c r="BP486"/>
  <c r="BO486"/>
  <c r="BQ485"/>
  <c r="BP485"/>
  <c r="BO485"/>
  <c r="BQ484"/>
  <c r="BP484"/>
  <c r="BO484"/>
  <c r="BQ483"/>
  <c r="BP483"/>
  <c r="BO483"/>
  <c r="BQ482"/>
  <c r="BP482"/>
  <c r="BO482"/>
  <c r="BQ481"/>
  <c r="BP481"/>
  <c r="BO481"/>
  <c r="BQ480"/>
  <c r="BP480"/>
  <c r="BO480"/>
  <c r="BQ479"/>
  <c r="BP479"/>
  <c r="BO479"/>
  <c r="BQ478"/>
  <c r="BP478"/>
  <c r="BO478"/>
  <c r="BQ477"/>
  <c r="BP477"/>
  <c r="BO477"/>
  <c r="BQ476"/>
  <c r="BP476"/>
  <c r="BO476"/>
  <c r="BQ475"/>
  <c r="BP475"/>
  <c r="BO475"/>
  <c r="BQ474"/>
  <c r="BP474"/>
  <c r="BO474"/>
  <c r="BQ473"/>
  <c r="BP473"/>
  <c r="BO473"/>
  <c r="BQ472"/>
  <c r="BP472"/>
  <c r="BO472"/>
  <c r="BQ471"/>
  <c r="BP471"/>
  <c r="BO471"/>
  <c r="BQ470"/>
  <c r="BP470"/>
  <c r="BO470"/>
  <c r="BQ469"/>
  <c r="BP469"/>
  <c r="BO469"/>
  <c r="BQ468"/>
  <c r="BP468"/>
  <c r="BO468"/>
  <c r="BQ467"/>
  <c r="BP467"/>
  <c r="BO467"/>
  <c r="BQ466"/>
  <c r="BP466"/>
  <c r="BO466"/>
  <c r="BQ465"/>
  <c r="BP465"/>
  <c r="BO465"/>
  <c r="BQ464"/>
  <c r="BP464"/>
  <c r="BO464"/>
  <c r="BQ463"/>
  <c r="BP463"/>
  <c r="BO463"/>
  <c r="BQ462"/>
  <c r="BP462"/>
  <c r="BO462"/>
  <c r="BQ461"/>
  <c r="BP461"/>
  <c r="BO461"/>
  <c r="BQ460"/>
  <c r="BP460"/>
  <c r="BO460"/>
  <c r="BQ459"/>
  <c r="BP459"/>
  <c r="BO459"/>
  <c r="BQ458"/>
  <c r="BP458"/>
  <c r="BO458"/>
  <c r="BQ457"/>
  <c r="BP457"/>
  <c r="BO457"/>
  <c r="BQ456"/>
  <c r="BP456"/>
  <c r="BO456"/>
  <c r="BQ455"/>
  <c r="BP455"/>
  <c r="BO455"/>
  <c r="BQ454"/>
  <c r="BP454"/>
  <c r="BO454"/>
  <c r="BQ453"/>
  <c r="BP453"/>
  <c r="BO453"/>
  <c r="BQ452"/>
  <c r="BP452"/>
  <c r="BO452"/>
  <c r="BQ451"/>
  <c r="BP451"/>
  <c r="BO451"/>
  <c r="BQ450"/>
  <c r="BP450"/>
  <c r="BO450"/>
  <c r="BQ449"/>
  <c r="BP449"/>
  <c r="BO449"/>
  <c r="BQ448"/>
  <c r="BP448"/>
  <c r="BO448"/>
  <c r="BQ447"/>
  <c r="BP447"/>
  <c r="BO447"/>
  <c r="BQ446"/>
  <c r="BP446"/>
  <c r="BO446"/>
  <c r="BQ445"/>
  <c r="BP445"/>
  <c r="BO445"/>
  <c r="BQ444"/>
  <c r="BP444"/>
  <c r="BO444"/>
  <c r="BQ443"/>
  <c r="BP443"/>
  <c r="BO443"/>
  <c r="BQ442"/>
  <c r="BP442"/>
  <c r="BO442"/>
  <c r="BQ441"/>
  <c r="BP441"/>
  <c r="BO441"/>
  <c r="BQ440"/>
  <c r="BP440"/>
  <c r="BO440"/>
  <c r="BQ439"/>
  <c r="BP439"/>
  <c r="BO439"/>
  <c r="BQ438"/>
  <c r="BP438"/>
  <c r="BO438"/>
  <c r="BQ437"/>
  <c r="BP437"/>
  <c r="BO437"/>
  <c r="BQ436"/>
  <c r="BP436"/>
  <c r="BO436"/>
  <c r="BQ435"/>
  <c r="BP435"/>
  <c r="BO435"/>
  <c r="BQ434"/>
  <c r="BP434"/>
  <c r="BO434"/>
  <c r="BQ433"/>
  <c r="BP433"/>
  <c r="BO433"/>
  <c r="BQ432"/>
  <c r="BP432"/>
  <c r="BO432"/>
  <c r="BQ431"/>
  <c r="BP431"/>
  <c r="BO431"/>
  <c r="BQ430"/>
  <c r="BP430"/>
  <c r="BO430"/>
  <c r="BQ429"/>
  <c r="BP429"/>
  <c r="BO429"/>
  <c r="BQ428"/>
  <c r="BP428"/>
  <c r="BO428"/>
  <c r="BQ427"/>
  <c r="BP427"/>
  <c r="BO427"/>
  <c r="BQ426"/>
  <c r="BP426"/>
  <c r="BO426"/>
  <c r="BQ425"/>
  <c r="BP425"/>
  <c r="BO425"/>
  <c r="BQ424"/>
  <c r="BP424"/>
  <c r="BO424"/>
  <c r="BQ423"/>
  <c r="BP423"/>
  <c r="BO423"/>
  <c r="BQ422"/>
  <c r="BP422"/>
  <c r="BO422"/>
  <c r="BQ421"/>
  <c r="BP421"/>
  <c r="BO421"/>
  <c r="BQ420"/>
  <c r="BP420"/>
  <c r="BO420"/>
  <c r="BQ419"/>
  <c r="BP419"/>
  <c r="BO419"/>
  <c r="BQ418"/>
  <c r="BP418"/>
  <c r="BO418"/>
  <c r="BQ417"/>
  <c r="BP417"/>
  <c r="BO417"/>
  <c r="BQ416"/>
  <c r="BP416"/>
  <c r="BO416"/>
  <c r="BQ415"/>
  <c r="BP415"/>
  <c r="BO415"/>
  <c r="BQ414"/>
  <c r="BP414"/>
  <c r="BO414"/>
  <c r="BQ413"/>
  <c r="BP413"/>
  <c r="BO413"/>
  <c r="BQ412"/>
  <c r="BP412"/>
  <c r="BO412"/>
  <c r="BQ411"/>
  <c r="BP411"/>
  <c r="BO411"/>
  <c r="BQ410"/>
  <c r="BP410"/>
  <c r="BO410"/>
  <c r="BQ409"/>
  <c r="BP409"/>
  <c r="BO409"/>
  <c r="BQ408"/>
  <c r="BP408"/>
  <c r="BO408"/>
  <c r="BQ407"/>
  <c r="BP407"/>
  <c r="BO407"/>
  <c r="BQ406"/>
  <c r="BP406"/>
  <c r="BO406"/>
  <c r="BQ405"/>
  <c r="BP405"/>
  <c r="BO405"/>
  <c r="BQ404"/>
  <c r="BP404"/>
  <c r="BO404"/>
  <c r="BQ403"/>
  <c r="BP403"/>
  <c r="BO403"/>
  <c r="BQ402"/>
  <c r="BP402"/>
  <c r="BO402"/>
  <c r="BQ401"/>
  <c r="BP401"/>
  <c r="BO401"/>
  <c r="BQ400"/>
  <c r="BP400"/>
  <c r="BO400"/>
  <c r="BQ399"/>
  <c r="BP399"/>
  <c r="BO399"/>
  <c r="BQ398"/>
  <c r="BP398"/>
  <c r="BO398"/>
  <c r="BQ397"/>
  <c r="BP397"/>
  <c r="BO397"/>
  <c r="BQ396"/>
  <c r="BP396"/>
  <c r="BO396"/>
  <c r="BQ395"/>
  <c r="BP395"/>
  <c r="BO395"/>
  <c r="AD49" i="5" l="1"/>
  <c r="AE49" s="1"/>
  <c r="AE99"/>
  <c r="AF99" s="1"/>
  <c r="AA80"/>
  <c r="AF55"/>
  <c r="AD33"/>
  <c r="AC23"/>
  <c r="AD94"/>
  <c r="AC22"/>
  <c r="AD22" s="1"/>
  <c r="AE22" s="1"/>
  <c r="AF22" s="1"/>
  <c r="AC34"/>
  <c r="AC95"/>
  <c r="AD95" s="1"/>
  <c r="AE91"/>
  <c r="AD14"/>
  <c r="AE14" s="1"/>
  <c r="AE94"/>
  <c r="AF94" s="1"/>
  <c r="AG94" s="1"/>
  <c r="AC43"/>
  <c r="AD43" s="1"/>
  <c r="AD10"/>
  <c r="AE10"/>
  <c r="AB80"/>
  <c r="AG55"/>
  <c r="AH55" s="1"/>
  <c r="AC80"/>
  <c r="AF91"/>
  <c r="AB66"/>
  <c r="AB50"/>
  <c r="Z84"/>
  <c r="AA68"/>
  <c r="AD32"/>
  <c r="AE32" s="1"/>
  <c r="Z96"/>
  <c r="AC35"/>
  <c r="AD35" s="1"/>
  <c r="AC83"/>
  <c r="AG19"/>
  <c r="AE97"/>
  <c r="AF97" s="1"/>
  <c r="AB67"/>
  <c r="AC17"/>
  <c r="AC78"/>
  <c r="AD70"/>
  <c r="AD62"/>
  <c r="AD46"/>
  <c r="AD80"/>
  <c r="AE80" s="1"/>
  <c r="AF80" s="1"/>
  <c r="AG80" s="1"/>
  <c r="AD81"/>
  <c r="AE81" s="1"/>
  <c r="AE15"/>
  <c r="AF15" s="1"/>
  <c r="AB92"/>
  <c r="AA60"/>
  <c r="AB56"/>
  <c r="AC56" s="1"/>
  <c r="AC9"/>
  <c r="AB82"/>
  <c r="AC66"/>
  <c r="AC31"/>
  <c r="AD83"/>
  <c r="AE83" s="1"/>
  <c r="Z48"/>
  <c r="AF49"/>
  <c r="AE86"/>
  <c r="AF53"/>
  <c r="AE53"/>
  <c r="AB74"/>
  <c r="AB58"/>
  <c r="AB42"/>
  <c r="AA52"/>
  <c r="AD17"/>
  <c r="AE17" s="1"/>
  <c r="AE63"/>
  <c r="AD47"/>
  <c r="AE47" s="1"/>
  <c r="AA72"/>
  <c r="AB51"/>
  <c r="AC54"/>
  <c r="AE46"/>
  <c r="AC41"/>
  <c r="AD41" s="1"/>
  <c r="AE41" s="1"/>
  <c r="AB76"/>
  <c r="AC76" s="1"/>
  <c r="AA44"/>
  <c r="AA88"/>
  <c r="AB45"/>
  <c r="AB59"/>
  <c r="AC59" s="1"/>
  <c r="AC92"/>
  <c r="AD92" s="1"/>
  <c r="AD34"/>
  <c r="AE34" s="1"/>
  <c r="AD9"/>
  <c r="AC90"/>
  <c r="AC82"/>
  <c r="AC74"/>
  <c r="AD66"/>
  <c r="AE66" s="1"/>
  <c r="AC58"/>
  <c r="AD58" s="1"/>
  <c r="AC50"/>
  <c r="AD50" s="1"/>
  <c r="AC42"/>
  <c r="AD79"/>
  <c r="AB40"/>
  <c r="AF36"/>
  <c r="AD69"/>
  <c r="AE69" s="1"/>
  <c r="AD100"/>
  <c r="AC61"/>
  <c r="AC73"/>
  <c r="Z64"/>
  <c r="AD37"/>
  <c r="AE39"/>
  <c r="AF77"/>
  <c r="AG30"/>
  <c r="AH30" s="1"/>
  <c r="AG99"/>
  <c r="AG97"/>
  <c r="AF11"/>
  <c r="AG11" s="1"/>
  <c r="AH11" s="1"/>
  <c r="AE29"/>
  <c r="AH25"/>
  <c r="AE93"/>
  <c r="AE37"/>
  <c r="AF13"/>
  <c r="AD26"/>
  <c r="AE102"/>
  <c r="AE75"/>
  <c r="AE28"/>
  <c r="AE65"/>
  <c r="AG21"/>
  <c r="AF28"/>
  <c r="AG28" s="1"/>
  <c r="AH28"/>
  <c r="AD16"/>
  <c r="AG13"/>
  <c r="AH13" s="1"/>
  <c r="AE18"/>
  <c r="AH97"/>
  <c r="AI97" s="1"/>
  <c r="AH20"/>
  <c r="AG87"/>
  <c r="AH87" s="1"/>
  <c r="AI87" s="1"/>
  <c r="AE57"/>
  <c r="AH21"/>
  <c r="AF38"/>
  <c r="AD71"/>
  <c r="AF89"/>
  <c r="AG89" s="1"/>
  <c r="AH89" s="1"/>
  <c r="AF85"/>
  <c r="AG85" s="1"/>
  <c r="AH85" s="1"/>
  <c r="AG101"/>
  <c r="AH101" s="1"/>
  <c r="AI101" s="1"/>
  <c r="AF93"/>
  <c r="AH19"/>
  <c r="AE12"/>
  <c r="AG103"/>
  <c r="AG98"/>
  <c r="AH98" s="1"/>
  <c r="AF39"/>
  <c r="AG27"/>
  <c r="AE26"/>
  <c r="AF26" s="1"/>
  <c r="AF29"/>
  <c r="AD24"/>
  <c r="AI21"/>
  <c r="AJ21" s="1"/>
  <c r="AI20"/>
  <c r="AE16"/>
  <c r="AE71"/>
  <c r="D4"/>
  <c r="H3" i="4"/>
  <c r="B139"/>
  <c r="B140"/>
  <c r="B141"/>
  <c r="B142"/>
  <c r="B143"/>
  <c r="B144"/>
  <c r="B145"/>
  <c r="B146"/>
  <c r="B147"/>
  <c r="B148"/>
  <c r="B149"/>
  <c r="B150"/>
  <c r="B151"/>
  <c r="B152"/>
  <c r="B153"/>
  <c r="B154"/>
  <c r="B155"/>
  <c r="B156"/>
  <c r="B157"/>
  <c r="B158"/>
  <c r="B159"/>
  <c r="B160"/>
  <c r="B161"/>
  <c r="B162"/>
  <c r="B163"/>
  <c r="B164"/>
  <c r="B165"/>
  <c r="B166"/>
  <c r="B167"/>
  <c r="B168"/>
  <c r="B169"/>
  <c r="B170"/>
  <c r="B171"/>
  <c r="B172"/>
  <c r="B173"/>
  <c r="B174"/>
  <c r="B175"/>
  <c r="B176"/>
  <c r="B177"/>
  <c r="B178"/>
  <c r="B179"/>
  <c r="B180"/>
  <c r="B181"/>
  <c r="B182"/>
  <c r="B183"/>
  <c r="B184"/>
  <c r="B185"/>
  <c r="B186"/>
  <c r="B187"/>
  <c r="B188"/>
  <c r="B138"/>
  <c r="H23"/>
  <c r="H22"/>
  <c r="H21"/>
  <c r="H20"/>
  <c r="H19"/>
  <c r="H18"/>
  <c r="H17"/>
  <c r="H16"/>
  <c r="H15"/>
  <c r="H26" s="1"/>
  <c r="H28" s="1"/>
  <c r="H14"/>
  <c r="H3" i="5"/>
  <c r="J3" s="1"/>
  <c r="H4"/>
  <c r="J4" s="1"/>
  <c r="N4" s="1"/>
  <c r="H5"/>
  <c r="J5" s="1"/>
  <c r="H6"/>
  <c r="J6" s="1"/>
  <c r="N6" s="1"/>
  <c r="H7"/>
  <c r="J7" s="1"/>
  <c r="H8"/>
  <c r="J8" s="1"/>
  <c r="H9"/>
  <c r="J9" s="1"/>
  <c r="H10"/>
  <c r="J10" s="1"/>
  <c r="H11"/>
  <c r="J11" s="1"/>
  <c r="H12"/>
  <c r="J12" s="1"/>
  <c r="H13"/>
  <c r="J13" s="1"/>
  <c r="H14"/>
  <c r="J14" s="1"/>
  <c r="H15"/>
  <c r="J15" s="1"/>
  <c r="H16"/>
  <c r="J16" s="1"/>
  <c r="H17"/>
  <c r="J17" s="1"/>
  <c r="H18"/>
  <c r="J18" s="1"/>
  <c r="H19"/>
  <c r="J19" s="1"/>
  <c r="H20"/>
  <c r="J20" s="1"/>
  <c r="H21"/>
  <c r="J21" s="1"/>
  <c r="H22"/>
  <c r="J22" s="1"/>
  <c r="H23"/>
  <c r="J23" s="1"/>
  <c r="H24"/>
  <c r="J24" s="1"/>
  <c r="H25"/>
  <c r="J25" s="1"/>
  <c r="H26"/>
  <c r="J26" s="1"/>
  <c r="H27"/>
  <c r="J27" s="1"/>
  <c r="H28"/>
  <c r="J28" s="1"/>
  <c r="H29"/>
  <c r="J29" s="1"/>
  <c r="H30"/>
  <c r="J30" s="1"/>
  <c r="H31"/>
  <c r="J31" s="1"/>
  <c r="H32"/>
  <c r="J32" s="1"/>
  <c r="H33"/>
  <c r="J33" s="1"/>
  <c r="H34"/>
  <c r="J34" s="1"/>
  <c r="H35"/>
  <c r="J35" s="1"/>
  <c r="H36"/>
  <c r="J36" s="1"/>
  <c r="H37"/>
  <c r="J37" s="1"/>
  <c r="H38"/>
  <c r="J38" s="1"/>
  <c r="H39"/>
  <c r="J39" s="1"/>
  <c r="H40"/>
  <c r="J40" s="1"/>
  <c r="H41"/>
  <c r="J41" s="1"/>
  <c r="H42"/>
  <c r="J42" s="1"/>
  <c r="H43"/>
  <c r="J43" s="1"/>
  <c r="H44"/>
  <c r="J44" s="1"/>
  <c r="H45"/>
  <c r="J45" s="1"/>
  <c r="H46"/>
  <c r="J46" s="1"/>
  <c r="H47"/>
  <c r="J47" s="1"/>
  <c r="H48"/>
  <c r="J48" s="1"/>
  <c r="H49"/>
  <c r="J49" s="1"/>
  <c r="H50"/>
  <c r="J50" s="1"/>
  <c r="H51"/>
  <c r="J51" s="1"/>
  <c r="H52"/>
  <c r="J52" s="1"/>
  <c r="H53"/>
  <c r="J53" s="1"/>
  <c r="H54"/>
  <c r="J54" s="1"/>
  <c r="H55"/>
  <c r="J55" s="1"/>
  <c r="H56"/>
  <c r="J56" s="1"/>
  <c r="H57"/>
  <c r="J57" s="1"/>
  <c r="H58"/>
  <c r="J58" s="1"/>
  <c r="H59"/>
  <c r="J59" s="1"/>
  <c r="H60"/>
  <c r="J60" s="1"/>
  <c r="H61"/>
  <c r="J61" s="1"/>
  <c r="H62"/>
  <c r="J62" s="1"/>
  <c r="H63"/>
  <c r="J63" s="1"/>
  <c r="H64"/>
  <c r="J64" s="1"/>
  <c r="H65"/>
  <c r="J65" s="1"/>
  <c r="H66"/>
  <c r="J66" s="1"/>
  <c r="H67"/>
  <c r="H68"/>
  <c r="J68" s="1"/>
  <c r="H69"/>
  <c r="J69" s="1"/>
  <c r="H70"/>
  <c r="J70" s="1"/>
  <c r="H71"/>
  <c r="J71" s="1"/>
  <c r="H72"/>
  <c r="J72" s="1"/>
  <c r="H73"/>
  <c r="J73" s="1"/>
  <c r="H74"/>
  <c r="J74" s="1"/>
  <c r="H75"/>
  <c r="J75" s="1"/>
  <c r="H76"/>
  <c r="J76" s="1"/>
  <c r="H77"/>
  <c r="J77" s="1"/>
  <c r="H78"/>
  <c r="J78" s="1"/>
  <c r="H79"/>
  <c r="J79" s="1"/>
  <c r="H80"/>
  <c r="J80" s="1"/>
  <c r="H81"/>
  <c r="J81" s="1"/>
  <c r="H82"/>
  <c r="J82" s="1"/>
  <c r="H83"/>
  <c r="J83" s="1"/>
  <c r="H84"/>
  <c r="J84" s="1"/>
  <c r="H85"/>
  <c r="J85" s="1"/>
  <c r="H86"/>
  <c r="J86" s="1"/>
  <c r="H87"/>
  <c r="J87" s="1"/>
  <c r="H88"/>
  <c r="J88" s="1"/>
  <c r="H89"/>
  <c r="J89" s="1"/>
  <c r="H90"/>
  <c r="J90" s="1"/>
  <c r="H91"/>
  <c r="J91" s="1"/>
  <c r="H92"/>
  <c r="J92" s="1"/>
  <c r="H93"/>
  <c r="J93" s="1"/>
  <c r="H94"/>
  <c r="J94" s="1"/>
  <c r="H95"/>
  <c r="J95" s="1"/>
  <c r="H96"/>
  <c r="J96" s="1"/>
  <c r="H97"/>
  <c r="J97" s="1"/>
  <c r="H98"/>
  <c r="J98" s="1"/>
  <c r="H99"/>
  <c r="J99" s="1"/>
  <c r="H100"/>
  <c r="J100" s="1"/>
  <c r="H101"/>
  <c r="J101" s="1"/>
  <c r="H102"/>
  <c r="J102" s="1"/>
  <c r="H103"/>
  <c r="J103" s="1"/>
  <c r="J67"/>
  <c r="N5"/>
  <c r="N7"/>
  <c r="P7" s="1"/>
  <c r="Q7" s="1"/>
  <c r="U7" s="1"/>
  <c r="N8"/>
  <c r="P8" s="1"/>
  <c r="Q8" s="1"/>
  <c r="U8" s="1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N57"/>
  <c r="N58"/>
  <c r="N59"/>
  <c r="N60"/>
  <c r="N61"/>
  <c r="N62"/>
  <c r="N63"/>
  <c r="N64"/>
  <c r="N65"/>
  <c r="N66"/>
  <c r="N67"/>
  <c r="N68"/>
  <c r="N69"/>
  <c r="N70"/>
  <c r="N71"/>
  <c r="N72"/>
  <c r="N73"/>
  <c r="N74"/>
  <c r="N75"/>
  <c r="N76"/>
  <c r="N77"/>
  <c r="N78"/>
  <c r="N79"/>
  <c r="N80"/>
  <c r="N81"/>
  <c r="N82"/>
  <c r="N83"/>
  <c r="N84"/>
  <c r="N85"/>
  <c r="N86"/>
  <c r="N87"/>
  <c r="N88"/>
  <c r="N89"/>
  <c r="N90"/>
  <c r="N91"/>
  <c r="N92"/>
  <c r="N93"/>
  <c r="N94"/>
  <c r="N95"/>
  <c r="N96"/>
  <c r="N97"/>
  <c r="N98"/>
  <c r="N99"/>
  <c r="N100"/>
  <c r="N101"/>
  <c r="N102"/>
  <c r="N103"/>
  <c r="N3"/>
  <c r="G396"/>
  <c r="G397"/>
  <c r="G398"/>
  <c r="G399"/>
  <c r="G400"/>
  <c r="G401"/>
  <c r="G402"/>
  <c r="G403"/>
  <c r="G404"/>
  <c r="G405"/>
  <c r="G406"/>
  <c r="G407"/>
  <c r="G408"/>
  <c r="G409"/>
  <c r="G410"/>
  <c r="G411"/>
  <c r="G412"/>
  <c r="G413"/>
  <c r="G414"/>
  <c r="G415"/>
  <c r="G416"/>
  <c r="G417"/>
  <c r="G418"/>
  <c r="G419"/>
  <c r="G420"/>
  <c r="G421"/>
  <c r="G422"/>
  <c r="G423"/>
  <c r="G424"/>
  <c r="G425"/>
  <c r="G426"/>
  <c r="G427"/>
  <c r="G428"/>
  <c r="G429"/>
  <c r="G430"/>
  <c r="G431"/>
  <c r="G432"/>
  <c r="G433"/>
  <c r="G434"/>
  <c r="G435"/>
  <c r="G436"/>
  <c r="G437"/>
  <c r="G438"/>
  <c r="G439"/>
  <c r="G440"/>
  <c r="G441"/>
  <c r="G442"/>
  <c r="G443"/>
  <c r="G444"/>
  <c r="G445"/>
  <c r="G395"/>
  <c r="F4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66"/>
  <c r="F67"/>
  <c r="F68"/>
  <c r="F69"/>
  <c r="F70"/>
  <c r="F71"/>
  <c r="F72"/>
  <c r="F73"/>
  <c r="F74"/>
  <c r="F75"/>
  <c r="F76"/>
  <c r="F77"/>
  <c r="F78"/>
  <c r="F79"/>
  <c r="F80"/>
  <c r="F81"/>
  <c r="F82"/>
  <c r="F83"/>
  <c r="F84"/>
  <c r="F85"/>
  <c r="F86"/>
  <c r="F87"/>
  <c r="F88"/>
  <c r="F89"/>
  <c r="F90"/>
  <c r="F91"/>
  <c r="F92"/>
  <c r="F93"/>
  <c r="F94"/>
  <c r="F95"/>
  <c r="F96"/>
  <c r="F97"/>
  <c r="F98"/>
  <c r="F99"/>
  <c r="F100"/>
  <c r="F101"/>
  <c r="F102"/>
  <c r="F103"/>
  <c r="D5"/>
  <c r="D6"/>
  <c r="D7"/>
  <c r="D8"/>
  <c r="D9"/>
  <c r="D10"/>
  <c r="D11"/>
  <c r="D12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D43"/>
  <c r="D44"/>
  <c r="D45"/>
  <c r="D46"/>
  <c r="D47"/>
  <c r="D48"/>
  <c r="D49"/>
  <c r="D50"/>
  <c r="D51"/>
  <c r="D52"/>
  <c r="D53"/>
  <c r="D54"/>
  <c r="D55"/>
  <c r="D56"/>
  <c r="D57"/>
  <c r="D58"/>
  <c r="D59"/>
  <c r="D60"/>
  <c r="D61"/>
  <c r="D62"/>
  <c r="D63"/>
  <c r="D64"/>
  <c r="D65"/>
  <c r="D66"/>
  <c r="D67"/>
  <c r="D68"/>
  <c r="D69"/>
  <c r="D70"/>
  <c r="D71"/>
  <c r="D72"/>
  <c r="D73"/>
  <c r="D74"/>
  <c r="D75"/>
  <c r="D76"/>
  <c r="D77"/>
  <c r="D78"/>
  <c r="D79"/>
  <c r="D80"/>
  <c r="D81"/>
  <c r="D82"/>
  <c r="D83"/>
  <c r="D84"/>
  <c r="D85"/>
  <c r="D86"/>
  <c r="D87"/>
  <c r="D88"/>
  <c r="D89"/>
  <c r="D90"/>
  <c r="D91"/>
  <c r="D92"/>
  <c r="D93"/>
  <c r="D94"/>
  <c r="D95"/>
  <c r="D96"/>
  <c r="D97"/>
  <c r="D98"/>
  <c r="D99"/>
  <c r="D100"/>
  <c r="D101"/>
  <c r="D102"/>
  <c r="D103"/>
  <c r="BB396"/>
  <c r="BB397"/>
  <c r="BB398"/>
  <c r="BB399"/>
  <c r="BB400"/>
  <c r="BB401"/>
  <c r="BB402"/>
  <c r="BB403"/>
  <c r="BB404"/>
  <c r="BB405"/>
  <c r="BB406"/>
  <c r="BB407"/>
  <c r="BB408"/>
  <c r="BB409"/>
  <c r="BB410"/>
  <c r="BB411"/>
  <c r="BB412"/>
  <c r="BB413"/>
  <c r="BB414"/>
  <c r="BB415"/>
  <c r="BB416"/>
  <c r="BB417"/>
  <c r="BB418"/>
  <c r="BB419"/>
  <c r="BB420"/>
  <c r="BB421"/>
  <c r="BB422"/>
  <c r="BB423"/>
  <c r="BB424"/>
  <c r="BB425"/>
  <c r="BB426"/>
  <c r="BB427"/>
  <c r="BB428"/>
  <c r="BB429"/>
  <c r="BB430"/>
  <c r="BB431"/>
  <c r="BB432"/>
  <c r="BB433"/>
  <c r="BB434"/>
  <c r="BB435"/>
  <c r="BB436"/>
  <c r="BB437"/>
  <c r="BB438"/>
  <c r="BB439"/>
  <c r="BB440"/>
  <c r="BB441"/>
  <c r="BB442"/>
  <c r="BB443"/>
  <c r="BB444"/>
  <c r="BB445"/>
  <c r="BB446"/>
  <c r="BB447"/>
  <c r="BB448"/>
  <c r="BB449"/>
  <c r="BB450"/>
  <c r="BB451"/>
  <c r="BB452"/>
  <c r="BB453"/>
  <c r="BB454"/>
  <c r="BB455"/>
  <c r="BB456"/>
  <c r="BB457"/>
  <c r="BB458"/>
  <c r="BB459"/>
  <c r="BB460"/>
  <c r="BB461"/>
  <c r="BB462"/>
  <c r="BB463"/>
  <c r="BB464"/>
  <c r="BB465"/>
  <c r="BB466"/>
  <c r="BB467"/>
  <c r="BB468"/>
  <c r="BB469"/>
  <c r="BB470"/>
  <c r="BB471"/>
  <c r="BB472"/>
  <c r="BB473"/>
  <c r="BB474"/>
  <c r="BB475"/>
  <c r="BB476"/>
  <c r="BB477"/>
  <c r="BB478"/>
  <c r="BB479"/>
  <c r="BB480"/>
  <c r="BB481"/>
  <c r="BB482"/>
  <c r="BB483"/>
  <c r="BB484"/>
  <c r="BB485"/>
  <c r="BB486"/>
  <c r="BB487"/>
  <c r="BB488"/>
  <c r="BB489"/>
  <c r="BB490"/>
  <c r="BB491"/>
  <c r="BB492"/>
  <c r="BB493"/>
  <c r="BB494"/>
  <c r="BB395"/>
  <c r="BA396"/>
  <c r="BA397"/>
  <c r="BA398"/>
  <c r="BA399"/>
  <c r="BA400"/>
  <c r="BA401"/>
  <c r="BA402"/>
  <c r="BA403"/>
  <c r="BA404"/>
  <c r="BA405"/>
  <c r="BA406"/>
  <c r="BA407"/>
  <c r="BA408"/>
  <c r="BA409"/>
  <c r="BA410"/>
  <c r="BA411"/>
  <c r="BA412"/>
  <c r="BA413"/>
  <c r="BA414"/>
  <c r="BA415"/>
  <c r="BA416"/>
  <c r="BA417"/>
  <c r="BA418"/>
  <c r="BA419"/>
  <c r="BA420"/>
  <c r="BA421"/>
  <c r="BA422"/>
  <c r="BA423"/>
  <c r="BA424"/>
  <c r="BA425"/>
  <c r="BA426"/>
  <c r="BA427"/>
  <c r="BA428"/>
  <c r="BA429"/>
  <c r="BA430"/>
  <c r="BA431"/>
  <c r="BA432"/>
  <c r="BA433"/>
  <c r="BA434"/>
  <c r="BA435"/>
  <c r="BA436"/>
  <c r="BA437"/>
  <c r="BA438"/>
  <c r="BA439"/>
  <c r="BA440"/>
  <c r="BA441"/>
  <c r="BA442"/>
  <c r="BA443"/>
  <c r="BA444"/>
  <c r="BA445"/>
  <c r="BA446"/>
  <c r="BA447"/>
  <c r="BA448"/>
  <c r="BA449"/>
  <c r="BA450"/>
  <c r="BA451"/>
  <c r="BA452"/>
  <c r="BA453"/>
  <c r="BA454"/>
  <c r="BA455"/>
  <c r="BA456"/>
  <c r="BA457"/>
  <c r="BA458"/>
  <c r="BA459"/>
  <c r="BA460"/>
  <c r="BA461"/>
  <c r="BA462"/>
  <c r="BA463"/>
  <c r="BA464"/>
  <c r="BA465"/>
  <c r="BA466"/>
  <c r="BA467"/>
  <c r="BA468"/>
  <c r="BA469"/>
  <c r="BA470"/>
  <c r="BA471"/>
  <c r="BA472"/>
  <c r="BA473"/>
  <c r="BA474"/>
  <c r="BA475"/>
  <c r="BA476"/>
  <c r="BA477"/>
  <c r="BA478"/>
  <c r="BA479"/>
  <c r="BA480"/>
  <c r="BA481"/>
  <c r="BA482"/>
  <c r="BA483"/>
  <c r="BA484"/>
  <c r="BA485"/>
  <c r="BA486"/>
  <c r="BA487"/>
  <c r="BA488"/>
  <c r="BA489"/>
  <c r="BA490"/>
  <c r="BA491"/>
  <c r="BA492"/>
  <c r="BA493"/>
  <c r="BA494"/>
  <c r="BA395"/>
  <c r="AF10" l="1"/>
  <c r="AG10" s="1"/>
  <c r="V8"/>
  <c r="W8" s="1"/>
  <c r="X8" s="1"/>
  <c r="AI55"/>
  <c r="AJ55" s="1"/>
  <c r="AE95"/>
  <c r="AF95" s="1"/>
  <c r="AD23"/>
  <c r="AE23" s="1"/>
  <c r="AE33"/>
  <c r="AD42"/>
  <c r="AD74"/>
  <c r="AD82"/>
  <c r="AG15"/>
  <c r="AI15" s="1"/>
  <c r="AG22"/>
  <c r="AH22" s="1"/>
  <c r="AF14"/>
  <c r="AG14" s="1"/>
  <c r="AH14" s="1"/>
  <c r="AF17"/>
  <c r="AG17" s="1"/>
  <c r="AH17" s="1"/>
  <c r="AE58"/>
  <c r="AF47"/>
  <c r="AG47" s="1"/>
  <c r="AE74"/>
  <c r="AF74" s="1"/>
  <c r="AD56"/>
  <c r="AE56" s="1"/>
  <c r="AF81"/>
  <c r="AE43"/>
  <c r="AF43" s="1"/>
  <c r="AG43" s="1"/>
  <c r="AH43" s="1"/>
  <c r="AI43" s="1"/>
  <c r="AH80"/>
  <c r="AI80" s="1"/>
  <c r="AE100"/>
  <c r="AD59"/>
  <c r="AE59" s="1"/>
  <c r="AB88"/>
  <c r="AB44"/>
  <c r="AB52"/>
  <c r="AA48"/>
  <c r="AB60"/>
  <c r="AD78"/>
  <c r="AE78" s="1"/>
  <c r="AB68"/>
  <c r="AE42"/>
  <c r="AF42" s="1"/>
  <c r="AG42" s="1"/>
  <c r="AD90"/>
  <c r="AF63"/>
  <c r="AE50"/>
  <c r="AF66"/>
  <c r="AF83"/>
  <c r="AG83" s="1"/>
  <c r="AH83" s="1"/>
  <c r="AG66"/>
  <c r="AC52"/>
  <c r="AE79"/>
  <c r="AE62"/>
  <c r="AF86"/>
  <c r="AE9"/>
  <c r="AF34"/>
  <c r="AH15"/>
  <c r="AG91"/>
  <c r="AH91" s="1"/>
  <c r="AG81"/>
  <c r="AG53"/>
  <c r="AH53" s="1"/>
  <c r="AB64"/>
  <c r="AA64"/>
  <c r="AC40"/>
  <c r="AD54"/>
  <c r="AE92"/>
  <c r="AA96"/>
  <c r="AA84"/>
  <c r="AC64"/>
  <c r="AC51"/>
  <c r="AF100"/>
  <c r="AD61"/>
  <c r="AE61" s="1"/>
  <c r="AF69"/>
  <c r="AE82"/>
  <c r="AF82" s="1"/>
  <c r="AD76"/>
  <c r="AF46"/>
  <c r="AB72"/>
  <c r="AC67"/>
  <c r="AC45"/>
  <c r="AE35"/>
  <c r="AF35" s="1"/>
  <c r="AF32"/>
  <c r="AG32" s="1"/>
  <c r="AD31"/>
  <c r="AC44"/>
  <c r="AF58"/>
  <c r="AG36"/>
  <c r="AG49"/>
  <c r="AE70"/>
  <c r="AD44"/>
  <c r="AD73"/>
  <c r="AG34"/>
  <c r="V7"/>
  <c r="W7" s="1"/>
  <c r="AK21"/>
  <c r="AL21"/>
  <c r="AI13"/>
  <c r="AJ13" s="1"/>
  <c r="AK13" s="1"/>
  <c r="AG38"/>
  <c r="AH38" s="1"/>
  <c r="AF57"/>
  <c r="AF102"/>
  <c r="AG93"/>
  <c r="AG35"/>
  <c r="AH27"/>
  <c r="AI27" s="1"/>
  <c r="AJ27" s="1"/>
  <c r="AK27" s="1"/>
  <c r="AL27" s="1"/>
  <c r="AM27" s="1"/>
  <c r="AN27" s="1"/>
  <c r="AO27" s="1"/>
  <c r="AP27" s="1"/>
  <c r="AQ27" s="1"/>
  <c r="AR27" s="1"/>
  <c r="AS27" s="1"/>
  <c r="AT27" s="1"/>
  <c r="AU27" s="1"/>
  <c r="AV27" s="1"/>
  <c r="AW27" s="1"/>
  <c r="AX27" s="1"/>
  <c r="AY27" s="1"/>
  <c r="AZ27" s="1"/>
  <c r="BA27" s="1"/>
  <c r="BB27" s="1"/>
  <c r="BC27" s="1"/>
  <c r="S27" s="1"/>
  <c r="AI19"/>
  <c r="AJ19" s="1"/>
  <c r="AI11"/>
  <c r="AJ11" s="1"/>
  <c r="AK11" s="1"/>
  <c r="AL11" s="1"/>
  <c r="AM11" s="1"/>
  <c r="AN11" s="1"/>
  <c r="AO11" s="1"/>
  <c r="AP11" s="1"/>
  <c r="AQ11" s="1"/>
  <c r="AR11" s="1"/>
  <c r="AS11" s="1"/>
  <c r="AT11" s="1"/>
  <c r="AU11" s="1"/>
  <c r="AV11" s="1"/>
  <c r="AW11" s="1"/>
  <c r="AX11" s="1"/>
  <c r="AY11" s="1"/>
  <c r="AZ11" s="1"/>
  <c r="BA11" s="1"/>
  <c r="BB11" s="1"/>
  <c r="BC11" s="1"/>
  <c r="S11" s="1"/>
  <c r="AJ87"/>
  <c r="AE24"/>
  <c r="AF16"/>
  <c r="AG26"/>
  <c r="AH93"/>
  <c r="AG77"/>
  <c r="AJ20"/>
  <c r="AK20" s="1"/>
  <c r="AL20" s="1"/>
  <c r="AG39"/>
  <c r="AF37"/>
  <c r="AH10"/>
  <c r="AI98"/>
  <c r="AJ98" s="1"/>
  <c r="AF12"/>
  <c r="AG12" s="1"/>
  <c r="AH12" s="1"/>
  <c r="AI12" s="1"/>
  <c r="AM21"/>
  <c r="AN21" s="1"/>
  <c r="AO21" s="1"/>
  <c r="AP21" s="1"/>
  <c r="AQ21" s="1"/>
  <c r="AR21" s="1"/>
  <c r="AS21" s="1"/>
  <c r="AT21" s="1"/>
  <c r="AU21" s="1"/>
  <c r="AV21" s="1"/>
  <c r="AW21" s="1"/>
  <c r="AX21" s="1"/>
  <c r="AY21" s="1"/>
  <c r="AZ21" s="1"/>
  <c r="BA21" s="1"/>
  <c r="BB21" s="1"/>
  <c r="BC21" s="1"/>
  <c r="AH94"/>
  <c r="AF75"/>
  <c r="AG29"/>
  <c r="AJ97"/>
  <c r="AK97" s="1"/>
  <c r="AL97" s="1"/>
  <c r="AM97" s="1"/>
  <c r="AH99"/>
  <c r="AI30"/>
  <c r="AJ30" s="1"/>
  <c r="AK30" s="1"/>
  <c r="AL30" s="1"/>
  <c r="AM30" s="1"/>
  <c r="AN30" s="1"/>
  <c r="AO30" s="1"/>
  <c r="AP30" s="1"/>
  <c r="AQ30" s="1"/>
  <c r="AR30" s="1"/>
  <c r="AS30" s="1"/>
  <c r="AT30" s="1"/>
  <c r="AU30" s="1"/>
  <c r="AV30" s="1"/>
  <c r="AW30" s="1"/>
  <c r="AX30" s="1"/>
  <c r="AY30" s="1"/>
  <c r="AZ30" s="1"/>
  <c r="BA30" s="1"/>
  <c r="BB30" s="1"/>
  <c r="BC30" s="1"/>
  <c r="AF71"/>
  <c r="AF41"/>
  <c r="AH103"/>
  <c r="AF18"/>
  <c r="AI28"/>
  <c r="AJ101"/>
  <c r="AI85"/>
  <c r="AJ85" s="1"/>
  <c r="AK85" s="1"/>
  <c r="AL85" s="1"/>
  <c r="AM85" s="1"/>
  <c r="AN85" s="1"/>
  <c r="AO85" s="1"/>
  <c r="AP85" s="1"/>
  <c r="AQ85" s="1"/>
  <c r="AR85" s="1"/>
  <c r="AS85" s="1"/>
  <c r="AT85" s="1"/>
  <c r="AU85" s="1"/>
  <c r="AV85" s="1"/>
  <c r="AW85" s="1"/>
  <c r="AI89"/>
  <c r="AH32"/>
  <c r="AF65"/>
  <c r="AI25"/>
  <c r="P3"/>
  <c r="Q3" s="1"/>
  <c r="P6"/>
  <c r="P5"/>
  <c r="Q5" s="1"/>
  <c r="U5" s="1"/>
  <c r="P4"/>
  <c r="Q4" s="1"/>
  <c r="H25" i="4"/>
  <c r="H30" s="1"/>
  <c r="Y8" i="5" l="1"/>
  <c r="AK98"/>
  <c r="AL98" s="1"/>
  <c r="AM98" s="1"/>
  <c r="AN98" s="1"/>
  <c r="AF78"/>
  <c r="AI17"/>
  <c r="AJ17" s="1"/>
  <c r="AK17" s="1"/>
  <c r="AL17" s="1"/>
  <c r="AM17" s="1"/>
  <c r="AN17" s="1"/>
  <c r="AO17" s="1"/>
  <c r="AP17" s="1"/>
  <c r="AQ17" s="1"/>
  <c r="AR17" s="1"/>
  <c r="AS17" s="1"/>
  <c r="AT17" s="1"/>
  <c r="AU17" s="1"/>
  <c r="AV17" s="1"/>
  <c r="AW17" s="1"/>
  <c r="AX17" s="1"/>
  <c r="AY17" s="1"/>
  <c r="AZ17" s="1"/>
  <c r="BA17" s="1"/>
  <c r="BB17" s="1"/>
  <c r="BC17" s="1"/>
  <c r="S17" s="1"/>
  <c r="AK55"/>
  <c r="AL55"/>
  <c r="AM55" s="1"/>
  <c r="AN55" s="1"/>
  <c r="AO55" s="1"/>
  <c r="AP55" s="1"/>
  <c r="AQ55" s="1"/>
  <c r="AR55" s="1"/>
  <c r="AS55" s="1"/>
  <c r="AT55" s="1"/>
  <c r="AU55" s="1"/>
  <c r="AV55" s="1"/>
  <c r="AW55" s="1"/>
  <c r="AX55" s="1"/>
  <c r="AY55" s="1"/>
  <c r="AZ55" s="1"/>
  <c r="BA55" s="1"/>
  <c r="BB55" s="1"/>
  <c r="BC55" s="1"/>
  <c r="S55" s="1"/>
  <c r="AD64"/>
  <c r="AH66"/>
  <c r="AJ15"/>
  <c r="AK15" s="1"/>
  <c r="AL15" s="1"/>
  <c r="AM15" s="1"/>
  <c r="AN15" s="1"/>
  <c r="AO15" s="1"/>
  <c r="AP15" s="1"/>
  <c r="AQ15" s="1"/>
  <c r="AR15" s="1"/>
  <c r="AS15" s="1"/>
  <c r="AT15" s="1"/>
  <c r="AU15" s="1"/>
  <c r="AV15" s="1"/>
  <c r="AW15" s="1"/>
  <c r="AX15" s="1"/>
  <c r="AY15" s="1"/>
  <c r="AZ15" s="1"/>
  <c r="BA15" s="1"/>
  <c r="BB15" s="1"/>
  <c r="BC15" s="1"/>
  <c r="S15" s="1"/>
  <c r="AF33"/>
  <c r="AG33" s="1"/>
  <c r="AI91"/>
  <c r="AJ91" s="1"/>
  <c r="AK91" s="1"/>
  <c r="AG78"/>
  <c r="AH78" s="1"/>
  <c r="AI78" s="1"/>
  <c r="AJ78" s="1"/>
  <c r="AK78" s="1"/>
  <c r="AF56"/>
  <c r="AG56" s="1"/>
  <c r="AH56" s="1"/>
  <c r="AG58"/>
  <c r="AH58" s="1"/>
  <c r="AI58" s="1"/>
  <c r="AF23"/>
  <c r="AG23" s="1"/>
  <c r="AG95"/>
  <c r="AH95" s="1"/>
  <c r="AK19"/>
  <c r="AL19" s="1"/>
  <c r="AM19" s="1"/>
  <c r="AG82"/>
  <c r="AH82" s="1"/>
  <c r="AI82" s="1"/>
  <c r="AJ82" s="1"/>
  <c r="AK82" s="1"/>
  <c r="AL82" s="1"/>
  <c r="AM82" s="1"/>
  <c r="AN82" s="1"/>
  <c r="AO82" s="1"/>
  <c r="AP82" s="1"/>
  <c r="AQ82" s="1"/>
  <c r="AR82" s="1"/>
  <c r="AS82" s="1"/>
  <c r="AT82" s="1"/>
  <c r="AU82" s="1"/>
  <c r="AV82" s="1"/>
  <c r="AW82" s="1"/>
  <c r="AX82" s="1"/>
  <c r="AY82" s="1"/>
  <c r="AZ82" s="1"/>
  <c r="BA82" s="1"/>
  <c r="BB82" s="1"/>
  <c r="BC82" s="1"/>
  <c r="S82" s="1"/>
  <c r="AI66"/>
  <c r="AH47"/>
  <c r="AI47"/>
  <c r="AJ47" s="1"/>
  <c r="AK47" s="1"/>
  <c r="AL47" s="1"/>
  <c r="AM47" s="1"/>
  <c r="AN47" s="1"/>
  <c r="AO47" s="1"/>
  <c r="AP47" s="1"/>
  <c r="AG74"/>
  <c r="AH74" s="1"/>
  <c r="AE64"/>
  <c r="AH42"/>
  <c r="AI42" s="1"/>
  <c r="AC72"/>
  <c r="AB84"/>
  <c r="AB96"/>
  <c r="AC60"/>
  <c r="AD60" s="1"/>
  <c r="AE60" s="1"/>
  <c r="AE44"/>
  <c r="AF44" s="1"/>
  <c r="AC88"/>
  <c r="AO98"/>
  <c r="AP98" s="1"/>
  <c r="AQ98" s="1"/>
  <c r="AR98" s="1"/>
  <c r="AS98" s="1"/>
  <c r="AT98" s="1"/>
  <c r="AU98" s="1"/>
  <c r="AV98" s="1"/>
  <c r="AW98" s="1"/>
  <c r="AX98" s="1"/>
  <c r="AY98" s="1"/>
  <c r="AZ98" s="1"/>
  <c r="BA98" s="1"/>
  <c r="BB98" s="1"/>
  <c r="BC98" s="1"/>
  <c r="S98" s="1"/>
  <c r="AG69"/>
  <c r="AH69" s="1"/>
  <c r="AD45"/>
  <c r="AE45" s="1"/>
  <c r="AG46"/>
  <c r="AE73"/>
  <c r="AF73" s="1"/>
  <c r="AG73" s="1"/>
  <c r="AH36"/>
  <c r="AF62"/>
  <c r="AI36"/>
  <c r="AH81"/>
  <c r="AI83"/>
  <c r="AJ83" s="1"/>
  <c r="AG63"/>
  <c r="AH63" s="1"/>
  <c r="AF50"/>
  <c r="AI14"/>
  <c r="AI34"/>
  <c r="AH34"/>
  <c r="AF79"/>
  <c r="AG79" s="1"/>
  <c r="AC68"/>
  <c r="AH49"/>
  <c r="AI49" s="1"/>
  <c r="AF70"/>
  <c r="AF92"/>
  <c r="AD51"/>
  <c r="AE54"/>
  <c r="AE76"/>
  <c r="AI53"/>
  <c r="AJ53" s="1"/>
  <c r="AK53" s="1"/>
  <c r="AL53" s="1"/>
  <c r="AM53" s="1"/>
  <c r="AN53" s="1"/>
  <c r="AO53" s="1"/>
  <c r="AP53" s="1"/>
  <c r="AQ53" s="1"/>
  <c r="AR53" s="1"/>
  <c r="AS53" s="1"/>
  <c r="AT53" s="1"/>
  <c r="AU53" s="1"/>
  <c r="AV53" s="1"/>
  <c r="AW53" s="1"/>
  <c r="AX53" s="1"/>
  <c r="AY53" s="1"/>
  <c r="AZ53" s="1"/>
  <c r="BA53" s="1"/>
  <c r="BB53" s="1"/>
  <c r="BC53" s="1"/>
  <c r="S53" s="1"/>
  <c r="AD52"/>
  <c r="AD67"/>
  <c r="AE67" s="1"/>
  <c r="AJ66"/>
  <c r="AG100"/>
  <c r="AB48"/>
  <c r="AG86"/>
  <c r="AF59"/>
  <c r="AJ36"/>
  <c r="AE90"/>
  <c r="AF90" s="1"/>
  <c r="AD40"/>
  <c r="AF61"/>
  <c r="AF9"/>
  <c r="AE31"/>
  <c r="AD72"/>
  <c r="AE72" s="1"/>
  <c r="AI22"/>
  <c r="AJ22" s="1"/>
  <c r="AJ80"/>
  <c r="AK80" s="1"/>
  <c r="AL80" s="1"/>
  <c r="X7"/>
  <c r="Y7" s="1"/>
  <c r="Z7" s="1"/>
  <c r="AL13"/>
  <c r="AM13" s="1"/>
  <c r="AN13" s="1"/>
  <c r="AO13" s="1"/>
  <c r="AP13" s="1"/>
  <c r="AQ13" s="1"/>
  <c r="AR13" s="1"/>
  <c r="AS13" s="1"/>
  <c r="AT13" s="1"/>
  <c r="AU13" s="1"/>
  <c r="AV13" s="1"/>
  <c r="AW13" s="1"/>
  <c r="AX13" s="1"/>
  <c r="AY13" s="1"/>
  <c r="AZ13" s="1"/>
  <c r="BA13" s="1"/>
  <c r="BB13" s="1"/>
  <c r="BC13" s="1"/>
  <c r="S13" s="1"/>
  <c r="AJ43"/>
  <c r="AK43" s="1"/>
  <c r="AL43" s="1"/>
  <c r="AM43" s="1"/>
  <c r="AN43" s="1"/>
  <c r="AO43" s="1"/>
  <c r="AP43" s="1"/>
  <c r="AQ43" s="1"/>
  <c r="AR43" s="1"/>
  <c r="AS43" s="1"/>
  <c r="AT43" s="1"/>
  <c r="AU43" s="1"/>
  <c r="AV43" s="1"/>
  <c r="AW43" s="1"/>
  <c r="AX43" s="1"/>
  <c r="AY43" s="1"/>
  <c r="AZ43" s="1"/>
  <c r="BA43" s="1"/>
  <c r="BB43" s="1"/>
  <c r="BC43" s="1"/>
  <c r="S43" s="1"/>
  <c r="AM20"/>
  <c r="AN20" s="1"/>
  <c r="AO20" s="1"/>
  <c r="AI32"/>
  <c r="AJ32" s="1"/>
  <c r="AJ28"/>
  <c r="AK28" s="1"/>
  <c r="AL28" s="1"/>
  <c r="AM28" s="1"/>
  <c r="AN28" s="1"/>
  <c r="AO28" s="1"/>
  <c r="AP28" s="1"/>
  <c r="AQ28" s="1"/>
  <c r="AR28" s="1"/>
  <c r="AS28" s="1"/>
  <c r="AT28" s="1"/>
  <c r="AU28" s="1"/>
  <c r="AV28" s="1"/>
  <c r="AW28" s="1"/>
  <c r="AX28" s="1"/>
  <c r="AY28" s="1"/>
  <c r="AZ28" s="1"/>
  <c r="BA28" s="1"/>
  <c r="BB28" s="1"/>
  <c r="BC28" s="1"/>
  <c r="S28" s="1"/>
  <c r="AG18"/>
  <c r="AH18" s="1"/>
  <c r="AI18" s="1"/>
  <c r="AI103"/>
  <c r="AJ103" s="1"/>
  <c r="AK103" s="1"/>
  <c r="AL103" s="1"/>
  <c r="AH39"/>
  <c r="AI39" s="1"/>
  <c r="AJ39" s="1"/>
  <c r="AK39" s="1"/>
  <c r="AL39" s="1"/>
  <c r="AM39" s="1"/>
  <c r="AN39" s="1"/>
  <c r="AO39" s="1"/>
  <c r="AP39" s="1"/>
  <c r="AQ39" s="1"/>
  <c r="AR39" s="1"/>
  <c r="AS39" s="1"/>
  <c r="AT39" s="1"/>
  <c r="AU39" s="1"/>
  <c r="AV39" s="1"/>
  <c r="AW39" s="1"/>
  <c r="AX39" s="1"/>
  <c r="AY39" s="1"/>
  <c r="AZ39" s="1"/>
  <c r="BA39" s="1"/>
  <c r="BB39" s="1"/>
  <c r="BC39" s="1"/>
  <c r="S39" s="1"/>
  <c r="AH77"/>
  <c r="AF24"/>
  <c r="AG24" s="1"/>
  <c r="AH24" s="1"/>
  <c r="AI24" s="1"/>
  <c r="AG102"/>
  <c r="AH102" s="1"/>
  <c r="AI102" s="1"/>
  <c r="AJ102" s="1"/>
  <c r="AK102" s="1"/>
  <c r="AL102" s="1"/>
  <c r="AM102" s="1"/>
  <c r="AN102" s="1"/>
  <c r="AO102" s="1"/>
  <c r="AP102" s="1"/>
  <c r="AQ102" s="1"/>
  <c r="AR102" s="1"/>
  <c r="AS102" s="1"/>
  <c r="AT102" s="1"/>
  <c r="AU102" s="1"/>
  <c r="AV102" s="1"/>
  <c r="AW102" s="1"/>
  <c r="AX102" s="1"/>
  <c r="AY102" s="1"/>
  <c r="AZ102" s="1"/>
  <c r="BA102" s="1"/>
  <c r="BB102" s="1"/>
  <c r="BC102" s="1"/>
  <c r="S102" s="1"/>
  <c r="AN97"/>
  <c r="AO97" s="1"/>
  <c r="AH29"/>
  <c r="S21"/>
  <c r="AG16"/>
  <c r="AH16" s="1"/>
  <c r="AI16" s="1"/>
  <c r="AJ16" s="1"/>
  <c r="AK16" s="1"/>
  <c r="AL16" s="1"/>
  <c r="AM16" s="1"/>
  <c r="AN16" s="1"/>
  <c r="AO16" s="1"/>
  <c r="AP16" s="1"/>
  <c r="AQ16" s="1"/>
  <c r="AR16" s="1"/>
  <c r="AS16" s="1"/>
  <c r="AT16" s="1"/>
  <c r="AJ89"/>
  <c r="AK89" s="1"/>
  <c r="AL89" s="1"/>
  <c r="AM89" s="1"/>
  <c r="AH26"/>
  <c r="AI26" s="1"/>
  <c r="AJ18"/>
  <c r="AK18" s="1"/>
  <c r="AL18" s="1"/>
  <c r="AM18" s="1"/>
  <c r="AN18" s="1"/>
  <c r="AO18" s="1"/>
  <c r="AJ25"/>
  <c r="AK25" s="1"/>
  <c r="AI99"/>
  <c r="AI10"/>
  <c r="AJ10" s="1"/>
  <c r="AH35"/>
  <c r="AI93"/>
  <c r="AJ93" s="1"/>
  <c r="AX85"/>
  <c r="AY85" s="1"/>
  <c r="AZ85" s="1"/>
  <c r="BA85" s="1"/>
  <c r="BB85" s="1"/>
  <c r="BC85" s="1"/>
  <c r="S85" s="1"/>
  <c r="AQ47"/>
  <c r="AR47" s="1"/>
  <c r="AS47" s="1"/>
  <c r="AT47" s="1"/>
  <c r="AU47" s="1"/>
  <c r="AV47" s="1"/>
  <c r="AW47" s="1"/>
  <c r="AX47" s="1"/>
  <c r="AY47" s="1"/>
  <c r="AZ47" s="1"/>
  <c r="BA47" s="1"/>
  <c r="BB47" s="1"/>
  <c r="BC47" s="1"/>
  <c r="AK101"/>
  <c r="AL101" s="1"/>
  <c r="AM101" s="1"/>
  <c r="AN101" s="1"/>
  <c r="AO101" s="1"/>
  <c r="AP101" s="1"/>
  <c r="AQ101" s="1"/>
  <c r="AR101" s="1"/>
  <c r="AS101" s="1"/>
  <c r="AT101" s="1"/>
  <c r="AU101" s="1"/>
  <c r="AV101" s="1"/>
  <c r="AW101" s="1"/>
  <c r="AX101" s="1"/>
  <c r="AY101" s="1"/>
  <c r="AZ101" s="1"/>
  <c r="BA101" s="1"/>
  <c r="BB101" s="1"/>
  <c r="BC101" s="1"/>
  <c r="S101" s="1"/>
  <c r="AG75"/>
  <c r="AI94"/>
  <c r="AN89"/>
  <c r="AO89" s="1"/>
  <c r="AP89" s="1"/>
  <c r="AQ89" s="1"/>
  <c r="AR89" s="1"/>
  <c r="AS89" s="1"/>
  <c r="AT89" s="1"/>
  <c r="AU89" s="1"/>
  <c r="AV89" s="1"/>
  <c r="AW89" s="1"/>
  <c r="AX89" s="1"/>
  <c r="AY89" s="1"/>
  <c r="AZ89" s="1"/>
  <c r="BA89" s="1"/>
  <c r="BB89" s="1"/>
  <c r="BC89" s="1"/>
  <c r="S89" s="1"/>
  <c r="AJ12"/>
  <c r="AK12" s="1"/>
  <c r="AL12" s="1"/>
  <c r="AM12" s="1"/>
  <c r="AN12" s="1"/>
  <c r="AO12" s="1"/>
  <c r="AP12" s="1"/>
  <c r="AQ12" s="1"/>
  <c r="AR12" s="1"/>
  <c r="AS12" s="1"/>
  <c r="AT12" s="1"/>
  <c r="AU12" s="1"/>
  <c r="AV12" s="1"/>
  <c r="AW12" s="1"/>
  <c r="AX12" s="1"/>
  <c r="AY12" s="1"/>
  <c r="AZ12" s="1"/>
  <c r="BA12" s="1"/>
  <c r="BB12" s="1"/>
  <c r="BC12" s="1"/>
  <c r="S12" s="1"/>
  <c r="AG41"/>
  <c r="AH41" s="1"/>
  <c r="AI41" s="1"/>
  <c r="AJ41" s="1"/>
  <c r="AG37"/>
  <c r="AH37" s="1"/>
  <c r="AI37" s="1"/>
  <c r="AJ37" s="1"/>
  <c r="AK37" s="1"/>
  <c r="AL37" s="1"/>
  <c r="AM37" s="1"/>
  <c r="AN37" s="1"/>
  <c r="AO37" s="1"/>
  <c r="AP37" s="1"/>
  <c r="AQ37" s="1"/>
  <c r="AR37" s="1"/>
  <c r="AS37" s="1"/>
  <c r="AT37" s="1"/>
  <c r="AU37" s="1"/>
  <c r="AV37" s="1"/>
  <c r="AW37" s="1"/>
  <c r="AX37" s="1"/>
  <c r="AY37" s="1"/>
  <c r="AZ37" s="1"/>
  <c r="BA37" s="1"/>
  <c r="BB37" s="1"/>
  <c r="BC37" s="1"/>
  <c r="S37" s="1"/>
  <c r="S30"/>
  <c r="S47"/>
  <c r="AK87"/>
  <c r="AL87" s="1"/>
  <c r="AM87" s="1"/>
  <c r="AN87" s="1"/>
  <c r="AO87" s="1"/>
  <c r="AP87" s="1"/>
  <c r="AQ87" s="1"/>
  <c r="AR87" s="1"/>
  <c r="AS87" s="1"/>
  <c r="AT87" s="1"/>
  <c r="AU87" s="1"/>
  <c r="AV87" s="1"/>
  <c r="AW87" s="1"/>
  <c r="AX87" s="1"/>
  <c r="AY87" s="1"/>
  <c r="AZ87" s="1"/>
  <c r="BA87" s="1"/>
  <c r="BB87" s="1"/>
  <c r="BC87" s="1"/>
  <c r="S87" s="1"/>
  <c r="AG71"/>
  <c r="AH71" s="1"/>
  <c r="AI71" s="1"/>
  <c r="AJ71" s="1"/>
  <c r="AK71" s="1"/>
  <c r="AL71" s="1"/>
  <c r="AM71" s="1"/>
  <c r="AN71" s="1"/>
  <c r="AO71" s="1"/>
  <c r="AP71" s="1"/>
  <c r="AQ71" s="1"/>
  <c r="AR71" s="1"/>
  <c r="AS71" s="1"/>
  <c r="AT71" s="1"/>
  <c r="AU71" s="1"/>
  <c r="AV71" s="1"/>
  <c r="AW71" s="1"/>
  <c r="AX71" s="1"/>
  <c r="AY71" s="1"/>
  <c r="AZ71" s="1"/>
  <c r="BA71" s="1"/>
  <c r="BB71" s="1"/>
  <c r="BC71" s="1"/>
  <c r="AG65"/>
  <c r="AH65" s="1"/>
  <c r="AI65" s="1"/>
  <c r="AJ65" s="1"/>
  <c r="AK65" s="1"/>
  <c r="AL65" s="1"/>
  <c r="AM65" s="1"/>
  <c r="AN65" s="1"/>
  <c r="AO65" s="1"/>
  <c r="AP65" s="1"/>
  <c r="AQ65" s="1"/>
  <c r="AR65" s="1"/>
  <c r="AS65" s="1"/>
  <c r="AT65" s="1"/>
  <c r="AU65" s="1"/>
  <c r="AV65" s="1"/>
  <c r="AW65" s="1"/>
  <c r="AX65" s="1"/>
  <c r="AY65" s="1"/>
  <c r="AZ65" s="1"/>
  <c r="BA65" s="1"/>
  <c r="BB65" s="1"/>
  <c r="BC65" s="1"/>
  <c r="S65" s="1"/>
  <c r="AP18"/>
  <c r="AQ18" s="1"/>
  <c r="AR18" s="1"/>
  <c r="AS18" s="1"/>
  <c r="AT18" s="1"/>
  <c r="AU18" s="1"/>
  <c r="AV18" s="1"/>
  <c r="AW18" s="1"/>
  <c r="AX18" s="1"/>
  <c r="AY18" s="1"/>
  <c r="AZ18" s="1"/>
  <c r="BA18" s="1"/>
  <c r="BB18" s="1"/>
  <c r="BC18" s="1"/>
  <c r="AG57"/>
  <c r="AH57" s="1"/>
  <c r="AI57" s="1"/>
  <c r="AJ57" s="1"/>
  <c r="AK57" s="1"/>
  <c r="AL57" s="1"/>
  <c r="AM57" s="1"/>
  <c r="AN57" s="1"/>
  <c r="AO57" s="1"/>
  <c r="AP57" s="1"/>
  <c r="AQ57" s="1"/>
  <c r="AR57" s="1"/>
  <c r="AS57" s="1"/>
  <c r="AT57" s="1"/>
  <c r="AU57" s="1"/>
  <c r="AV57" s="1"/>
  <c r="AW57" s="1"/>
  <c r="AX57" s="1"/>
  <c r="AY57" s="1"/>
  <c r="AZ57" s="1"/>
  <c r="BA57" s="1"/>
  <c r="BB57" s="1"/>
  <c r="BC57" s="1"/>
  <c r="AI38"/>
  <c r="W3"/>
  <c r="V4"/>
  <c r="W4" s="1"/>
  <c r="Q6"/>
  <c r="U6" s="1"/>
  <c r="V5"/>
  <c r="W5" s="1"/>
  <c r="X5" s="1"/>
  <c r="Z8" l="1"/>
  <c r="AK10"/>
  <c r="AL10" s="1"/>
  <c r="AJ26"/>
  <c r="AK26" s="1"/>
  <c r="AL26" s="1"/>
  <c r="AM26" s="1"/>
  <c r="AN26" s="1"/>
  <c r="AO26" s="1"/>
  <c r="AP26" s="1"/>
  <c r="AQ26" s="1"/>
  <c r="AR26" s="1"/>
  <c r="AK32"/>
  <c r="AL32" s="1"/>
  <c r="AM32" s="1"/>
  <c r="AN32" s="1"/>
  <c r="AO32" s="1"/>
  <c r="AP32" s="1"/>
  <c r="AQ32" s="1"/>
  <c r="AR32" s="1"/>
  <c r="AS32" s="1"/>
  <c r="AT32" s="1"/>
  <c r="AU32" s="1"/>
  <c r="AV32" s="1"/>
  <c r="AW32" s="1"/>
  <c r="AX32" s="1"/>
  <c r="AY32" s="1"/>
  <c r="AZ32" s="1"/>
  <c r="BA32" s="1"/>
  <c r="BB32" s="1"/>
  <c r="BC32" s="1"/>
  <c r="S32" s="1"/>
  <c r="AH23"/>
  <c r="AI23" s="1"/>
  <c r="AF64"/>
  <c r="AI95"/>
  <c r="AP97"/>
  <c r="AQ97" s="1"/>
  <c r="AR97" s="1"/>
  <c r="AS97" s="1"/>
  <c r="AT97" s="1"/>
  <c r="AU97" s="1"/>
  <c r="AV97" s="1"/>
  <c r="AW97" s="1"/>
  <c r="AX97" s="1"/>
  <c r="AY97" s="1"/>
  <c r="AZ97" s="1"/>
  <c r="BA97" s="1"/>
  <c r="BB97" s="1"/>
  <c r="BC97" s="1"/>
  <c r="S97" s="1"/>
  <c r="AP20"/>
  <c r="AQ20" s="1"/>
  <c r="AR20" s="1"/>
  <c r="AS20" s="1"/>
  <c r="AT20" s="1"/>
  <c r="AU20" s="1"/>
  <c r="AV20" s="1"/>
  <c r="AW20" s="1"/>
  <c r="AX20" s="1"/>
  <c r="AY20" s="1"/>
  <c r="AZ20" s="1"/>
  <c r="BA20" s="1"/>
  <c r="BB20" s="1"/>
  <c r="BC20" s="1"/>
  <c r="S20" s="1"/>
  <c r="AF72"/>
  <c r="AG72" s="1"/>
  <c r="AH72" s="1"/>
  <c r="AJ95"/>
  <c r="AJ23"/>
  <c r="AK23" s="1"/>
  <c r="AL23" s="1"/>
  <c r="AM23" s="1"/>
  <c r="AN23" s="1"/>
  <c r="AO23" s="1"/>
  <c r="AP23" s="1"/>
  <c r="AQ23" s="1"/>
  <c r="AR23" s="1"/>
  <c r="AS23" s="1"/>
  <c r="AT23" s="1"/>
  <c r="AU23" s="1"/>
  <c r="AV23" s="1"/>
  <c r="AW23" s="1"/>
  <c r="AX23" s="1"/>
  <c r="AY23" s="1"/>
  <c r="AZ23" s="1"/>
  <c r="BA23" s="1"/>
  <c r="BB23" s="1"/>
  <c r="BC23" s="1"/>
  <c r="S23" s="1"/>
  <c r="AK66"/>
  <c r="AL66" s="1"/>
  <c r="AH33"/>
  <c r="AI33" s="1"/>
  <c r="AJ33" s="1"/>
  <c r="AJ56"/>
  <c r="AI56"/>
  <c r="AM80"/>
  <c r="AN80" s="1"/>
  <c r="AO80" s="1"/>
  <c r="AP80" s="1"/>
  <c r="AQ80" s="1"/>
  <c r="AR80" s="1"/>
  <c r="AS80" s="1"/>
  <c r="AT80" s="1"/>
  <c r="AU80" s="1"/>
  <c r="AV80" s="1"/>
  <c r="AW80" s="1"/>
  <c r="AX80" s="1"/>
  <c r="AY80" s="1"/>
  <c r="AZ80" s="1"/>
  <c r="BA80" s="1"/>
  <c r="BB80" s="1"/>
  <c r="BC80" s="1"/>
  <c r="AE40"/>
  <c r="AF40" s="1"/>
  <c r="AG40" s="1"/>
  <c r="AH86"/>
  <c r="AF76"/>
  <c r="AG76" s="1"/>
  <c r="AG70"/>
  <c r="AJ34"/>
  <c r="AK34"/>
  <c r="AL34" s="1"/>
  <c r="AM34" s="1"/>
  <c r="AN34" s="1"/>
  <c r="AG50"/>
  <c r="AF60"/>
  <c r="AC96"/>
  <c r="AC84"/>
  <c r="AK41"/>
  <c r="AL41" s="1"/>
  <c r="AM41" s="1"/>
  <c r="AN41" s="1"/>
  <c r="AO41" s="1"/>
  <c r="AP41" s="1"/>
  <c r="AQ41" s="1"/>
  <c r="AR41" s="1"/>
  <c r="AS41" s="1"/>
  <c r="AT41" s="1"/>
  <c r="AU41" s="1"/>
  <c r="AV41" s="1"/>
  <c r="AW41" s="1"/>
  <c r="AX41" s="1"/>
  <c r="AY41" s="1"/>
  <c r="AZ41" s="1"/>
  <c r="BA41" s="1"/>
  <c r="BB41" s="1"/>
  <c r="BC41" s="1"/>
  <c r="S41" s="1"/>
  <c r="AH79"/>
  <c r="AH73"/>
  <c r="AI73" s="1"/>
  <c r="AJ73" s="1"/>
  <c r="AK73" s="1"/>
  <c r="AF31"/>
  <c r="AG61"/>
  <c r="AH61" s="1"/>
  <c r="AI61" s="1"/>
  <c r="AI79"/>
  <c r="AF67"/>
  <c r="AG67" s="1"/>
  <c r="AI63"/>
  <c r="AJ63" s="1"/>
  <c r="AK63" s="1"/>
  <c r="AL63" s="1"/>
  <c r="AM63" s="1"/>
  <c r="AN63" s="1"/>
  <c r="AO63" s="1"/>
  <c r="AP63" s="1"/>
  <c r="AQ63" s="1"/>
  <c r="AR63" s="1"/>
  <c r="AS63" s="1"/>
  <c r="AT63" s="1"/>
  <c r="AU63" s="1"/>
  <c r="AV63" s="1"/>
  <c r="AW63" s="1"/>
  <c r="AX63" s="1"/>
  <c r="AY63" s="1"/>
  <c r="AZ63" s="1"/>
  <c r="BA63" s="1"/>
  <c r="BB63" s="1"/>
  <c r="BC63" s="1"/>
  <c r="S63" s="1"/>
  <c r="AG9"/>
  <c r="AI69"/>
  <c r="AK36"/>
  <c r="AL36" s="1"/>
  <c r="AG44"/>
  <c r="AK83"/>
  <c r="AL91"/>
  <c r="AM91" s="1"/>
  <c r="AN91" s="1"/>
  <c r="AO91" s="1"/>
  <c r="AP91" s="1"/>
  <c r="AJ58"/>
  <c r="AI74"/>
  <c r="AJ42"/>
  <c r="AN19"/>
  <c r="AO19" s="1"/>
  <c r="AP19" s="1"/>
  <c r="AQ19" s="1"/>
  <c r="AR19" s="1"/>
  <c r="AS19" s="1"/>
  <c r="AT19" s="1"/>
  <c r="AU19" s="1"/>
  <c r="AV19" s="1"/>
  <c r="AW19" s="1"/>
  <c r="AX19" s="1"/>
  <c r="AY19" s="1"/>
  <c r="AZ19" s="1"/>
  <c r="BA19" s="1"/>
  <c r="BB19" s="1"/>
  <c r="BC19" s="1"/>
  <c r="AG59"/>
  <c r="AH59" s="1"/>
  <c r="AI59" s="1"/>
  <c r="AC48"/>
  <c r="AD48" s="1"/>
  <c r="AE52"/>
  <c r="AE51"/>
  <c r="AF51" s="1"/>
  <c r="AJ49"/>
  <c r="AK49" s="1"/>
  <c r="AD68"/>
  <c r="AG62"/>
  <c r="AD88"/>
  <c r="AE88" s="1"/>
  <c r="AK93"/>
  <c r="AU16"/>
  <c r="AV16" s="1"/>
  <c r="AW16" s="1"/>
  <c r="AX16" s="1"/>
  <c r="AY16" s="1"/>
  <c r="AZ16" s="1"/>
  <c r="BA16" s="1"/>
  <c r="BB16" s="1"/>
  <c r="BC16" s="1"/>
  <c r="S16" s="1"/>
  <c r="AG90"/>
  <c r="AH90" s="1"/>
  <c r="AJ79"/>
  <c r="AF54"/>
  <c r="AG54" s="1"/>
  <c r="AH100"/>
  <c r="AI100" s="1"/>
  <c r="AF45"/>
  <c r="AI81"/>
  <c r="AG92"/>
  <c r="AK22"/>
  <c r="AJ14"/>
  <c r="AH46"/>
  <c r="AH70"/>
  <c r="AG64"/>
  <c r="AA7"/>
  <c r="AB7" s="1"/>
  <c r="AL25"/>
  <c r="AM25" s="1"/>
  <c r="AN25" s="1"/>
  <c r="AO25" s="1"/>
  <c r="AP25" s="1"/>
  <c r="AQ25" s="1"/>
  <c r="AR25" s="1"/>
  <c r="AS25" s="1"/>
  <c r="AT25" s="1"/>
  <c r="AU25" s="1"/>
  <c r="AV25" s="1"/>
  <c r="AW25" s="1"/>
  <c r="AX25" s="1"/>
  <c r="AY25" s="1"/>
  <c r="AZ25" s="1"/>
  <c r="BA25" s="1"/>
  <c r="BB25" s="1"/>
  <c r="BC25" s="1"/>
  <c r="S25" s="1"/>
  <c r="AS26"/>
  <c r="AT26" s="1"/>
  <c r="AU26" s="1"/>
  <c r="AV26" s="1"/>
  <c r="AW26" s="1"/>
  <c r="AX26" s="1"/>
  <c r="AY26" s="1"/>
  <c r="AZ26" s="1"/>
  <c r="BA26" s="1"/>
  <c r="BB26" s="1"/>
  <c r="BC26" s="1"/>
  <c r="S26" s="1"/>
  <c r="AM103"/>
  <c r="AN103" s="1"/>
  <c r="AO103" s="1"/>
  <c r="AP103" s="1"/>
  <c r="AQ103" s="1"/>
  <c r="AR103" s="1"/>
  <c r="AS103" s="1"/>
  <c r="AT103" s="1"/>
  <c r="AU103" s="1"/>
  <c r="AV103" s="1"/>
  <c r="AW103" s="1"/>
  <c r="AX103" s="1"/>
  <c r="AY103" s="1"/>
  <c r="AZ103" s="1"/>
  <c r="BA103" s="1"/>
  <c r="BB103" s="1"/>
  <c r="BC103" s="1"/>
  <c r="S103" s="1"/>
  <c r="AH75"/>
  <c r="AI75" s="1"/>
  <c r="AJ75" s="1"/>
  <c r="AI29"/>
  <c r="AJ29" s="1"/>
  <c r="AK29" s="1"/>
  <c r="AL29" s="1"/>
  <c r="AM29" s="1"/>
  <c r="AN29" s="1"/>
  <c r="AO29" s="1"/>
  <c r="AP29" s="1"/>
  <c r="AQ29" s="1"/>
  <c r="AR29" s="1"/>
  <c r="AS29" s="1"/>
  <c r="AT29" s="1"/>
  <c r="AU29" s="1"/>
  <c r="AV29" s="1"/>
  <c r="AW29" s="1"/>
  <c r="AX29" s="1"/>
  <c r="AY29" s="1"/>
  <c r="AZ29" s="1"/>
  <c r="BA29" s="1"/>
  <c r="BB29" s="1"/>
  <c r="BC29" s="1"/>
  <c r="S29" s="1"/>
  <c r="AJ24"/>
  <c r="AK24" s="1"/>
  <c r="AL24" s="1"/>
  <c r="AM24" s="1"/>
  <c r="AN24" s="1"/>
  <c r="AO24" s="1"/>
  <c r="AP24" s="1"/>
  <c r="AQ24" s="1"/>
  <c r="AR24" s="1"/>
  <c r="AS24" s="1"/>
  <c r="AT24" s="1"/>
  <c r="AU24" s="1"/>
  <c r="AV24" s="1"/>
  <c r="AW24" s="1"/>
  <c r="AX24" s="1"/>
  <c r="AY24" s="1"/>
  <c r="AZ24" s="1"/>
  <c r="BA24" s="1"/>
  <c r="BB24" s="1"/>
  <c r="BC24" s="1"/>
  <c r="S24" s="1"/>
  <c r="S71"/>
  <c r="S18"/>
  <c r="AJ38"/>
  <c r="AK38" s="1"/>
  <c r="AL38" s="1"/>
  <c r="AM38" s="1"/>
  <c r="AN38" s="1"/>
  <c r="AO38" s="1"/>
  <c r="AP38" s="1"/>
  <c r="AQ38" s="1"/>
  <c r="AR38" s="1"/>
  <c r="AS38" s="1"/>
  <c r="AT38" s="1"/>
  <c r="AU38" s="1"/>
  <c r="AV38" s="1"/>
  <c r="AW38" s="1"/>
  <c r="AX38" s="1"/>
  <c r="AY38" s="1"/>
  <c r="AZ38" s="1"/>
  <c r="BA38" s="1"/>
  <c r="BB38" s="1"/>
  <c r="BC38" s="1"/>
  <c r="S38" s="1"/>
  <c r="AJ94"/>
  <c r="AK94" s="1"/>
  <c r="AL94" s="1"/>
  <c r="AM94" s="1"/>
  <c r="AN94" s="1"/>
  <c r="AO94" s="1"/>
  <c r="AP94" s="1"/>
  <c r="AQ94" s="1"/>
  <c r="AR94" s="1"/>
  <c r="AS94" s="1"/>
  <c r="AT94" s="1"/>
  <c r="AU94" s="1"/>
  <c r="AV94" s="1"/>
  <c r="AW94" s="1"/>
  <c r="AX94" s="1"/>
  <c r="AY94" s="1"/>
  <c r="AZ94" s="1"/>
  <c r="BA94" s="1"/>
  <c r="BB94" s="1"/>
  <c r="BC94" s="1"/>
  <c r="S94" s="1"/>
  <c r="AI35"/>
  <c r="AJ35" s="1"/>
  <c r="AK35" s="1"/>
  <c r="AL35" s="1"/>
  <c r="AM35" s="1"/>
  <c r="AJ99"/>
  <c r="AM66"/>
  <c r="AN66" s="1"/>
  <c r="AO66" s="1"/>
  <c r="AP66" s="1"/>
  <c r="AQ66" s="1"/>
  <c r="AR66" s="1"/>
  <c r="AS66" s="1"/>
  <c r="AT66" s="1"/>
  <c r="AU66" s="1"/>
  <c r="AV66" s="1"/>
  <c r="AW66" s="1"/>
  <c r="AX66" s="1"/>
  <c r="AY66" s="1"/>
  <c r="AZ66" s="1"/>
  <c r="BA66" s="1"/>
  <c r="BB66" s="1"/>
  <c r="BC66" s="1"/>
  <c r="S57"/>
  <c r="AL78"/>
  <c r="AM78" s="1"/>
  <c r="AN78" s="1"/>
  <c r="AO78" s="1"/>
  <c r="AP78" s="1"/>
  <c r="AQ78" s="1"/>
  <c r="AR78" s="1"/>
  <c r="AS78" s="1"/>
  <c r="AT78" s="1"/>
  <c r="AU78" s="1"/>
  <c r="AV78" s="1"/>
  <c r="AW78" s="1"/>
  <c r="AX78" s="1"/>
  <c r="AY78" s="1"/>
  <c r="AZ78" s="1"/>
  <c r="BA78" s="1"/>
  <c r="BB78" s="1"/>
  <c r="BC78" s="1"/>
  <c r="S78" s="1"/>
  <c r="S19"/>
  <c r="AI77"/>
  <c r="AJ77" s="1"/>
  <c r="AK77" s="1"/>
  <c r="AL77" s="1"/>
  <c r="AM77" s="1"/>
  <c r="AN77" s="1"/>
  <c r="AO77" s="1"/>
  <c r="AP77" s="1"/>
  <c r="AQ77" s="1"/>
  <c r="AR77" s="1"/>
  <c r="AS77" s="1"/>
  <c r="AT77" s="1"/>
  <c r="AU77" s="1"/>
  <c r="AV77" s="1"/>
  <c r="AW77" s="1"/>
  <c r="AX77" s="1"/>
  <c r="AY77" s="1"/>
  <c r="AZ77" s="1"/>
  <c r="BA77" s="1"/>
  <c r="BB77" s="1"/>
  <c r="BC77" s="1"/>
  <c r="S77" s="1"/>
  <c r="Y5"/>
  <c r="Z5" s="1"/>
  <c r="AA5" s="1"/>
  <c r="V6"/>
  <c r="X4"/>
  <c r="Y4" s="1"/>
  <c r="X3"/>
  <c r="AM10" l="1"/>
  <c r="AN10" s="1"/>
  <c r="AO10" s="1"/>
  <c r="AP10" s="1"/>
  <c r="AQ10" s="1"/>
  <c r="AR10" s="1"/>
  <c r="AS10" s="1"/>
  <c r="AT10" s="1"/>
  <c r="AU10" s="1"/>
  <c r="AV10" s="1"/>
  <c r="AW10" s="1"/>
  <c r="AX10" s="1"/>
  <c r="AY10" s="1"/>
  <c r="AZ10" s="1"/>
  <c r="BA10" s="1"/>
  <c r="BB10" s="1"/>
  <c r="BC10" s="1"/>
  <c r="S10" s="1"/>
  <c r="AA8"/>
  <c r="AK95"/>
  <c r="AL95" s="1"/>
  <c r="AM95" s="1"/>
  <c r="AN95" s="1"/>
  <c r="AO95" s="1"/>
  <c r="AP95" s="1"/>
  <c r="AQ95" s="1"/>
  <c r="AR95" s="1"/>
  <c r="AS95" s="1"/>
  <c r="AT95" s="1"/>
  <c r="AU95" s="1"/>
  <c r="AV95" s="1"/>
  <c r="AW95" s="1"/>
  <c r="AX95" s="1"/>
  <c r="AY95" s="1"/>
  <c r="AZ95" s="1"/>
  <c r="BA95" s="1"/>
  <c r="BB95" s="1"/>
  <c r="BC95" s="1"/>
  <c r="AK33"/>
  <c r="AN35"/>
  <c r="AO35" s="1"/>
  <c r="AP35" s="1"/>
  <c r="AQ35" s="1"/>
  <c r="AR35" s="1"/>
  <c r="AS35" s="1"/>
  <c r="AT35" s="1"/>
  <c r="AU35" s="1"/>
  <c r="AV35" s="1"/>
  <c r="AW35" s="1"/>
  <c r="AX35" s="1"/>
  <c r="AY35" s="1"/>
  <c r="AZ35" s="1"/>
  <c r="BA35" s="1"/>
  <c r="BB35" s="1"/>
  <c r="BC35" s="1"/>
  <c r="AF88"/>
  <c r="AG88" s="1"/>
  <c r="AL49"/>
  <c r="AK79"/>
  <c r="AL79" s="1"/>
  <c r="AM79" s="1"/>
  <c r="AN79" s="1"/>
  <c r="AO79" s="1"/>
  <c r="AP79" s="1"/>
  <c r="AQ79" s="1"/>
  <c r="AR79" s="1"/>
  <c r="AS79" s="1"/>
  <c r="AT79" s="1"/>
  <c r="AU79" s="1"/>
  <c r="AV79" s="1"/>
  <c r="AW79" s="1"/>
  <c r="AX79" s="1"/>
  <c r="AY79" s="1"/>
  <c r="AZ79" s="1"/>
  <c r="BA79" s="1"/>
  <c r="BB79" s="1"/>
  <c r="BC79" s="1"/>
  <c r="S79" s="1"/>
  <c r="AK56"/>
  <c r="AL73"/>
  <c r="AM73" s="1"/>
  <c r="AN73" s="1"/>
  <c r="AO73" s="1"/>
  <c r="AP73" s="1"/>
  <c r="AQ73" s="1"/>
  <c r="AR73" s="1"/>
  <c r="AS73" s="1"/>
  <c r="AT73" s="1"/>
  <c r="AU73" s="1"/>
  <c r="AV73" s="1"/>
  <c r="AL56"/>
  <c r="AM56" s="1"/>
  <c r="AN56" s="1"/>
  <c r="AH64"/>
  <c r="AI64" s="1"/>
  <c r="AL93"/>
  <c r="AM93" s="1"/>
  <c r="AN93" s="1"/>
  <c r="AO93" s="1"/>
  <c r="AP93" s="1"/>
  <c r="AQ93" s="1"/>
  <c r="AR93" s="1"/>
  <c r="AS93" s="1"/>
  <c r="AT93" s="1"/>
  <c r="AU93" s="1"/>
  <c r="AV93" s="1"/>
  <c r="AW93" s="1"/>
  <c r="AX93" s="1"/>
  <c r="AY93" s="1"/>
  <c r="AZ93" s="1"/>
  <c r="BA93" s="1"/>
  <c r="BB93" s="1"/>
  <c r="BC93" s="1"/>
  <c r="S93" s="1"/>
  <c r="AL83"/>
  <c r="AH67"/>
  <c r="AI67" s="1"/>
  <c r="AJ67" s="1"/>
  <c r="AK67" s="1"/>
  <c r="AL67" s="1"/>
  <c r="AM67" s="1"/>
  <c r="AN67" s="1"/>
  <c r="AO67" s="1"/>
  <c r="AP67" s="1"/>
  <c r="AQ67" s="1"/>
  <c r="AR67" s="1"/>
  <c r="AS67" s="1"/>
  <c r="AT67" s="1"/>
  <c r="AU67" s="1"/>
  <c r="AV67" s="1"/>
  <c r="AW67" s="1"/>
  <c r="AX67" s="1"/>
  <c r="AY67" s="1"/>
  <c r="AZ67" s="1"/>
  <c r="BA67" s="1"/>
  <c r="BB67" s="1"/>
  <c r="BC67" s="1"/>
  <c r="S67" s="1"/>
  <c r="AH50"/>
  <c r="AI70"/>
  <c r="AH76"/>
  <c r="AH40"/>
  <c r="S35"/>
  <c r="S66"/>
  <c r="AK75"/>
  <c r="AL75" s="1"/>
  <c r="AM75" s="1"/>
  <c r="AN75" s="1"/>
  <c r="AO75" s="1"/>
  <c r="AP75" s="1"/>
  <c r="AQ75" s="1"/>
  <c r="AR75" s="1"/>
  <c r="AS75" s="1"/>
  <c r="AT75" s="1"/>
  <c r="AU75" s="1"/>
  <c r="AV75" s="1"/>
  <c r="AW75" s="1"/>
  <c r="AX75" s="1"/>
  <c r="AY75" s="1"/>
  <c r="AZ75" s="1"/>
  <c r="BA75" s="1"/>
  <c r="BB75" s="1"/>
  <c r="BC75" s="1"/>
  <c r="S75" s="1"/>
  <c r="AI72"/>
  <c r="AJ81"/>
  <c r="AK81" s="1"/>
  <c r="AL81" s="1"/>
  <c r="AM81" s="1"/>
  <c r="AN81" s="1"/>
  <c r="AO81" s="1"/>
  <c r="AP81" s="1"/>
  <c r="AQ81" s="1"/>
  <c r="AR81" s="1"/>
  <c r="AE48"/>
  <c r="AJ61"/>
  <c r="AK61" s="1"/>
  <c r="AL61" s="1"/>
  <c r="AM61" s="1"/>
  <c r="AN61" s="1"/>
  <c r="AO61" s="1"/>
  <c r="AP61" s="1"/>
  <c r="AQ61" s="1"/>
  <c r="AR61" s="1"/>
  <c r="AS61" s="1"/>
  <c r="AT61" s="1"/>
  <c r="AU61" s="1"/>
  <c r="AV61" s="1"/>
  <c r="AW61" s="1"/>
  <c r="AX61" s="1"/>
  <c r="AY61" s="1"/>
  <c r="AZ61" s="1"/>
  <c r="BA61" s="1"/>
  <c r="BB61" s="1"/>
  <c r="BC61" s="1"/>
  <c r="AJ74"/>
  <c r="AJ70"/>
  <c r="AK70" s="1"/>
  <c r="AL70" s="1"/>
  <c r="AM70" s="1"/>
  <c r="AN70" s="1"/>
  <c r="AI40"/>
  <c r="AI86"/>
  <c r="AJ86" s="1"/>
  <c r="AK86" s="1"/>
  <c r="AL86" s="1"/>
  <c r="AM86" s="1"/>
  <c r="AN86" s="1"/>
  <c r="AO86" s="1"/>
  <c r="AP86" s="1"/>
  <c r="AQ86" s="1"/>
  <c r="AR86" s="1"/>
  <c r="AS86" s="1"/>
  <c r="AT86" s="1"/>
  <c r="AU86" s="1"/>
  <c r="AV86" s="1"/>
  <c r="AW86" s="1"/>
  <c r="AX86" s="1"/>
  <c r="AY86" s="1"/>
  <c r="AZ86" s="1"/>
  <c r="BA86" s="1"/>
  <c r="BB86" s="1"/>
  <c r="BC86" s="1"/>
  <c r="S86" s="1"/>
  <c r="AH9"/>
  <c r="AI9" s="1"/>
  <c r="AJ9" s="1"/>
  <c r="AK9" s="1"/>
  <c r="AL9" s="1"/>
  <c r="AM9" s="1"/>
  <c r="AN9" s="1"/>
  <c r="AO9" s="1"/>
  <c r="AP9" s="1"/>
  <c r="AQ9" s="1"/>
  <c r="AR9" s="1"/>
  <c r="AS9" s="1"/>
  <c r="AT9" s="1"/>
  <c r="AU9" s="1"/>
  <c r="AV9" s="1"/>
  <c r="AW9" s="1"/>
  <c r="AX9" s="1"/>
  <c r="AY9" s="1"/>
  <c r="AZ9" s="1"/>
  <c r="BA9" s="1"/>
  <c r="BB9" s="1"/>
  <c r="BC9" s="1"/>
  <c r="S9" s="1"/>
  <c r="AG60"/>
  <c r="AK14"/>
  <c r="AL14" s="1"/>
  <c r="AO34"/>
  <c r="AP34" s="1"/>
  <c r="AQ34" s="1"/>
  <c r="AR34" s="1"/>
  <c r="AS34" s="1"/>
  <c r="AT34" s="1"/>
  <c r="AU34" s="1"/>
  <c r="AV34" s="1"/>
  <c r="AW34" s="1"/>
  <c r="AX34" s="1"/>
  <c r="AY34" s="1"/>
  <c r="AZ34" s="1"/>
  <c r="BA34" s="1"/>
  <c r="BB34" s="1"/>
  <c r="BC34" s="1"/>
  <c r="S34" s="1"/>
  <c r="S80"/>
  <c r="AK58"/>
  <c r="AL58" s="1"/>
  <c r="AM58" s="1"/>
  <c r="AN58" s="1"/>
  <c r="AO58" s="1"/>
  <c r="AP58" s="1"/>
  <c r="AQ58" s="1"/>
  <c r="AR58" s="1"/>
  <c r="AS58" s="1"/>
  <c r="AT58" s="1"/>
  <c r="AU58" s="1"/>
  <c r="AV58" s="1"/>
  <c r="AW58" s="1"/>
  <c r="AX58" s="1"/>
  <c r="AY58" s="1"/>
  <c r="AZ58" s="1"/>
  <c r="BA58" s="1"/>
  <c r="BB58" s="1"/>
  <c r="BC58" s="1"/>
  <c r="S58" s="1"/>
  <c r="AM49"/>
  <c r="AN49" s="1"/>
  <c r="AO49" s="1"/>
  <c r="AP49" s="1"/>
  <c r="AQ49" s="1"/>
  <c r="AR49" s="1"/>
  <c r="AS49" s="1"/>
  <c r="AT49" s="1"/>
  <c r="AU49" s="1"/>
  <c r="AV49" s="1"/>
  <c r="AW49" s="1"/>
  <c r="AX49" s="1"/>
  <c r="AY49" s="1"/>
  <c r="AZ49" s="1"/>
  <c r="BA49" s="1"/>
  <c r="BB49" s="1"/>
  <c r="BC49" s="1"/>
  <c r="S49" s="1"/>
  <c r="AK74"/>
  <c r="AL74" s="1"/>
  <c r="AK42"/>
  <c r="AJ100"/>
  <c r="AI90"/>
  <c r="AE68"/>
  <c r="AJ59"/>
  <c r="AK59" s="1"/>
  <c r="AL59" s="1"/>
  <c r="AM59" s="1"/>
  <c r="AN59" s="1"/>
  <c r="AO59" s="1"/>
  <c r="AP59"/>
  <c r="AQ59" s="1"/>
  <c r="AR59" s="1"/>
  <c r="AS59" s="1"/>
  <c r="AT59" s="1"/>
  <c r="AU59" s="1"/>
  <c r="AV59" s="1"/>
  <c r="AW59" s="1"/>
  <c r="AX59" s="1"/>
  <c r="AY59" s="1"/>
  <c r="AZ59" s="1"/>
  <c r="BA59" s="1"/>
  <c r="BB59" s="1"/>
  <c r="BC59" s="1"/>
  <c r="S59" s="1"/>
  <c r="AJ69"/>
  <c r="AK69" s="1"/>
  <c r="AL69" s="1"/>
  <c r="AM69" s="1"/>
  <c r="AN69" s="1"/>
  <c r="AO69" s="1"/>
  <c r="AP69" s="1"/>
  <c r="AQ69" s="1"/>
  <c r="AR69" s="1"/>
  <c r="AS69" s="1"/>
  <c r="AT69" s="1"/>
  <c r="AU69" s="1"/>
  <c r="AV69" s="1"/>
  <c r="AW69" s="1"/>
  <c r="AX69" s="1"/>
  <c r="AY69" s="1"/>
  <c r="AZ69" s="1"/>
  <c r="BA69" s="1"/>
  <c r="BB69" s="1"/>
  <c r="BC69" s="1"/>
  <c r="S69"/>
  <c r="AD84"/>
  <c r="AE84"/>
  <c r="AD96"/>
  <c r="AE96" s="1"/>
  <c r="AH60"/>
  <c r="AI60" s="1"/>
  <c r="AG45"/>
  <c r="AH45" s="1"/>
  <c r="AI45" s="1"/>
  <c r="AH92"/>
  <c r="AI92" s="1"/>
  <c r="AJ92" s="1"/>
  <c r="AK92" s="1"/>
  <c r="AL92" s="1"/>
  <c r="AM92" s="1"/>
  <c r="AN92" s="1"/>
  <c r="AO92" s="1"/>
  <c r="AP92" s="1"/>
  <c r="AQ92" s="1"/>
  <c r="AR92" s="1"/>
  <c r="AS92" s="1"/>
  <c r="AT92" s="1"/>
  <c r="AU92" s="1"/>
  <c r="AV92" s="1"/>
  <c r="AW92" s="1"/>
  <c r="AX92" s="1"/>
  <c r="AY92" s="1"/>
  <c r="AZ92" s="1"/>
  <c r="BA92" s="1"/>
  <c r="BB92" s="1"/>
  <c r="BC92" s="1"/>
  <c r="S92" s="1"/>
  <c r="AF48"/>
  <c r="AG48" s="1"/>
  <c r="AL22"/>
  <c r="AM22" s="1"/>
  <c r="AN22" s="1"/>
  <c r="AO22" s="1"/>
  <c r="AP22" s="1"/>
  <c r="AQ22" s="1"/>
  <c r="AR22" s="1"/>
  <c r="AS22" s="1"/>
  <c r="AT22" s="1"/>
  <c r="AU22" s="1"/>
  <c r="AV22" s="1"/>
  <c r="AW22" s="1"/>
  <c r="AX22" s="1"/>
  <c r="AY22" s="1"/>
  <c r="AZ22" s="1"/>
  <c r="BA22" s="1"/>
  <c r="BB22" s="1"/>
  <c r="BC22" s="1"/>
  <c r="S22" s="1"/>
  <c r="AM36"/>
  <c r="AN36" s="1"/>
  <c r="AO36" s="1"/>
  <c r="AP36" s="1"/>
  <c r="AQ36" s="1"/>
  <c r="AR36" s="1"/>
  <c r="AS36" s="1"/>
  <c r="AT36" s="1"/>
  <c r="AU36" s="1"/>
  <c r="AV36" s="1"/>
  <c r="AW36" s="1"/>
  <c r="AX36" s="1"/>
  <c r="AY36" s="1"/>
  <c r="AZ36" s="1"/>
  <c r="BA36" s="1"/>
  <c r="BB36" s="1"/>
  <c r="BC36" s="1"/>
  <c r="S36" s="1"/>
  <c r="AF52"/>
  <c r="AH62"/>
  <c r="AI62" s="1"/>
  <c r="S61"/>
  <c r="AH54"/>
  <c r="AI54" s="1"/>
  <c r="AJ54" s="1"/>
  <c r="AI46"/>
  <c r="AJ46" s="1"/>
  <c r="AK46" s="1"/>
  <c r="AK100"/>
  <c r="AQ91"/>
  <c r="AR91" s="1"/>
  <c r="AS91" s="1"/>
  <c r="AT91" s="1"/>
  <c r="AU91" s="1"/>
  <c r="AV91" s="1"/>
  <c r="AW91" s="1"/>
  <c r="AX91" s="1"/>
  <c r="AY91" s="1"/>
  <c r="AZ91" s="1"/>
  <c r="BA91" s="1"/>
  <c r="BB91" s="1"/>
  <c r="BC91" s="1"/>
  <c r="S91" s="1"/>
  <c r="AW73"/>
  <c r="AX73" s="1"/>
  <c r="AY73" s="1"/>
  <c r="AZ73" s="1"/>
  <c r="AH44"/>
  <c r="AG51"/>
  <c r="AG31"/>
  <c r="AJ90"/>
  <c r="AK90" s="1"/>
  <c r="AL90" s="1"/>
  <c r="AM90" s="1"/>
  <c r="AN90" s="1"/>
  <c r="AO90" s="1"/>
  <c r="AP90" s="1"/>
  <c r="AQ90" s="1"/>
  <c r="AR90" s="1"/>
  <c r="AS90" s="1"/>
  <c r="AT90" s="1"/>
  <c r="AU90" s="1"/>
  <c r="AV90" s="1"/>
  <c r="AW90" s="1"/>
  <c r="AX90" s="1"/>
  <c r="AY90" s="1"/>
  <c r="AZ90" s="1"/>
  <c r="BA90" s="1"/>
  <c r="BB90" s="1"/>
  <c r="BC90" s="1"/>
  <c r="S90" s="1"/>
  <c r="AC7"/>
  <c r="AD7" s="1"/>
  <c r="AK99"/>
  <c r="AL99" s="1"/>
  <c r="AM99" s="1"/>
  <c r="AN99" s="1"/>
  <c r="AO99" s="1"/>
  <c r="AP99" s="1"/>
  <c r="AQ99" s="1"/>
  <c r="AR99" s="1"/>
  <c r="AS99" s="1"/>
  <c r="AT99" s="1"/>
  <c r="AU99" s="1"/>
  <c r="AV99" s="1"/>
  <c r="AW99" s="1"/>
  <c r="AX99" s="1"/>
  <c r="AY99" s="1"/>
  <c r="AZ99" s="1"/>
  <c r="BA99" s="1"/>
  <c r="BB99" s="1"/>
  <c r="BC99" s="1"/>
  <c r="S99" s="1"/>
  <c r="AB5"/>
  <c r="W6"/>
  <c r="Y3"/>
  <c r="Z4"/>
  <c r="AB8" l="1"/>
  <c r="AH88"/>
  <c r="AI88" s="1"/>
  <c r="AH48"/>
  <c r="S95"/>
  <c r="AL33"/>
  <c r="AK54"/>
  <c r="AL54" s="1"/>
  <c r="AI48"/>
  <c r="AL100"/>
  <c r="AM100" s="1"/>
  <c r="AN100" s="1"/>
  <c r="AO100" s="1"/>
  <c r="AP100" s="1"/>
  <c r="AQ100" s="1"/>
  <c r="AR100" s="1"/>
  <c r="AS100" s="1"/>
  <c r="AT100" s="1"/>
  <c r="AU100" s="1"/>
  <c r="AV100" s="1"/>
  <c r="AW100" s="1"/>
  <c r="AX100" s="1"/>
  <c r="AY100" s="1"/>
  <c r="AZ100" s="1"/>
  <c r="BA100" s="1"/>
  <c r="BB100" s="1"/>
  <c r="BC100" s="1"/>
  <c r="S100" s="1"/>
  <c r="AJ60"/>
  <c r="AK60"/>
  <c r="AL60" s="1"/>
  <c r="AM60" s="1"/>
  <c r="AN60" s="1"/>
  <c r="AO60" s="1"/>
  <c r="AP60" s="1"/>
  <c r="AQ60" s="1"/>
  <c r="AR60" s="1"/>
  <c r="AS60" s="1"/>
  <c r="AT60" s="1"/>
  <c r="AU60" s="1"/>
  <c r="AV60" s="1"/>
  <c r="AW60" s="1"/>
  <c r="AX60" s="1"/>
  <c r="AY60" s="1"/>
  <c r="AZ60" s="1"/>
  <c r="BA60" s="1"/>
  <c r="BB60" s="1"/>
  <c r="BC60" s="1"/>
  <c r="AO70"/>
  <c r="AP70" s="1"/>
  <c r="AQ70" s="1"/>
  <c r="AR70" s="1"/>
  <c r="AS70" s="1"/>
  <c r="AT70" s="1"/>
  <c r="AU70" s="1"/>
  <c r="AV70" s="1"/>
  <c r="AW70" s="1"/>
  <c r="AX70" s="1"/>
  <c r="AY70" s="1"/>
  <c r="AZ70" s="1"/>
  <c r="BA70" s="1"/>
  <c r="AM14"/>
  <c r="AN14" s="1"/>
  <c r="AO14" s="1"/>
  <c r="AJ72"/>
  <c r="AK72" s="1"/>
  <c r="AL72" s="1"/>
  <c r="AI76"/>
  <c r="AJ76" s="1"/>
  <c r="AM83"/>
  <c r="AF96"/>
  <c r="AF84"/>
  <c r="AJ48"/>
  <c r="AK48" s="1"/>
  <c r="AL48" s="1"/>
  <c r="AJ45"/>
  <c r="AK45" s="1"/>
  <c r="AL45" s="1"/>
  <c r="AM45" s="1"/>
  <c r="AN45" s="1"/>
  <c r="AO45" s="1"/>
  <c r="AP45" s="1"/>
  <c r="AQ45" s="1"/>
  <c r="AR45" s="1"/>
  <c r="AS45" s="1"/>
  <c r="AT45" s="1"/>
  <c r="AU45" s="1"/>
  <c r="AV45" s="1"/>
  <c r="AW45" s="1"/>
  <c r="AX45" s="1"/>
  <c r="AY45" s="1"/>
  <c r="AZ45" s="1"/>
  <c r="BA45" s="1"/>
  <c r="BB45" s="1"/>
  <c r="BC45" s="1"/>
  <c r="S45" s="1"/>
  <c r="AJ40"/>
  <c r="AM54"/>
  <c r="AN54" s="1"/>
  <c r="AO54" s="1"/>
  <c r="AL46"/>
  <c r="AM46" s="1"/>
  <c r="AI50"/>
  <c r="AS81"/>
  <c r="AT81" s="1"/>
  <c r="AU81" s="1"/>
  <c r="AV81" s="1"/>
  <c r="AW81" s="1"/>
  <c r="AX81" s="1"/>
  <c r="AY81" s="1"/>
  <c r="AZ81" s="1"/>
  <c r="BA81" s="1"/>
  <c r="BB81" s="1"/>
  <c r="BC81" s="1"/>
  <c r="AJ64"/>
  <c r="AO56"/>
  <c r="AM72"/>
  <c r="AN72" s="1"/>
  <c r="AO72" s="1"/>
  <c r="AP72" s="1"/>
  <c r="AQ72" s="1"/>
  <c r="AR72" s="1"/>
  <c r="AS72" s="1"/>
  <c r="AT72" s="1"/>
  <c r="AU72" s="1"/>
  <c r="AV72" s="1"/>
  <c r="AW72" s="1"/>
  <c r="AX72" s="1"/>
  <c r="AY72" s="1"/>
  <c r="AZ72" s="1"/>
  <c r="BA72" s="1"/>
  <c r="BB72" s="1"/>
  <c r="BC72" s="1"/>
  <c r="AG52"/>
  <c r="AH52" s="1"/>
  <c r="AI52" s="1"/>
  <c r="AJ52" s="1"/>
  <c r="AK52" s="1"/>
  <c r="AL52" s="1"/>
  <c r="AH31"/>
  <c r="AI44"/>
  <c r="AJ44" s="1"/>
  <c r="AJ62"/>
  <c r="AK62" s="1"/>
  <c r="AF68"/>
  <c r="AL42"/>
  <c r="AM42" s="1"/>
  <c r="AM74"/>
  <c r="AN74" s="1"/>
  <c r="AO74" s="1"/>
  <c r="AP74" s="1"/>
  <c r="AQ74" s="1"/>
  <c r="AR74" s="1"/>
  <c r="AS74" s="1"/>
  <c r="AT74" s="1"/>
  <c r="AU74" s="1"/>
  <c r="AV74" s="1"/>
  <c r="AW74" s="1"/>
  <c r="AX74" s="1"/>
  <c r="AY74" s="1"/>
  <c r="AZ74" s="1"/>
  <c r="BA74" s="1"/>
  <c r="BB74" s="1"/>
  <c r="BC74" s="1"/>
  <c r="S74" s="1"/>
  <c r="AM48"/>
  <c r="AN48" s="1"/>
  <c r="AO48" s="1"/>
  <c r="AP48" s="1"/>
  <c r="AQ48" s="1"/>
  <c r="AR48" s="1"/>
  <c r="AS48" s="1"/>
  <c r="AT48" s="1"/>
  <c r="AU48" s="1"/>
  <c r="AV48" s="1"/>
  <c r="AW48" s="1"/>
  <c r="AX48" s="1"/>
  <c r="AY48" s="1"/>
  <c r="AZ48" s="1"/>
  <c r="BA48" s="1"/>
  <c r="BB48" s="1"/>
  <c r="BC48" s="1"/>
  <c r="S48" s="1"/>
  <c r="BA73"/>
  <c r="BB73" s="1"/>
  <c r="BC73" s="1"/>
  <c r="AP54"/>
  <c r="AQ54" s="1"/>
  <c r="AR54" s="1"/>
  <c r="AS54" s="1"/>
  <c r="AT54" s="1"/>
  <c r="AU54" s="1"/>
  <c r="AV54" s="1"/>
  <c r="AW54" s="1"/>
  <c r="AX54" s="1"/>
  <c r="AY54" s="1"/>
  <c r="AZ54" s="1"/>
  <c r="BA54" s="1"/>
  <c r="BB54" s="1"/>
  <c r="BC54" s="1"/>
  <c r="S54" s="1"/>
  <c r="BB70"/>
  <c r="BC70" s="1"/>
  <c r="S70" s="1"/>
  <c r="S81"/>
  <c r="AG96"/>
  <c r="AH51"/>
  <c r="AI51" s="1"/>
  <c r="AJ51" s="1"/>
  <c r="AK51" s="1"/>
  <c r="AL51" s="1"/>
  <c r="AM51" s="1"/>
  <c r="AN51" s="1"/>
  <c r="AO51" s="1"/>
  <c r="AP51" s="1"/>
  <c r="AE7"/>
  <c r="AF7" s="1"/>
  <c r="AG7" s="1"/>
  <c r="AH7" s="1"/>
  <c r="AI7" s="1"/>
  <c r="AJ7" s="1"/>
  <c r="AK7" s="1"/>
  <c r="AL7" s="1"/>
  <c r="AM7" s="1"/>
  <c r="AN7" s="1"/>
  <c r="AO7" s="1"/>
  <c r="AP7" s="1"/>
  <c r="AQ7" s="1"/>
  <c r="AR7" s="1"/>
  <c r="AS7" s="1"/>
  <c r="AT7" s="1"/>
  <c r="AU7" s="1"/>
  <c r="AV7" s="1"/>
  <c r="AW7" s="1"/>
  <c r="AX7" s="1"/>
  <c r="AY7" s="1"/>
  <c r="AZ7" s="1"/>
  <c r="BA7" s="1"/>
  <c r="BB7" s="1"/>
  <c r="BC7" s="1"/>
  <c r="X6"/>
  <c r="Y6" s="1"/>
  <c r="Z6" s="1"/>
  <c r="Z3"/>
  <c r="AA3" s="1"/>
  <c r="AA4"/>
  <c r="AC5"/>
  <c r="AD5" s="1"/>
  <c r="AC8" l="1"/>
  <c r="AJ88"/>
  <c r="AK88" s="1"/>
  <c r="AL88" s="1"/>
  <c r="AM88" s="1"/>
  <c r="AN88" s="1"/>
  <c r="AO88" s="1"/>
  <c r="AP88" s="1"/>
  <c r="AQ88" s="1"/>
  <c r="AR88" s="1"/>
  <c r="AS88" s="1"/>
  <c r="AT88" s="1"/>
  <c r="AU88" s="1"/>
  <c r="AV88" s="1"/>
  <c r="AW88" s="1"/>
  <c r="AX88" s="1"/>
  <c r="AY88" s="1"/>
  <c r="AZ88" s="1"/>
  <c r="BA88" s="1"/>
  <c r="BB88" s="1"/>
  <c r="BC88" s="1"/>
  <c r="S88" s="1"/>
  <c r="AK76"/>
  <c r="AM33"/>
  <c r="AK44"/>
  <c r="AN46"/>
  <c r="AO46" s="1"/>
  <c r="AP46" s="1"/>
  <c r="AQ46" s="1"/>
  <c r="AR46" s="1"/>
  <c r="AS46" s="1"/>
  <c r="AT46" s="1"/>
  <c r="AU46" s="1"/>
  <c r="AV46" s="1"/>
  <c r="AW46" s="1"/>
  <c r="AX46" s="1"/>
  <c r="AY46" s="1"/>
  <c r="AZ46" s="1"/>
  <c r="BA46" s="1"/>
  <c r="BB46" s="1"/>
  <c r="BC46" s="1"/>
  <c r="AP14"/>
  <c r="AQ14" s="1"/>
  <c r="AK64"/>
  <c r="AL64" s="1"/>
  <c r="AM64" s="1"/>
  <c r="AN64" s="1"/>
  <c r="AG84"/>
  <c r="AH84"/>
  <c r="AN83"/>
  <c r="AL44"/>
  <c r="AM44" s="1"/>
  <c r="AN44" s="1"/>
  <c r="AO44" s="1"/>
  <c r="AP44" s="1"/>
  <c r="AQ44" s="1"/>
  <c r="AR44" s="1"/>
  <c r="AS44" s="1"/>
  <c r="AT44" s="1"/>
  <c r="AU44" s="1"/>
  <c r="AV44" s="1"/>
  <c r="AW44" s="1"/>
  <c r="AX44" s="1"/>
  <c r="AY44" s="1"/>
  <c r="AZ44" s="1"/>
  <c r="BA44" s="1"/>
  <c r="BB44" s="1"/>
  <c r="BC44" s="1"/>
  <c r="AQ51"/>
  <c r="AR51" s="1"/>
  <c r="AS51" s="1"/>
  <c r="AT51" s="1"/>
  <c r="AU51" s="1"/>
  <c r="AV51" s="1"/>
  <c r="AW51" s="1"/>
  <c r="AX51" s="1"/>
  <c r="AY51" s="1"/>
  <c r="AZ51" s="1"/>
  <c r="BA51" s="1"/>
  <c r="BB51" s="1"/>
  <c r="BC51" s="1"/>
  <c r="S51" s="1"/>
  <c r="AI31"/>
  <c r="AJ31" s="1"/>
  <c r="AK31" s="1"/>
  <c r="AL31" s="1"/>
  <c r="AM31" s="1"/>
  <c r="AN31" s="1"/>
  <c r="AO31" s="1"/>
  <c r="AP31" s="1"/>
  <c r="AQ31" s="1"/>
  <c r="AR31" s="1"/>
  <c r="AS31" s="1"/>
  <c r="AT31" s="1"/>
  <c r="AU31" s="1"/>
  <c r="AV31" s="1"/>
  <c r="AW31" s="1"/>
  <c r="AX31" s="1"/>
  <c r="AY31" s="1"/>
  <c r="AZ31" s="1"/>
  <c r="BA31" s="1"/>
  <c r="BB31" s="1"/>
  <c r="BC31" s="1"/>
  <c r="S31" s="1"/>
  <c r="AH96"/>
  <c r="AI96" s="1"/>
  <c r="AJ96" s="1"/>
  <c r="AK96" s="1"/>
  <c r="AL96" s="1"/>
  <c r="AM96" s="1"/>
  <c r="AN96" s="1"/>
  <c r="AO96" s="1"/>
  <c r="AP96" s="1"/>
  <c r="AQ96" s="1"/>
  <c r="AR96" s="1"/>
  <c r="AS96" s="1"/>
  <c r="AT96" s="1"/>
  <c r="AU96" s="1"/>
  <c r="AV96" s="1"/>
  <c r="AW96" s="1"/>
  <c r="AX96" s="1"/>
  <c r="AY96" s="1"/>
  <c r="AZ96" s="1"/>
  <c r="BA96" s="1"/>
  <c r="BB96" s="1"/>
  <c r="BC96" s="1"/>
  <c r="S96" s="1"/>
  <c r="AL62"/>
  <c r="AM62" s="1"/>
  <c r="S72"/>
  <c r="AM52"/>
  <c r="AN52" s="1"/>
  <c r="AO52" s="1"/>
  <c r="AK40"/>
  <c r="AL40" s="1"/>
  <c r="AM40" s="1"/>
  <c r="AN40" s="1"/>
  <c r="AO40" s="1"/>
  <c r="AP40" s="1"/>
  <c r="AQ40" s="1"/>
  <c r="AR40" s="1"/>
  <c r="AS40" s="1"/>
  <c r="AT40" s="1"/>
  <c r="AU40" s="1"/>
  <c r="AV40" s="1"/>
  <c r="AW40" s="1"/>
  <c r="AX40" s="1"/>
  <c r="AY40" s="1"/>
  <c r="AZ40" s="1"/>
  <c r="BA40" s="1"/>
  <c r="BB40" s="1"/>
  <c r="BC40" s="1"/>
  <c r="S40" s="1"/>
  <c r="AP56"/>
  <c r="AQ56" s="1"/>
  <c r="AN42"/>
  <c r="AO42" s="1"/>
  <c r="AP42" s="1"/>
  <c r="AQ42" s="1"/>
  <c r="AR42" s="1"/>
  <c r="S73"/>
  <c r="AO83"/>
  <c r="AP83" s="1"/>
  <c r="AQ83" s="1"/>
  <c r="AR83" s="1"/>
  <c r="AL76"/>
  <c r="AM76" s="1"/>
  <c r="AN76" s="1"/>
  <c r="AO76" s="1"/>
  <c r="AP76" s="1"/>
  <c r="AQ76" s="1"/>
  <c r="AR76" s="1"/>
  <c r="AS76" s="1"/>
  <c r="AT76" s="1"/>
  <c r="AU76" s="1"/>
  <c r="AV76" s="1"/>
  <c r="AW76" s="1"/>
  <c r="AX76" s="1"/>
  <c r="AY76" s="1"/>
  <c r="AZ76" s="1"/>
  <c r="BA76" s="1"/>
  <c r="BB76" s="1"/>
  <c r="BC76" s="1"/>
  <c r="S76" s="1"/>
  <c r="AJ50"/>
  <c r="AG68"/>
  <c r="S60"/>
  <c r="AA6"/>
  <c r="AB6" s="1"/>
  <c r="AB3"/>
  <c r="AC3" s="1"/>
  <c r="AD3" s="1"/>
  <c r="AE3" s="1"/>
  <c r="AF3" s="1"/>
  <c r="AB4"/>
  <c r="AC4" s="1"/>
  <c r="AE5"/>
  <c r="AF5" s="1"/>
  <c r="AG5" s="1"/>
  <c r="AH5" s="1"/>
  <c r="AI5" s="1"/>
  <c r="AJ5" s="1"/>
  <c r="AK5" s="1"/>
  <c r="AL5" s="1"/>
  <c r="AM5" s="1"/>
  <c r="AN5" s="1"/>
  <c r="AO5" s="1"/>
  <c r="AP5" s="1"/>
  <c r="AQ5" s="1"/>
  <c r="AR5" s="1"/>
  <c r="AS5" s="1"/>
  <c r="AT5" s="1"/>
  <c r="AU5" s="1"/>
  <c r="AV5" s="1"/>
  <c r="AW5" s="1"/>
  <c r="AX5" s="1"/>
  <c r="AY5" s="1"/>
  <c r="AZ5" s="1"/>
  <c r="BA5" s="1"/>
  <c r="BB5" s="1"/>
  <c r="BC5" s="1"/>
  <c r="BD5" s="1"/>
  <c r="S5" s="1"/>
  <c r="AD8" l="1"/>
  <c r="AE8" s="1"/>
  <c r="AF8" s="1"/>
  <c r="AN33"/>
  <c r="AO33" s="1"/>
  <c r="AR56"/>
  <c r="AS56" s="1"/>
  <c r="AT56" s="1"/>
  <c r="AU56" s="1"/>
  <c r="AV56" s="1"/>
  <c r="AW56" s="1"/>
  <c r="AX56" s="1"/>
  <c r="AY56" s="1"/>
  <c r="AZ56" s="1"/>
  <c r="BA56" s="1"/>
  <c r="BB56" s="1"/>
  <c r="BC56" s="1"/>
  <c r="S56" s="1"/>
  <c r="AS83"/>
  <c r="S44"/>
  <c r="AK50"/>
  <c r="AP52"/>
  <c r="AQ52" s="1"/>
  <c r="AL50"/>
  <c r="AM50" s="1"/>
  <c r="AN50" s="1"/>
  <c r="AO50" s="1"/>
  <c r="AP50" s="1"/>
  <c r="AQ50" s="1"/>
  <c r="AH68"/>
  <c r="AI68" s="1"/>
  <c r="AJ68" s="1"/>
  <c r="AS42"/>
  <c r="AT42" s="1"/>
  <c r="AU42" s="1"/>
  <c r="AV42" s="1"/>
  <c r="AW42" s="1"/>
  <c r="AX42" s="1"/>
  <c r="AY42" s="1"/>
  <c r="AZ42" s="1"/>
  <c r="BA42" s="1"/>
  <c r="BB42" s="1"/>
  <c r="BC42" s="1"/>
  <c r="S42" s="1"/>
  <c r="AO64"/>
  <c r="AP64"/>
  <c r="AQ64" s="1"/>
  <c r="AR64" s="1"/>
  <c r="AS64" s="1"/>
  <c r="AT64" s="1"/>
  <c r="AU64" s="1"/>
  <c r="AV64" s="1"/>
  <c r="AW64" s="1"/>
  <c r="AX64" s="1"/>
  <c r="AY64" s="1"/>
  <c r="AZ64" s="1"/>
  <c r="BA64" s="1"/>
  <c r="BB64" s="1"/>
  <c r="BC64" s="1"/>
  <c r="AR14"/>
  <c r="AS14" s="1"/>
  <c r="AT14" s="1"/>
  <c r="AU14" s="1"/>
  <c r="AV14" s="1"/>
  <c r="AW14" s="1"/>
  <c r="AX14" s="1"/>
  <c r="AY14" s="1"/>
  <c r="AZ14" s="1"/>
  <c r="BA14" s="1"/>
  <c r="BB14" s="1"/>
  <c r="BC14" s="1"/>
  <c r="S14" s="1"/>
  <c r="S46"/>
  <c r="AN62"/>
  <c r="AI84"/>
  <c r="AJ84" s="1"/>
  <c r="AR52"/>
  <c r="AS52" s="1"/>
  <c r="AT52" s="1"/>
  <c r="AU52" s="1"/>
  <c r="AV52" s="1"/>
  <c r="AW52" s="1"/>
  <c r="AX52" s="1"/>
  <c r="AY52" s="1"/>
  <c r="AZ52" s="1"/>
  <c r="BA52" s="1"/>
  <c r="BB52" s="1"/>
  <c r="BC52" s="1"/>
  <c r="S52" s="1"/>
  <c r="AO62"/>
  <c r="AP62" s="1"/>
  <c r="AC6"/>
  <c r="AD6" s="1"/>
  <c r="AD4"/>
  <c r="AE4" s="1"/>
  <c r="AG3"/>
  <c r="AH3" s="1"/>
  <c r="AI3" s="1"/>
  <c r="AJ3" s="1"/>
  <c r="AK3" s="1"/>
  <c r="AL3" s="1"/>
  <c r="AM3" s="1"/>
  <c r="AN3" s="1"/>
  <c r="AO3" s="1"/>
  <c r="AP3" s="1"/>
  <c r="AQ3" s="1"/>
  <c r="AR3" s="1"/>
  <c r="AS3" s="1"/>
  <c r="AT3" s="1"/>
  <c r="AU3" s="1"/>
  <c r="AV3" s="1"/>
  <c r="AW3" s="1"/>
  <c r="AX3" s="1"/>
  <c r="AY3" s="1"/>
  <c r="AZ3" s="1"/>
  <c r="BA3" s="1"/>
  <c r="BB3" s="1"/>
  <c r="BC3" s="1"/>
  <c r="BD3" s="1"/>
  <c r="S3" s="1"/>
  <c r="AG8" l="1"/>
  <c r="AH8" s="1"/>
  <c r="AI8" s="1"/>
  <c r="AJ8" s="1"/>
  <c r="AK8" s="1"/>
  <c r="AL8" s="1"/>
  <c r="AQ33"/>
  <c r="AR33" s="1"/>
  <c r="AS33" s="1"/>
  <c r="AT33" s="1"/>
  <c r="AU33" s="1"/>
  <c r="AV33" s="1"/>
  <c r="AW33" s="1"/>
  <c r="AX33" s="1"/>
  <c r="AY33" s="1"/>
  <c r="AZ33" s="1"/>
  <c r="BA33" s="1"/>
  <c r="BB33" s="1"/>
  <c r="BC33" s="1"/>
  <c r="AP33"/>
  <c r="S33"/>
  <c r="AR50"/>
  <c r="AS50" s="1"/>
  <c r="AT50" s="1"/>
  <c r="AU50" s="1"/>
  <c r="AV50" s="1"/>
  <c r="AW50" s="1"/>
  <c r="AX50" s="1"/>
  <c r="AY50" s="1"/>
  <c r="AZ50" s="1"/>
  <c r="BA50" s="1"/>
  <c r="BB50" s="1"/>
  <c r="BC50" s="1"/>
  <c r="S50" s="1"/>
  <c r="AT83"/>
  <c r="AK84"/>
  <c r="AQ62"/>
  <c r="AR62" s="1"/>
  <c r="AS62" s="1"/>
  <c r="AT62" s="1"/>
  <c r="AU62" s="1"/>
  <c r="AV62" s="1"/>
  <c r="AW62" s="1"/>
  <c r="AX62" s="1"/>
  <c r="AY62" s="1"/>
  <c r="AZ62" s="1"/>
  <c r="BA62" s="1"/>
  <c r="BB62" s="1"/>
  <c r="BC62" s="1"/>
  <c r="S62" s="1"/>
  <c r="S64"/>
  <c r="AL84"/>
  <c r="AM84" s="1"/>
  <c r="AN84" s="1"/>
  <c r="AK68"/>
  <c r="AE6"/>
  <c r="AF6" s="1"/>
  <c r="AG6" s="1"/>
  <c r="AH6" s="1"/>
  <c r="AI6" s="1"/>
  <c r="AJ6" s="1"/>
  <c r="AK6" s="1"/>
  <c r="AL6" s="1"/>
  <c r="AM6" s="1"/>
  <c r="AN6" s="1"/>
  <c r="AO6" s="1"/>
  <c r="AP6" s="1"/>
  <c r="AQ6" s="1"/>
  <c r="AR6" s="1"/>
  <c r="AS6" s="1"/>
  <c r="AT6" s="1"/>
  <c r="AU6" s="1"/>
  <c r="AV6" s="1"/>
  <c r="AW6" s="1"/>
  <c r="AX6" s="1"/>
  <c r="AY6" s="1"/>
  <c r="AZ6" s="1"/>
  <c r="BA6" s="1"/>
  <c r="BB6" s="1"/>
  <c r="BC6" s="1"/>
  <c r="BD6" s="1"/>
  <c r="S6" s="1"/>
  <c r="AF4"/>
  <c r="AG4" s="1"/>
  <c r="AH4" s="1"/>
  <c r="AI4" s="1"/>
  <c r="AJ4" s="1"/>
  <c r="AK4" s="1"/>
  <c r="AL4" s="1"/>
  <c r="AM4" s="1"/>
  <c r="AN4" s="1"/>
  <c r="AO4" s="1"/>
  <c r="AP4" s="1"/>
  <c r="AQ4" s="1"/>
  <c r="AR4" s="1"/>
  <c r="AS4" s="1"/>
  <c r="AT4" s="1"/>
  <c r="AU4" s="1"/>
  <c r="AV4" s="1"/>
  <c r="AW4" s="1"/>
  <c r="AX4" s="1"/>
  <c r="AY4" s="1"/>
  <c r="AZ4" s="1"/>
  <c r="BA4" s="1"/>
  <c r="BB4" s="1"/>
  <c r="BC4" s="1"/>
  <c r="BD4" s="1"/>
  <c r="S4" s="1"/>
  <c r="S7"/>
  <c r="AM8" l="1"/>
  <c r="AN8" s="1"/>
  <c r="AO8" s="1"/>
  <c r="AP8" s="1"/>
  <c r="AQ8" s="1"/>
  <c r="AU83"/>
  <c r="AV83" s="1"/>
  <c r="AW83" s="1"/>
  <c r="AX83" s="1"/>
  <c r="AY83" s="1"/>
  <c r="AZ83" s="1"/>
  <c r="BA83" s="1"/>
  <c r="BB83" s="1"/>
  <c r="BC83" s="1"/>
  <c r="AO84"/>
  <c r="AP84" s="1"/>
  <c r="AQ84" s="1"/>
  <c r="AR84" s="1"/>
  <c r="AS84" s="1"/>
  <c r="AT84" s="1"/>
  <c r="AU84" s="1"/>
  <c r="AV84" s="1"/>
  <c r="AW84" s="1"/>
  <c r="AX84" s="1"/>
  <c r="AY84" s="1"/>
  <c r="AZ84" s="1"/>
  <c r="BA84" s="1"/>
  <c r="BB84" s="1"/>
  <c r="BC84" s="1"/>
  <c r="S84" s="1"/>
  <c r="AL68"/>
  <c r="AM68" s="1"/>
  <c r="AN68" s="1"/>
  <c r="AO68" s="1"/>
  <c r="AP68" s="1"/>
  <c r="AQ68" s="1"/>
  <c r="AR68" s="1"/>
  <c r="AS68" s="1"/>
  <c r="AT68" s="1"/>
  <c r="AU68" s="1"/>
  <c r="AV68" s="1"/>
  <c r="AW68" s="1"/>
  <c r="AX68" s="1"/>
  <c r="AY68" s="1"/>
  <c r="AZ68" s="1"/>
  <c r="BA68" s="1"/>
  <c r="BB68" s="1"/>
  <c r="BC68" s="1"/>
  <c r="S68" s="1"/>
  <c r="AR8" l="1"/>
  <c r="AS8" s="1"/>
  <c r="AT8" s="1"/>
  <c r="AU8" s="1"/>
  <c r="AV8" s="1"/>
  <c r="AW8" s="1"/>
  <c r="AX8" s="1"/>
  <c r="AY8" s="1"/>
  <c r="AZ8" s="1"/>
  <c r="BA8" s="1"/>
  <c r="BB8" s="1"/>
  <c r="BC8" s="1"/>
  <c r="S8" s="1"/>
  <c r="S83"/>
</calcChain>
</file>

<file path=xl/sharedStrings.xml><?xml version="1.0" encoding="utf-8"?>
<sst xmlns="http://schemas.openxmlformats.org/spreadsheetml/2006/main" count="564" uniqueCount="213">
  <si>
    <t>مسلسل</t>
  </si>
  <si>
    <t>الاسم</t>
  </si>
  <si>
    <t>فلتر 5 عادي</t>
  </si>
  <si>
    <t>فلتر 7 عادي</t>
  </si>
  <si>
    <t>فلتر 5 RO</t>
  </si>
  <si>
    <t>فلتر 7 RO</t>
  </si>
  <si>
    <t>شمعة ممبرين</t>
  </si>
  <si>
    <t>شمعة أولى</t>
  </si>
  <si>
    <t>شمعة ثانية</t>
  </si>
  <si>
    <t>شمعة ثالثة</t>
  </si>
  <si>
    <t>شمعة جوز هند</t>
  </si>
  <si>
    <t>شمعة كلسيدة</t>
  </si>
  <si>
    <t>شمعة انفرا</t>
  </si>
  <si>
    <t>شاسيه خماسي</t>
  </si>
  <si>
    <t>شاسيه RO</t>
  </si>
  <si>
    <t>كريمب 2x1</t>
  </si>
  <si>
    <t>كريمب قاعدة</t>
  </si>
  <si>
    <t>لوبرشير</t>
  </si>
  <si>
    <t>هاي برشير</t>
  </si>
  <si>
    <t>رباعي</t>
  </si>
  <si>
    <t>كوع</t>
  </si>
  <si>
    <t>خرطوم</t>
  </si>
  <si>
    <t>هاوزينج</t>
  </si>
  <si>
    <t>شمعة UV</t>
  </si>
  <si>
    <t>ناطرة  نصف</t>
  </si>
  <si>
    <t>ناطرة ثلاثة ارباع</t>
  </si>
  <si>
    <t>محبس نصف</t>
  </si>
  <si>
    <t>جوانات</t>
  </si>
  <si>
    <t>خزان</t>
  </si>
  <si>
    <t>مسامير</t>
  </si>
  <si>
    <t>اسم العميل</t>
  </si>
  <si>
    <t>رقم التليفون</t>
  </si>
  <si>
    <t>احمد محمد</t>
  </si>
  <si>
    <t>العجمي</t>
  </si>
  <si>
    <t>محمود محمد</t>
  </si>
  <si>
    <t>محرم بك</t>
  </si>
  <si>
    <t>0123456789</t>
  </si>
  <si>
    <t>النوع</t>
  </si>
  <si>
    <t>التاريخ</t>
  </si>
  <si>
    <t>دخول</t>
  </si>
  <si>
    <t>خروج</t>
  </si>
  <si>
    <t>مرتجع</t>
  </si>
  <si>
    <t>اسم المندوب</t>
  </si>
  <si>
    <t>عنوان العميل</t>
  </si>
  <si>
    <t xml:space="preserve">ملاحظات </t>
  </si>
  <si>
    <t>صلاح  سعيد</t>
  </si>
  <si>
    <t>الحضرة</t>
  </si>
  <si>
    <t>011234567</t>
  </si>
  <si>
    <t>محسن محمد</t>
  </si>
  <si>
    <t>سيوف</t>
  </si>
  <si>
    <t>رقم تليفون العميل</t>
  </si>
  <si>
    <t>نوع المنتج</t>
  </si>
  <si>
    <t>كاش</t>
  </si>
  <si>
    <t>قسط</t>
  </si>
  <si>
    <t>مقدم</t>
  </si>
  <si>
    <t>الباقي</t>
  </si>
  <si>
    <t>ملاحظات</t>
  </si>
  <si>
    <t>احمد سعيد</t>
  </si>
  <si>
    <t>سموحة</t>
  </si>
  <si>
    <t>0111111111</t>
  </si>
  <si>
    <t>مروان حسين</t>
  </si>
  <si>
    <t>البرج</t>
  </si>
  <si>
    <t>022222222</t>
  </si>
  <si>
    <t>حسين رضوان</t>
  </si>
  <si>
    <t>سيدي بشر</t>
  </si>
  <si>
    <t>1111111111</t>
  </si>
  <si>
    <t>اجمالي الحساب</t>
  </si>
  <si>
    <t>الكمية</t>
  </si>
  <si>
    <t>السعر</t>
  </si>
  <si>
    <t>الاجمالي</t>
  </si>
  <si>
    <t>العنوان:</t>
  </si>
  <si>
    <t>رقم التليفون:</t>
  </si>
  <si>
    <t>Tax</t>
  </si>
  <si>
    <t>Total</t>
  </si>
  <si>
    <t>x</t>
  </si>
  <si>
    <t>[42]</t>
  </si>
  <si>
    <t>SubTotal</t>
  </si>
  <si>
    <t>Taxable</t>
  </si>
  <si>
    <t>Tax Rate</t>
  </si>
  <si>
    <t>Other</t>
  </si>
  <si>
    <t>التاريخ :</t>
  </si>
  <si>
    <t>رقم الفاتورة :</t>
  </si>
  <si>
    <t>اسم العميل :</t>
  </si>
  <si>
    <t>عنوان العميل :</t>
  </si>
  <si>
    <t>بيانات العميل :</t>
  </si>
  <si>
    <t>الوصف</t>
  </si>
  <si>
    <t>سعر الوحدة</t>
  </si>
  <si>
    <t>الضريبة</t>
  </si>
  <si>
    <t>جرد</t>
  </si>
  <si>
    <t>وليد ابراهيم</t>
  </si>
  <si>
    <t>2222222222</t>
  </si>
  <si>
    <t>شاطئ الزهور شارع موبيليكا</t>
  </si>
  <si>
    <t>رقم الموبايل:</t>
  </si>
  <si>
    <t>03-3197081</t>
  </si>
  <si>
    <t>الفاتورة</t>
  </si>
  <si>
    <t>اكوا ايجيبت لفلاتر المياه</t>
  </si>
  <si>
    <t>01224437063</t>
  </si>
  <si>
    <t>يناير2018</t>
  </si>
  <si>
    <t>فبراير 2018</t>
  </si>
  <si>
    <t>مارس 2018</t>
  </si>
  <si>
    <t>ابريل 2018</t>
  </si>
  <si>
    <t>مايو 2018</t>
  </si>
  <si>
    <t>يونيو 2018</t>
  </si>
  <si>
    <t>يوليو 2018</t>
  </si>
  <si>
    <t>اغسطس 2018</t>
  </si>
  <si>
    <t>سبتمبر 2018</t>
  </si>
  <si>
    <t>اكتوبر 2018</t>
  </si>
  <si>
    <t>نوفمبر 2018</t>
  </si>
  <si>
    <t>ديسمبر 2018</t>
  </si>
  <si>
    <t>يناير2019</t>
  </si>
  <si>
    <t>فبراير 2019</t>
  </si>
  <si>
    <t>مارس 2019</t>
  </si>
  <si>
    <t>ابريل 2019</t>
  </si>
  <si>
    <t>مايو 2019</t>
  </si>
  <si>
    <t>يونيو 2019</t>
  </si>
  <si>
    <t>يوليو 2019</t>
  </si>
  <si>
    <t>اغسطس 2019</t>
  </si>
  <si>
    <t>سبتمبر 2019</t>
  </si>
  <si>
    <t>اكتوبر 2019</t>
  </si>
  <si>
    <t>نوفمبر 2019</t>
  </si>
  <si>
    <t>ديسمبر 2019</t>
  </si>
  <si>
    <t>يناير2020</t>
  </si>
  <si>
    <t>فبراير 2020</t>
  </si>
  <si>
    <t>مارس 2020</t>
  </si>
  <si>
    <t>ابريل 2020</t>
  </si>
  <si>
    <t>مايو 2020</t>
  </si>
  <si>
    <t>يونيو 2020</t>
  </si>
  <si>
    <t>يوليو 2020</t>
  </si>
  <si>
    <t>اغسطس 2020</t>
  </si>
  <si>
    <t>سبتمبر 2020</t>
  </si>
  <si>
    <t>اكتوبر 2020</t>
  </si>
  <si>
    <t>نوفمبر 2020</t>
  </si>
  <si>
    <t>ديسمبر 2020</t>
  </si>
  <si>
    <t>كود العميل</t>
  </si>
  <si>
    <t>سمير رياض</t>
  </si>
  <si>
    <t>المندرة</t>
  </si>
  <si>
    <t>03333333333</t>
  </si>
  <si>
    <t>رصيد افتتاحي</t>
  </si>
  <si>
    <t>رصيد اقتتاحي</t>
  </si>
  <si>
    <t>رصيد ختامي</t>
  </si>
  <si>
    <t>الصفحة الرئيسية</t>
  </si>
  <si>
    <t xml:space="preserve">نوع التغير </t>
  </si>
  <si>
    <t>1+2+3+ جوزهند</t>
  </si>
  <si>
    <t>ميعاد الصيانة</t>
  </si>
  <si>
    <t>ايميل :</t>
  </si>
  <si>
    <t>aquaegypt9@gmail.com</t>
  </si>
  <si>
    <t>123456789</t>
  </si>
  <si>
    <t>شمعة1</t>
  </si>
  <si>
    <t>شمعة2</t>
  </si>
  <si>
    <t>رقم تليفون اخر</t>
  </si>
  <si>
    <t>01228485818</t>
  </si>
  <si>
    <t>تاريخ اول قسط</t>
  </si>
  <si>
    <t>قيمة القسط</t>
  </si>
  <si>
    <t>كود العمبل</t>
  </si>
  <si>
    <t>01223451233</t>
  </si>
  <si>
    <t>قيمة آخر قسط</t>
  </si>
  <si>
    <t>عدد الاقساط السليمة</t>
  </si>
  <si>
    <t>ميعاد القسط 01</t>
  </si>
  <si>
    <t>ميعاد القسط 02</t>
  </si>
  <si>
    <t>ميعاد القسط 03</t>
  </si>
  <si>
    <t>ميعاد القسط 04</t>
  </si>
  <si>
    <t>ميعاد القسط 05</t>
  </si>
  <si>
    <t>ميعاد القسط 06</t>
  </si>
  <si>
    <t>ميعاد القسط 07</t>
  </si>
  <si>
    <t>ميعاد القسط 08</t>
  </si>
  <si>
    <t>ميعاد القسط 09</t>
  </si>
  <si>
    <t>ميعاد القسط 10</t>
  </si>
  <si>
    <t>ميعاد القسط 11</t>
  </si>
  <si>
    <t>ميعاد القسط 12</t>
  </si>
  <si>
    <t>ميعاد القسط 13</t>
  </si>
  <si>
    <t>ميعاد القسط 14</t>
  </si>
  <si>
    <t>ميعاد القسط 15</t>
  </si>
  <si>
    <t>ميعاد القسط 16</t>
  </si>
  <si>
    <t>ميعاد القسط 17</t>
  </si>
  <si>
    <t>ميعاد القسط 18</t>
  </si>
  <si>
    <t>ميعاد القسط 19</t>
  </si>
  <si>
    <t>ميعاد القسط 20</t>
  </si>
  <si>
    <t>ميعاد القسط 21</t>
  </si>
  <si>
    <t>ميعاد القسط 22</t>
  </si>
  <si>
    <t>ميعاد القسط 23</t>
  </si>
  <si>
    <t>ميعاد القسط 24</t>
  </si>
  <si>
    <t>ميعاد القسط 25</t>
  </si>
  <si>
    <t>ميعاد القسط 26</t>
  </si>
  <si>
    <t>ميعاد القسط 27</t>
  </si>
  <si>
    <t>ميعاد القسط 28</t>
  </si>
  <si>
    <t>ميعاد القسط 29</t>
  </si>
  <si>
    <t>ميعاد القسط 30</t>
  </si>
  <si>
    <t>ميعاد القسط 31</t>
  </si>
  <si>
    <t>ميعاد القسط 32</t>
  </si>
  <si>
    <t>ميعاد القسط 33</t>
  </si>
  <si>
    <t>ميعاد القسط 34</t>
  </si>
  <si>
    <t>ميعاد القسط 35</t>
  </si>
  <si>
    <t>ميعاد القسط 36</t>
  </si>
  <si>
    <t>تاريخ القسط المقدم</t>
  </si>
  <si>
    <t>فترة سماح أول قسط (يوم)</t>
  </si>
  <si>
    <t>الباقي بعد دفع الأقساط</t>
  </si>
  <si>
    <t>ايصال استلام نقدية</t>
  </si>
  <si>
    <t>رقم الايصال:</t>
  </si>
  <si>
    <t>أسم المحصل:</t>
  </si>
  <si>
    <t>يضاف 5 جنيهات على كل يوم تأخير</t>
  </si>
  <si>
    <t>المبلغ المدفوع:</t>
  </si>
  <si>
    <t>نوع التغير</t>
  </si>
  <si>
    <t>نوع الفلتر</t>
  </si>
  <si>
    <t>تجميعة العملاء في اليوم المحدد</t>
  </si>
  <si>
    <t>نفسه تجميعة الصيانة</t>
  </si>
  <si>
    <t>كتابة التاريخ - كل عميل بتاريخ الصيانة</t>
  </si>
  <si>
    <t xml:space="preserve">   نوع البضاعة:</t>
  </si>
  <si>
    <t>المدفوع</t>
  </si>
  <si>
    <t>اسم المحصل</t>
  </si>
  <si>
    <t>وليد</t>
  </si>
  <si>
    <t>اسماء العملاء</t>
  </si>
  <si>
    <t>مواعيد التسليم</t>
  </si>
  <si>
    <t>تبليغي عندما يصل عدد الايام أقل من   :</t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</si>
</sst>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64" formatCode="[$-409]d\-mmm\-yyyy;@"/>
  </numFmts>
  <fonts count="3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Arabic Transparent"/>
      <charset val="178"/>
    </font>
    <font>
      <sz val="18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u/>
      <sz val="11"/>
      <color theme="10"/>
      <name val="Calibri"/>
      <family val="2"/>
    </font>
    <font>
      <b/>
      <u/>
      <sz val="16"/>
      <color theme="10"/>
      <name val="Arial Black"/>
      <family val="2"/>
    </font>
    <font>
      <b/>
      <sz val="12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3"/>
      <name val="Calibri"/>
      <family val="2"/>
      <scheme val="minor"/>
    </font>
    <font>
      <sz val="11"/>
      <color theme="4"/>
      <name val="Calibri"/>
      <family val="2"/>
      <scheme val="minor"/>
    </font>
    <font>
      <b/>
      <sz val="11"/>
      <color theme="4"/>
      <name val="Calibri"/>
      <family val="2"/>
      <scheme val="minor"/>
    </font>
    <font>
      <b/>
      <sz val="8"/>
      <color theme="1"/>
      <name val="Arabic Transparent"/>
      <charset val="178"/>
    </font>
    <font>
      <sz val="24"/>
      <color rgb="FFFF0000"/>
      <name val="Arial"/>
      <family val="2"/>
    </font>
    <font>
      <sz val="10"/>
      <name val="Arial"/>
      <family val="2"/>
    </font>
    <font>
      <b/>
      <sz val="18"/>
      <name val="Arial"/>
      <family val="2"/>
    </font>
    <font>
      <sz val="12"/>
      <name val="Arial"/>
      <family val="2"/>
    </font>
    <font>
      <b/>
      <sz val="12"/>
      <color indexed="9"/>
      <name val="Arial"/>
      <family val="2"/>
    </font>
    <font>
      <sz val="12"/>
      <color indexed="9"/>
      <name val="Arial"/>
      <family val="2"/>
    </font>
    <font>
      <b/>
      <u/>
      <sz val="12"/>
      <name val="Arial"/>
      <family val="2"/>
    </font>
    <font>
      <b/>
      <sz val="12"/>
      <name val="Arial"/>
      <family val="2"/>
    </font>
    <font>
      <b/>
      <u/>
      <sz val="11"/>
      <color theme="10"/>
      <name val="Arial"/>
      <family val="2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Arabic Transparent"/>
      <charset val="178"/>
    </font>
    <font>
      <b/>
      <sz val="8"/>
      <color rgb="FFFF0000"/>
      <name val="Arabic Transparent"/>
      <charset val="178"/>
    </font>
    <font>
      <sz val="14"/>
      <color rgb="FF00B0F0"/>
      <name val="Arial"/>
      <family val="2"/>
    </font>
    <font>
      <sz val="14"/>
      <color rgb="FFFF0000"/>
      <name val="Arial"/>
      <family val="2"/>
    </font>
    <font>
      <b/>
      <sz val="14"/>
      <color theme="1"/>
      <name val="Calibri"/>
      <family val="2"/>
      <scheme val="minor"/>
    </font>
    <font>
      <b/>
      <sz val="11"/>
      <color theme="5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11"/>
      <color indexed="8"/>
      <name val="Calibri"/>
      <family val="2"/>
      <charset val="178"/>
    </font>
    <font>
      <b/>
      <sz val="10"/>
      <color indexed="9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39994506668294322"/>
        <bgColor indexed="64"/>
      </patternFill>
    </fill>
    <fill>
      <patternFill patternType="solid">
        <fgColor theme="8" tint="0.79998168889431442"/>
        <bgColor indexed="64"/>
      </patternFill>
    </fill>
    <fill>
      <gradientFill type="path" left="0.5" right="0.5" top="0.5" bottom="0.5">
        <stop position="0">
          <color theme="9" tint="0.40000610370189521"/>
        </stop>
        <stop position="1">
          <color theme="4"/>
        </stop>
      </gradient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gradientFill type="path">
        <stop position="0">
          <color rgb="FF92D050"/>
        </stop>
        <stop position="1">
          <color rgb="FF66FF33"/>
        </stop>
      </gradientFill>
    </fill>
    <fill>
      <patternFill patternType="solid">
        <fgColor rgb="FF66FF33"/>
        <bgColor indexed="64"/>
      </patternFill>
    </fill>
    <fill>
      <patternFill patternType="solid">
        <fgColor indexed="57"/>
        <bgColor indexed="64"/>
      </patternFill>
    </fill>
  </fills>
  <borders count="3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55"/>
      </left>
      <right style="thin">
        <color auto="1"/>
      </right>
      <top style="thin">
        <color indexed="55"/>
      </top>
      <bottom style="thin">
        <color indexed="55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</borders>
  <cellStyleXfs count="3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34" fillId="0" borderId="0"/>
  </cellStyleXfs>
  <cellXfs count="327">
    <xf numFmtId="0" fontId="0" fillId="0" borderId="0" xfId="0"/>
    <xf numFmtId="0" fontId="2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4" fillId="0" borderId="1" xfId="0" applyFont="1" applyBorder="1"/>
    <xf numFmtId="0" fontId="4" fillId="0" borderId="2" xfId="0" applyFont="1" applyBorder="1"/>
    <xf numFmtId="0" fontId="4" fillId="0" borderId="3" xfId="0" applyFont="1" applyBorder="1"/>
    <xf numFmtId="0" fontId="1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49" fontId="5" fillId="0" borderId="4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3" borderId="0" xfId="0" applyFill="1" applyAlignment="1">
      <alignment vertical="center"/>
    </xf>
    <xf numFmtId="0" fontId="0" fillId="3" borderId="0" xfId="0" applyFill="1" applyAlignment="1">
      <alignment horizontal="center" vertical="center"/>
    </xf>
    <xf numFmtId="49" fontId="0" fillId="3" borderId="0" xfId="0" applyNumberFormat="1" applyFill="1" applyAlignment="1">
      <alignment vertical="center"/>
    </xf>
    <xf numFmtId="0" fontId="0" fillId="4" borderId="0" xfId="0" applyFill="1"/>
    <xf numFmtId="0" fontId="0" fillId="4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5" borderId="0" xfId="0" applyFill="1"/>
    <xf numFmtId="0" fontId="0" fillId="3" borderId="0" xfId="0" applyFill="1" applyAlignment="1" applyProtection="1">
      <alignment vertical="center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center"/>
      <protection locked="0"/>
    </xf>
    <xf numFmtId="0" fontId="0" fillId="0" borderId="2" xfId="0" applyBorder="1" applyAlignment="1" applyProtection="1">
      <alignment vertical="center"/>
      <protection locked="0"/>
    </xf>
    <xf numFmtId="0" fontId="4" fillId="0" borderId="2" xfId="0" applyFont="1" applyBorder="1" applyAlignment="1" applyProtection="1">
      <alignment vertical="center"/>
      <protection locked="0"/>
    </xf>
    <xf numFmtId="0" fontId="0" fillId="0" borderId="3" xfId="0" applyBorder="1" applyAlignment="1" applyProtection="1">
      <alignment vertical="center"/>
      <protection locked="0"/>
    </xf>
    <xf numFmtId="0" fontId="0" fillId="3" borderId="0" xfId="0" applyFill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15" fontId="1" fillId="0" borderId="1" xfId="0" applyNumberFormat="1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vertical="center"/>
      <protection locked="0"/>
    </xf>
    <xf numFmtId="0" fontId="1" fillId="0" borderId="2" xfId="0" applyFont="1" applyBorder="1" applyAlignment="1" applyProtection="1">
      <alignment vertical="center"/>
      <protection locked="0"/>
    </xf>
    <xf numFmtId="0" fontId="1" fillId="0" borderId="3" xfId="0" applyFont="1" applyBorder="1" applyAlignment="1" applyProtection="1">
      <alignment vertical="center"/>
      <protection locked="0"/>
    </xf>
    <xf numFmtId="0" fontId="5" fillId="0" borderId="4" xfId="0" applyFont="1" applyBorder="1" applyAlignment="1" applyProtection="1">
      <alignment horizontal="center" vertical="center"/>
      <protection locked="0"/>
    </xf>
    <xf numFmtId="49" fontId="5" fillId="0" borderId="4" xfId="0" applyNumberFormat="1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</xf>
    <xf numFmtId="0" fontId="0" fillId="3" borderId="0" xfId="0" applyFill="1" applyAlignment="1" applyProtection="1">
      <alignment horizontal="right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1" fontId="6" fillId="0" borderId="1" xfId="0" applyNumberFormat="1" applyFont="1" applyBorder="1" applyAlignment="1" applyProtection="1">
      <alignment horizontal="left" vertical="center"/>
      <protection locked="0"/>
    </xf>
    <xf numFmtId="1" fontId="6" fillId="0" borderId="2" xfId="0" applyNumberFormat="1" applyFont="1" applyBorder="1" applyAlignment="1" applyProtection="1">
      <alignment horizontal="left" vertical="center"/>
      <protection locked="0"/>
    </xf>
    <xf numFmtId="1" fontId="6" fillId="0" borderId="3" xfId="0" applyNumberFormat="1" applyFont="1" applyBorder="1" applyAlignment="1" applyProtection="1">
      <alignment horizontal="left" vertical="center"/>
      <protection locked="0"/>
    </xf>
    <xf numFmtId="0" fontId="3" fillId="0" borderId="4" xfId="0" applyFont="1" applyBorder="1" applyProtection="1">
      <protection locked="0"/>
    </xf>
    <xf numFmtId="0" fontId="3" fillId="0" borderId="4" xfId="0" applyFont="1" applyBorder="1" applyAlignment="1" applyProtection="1">
      <alignment horizontal="center"/>
      <protection locked="0"/>
    </xf>
    <xf numFmtId="0" fontId="10" fillId="0" borderId="4" xfId="0" applyFont="1" applyBorder="1" applyProtection="1">
      <protection locked="0"/>
    </xf>
    <xf numFmtId="0" fontId="11" fillId="6" borderId="0" xfId="0" applyFont="1" applyFill="1" applyProtection="1">
      <protection locked="0"/>
    </xf>
    <xf numFmtId="0" fontId="3" fillId="0" borderId="1" xfId="0" applyFont="1" applyBorder="1" applyProtection="1">
      <protection locked="0"/>
    </xf>
    <xf numFmtId="0" fontId="0" fillId="0" borderId="1" xfId="0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2" xfId="0" applyBorder="1" applyProtection="1">
      <protection locked="0"/>
    </xf>
    <xf numFmtId="0" fontId="1" fillId="0" borderId="2" xfId="0" applyFont="1" applyBorder="1" applyAlignment="1" applyProtection="1">
      <alignment horizontal="center"/>
      <protection locked="0"/>
    </xf>
    <xf numFmtId="0" fontId="0" fillId="0" borderId="3" xfId="0" applyBorder="1" applyProtection="1"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0" fillId="6" borderId="0" xfId="0" applyFill="1" applyProtection="1">
      <protection locked="0"/>
    </xf>
    <xf numFmtId="0" fontId="0" fillId="6" borderId="0" xfId="0" applyFill="1" applyAlignment="1" applyProtection="1">
      <alignment horizontal="center"/>
      <protection locked="0"/>
    </xf>
    <xf numFmtId="0" fontId="2" fillId="0" borderId="4" xfId="0" applyFont="1" applyBorder="1" applyAlignment="1" applyProtection="1">
      <alignment horizontal="center"/>
      <protection locked="0"/>
    </xf>
    <xf numFmtId="0" fontId="4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center"/>
    </xf>
    <xf numFmtId="0" fontId="1" fillId="0" borderId="2" xfId="0" applyFont="1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15" fontId="0" fillId="0" borderId="1" xfId="0" applyNumberFormat="1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1" fontId="6" fillId="0" borderId="1" xfId="0" applyNumberFormat="1" applyFont="1" applyBorder="1" applyAlignment="1" applyProtection="1">
      <alignment horizontal="center" vertical="center"/>
      <protection locked="0"/>
    </xf>
    <xf numFmtId="3" fontId="3" fillId="0" borderId="4" xfId="0" applyNumberFormat="1" applyFont="1" applyBorder="1" applyAlignment="1" applyProtection="1">
      <alignment horizontal="center"/>
      <protection locked="0"/>
    </xf>
    <xf numFmtId="3" fontId="0" fillId="0" borderId="1" xfId="0" applyNumberFormat="1" applyBorder="1" applyProtection="1">
      <protection locked="0"/>
    </xf>
    <xf numFmtId="3" fontId="12" fillId="0" borderId="1" xfId="0" applyNumberFormat="1" applyFont="1" applyBorder="1" applyProtection="1"/>
    <xf numFmtId="3" fontId="0" fillId="0" borderId="2" xfId="0" applyNumberFormat="1" applyBorder="1" applyProtection="1">
      <protection locked="0"/>
    </xf>
    <xf numFmtId="3" fontId="12" fillId="0" borderId="2" xfId="0" applyNumberFormat="1" applyFont="1" applyBorder="1" applyProtection="1"/>
    <xf numFmtId="3" fontId="0" fillId="0" borderId="3" xfId="0" applyNumberFormat="1" applyBorder="1" applyProtection="1">
      <protection locked="0"/>
    </xf>
    <xf numFmtId="3" fontId="12" fillId="0" borderId="3" xfId="0" applyNumberFormat="1" applyFont="1" applyBorder="1" applyProtection="1"/>
    <xf numFmtId="3" fontId="0" fillId="6" borderId="0" xfId="0" applyNumberFormat="1" applyFill="1" applyProtection="1">
      <protection locked="0"/>
    </xf>
    <xf numFmtId="3" fontId="2" fillId="0" borderId="4" xfId="0" applyNumberFormat="1" applyFont="1" applyBorder="1" applyAlignment="1">
      <alignment horizontal="center"/>
    </xf>
    <xf numFmtId="3" fontId="4" fillId="0" borderId="1" xfId="0" applyNumberFormat="1" applyFont="1" applyBorder="1"/>
    <xf numFmtId="3" fontId="4" fillId="0" borderId="2" xfId="0" applyNumberFormat="1" applyFont="1" applyBorder="1"/>
    <xf numFmtId="3" fontId="4" fillId="0" borderId="3" xfId="0" applyNumberFormat="1" applyFont="1" applyBorder="1"/>
    <xf numFmtId="3" fontId="0" fillId="4" borderId="0" xfId="0" applyNumberFormat="1" applyFill="1"/>
    <xf numFmtId="3" fontId="0" fillId="6" borderId="0" xfId="0" applyNumberFormat="1" applyFill="1" applyAlignment="1" applyProtection="1">
      <alignment horizontal="center"/>
      <protection locked="0"/>
    </xf>
    <xf numFmtId="3" fontId="4" fillId="0" borderId="0" xfId="0" applyNumberFormat="1" applyFont="1" applyBorder="1" applyAlignment="1" applyProtection="1">
      <alignment horizontal="center"/>
      <protection locked="0"/>
    </xf>
    <xf numFmtId="0" fontId="3" fillId="0" borderId="8" xfId="0" applyFont="1" applyBorder="1" applyAlignment="1" applyProtection="1">
      <protection locked="0"/>
    </xf>
    <xf numFmtId="0" fontId="3" fillId="0" borderId="9" xfId="0" applyFont="1" applyBorder="1" applyAlignment="1" applyProtection="1">
      <protection locked="0"/>
    </xf>
    <xf numFmtId="3" fontId="12" fillId="0" borderId="2" xfId="0" applyNumberFormat="1" applyFont="1" applyBorder="1" applyAlignment="1" applyProtection="1">
      <alignment horizontal="center"/>
    </xf>
    <xf numFmtId="3" fontId="12" fillId="0" borderId="3" xfId="0" applyNumberFormat="1" applyFont="1" applyBorder="1" applyAlignment="1" applyProtection="1">
      <alignment horizontal="center"/>
    </xf>
    <xf numFmtId="0" fontId="3" fillId="0" borderId="9" xfId="0" applyFont="1" applyBorder="1" applyAlignment="1" applyProtection="1">
      <alignment horizontal="center"/>
      <protection locked="0"/>
    </xf>
    <xf numFmtId="0" fontId="4" fillId="0" borderId="0" xfId="0" applyFont="1" applyBorder="1" applyAlignment="1" applyProtection="1">
      <alignment horizontal="center"/>
      <protection locked="0"/>
    </xf>
    <xf numFmtId="3" fontId="14" fillId="0" borderId="1" xfId="0" applyNumberFormat="1" applyFont="1" applyBorder="1" applyAlignment="1" applyProtection="1">
      <alignment horizontal="center"/>
    </xf>
    <xf numFmtId="3" fontId="14" fillId="0" borderId="2" xfId="0" applyNumberFormat="1" applyFont="1" applyBorder="1" applyAlignment="1" applyProtection="1">
      <alignment horizontal="center"/>
    </xf>
    <xf numFmtId="3" fontId="14" fillId="0" borderId="3" xfId="0" applyNumberFormat="1" applyFont="1" applyBorder="1" applyAlignment="1" applyProtection="1">
      <alignment horizontal="center"/>
    </xf>
    <xf numFmtId="3" fontId="0" fillId="0" borderId="2" xfId="0" applyNumberFormat="1" applyBorder="1" applyAlignment="1" applyProtection="1">
      <alignment horizontal="center"/>
    </xf>
    <xf numFmtId="3" fontId="0" fillId="0" borderId="3" xfId="0" applyNumberFormat="1" applyBorder="1" applyAlignment="1" applyProtection="1">
      <alignment horizontal="center"/>
    </xf>
    <xf numFmtId="0" fontId="13" fillId="5" borderId="0" xfId="0" applyFont="1" applyFill="1"/>
    <xf numFmtId="0" fontId="17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19" fillId="0" borderId="0" xfId="0" applyFont="1" applyFill="1" applyBorder="1" applyAlignment="1">
      <alignment vertical="center"/>
    </xf>
    <xf numFmtId="0" fontId="19" fillId="0" borderId="0" xfId="0" applyFont="1" applyBorder="1" applyAlignment="1">
      <alignment vertical="center"/>
    </xf>
    <xf numFmtId="0" fontId="20" fillId="0" borderId="0" xfId="0" applyFont="1" applyFill="1" applyBorder="1" applyAlignment="1">
      <alignment vertical="center"/>
    </xf>
    <xf numFmtId="0" fontId="20" fillId="7" borderId="12" xfId="0" applyFont="1" applyFill="1" applyBorder="1" applyAlignment="1">
      <alignment horizontal="center" vertical="center" shrinkToFit="1"/>
    </xf>
    <xf numFmtId="0" fontId="19" fillId="0" borderId="13" xfId="0" applyFont="1" applyBorder="1" applyAlignment="1">
      <alignment horizontal="center" vertical="center"/>
    </xf>
    <xf numFmtId="43" fontId="19" fillId="0" borderId="13" xfId="0" applyNumberFormat="1" applyFont="1" applyBorder="1" applyAlignment="1">
      <alignment horizontal="right" vertical="center"/>
    </xf>
    <xf numFmtId="0" fontId="19" fillId="0" borderId="13" xfId="0" applyNumberFormat="1" applyFont="1" applyBorder="1" applyAlignment="1">
      <alignment horizontal="center" vertical="center"/>
    </xf>
    <xf numFmtId="43" fontId="19" fillId="0" borderId="13" xfId="0" applyNumberFormat="1" applyFont="1" applyFill="1" applyBorder="1" applyAlignment="1">
      <alignment vertical="center"/>
    </xf>
    <xf numFmtId="0" fontId="19" fillId="0" borderId="14" xfId="0" applyFont="1" applyBorder="1" applyAlignment="1">
      <alignment horizontal="center" vertical="center"/>
    </xf>
    <xf numFmtId="43" fontId="19" fillId="0" borderId="14" xfId="0" applyNumberFormat="1" applyFont="1" applyBorder="1" applyAlignment="1">
      <alignment horizontal="right" vertical="center"/>
    </xf>
    <xf numFmtId="0" fontId="19" fillId="0" borderId="14" xfId="0" applyNumberFormat="1" applyFont="1" applyBorder="1" applyAlignment="1">
      <alignment horizontal="center" vertical="center"/>
    </xf>
    <xf numFmtId="43" fontId="19" fillId="0" borderId="14" xfId="0" applyNumberFormat="1" applyFont="1" applyFill="1" applyBorder="1" applyAlignment="1">
      <alignment vertical="center"/>
    </xf>
    <xf numFmtId="0" fontId="21" fillId="0" borderId="0" xfId="0" applyFont="1" applyBorder="1" applyAlignment="1">
      <alignment vertical="center"/>
    </xf>
    <xf numFmtId="0" fontId="23" fillId="7" borderId="0" xfId="0" applyFont="1" applyFill="1" applyBorder="1" applyAlignment="1">
      <alignment vertical="center"/>
    </xf>
    <xf numFmtId="0" fontId="23" fillId="0" borderId="0" xfId="0" applyFont="1" applyFill="1" applyBorder="1" applyAlignment="1">
      <alignment vertical="center"/>
    </xf>
    <xf numFmtId="10" fontId="20" fillId="7" borderId="12" xfId="0" applyNumberFormat="1" applyFont="1" applyFill="1" applyBorder="1" applyAlignment="1">
      <alignment horizontal="center" vertical="center" shrinkToFit="1"/>
    </xf>
    <xf numFmtId="0" fontId="22" fillId="0" borderId="17" xfId="0" applyFont="1" applyBorder="1" applyAlignment="1">
      <alignment vertical="center"/>
    </xf>
    <xf numFmtId="14" fontId="19" fillId="0" borderId="18" xfId="0" applyNumberFormat="1" applyFont="1" applyBorder="1" applyAlignment="1">
      <alignment horizontal="center" vertical="center"/>
    </xf>
    <xf numFmtId="0" fontId="19" fillId="0" borderId="18" xfId="0" applyFont="1" applyBorder="1" applyAlignment="1">
      <alignment horizontal="center" vertical="center"/>
    </xf>
    <xf numFmtId="0" fontId="19" fillId="0" borderId="18" xfId="0" applyFont="1" applyBorder="1" applyAlignment="1">
      <alignment vertical="center"/>
    </xf>
    <xf numFmtId="0" fontId="19" fillId="0" borderId="17" xfId="0" applyFont="1" applyBorder="1" applyAlignment="1">
      <alignment vertical="center"/>
    </xf>
    <xf numFmtId="0" fontId="20" fillId="7" borderId="17" xfId="0" applyFont="1" applyFill="1" applyBorder="1" applyAlignment="1">
      <alignment vertical="center"/>
    </xf>
    <xf numFmtId="49" fontId="19" fillId="0" borderId="0" xfId="0" applyNumberFormat="1" applyFont="1" applyBorder="1" applyAlignment="1">
      <alignment vertical="center"/>
    </xf>
    <xf numFmtId="0" fontId="19" fillId="0" borderId="15" xfId="0" applyFont="1" applyFill="1" applyBorder="1" applyAlignment="1">
      <alignment horizontal="left" vertical="center"/>
    </xf>
    <xf numFmtId="0" fontId="19" fillId="0" borderId="22" xfId="0" applyFont="1" applyFill="1" applyBorder="1" applyAlignment="1">
      <alignment horizontal="left" vertical="center"/>
    </xf>
    <xf numFmtId="0" fontId="19" fillId="0" borderId="22" xfId="0" applyFont="1" applyFill="1" applyBorder="1" applyAlignment="1">
      <alignment horizontal="center" vertical="center"/>
    </xf>
    <xf numFmtId="43" fontId="19" fillId="0" borderId="22" xfId="0" applyNumberFormat="1" applyFont="1" applyFill="1" applyBorder="1" applyAlignment="1">
      <alignment horizontal="right" vertical="center"/>
    </xf>
    <xf numFmtId="0" fontId="19" fillId="0" borderId="22" xfId="0" applyNumberFormat="1" applyFont="1" applyFill="1" applyBorder="1" applyAlignment="1">
      <alignment horizontal="center" vertical="center"/>
    </xf>
    <xf numFmtId="43" fontId="19" fillId="0" borderId="16" xfId="0" applyNumberFormat="1" applyFont="1" applyFill="1" applyBorder="1" applyAlignment="1">
      <alignment vertical="center"/>
    </xf>
    <xf numFmtId="43" fontId="19" fillId="0" borderId="18" xfId="0" applyNumberFormat="1" applyFont="1" applyFill="1" applyBorder="1" applyAlignment="1">
      <alignment vertical="center"/>
    </xf>
    <xf numFmtId="10" fontId="19" fillId="0" borderId="24" xfId="0" applyNumberFormat="1" applyFont="1" applyFill="1" applyBorder="1" applyAlignment="1">
      <alignment vertical="center"/>
    </xf>
    <xf numFmtId="43" fontId="23" fillId="7" borderId="18" xfId="0" applyNumberFormat="1" applyFont="1" applyFill="1" applyBorder="1" applyAlignment="1">
      <alignment horizontal="right" vertical="center"/>
    </xf>
    <xf numFmtId="0" fontId="17" fillId="0" borderId="17" xfId="0" applyFont="1" applyBorder="1" applyAlignment="1">
      <alignment vertical="center"/>
    </xf>
    <xf numFmtId="0" fontId="17" fillId="0" borderId="0" xfId="0" applyFont="1" applyBorder="1" applyAlignment="1">
      <alignment vertical="center"/>
    </xf>
    <xf numFmtId="0" fontId="17" fillId="0" borderId="18" xfId="0" applyFont="1" applyBorder="1" applyAlignment="1">
      <alignment vertical="center"/>
    </xf>
    <xf numFmtId="0" fontId="17" fillId="0" borderId="19" xfId="0" applyFont="1" applyBorder="1" applyAlignment="1">
      <alignment vertical="center"/>
    </xf>
    <xf numFmtId="0" fontId="17" fillId="0" borderId="20" xfId="0" applyFont="1" applyBorder="1" applyAlignment="1">
      <alignment vertical="center"/>
    </xf>
    <xf numFmtId="0" fontId="17" fillId="0" borderId="21" xfId="0" applyFont="1" applyBorder="1" applyAlignment="1">
      <alignment vertical="center"/>
    </xf>
    <xf numFmtId="3" fontId="4" fillId="0" borderId="29" xfId="0" applyNumberFormat="1" applyFont="1" applyBorder="1" applyAlignment="1" applyProtection="1">
      <alignment horizontal="center" vertical="center"/>
      <protection locked="0"/>
    </xf>
    <xf numFmtId="0" fontId="1" fillId="0" borderId="27" xfId="0" applyFont="1" applyBorder="1" applyAlignment="1">
      <alignment horizontal="center" vertical="center"/>
    </xf>
    <xf numFmtId="0" fontId="1" fillId="0" borderId="27" xfId="0" applyFont="1" applyBorder="1" applyAlignment="1">
      <alignment vertical="center"/>
    </xf>
    <xf numFmtId="49" fontId="6" fillId="0" borderId="27" xfId="0" applyNumberFormat="1" applyFont="1" applyBorder="1" applyAlignment="1">
      <alignment horizontal="left" vertical="center"/>
    </xf>
    <xf numFmtId="0" fontId="1" fillId="0" borderId="28" xfId="0" applyFont="1" applyBorder="1" applyAlignment="1">
      <alignment horizontal="center" vertical="center"/>
    </xf>
    <xf numFmtId="0" fontId="1" fillId="0" borderId="30" xfId="0" applyFont="1" applyBorder="1" applyAlignment="1">
      <alignment vertical="center"/>
    </xf>
    <xf numFmtId="0" fontId="1" fillId="0" borderId="27" xfId="0" applyFont="1" applyBorder="1" applyAlignment="1" applyProtection="1">
      <alignment horizontal="center"/>
    </xf>
    <xf numFmtId="0" fontId="1" fillId="0" borderId="28" xfId="0" applyFont="1" applyBorder="1" applyAlignment="1" applyProtection="1">
      <alignment horizontal="center"/>
    </xf>
    <xf numFmtId="49" fontId="6" fillId="0" borderId="1" xfId="0" applyNumberFormat="1" applyFont="1" applyBorder="1" applyAlignment="1">
      <alignment horizontal="left" vertical="center"/>
    </xf>
    <xf numFmtId="0" fontId="1" fillId="0" borderId="27" xfId="0" applyFont="1" applyBorder="1" applyAlignment="1" applyProtection="1">
      <alignment horizontal="center" vertical="center"/>
      <protection locked="0"/>
    </xf>
    <xf numFmtId="0" fontId="1" fillId="0" borderId="28" xfId="0" applyFont="1" applyBorder="1" applyAlignment="1" applyProtection="1">
      <alignment horizontal="center" vertical="center"/>
      <protection locked="0"/>
    </xf>
    <xf numFmtId="0" fontId="4" fillId="0" borderId="27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0" fillId="3" borderId="27" xfId="0" applyFill="1" applyBorder="1" applyAlignment="1">
      <alignment horizontal="center" vertical="center"/>
    </xf>
    <xf numFmtId="0" fontId="9" fillId="0" borderId="27" xfId="0" applyFont="1" applyBorder="1" applyAlignment="1" applyProtection="1">
      <alignment horizontal="center" vertical="center"/>
    </xf>
    <xf numFmtId="0" fontId="9" fillId="0" borderId="28" xfId="0" applyFont="1" applyBorder="1" applyAlignment="1" applyProtection="1">
      <alignment horizontal="center" vertical="center"/>
    </xf>
    <xf numFmtId="0" fontId="4" fillId="0" borderId="27" xfId="0" applyFont="1" applyBorder="1" applyAlignment="1" applyProtection="1">
      <alignment vertical="center"/>
      <protection locked="0"/>
    </xf>
    <xf numFmtId="0" fontId="4" fillId="0" borderId="28" xfId="0" applyFont="1" applyBorder="1" applyAlignment="1" applyProtection="1">
      <alignment vertical="center"/>
      <protection locked="0"/>
    </xf>
    <xf numFmtId="0" fontId="0" fillId="3" borderId="7" xfId="0" applyFill="1" applyBorder="1" applyAlignment="1">
      <alignment horizontal="center" vertical="center"/>
    </xf>
    <xf numFmtId="0" fontId="4" fillId="0" borderId="31" xfId="0" applyFont="1" applyBorder="1" applyAlignment="1" applyProtection="1">
      <alignment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vertical="center"/>
      <protection locked="0"/>
    </xf>
    <xf numFmtId="0" fontId="10" fillId="0" borderId="4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0" fillId="0" borderId="27" xfId="0" applyBorder="1" applyAlignment="1">
      <alignment horizontal="right" vertical="center"/>
    </xf>
    <xf numFmtId="0" fontId="0" fillId="0" borderId="28" xfId="0" applyBorder="1" applyAlignment="1">
      <alignment horizontal="right" vertical="center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3" fontId="0" fillId="6" borderId="0" xfId="0" applyNumberFormat="1" applyFill="1" applyAlignment="1" applyProtection="1">
      <alignment horizontal="center" vertical="center"/>
      <protection locked="0"/>
    </xf>
    <xf numFmtId="0" fontId="0" fillId="6" borderId="0" xfId="0" applyFill="1" applyAlignment="1" applyProtection="1">
      <alignment horizontal="center" vertical="center"/>
      <protection locked="0"/>
    </xf>
    <xf numFmtId="0" fontId="24" fillId="0" borderId="0" xfId="1" applyFont="1" applyAlignment="1" applyProtection="1">
      <alignment horizontal="center" vertical="center"/>
    </xf>
    <xf numFmtId="0" fontId="22" fillId="0" borderId="0" xfId="0" applyFont="1" applyBorder="1" applyAlignment="1">
      <alignment vertical="center"/>
    </xf>
    <xf numFmtId="49" fontId="23" fillId="0" borderId="0" xfId="0" applyNumberFormat="1" applyFont="1" applyBorder="1" applyAlignment="1">
      <alignment horizontal="right" vertical="center"/>
    </xf>
    <xf numFmtId="15" fontId="1" fillId="0" borderId="27" xfId="0" applyNumberFormat="1" applyFont="1" applyBorder="1" applyAlignment="1" applyProtection="1">
      <alignment horizontal="center" vertical="center"/>
      <protection locked="0"/>
    </xf>
    <xf numFmtId="0" fontId="3" fillId="8" borderId="4" xfId="0" applyFont="1" applyFill="1" applyBorder="1" applyAlignment="1" applyProtection="1">
      <alignment horizontal="center" vertical="center"/>
      <protection locked="0"/>
    </xf>
    <xf numFmtId="15" fontId="0" fillId="0" borderId="27" xfId="0" applyNumberFormat="1" applyBorder="1" applyProtection="1">
      <protection locked="0"/>
    </xf>
    <xf numFmtId="15" fontId="0" fillId="0" borderId="28" xfId="0" applyNumberFormat="1" applyBorder="1" applyProtection="1">
      <protection locked="0"/>
    </xf>
    <xf numFmtId="3" fontId="12" fillId="0" borderId="1" xfId="0" applyNumberFormat="1" applyFont="1" applyBorder="1" applyAlignment="1" applyProtection="1">
      <alignment horizontal="center" vertical="center"/>
      <protection locked="0"/>
    </xf>
    <xf numFmtId="3" fontId="12" fillId="0" borderId="27" xfId="0" applyNumberFormat="1" applyFont="1" applyBorder="1" applyAlignment="1" applyProtection="1">
      <alignment horizontal="center" vertical="center"/>
      <protection locked="0"/>
    </xf>
    <xf numFmtId="3" fontId="12" fillId="0" borderId="28" xfId="0" applyNumberFormat="1" applyFont="1" applyBorder="1" applyAlignment="1" applyProtection="1">
      <alignment horizontal="center" vertical="center"/>
      <protection locked="0"/>
    </xf>
    <xf numFmtId="0" fontId="10" fillId="0" borderId="4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right" vertical="center"/>
      <protection locked="0"/>
    </xf>
    <xf numFmtId="0" fontId="0" fillId="0" borderId="27" xfId="0" applyBorder="1" applyAlignment="1" applyProtection="1">
      <alignment horizontal="right" vertical="center"/>
      <protection locked="0"/>
    </xf>
    <xf numFmtId="0" fontId="1" fillId="0" borderId="30" xfId="0" applyFont="1" applyBorder="1" applyAlignment="1" applyProtection="1">
      <alignment horizontal="center" vertical="center"/>
      <protection locked="0"/>
    </xf>
    <xf numFmtId="0" fontId="0" fillId="0" borderId="28" xfId="0" applyBorder="1" applyAlignment="1" applyProtection="1">
      <alignment horizontal="right" vertical="center"/>
      <protection locked="0"/>
    </xf>
    <xf numFmtId="3" fontId="12" fillId="0" borderId="27" xfId="0" applyNumberFormat="1" applyFont="1" applyBorder="1" applyAlignment="1" applyProtection="1">
      <alignment horizontal="center"/>
      <protection locked="0"/>
    </xf>
    <xf numFmtId="3" fontId="0" fillId="0" borderId="1" xfId="0" applyNumberFormat="1" applyBorder="1" applyAlignment="1" applyProtection="1">
      <alignment horizontal="center"/>
      <protection locked="0"/>
    </xf>
    <xf numFmtId="3" fontId="0" fillId="0" borderId="2" xfId="0" applyNumberFormat="1" applyBorder="1" applyAlignment="1" applyProtection="1">
      <alignment horizontal="center"/>
      <protection locked="0"/>
    </xf>
    <xf numFmtId="3" fontId="0" fillId="0" borderId="3" xfId="0" applyNumberForma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protection locked="0"/>
    </xf>
    <xf numFmtId="49" fontId="6" fillId="0" borderId="30" xfId="0" applyNumberFormat="1" applyFont="1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0" fillId="0" borderId="27" xfId="0" applyBorder="1" applyAlignment="1">
      <alignment vertical="center"/>
    </xf>
    <xf numFmtId="0" fontId="0" fillId="0" borderId="28" xfId="0" applyBorder="1" applyAlignment="1">
      <alignment vertical="center"/>
    </xf>
    <xf numFmtId="1" fontId="6" fillId="0" borderId="27" xfId="0" applyNumberFormat="1" applyFont="1" applyBorder="1" applyAlignment="1" applyProtection="1">
      <alignment horizontal="center" vertical="center"/>
      <protection locked="0"/>
    </xf>
    <xf numFmtId="1" fontId="6" fillId="0" borderId="28" xfId="0" applyNumberFormat="1" applyFont="1" applyBorder="1" applyAlignment="1" applyProtection="1">
      <alignment horizontal="center" vertical="center"/>
      <protection locked="0"/>
    </xf>
    <xf numFmtId="49" fontId="5" fillId="0" borderId="0" xfId="0" applyNumberFormat="1" applyFont="1" applyBorder="1" applyAlignment="1" applyProtection="1">
      <alignment horizontal="center" vertical="center"/>
      <protection locked="0"/>
    </xf>
    <xf numFmtId="1" fontId="6" fillId="0" borderId="0" xfId="0" applyNumberFormat="1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 applyProtection="1">
      <alignment horizontal="right" vertical="center"/>
      <protection locked="0"/>
    </xf>
    <xf numFmtId="0" fontId="1" fillId="0" borderId="1" xfId="0" applyFont="1" applyBorder="1" applyAlignment="1" applyProtection="1">
      <alignment horizontal="right" vertical="center"/>
      <protection locked="0"/>
    </xf>
    <xf numFmtId="0" fontId="1" fillId="0" borderId="2" xfId="0" applyFont="1" applyBorder="1" applyAlignment="1" applyProtection="1">
      <alignment horizontal="right" vertical="center"/>
      <protection locked="0"/>
    </xf>
    <xf numFmtId="0" fontId="1" fillId="0" borderId="3" xfId="0" applyFont="1" applyBorder="1" applyAlignment="1" applyProtection="1">
      <alignment horizontal="right" vertical="center"/>
      <protection locked="0"/>
    </xf>
    <xf numFmtId="0" fontId="1" fillId="0" borderId="1" xfId="0" applyFont="1" applyBorder="1" applyAlignment="1" applyProtection="1">
      <alignment horizontal="right" vertical="center"/>
    </xf>
    <xf numFmtId="0" fontId="1" fillId="0" borderId="27" xfId="0" applyFont="1" applyBorder="1" applyAlignment="1" applyProtection="1">
      <alignment horizontal="right" vertical="center"/>
    </xf>
    <xf numFmtId="0" fontId="1" fillId="0" borderId="28" xfId="0" applyFont="1" applyBorder="1" applyAlignment="1" applyProtection="1">
      <alignment horizontal="right" vertical="center"/>
    </xf>
    <xf numFmtId="0" fontId="1" fillId="0" borderId="1" xfId="0" applyFont="1" applyBorder="1" applyAlignment="1" applyProtection="1">
      <alignment horizontal="center" vertical="center"/>
    </xf>
    <xf numFmtId="0" fontId="1" fillId="0" borderId="27" xfId="0" applyFont="1" applyBorder="1" applyAlignment="1" applyProtection="1">
      <alignment horizontal="center" vertical="center"/>
    </xf>
    <xf numFmtId="0" fontId="1" fillId="0" borderId="28" xfId="0" applyFont="1" applyBorder="1" applyAlignment="1" applyProtection="1">
      <alignment horizontal="center" vertical="center"/>
    </xf>
    <xf numFmtId="164" fontId="0" fillId="0" borderId="1" xfId="0" applyNumberFormat="1" applyBorder="1" applyAlignment="1">
      <alignment vertical="center"/>
    </xf>
    <xf numFmtId="0" fontId="1" fillId="0" borderId="28" xfId="0" applyFont="1" applyBorder="1" applyAlignment="1">
      <alignment vertical="center"/>
    </xf>
    <xf numFmtId="0" fontId="25" fillId="0" borderId="1" xfId="0" applyFont="1" applyBorder="1" applyAlignment="1">
      <alignment vertical="center"/>
    </xf>
    <xf numFmtId="0" fontId="25" fillId="0" borderId="27" xfId="0" applyFont="1" applyBorder="1" applyAlignment="1">
      <alignment vertical="center"/>
    </xf>
    <xf numFmtId="0" fontId="25" fillId="0" borderId="28" xfId="0" applyFont="1" applyBorder="1" applyAlignment="1">
      <alignment vertical="center"/>
    </xf>
    <xf numFmtId="3" fontId="12" fillId="0" borderId="1" xfId="0" applyNumberFormat="1" applyFont="1" applyBorder="1" applyAlignment="1" applyProtection="1">
      <alignment horizontal="center" vertical="center"/>
    </xf>
    <xf numFmtId="3" fontId="0" fillId="0" borderId="1" xfId="0" applyNumberFormat="1" applyBorder="1" applyAlignment="1">
      <alignment horizontal="right" vertical="center"/>
    </xf>
    <xf numFmtId="0" fontId="19" fillId="0" borderId="0" xfId="0" applyFont="1" applyBorder="1" applyAlignment="1">
      <alignment vertical="center"/>
    </xf>
    <xf numFmtId="49" fontId="23" fillId="0" borderId="0" xfId="0" applyNumberFormat="1" applyFont="1" applyBorder="1" applyAlignment="1">
      <alignment horizontal="right" vertical="center"/>
    </xf>
    <xf numFmtId="3" fontId="12" fillId="2" borderId="27" xfId="0" applyNumberFormat="1" applyFont="1" applyFill="1" applyBorder="1" applyAlignment="1" applyProtection="1">
      <alignment horizontal="center"/>
    </xf>
    <xf numFmtId="3" fontId="0" fillId="2" borderId="0" xfId="0" applyNumberFormat="1" applyFill="1" applyAlignment="1" applyProtection="1">
      <alignment horizontal="center"/>
      <protection locked="0"/>
    </xf>
    <xf numFmtId="3" fontId="27" fillId="0" borderId="28" xfId="0" applyNumberFormat="1" applyFont="1" applyBorder="1" applyAlignment="1" applyProtection="1">
      <alignment horizontal="center" vertical="center"/>
      <protection locked="0"/>
    </xf>
    <xf numFmtId="3" fontId="26" fillId="6" borderId="0" xfId="0" applyNumberFormat="1" applyFont="1" applyFill="1" applyAlignment="1" applyProtection="1">
      <alignment horizontal="center"/>
      <protection locked="0"/>
    </xf>
    <xf numFmtId="3" fontId="25" fillId="2" borderId="0" xfId="0" applyNumberFormat="1" applyFont="1" applyFill="1" applyAlignment="1" applyProtection="1">
      <alignment horizontal="center"/>
      <protection locked="0"/>
    </xf>
    <xf numFmtId="3" fontId="12" fillId="9" borderId="1" xfId="0" applyNumberFormat="1" applyFont="1" applyFill="1" applyBorder="1" applyAlignment="1" applyProtection="1">
      <alignment horizontal="center"/>
    </xf>
    <xf numFmtId="3" fontId="12" fillId="9" borderId="27" xfId="0" applyNumberFormat="1" applyFont="1" applyFill="1" applyBorder="1" applyAlignment="1" applyProtection="1">
      <alignment horizontal="center"/>
    </xf>
    <xf numFmtId="3" fontId="12" fillId="9" borderId="28" xfId="0" applyNumberFormat="1" applyFont="1" applyFill="1" applyBorder="1" applyAlignment="1" applyProtection="1">
      <alignment horizontal="center"/>
    </xf>
    <xf numFmtId="0" fontId="29" fillId="0" borderId="18" xfId="0" applyFont="1" applyBorder="1" applyAlignment="1">
      <alignment horizontal="center" vertical="center"/>
    </xf>
    <xf numFmtId="0" fontId="30" fillId="0" borderId="18" xfId="0" applyFont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43" fontId="19" fillId="0" borderId="0" xfId="0" applyNumberFormat="1" applyFont="1" applyFill="1" applyBorder="1" applyAlignment="1">
      <alignment horizontal="right" vertical="center"/>
    </xf>
    <xf numFmtId="0" fontId="19" fillId="0" borderId="0" xfId="0" applyNumberFormat="1" applyFont="1" applyFill="1" applyBorder="1" applyAlignment="1">
      <alignment horizontal="center" vertical="center"/>
    </xf>
    <xf numFmtId="3" fontId="25" fillId="2" borderId="27" xfId="0" applyNumberFormat="1" applyFont="1" applyFill="1" applyBorder="1" applyAlignment="1" applyProtection="1">
      <alignment horizontal="center"/>
      <protection locked="0"/>
    </xf>
    <xf numFmtId="3" fontId="25" fillId="2" borderId="1" xfId="0" applyNumberFormat="1" applyFont="1" applyFill="1" applyBorder="1" applyAlignment="1" applyProtection="1">
      <alignment horizontal="center"/>
      <protection locked="0"/>
    </xf>
    <xf numFmtId="3" fontId="25" fillId="2" borderId="28" xfId="0" applyNumberFormat="1" applyFont="1" applyFill="1" applyBorder="1" applyAlignment="1" applyProtection="1">
      <alignment horizontal="center"/>
      <protection locked="0"/>
    </xf>
    <xf numFmtId="15" fontId="12" fillId="0" borderId="1" xfId="0" applyNumberFormat="1" applyFont="1" applyBorder="1" applyAlignment="1" applyProtection="1">
      <alignment horizontal="center"/>
      <protection locked="0"/>
    </xf>
    <xf numFmtId="15" fontId="12" fillId="0" borderId="27" xfId="0" applyNumberFormat="1" applyFont="1" applyBorder="1" applyAlignment="1" applyProtection="1">
      <alignment horizontal="center"/>
      <protection locked="0"/>
    </xf>
    <xf numFmtId="15" fontId="26" fillId="0" borderId="1" xfId="0" applyNumberFormat="1" applyFont="1" applyBorder="1" applyAlignment="1" applyProtection="1">
      <alignment horizontal="center"/>
      <protection locked="0"/>
    </xf>
    <xf numFmtId="15" fontId="26" fillId="0" borderId="27" xfId="0" applyNumberFormat="1" applyFont="1" applyBorder="1" applyAlignment="1" applyProtection="1">
      <alignment horizontal="center"/>
      <protection locked="0"/>
    </xf>
    <xf numFmtId="0" fontId="3" fillId="0" borderId="27" xfId="0" applyFont="1" applyBorder="1" applyAlignment="1" applyProtection="1">
      <alignment horizontal="center" vertical="center"/>
      <protection locked="0"/>
    </xf>
    <xf numFmtId="0" fontId="1" fillId="0" borderId="27" xfId="0" applyFont="1" applyBorder="1" applyAlignment="1" applyProtection="1">
      <alignment vertical="center"/>
      <protection locked="0"/>
    </xf>
    <xf numFmtId="0" fontId="0" fillId="0" borderId="27" xfId="0" applyBorder="1" applyAlignment="1" applyProtection="1">
      <alignment vertical="center"/>
      <protection locked="0"/>
    </xf>
    <xf numFmtId="15" fontId="1" fillId="0" borderId="28" xfId="0" applyNumberFormat="1" applyFont="1" applyBorder="1" applyAlignment="1" applyProtection="1">
      <alignment horizontal="center" vertical="center"/>
      <protection locked="0"/>
    </xf>
    <xf numFmtId="0" fontId="1" fillId="0" borderId="28" xfId="0" applyFont="1" applyBorder="1" applyAlignment="1" applyProtection="1">
      <alignment vertical="center"/>
      <protection locked="0"/>
    </xf>
    <xf numFmtId="0" fontId="0" fillId="0" borderId="28" xfId="0" applyBorder="1" applyAlignment="1" applyProtection="1">
      <alignment vertical="center"/>
      <protection locked="0"/>
    </xf>
    <xf numFmtId="15" fontId="1" fillId="0" borderId="30" xfId="0" applyNumberFormat="1" applyFont="1" applyBorder="1" applyAlignment="1" applyProtection="1">
      <alignment horizontal="center" vertical="center"/>
      <protection locked="0"/>
    </xf>
    <xf numFmtId="0" fontId="1" fillId="0" borderId="30" xfId="0" applyFont="1" applyBorder="1" applyAlignment="1" applyProtection="1">
      <alignment vertical="center"/>
      <protection locked="0"/>
    </xf>
    <xf numFmtId="0" fontId="1" fillId="0" borderId="30" xfId="0" applyFont="1" applyBorder="1" applyAlignment="1" applyProtection="1">
      <alignment horizontal="center" vertical="center"/>
    </xf>
    <xf numFmtId="0" fontId="1" fillId="0" borderId="30" xfId="0" applyFont="1" applyBorder="1" applyAlignment="1" applyProtection="1">
      <alignment horizontal="right" vertical="center"/>
    </xf>
    <xf numFmtId="0" fontId="9" fillId="0" borderId="30" xfId="0" applyFont="1" applyBorder="1" applyAlignment="1" applyProtection="1">
      <alignment horizontal="center" vertical="center"/>
    </xf>
    <xf numFmtId="0" fontId="0" fillId="0" borderId="30" xfId="0" applyBorder="1" applyAlignment="1" applyProtection="1">
      <alignment vertical="center"/>
      <protection locked="0"/>
    </xf>
    <xf numFmtId="0" fontId="3" fillId="0" borderId="28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vertical="center"/>
      <protection locked="0"/>
    </xf>
    <xf numFmtId="0" fontId="3" fillId="0" borderId="30" xfId="0" applyFont="1" applyBorder="1" applyAlignment="1" applyProtection="1">
      <alignment horizontal="center" vertical="center"/>
      <protection locked="0"/>
    </xf>
    <xf numFmtId="0" fontId="33" fillId="0" borderId="29" xfId="0" applyFont="1" applyBorder="1" applyAlignment="1" applyProtection="1">
      <alignment vertical="center"/>
      <protection locked="0"/>
    </xf>
    <xf numFmtId="15" fontId="0" fillId="0" borderId="1" xfId="0" applyNumberFormat="1" applyBorder="1" applyAlignment="1" applyProtection="1">
      <alignment vertical="center"/>
      <protection locked="0"/>
    </xf>
    <xf numFmtId="15" fontId="0" fillId="0" borderId="27" xfId="0" applyNumberFormat="1" applyBorder="1" applyAlignment="1" applyProtection="1">
      <alignment vertical="center"/>
      <protection locked="0"/>
    </xf>
    <xf numFmtId="15" fontId="0" fillId="0" borderId="28" xfId="0" applyNumberFormat="1" applyBorder="1" applyAlignment="1" applyProtection="1">
      <alignment vertical="center"/>
      <protection locked="0"/>
    </xf>
    <xf numFmtId="0" fontId="32" fillId="0" borderId="1" xfId="0" applyFont="1" applyBorder="1" applyAlignment="1" applyProtection="1">
      <alignment horizontal="right" vertical="center"/>
      <protection locked="0"/>
    </xf>
    <xf numFmtId="0" fontId="32" fillId="0" borderId="27" xfId="0" applyFont="1" applyBorder="1" applyAlignment="1" applyProtection="1">
      <alignment horizontal="right" vertical="center"/>
      <protection locked="0"/>
    </xf>
    <xf numFmtId="0" fontId="32" fillId="0" borderId="28" xfId="0" applyFont="1" applyBorder="1" applyAlignment="1" applyProtection="1">
      <alignment horizontal="right" vertical="center"/>
      <protection locked="0"/>
    </xf>
    <xf numFmtId="0" fontId="33" fillId="0" borderId="29" xfId="0" applyFont="1" applyBorder="1" applyAlignment="1" applyProtection="1">
      <alignment horizontal="center" vertical="center"/>
      <protection locked="0"/>
    </xf>
    <xf numFmtId="15" fontId="12" fillId="0" borderId="1" xfId="0" applyNumberFormat="1" applyFont="1" applyBorder="1" applyAlignment="1" applyProtection="1">
      <alignment horizontal="center" vertical="center"/>
      <protection locked="0"/>
    </xf>
    <xf numFmtId="0" fontId="4" fillId="0" borderId="27" xfId="0" applyFont="1" applyBorder="1"/>
    <xf numFmtId="0" fontId="3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22" fillId="0" borderId="17" xfId="0" applyFont="1" applyBorder="1" applyAlignment="1">
      <alignment horizontal="left" vertical="center"/>
    </xf>
    <xf numFmtId="0" fontId="1" fillId="0" borderId="27" xfId="0" applyFont="1" applyBorder="1" applyAlignment="1" applyProtection="1">
      <alignment horizontal="center"/>
      <protection locked="0"/>
    </xf>
    <xf numFmtId="0" fontId="1" fillId="0" borderId="28" xfId="0" applyFont="1" applyBorder="1" applyAlignment="1" applyProtection="1">
      <alignment horizontal="center"/>
      <protection locked="0"/>
    </xf>
    <xf numFmtId="0" fontId="34" fillId="0" borderId="0" xfId="2"/>
    <xf numFmtId="0" fontId="23" fillId="0" borderId="0" xfId="0" applyFont="1"/>
    <xf numFmtId="0" fontId="35" fillId="10" borderId="0" xfId="0" applyFont="1" applyFill="1" applyAlignment="1">
      <alignment horizontal="center"/>
    </xf>
    <xf numFmtId="14" fontId="34" fillId="0" borderId="0" xfId="2" applyNumberFormat="1"/>
    <xf numFmtId="14" fontId="0" fillId="0" borderId="0" xfId="0" applyNumberFormat="1"/>
    <xf numFmtId="0" fontId="34" fillId="0" borderId="0" xfId="2" applyFill="1" applyBorder="1"/>
    <xf numFmtId="0" fontId="0" fillId="0" borderId="0" xfId="0" applyBorder="1"/>
    <xf numFmtId="0" fontId="0" fillId="0" borderId="5" xfId="0" applyBorder="1" applyAlignment="1" applyProtection="1">
      <alignment horizontal="center" vertical="center"/>
      <protection locked="0"/>
    </xf>
    <xf numFmtId="0" fontId="8" fillId="2" borderId="6" xfId="1" applyFont="1" applyFill="1" applyBorder="1" applyAlignment="1" applyProtection="1">
      <alignment horizontal="center" vertical="center"/>
      <protection locked="0"/>
    </xf>
    <xf numFmtId="0" fontId="8" fillId="2" borderId="5" xfId="1" applyFont="1" applyFill="1" applyBorder="1" applyAlignment="1" applyProtection="1">
      <alignment horizontal="center" vertical="center"/>
      <protection locked="0"/>
    </xf>
    <xf numFmtId="0" fontId="9" fillId="0" borderId="4" xfId="0" applyFont="1" applyBorder="1" applyAlignment="1" applyProtection="1">
      <alignment horizontal="center" vertical="center" wrapText="1"/>
      <protection locked="0"/>
    </xf>
    <xf numFmtId="0" fontId="9" fillId="0" borderId="11" xfId="0" applyFont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 applyProtection="1">
      <alignment horizontal="center"/>
      <protection locked="0"/>
    </xf>
    <xf numFmtId="0" fontId="3" fillId="0" borderId="10" xfId="0" applyFont="1" applyBorder="1" applyAlignment="1" applyProtection="1">
      <alignment horizontal="center"/>
      <protection locked="0"/>
    </xf>
    <xf numFmtId="3" fontId="9" fillId="0" borderId="4" xfId="0" applyNumberFormat="1" applyFont="1" applyBorder="1" applyAlignment="1" applyProtection="1">
      <alignment horizontal="center" vertical="center" wrapText="1"/>
      <protection locked="0"/>
    </xf>
    <xf numFmtId="3" fontId="9" fillId="0" borderId="11" xfId="0" applyNumberFormat="1" applyFont="1" applyBorder="1" applyAlignment="1" applyProtection="1">
      <alignment horizontal="center" vertical="center" wrapText="1"/>
      <protection locked="0"/>
    </xf>
    <xf numFmtId="3" fontId="15" fillId="0" borderId="4" xfId="0" applyNumberFormat="1" applyFont="1" applyBorder="1" applyAlignment="1" applyProtection="1">
      <alignment horizontal="center" textRotation="90"/>
      <protection locked="0"/>
    </xf>
    <xf numFmtId="3" fontId="15" fillId="0" borderId="11" xfId="0" applyNumberFormat="1" applyFont="1" applyBorder="1" applyAlignment="1" applyProtection="1">
      <alignment horizontal="center" textRotation="90"/>
      <protection locked="0"/>
    </xf>
    <xf numFmtId="3" fontId="15" fillId="2" borderId="4" xfId="0" applyNumberFormat="1" applyFont="1" applyFill="1" applyBorder="1" applyAlignment="1" applyProtection="1">
      <alignment horizontal="center" textRotation="90" wrapText="1"/>
      <protection locked="0"/>
    </xf>
    <xf numFmtId="3" fontId="15" fillId="2" borderId="11" xfId="0" applyNumberFormat="1" applyFont="1" applyFill="1" applyBorder="1" applyAlignment="1" applyProtection="1">
      <alignment horizontal="center" textRotation="90" wrapText="1"/>
      <protection locked="0"/>
    </xf>
    <xf numFmtId="3" fontId="15" fillId="2" borderId="4" xfId="0" applyNumberFormat="1" applyFont="1" applyFill="1" applyBorder="1" applyAlignment="1" applyProtection="1">
      <alignment horizontal="center" textRotation="90"/>
      <protection locked="0"/>
    </xf>
    <xf numFmtId="3" fontId="15" fillId="2" borderId="11" xfId="0" applyNumberFormat="1" applyFont="1" applyFill="1" applyBorder="1" applyAlignment="1" applyProtection="1">
      <alignment horizontal="center" textRotation="90"/>
      <protection locked="0"/>
    </xf>
    <xf numFmtId="3" fontId="28" fillId="2" borderId="4" xfId="0" applyNumberFormat="1" applyFont="1" applyFill="1" applyBorder="1" applyAlignment="1" applyProtection="1">
      <alignment horizontal="center" wrapText="1"/>
      <protection locked="0"/>
    </xf>
    <xf numFmtId="3" fontId="28" fillId="2" borderId="11" xfId="0" applyNumberFormat="1" applyFont="1" applyFill="1" applyBorder="1" applyAlignment="1" applyProtection="1">
      <alignment horizontal="center" wrapText="1"/>
      <protection locked="0"/>
    </xf>
    <xf numFmtId="15" fontId="0" fillId="0" borderId="8" xfId="0" applyNumberFormat="1" applyBorder="1" applyAlignment="1" applyProtection="1">
      <alignment horizontal="center"/>
      <protection locked="0"/>
    </xf>
    <xf numFmtId="15" fontId="0" fillId="0" borderId="9" xfId="0" applyNumberFormat="1" applyBorder="1" applyAlignment="1" applyProtection="1">
      <alignment horizontal="center"/>
      <protection locked="0"/>
    </xf>
    <xf numFmtId="15" fontId="0" fillId="0" borderId="10" xfId="0" applyNumberFormat="1" applyBorder="1" applyAlignment="1" applyProtection="1">
      <alignment horizontal="center"/>
      <protection locked="0"/>
    </xf>
    <xf numFmtId="0" fontId="19" fillId="0" borderId="17" xfId="0" applyFont="1" applyBorder="1" applyAlignment="1">
      <alignment horizontal="left" vertical="center"/>
    </xf>
    <xf numFmtId="0" fontId="19" fillId="0" borderId="0" xfId="0" applyFont="1" applyBorder="1" applyAlignment="1">
      <alignment horizontal="left" vertical="center"/>
    </xf>
    <xf numFmtId="0" fontId="18" fillId="0" borderId="17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0" fontId="18" fillId="0" borderId="18" xfId="0" applyFont="1" applyBorder="1" applyAlignment="1">
      <alignment horizontal="left" vertical="center"/>
    </xf>
    <xf numFmtId="0" fontId="19" fillId="0" borderId="17" xfId="0" applyFont="1" applyBorder="1" applyAlignment="1">
      <alignment horizontal="right" vertical="center"/>
    </xf>
    <xf numFmtId="0" fontId="19" fillId="0" borderId="0" xfId="0" applyFont="1" applyBorder="1" applyAlignment="1">
      <alignment horizontal="right" vertical="center"/>
    </xf>
    <xf numFmtId="0" fontId="19" fillId="0" borderId="18" xfId="0" applyFont="1" applyBorder="1" applyAlignment="1">
      <alignment horizontal="right" vertical="center"/>
    </xf>
    <xf numFmtId="0" fontId="19" fillId="0" borderId="19" xfId="0" applyFont="1" applyBorder="1" applyAlignment="1">
      <alignment horizontal="right" vertical="center"/>
    </xf>
    <xf numFmtId="0" fontId="19" fillId="0" borderId="20" xfId="0" applyFont="1" applyBorder="1" applyAlignment="1">
      <alignment horizontal="right" vertical="center"/>
    </xf>
    <xf numFmtId="0" fontId="19" fillId="0" borderId="21" xfId="0" applyFont="1" applyBorder="1" applyAlignment="1">
      <alignment horizontal="right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22" fillId="0" borderId="17" xfId="0" applyFont="1" applyFill="1" applyBorder="1" applyAlignment="1">
      <alignment horizontal="left" vertical="center"/>
    </xf>
    <xf numFmtId="0" fontId="23" fillId="0" borderId="0" xfId="0" applyFont="1" applyFill="1" applyBorder="1" applyAlignment="1">
      <alignment horizontal="left" vertical="center"/>
    </xf>
    <xf numFmtId="0" fontId="19" fillId="0" borderId="15" xfId="0" applyFont="1" applyBorder="1" applyAlignment="1">
      <alignment horizontal="right" vertical="center"/>
    </xf>
    <xf numFmtId="0" fontId="19" fillId="0" borderId="22" xfId="0" applyFont="1" applyBorder="1" applyAlignment="1">
      <alignment horizontal="right" vertical="center"/>
    </xf>
    <xf numFmtId="0" fontId="19" fillId="0" borderId="16" xfId="0" applyFont="1" applyBorder="1" applyAlignment="1">
      <alignment horizontal="right" vertical="center"/>
    </xf>
    <xf numFmtId="0" fontId="16" fillId="0" borderId="25" xfId="0" applyFont="1" applyBorder="1" applyAlignment="1">
      <alignment horizontal="center" vertical="center"/>
    </xf>
    <xf numFmtId="0" fontId="16" fillId="0" borderId="22" xfId="0" applyFont="1" applyBorder="1" applyAlignment="1">
      <alignment horizontal="center" vertical="center"/>
    </xf>
    <xf numFmtId="0" fontId="16" fillId="0" borderId="23" xfId="0" applyFont="1" applyBorder="1" applyAlignment="1">
      <alignment horizontal="center" vertical="center"/>
    </xf>
    <xf numFmtId="0" fontId="19" fillId="0" borderId="0" xfId="0" applyFont="1" applyBorder="1" applyAlignment="1">
      <alignment vertical="center"/>
    </xf>
    <xf numFmtId="49" fontId="23" fillId="0" borderId="0" xfId="0" applyNumberFormat="1" applyFont="1" applyBorder="1" applyAlignment="1">
      <alignment horizontal="right" vertical="center"/>
    </xf>
    <xf numFmtId="49" fontId="19" fillId="0" borderId="0" xfId="0" applyNumberFormat="1" applyFont="1" applyBorder="1" applyAlignment="1">
      <alignment horizontal="left" vertical="center"/>
    </xf>
    <xf numFmtId="10" fontId="20" fillId="7" borderId="12" xfId="0" applyNumberFormat="1" applyFont="1" applyFill="1" applyBorder="1" applyAlignment="1">
      <alignment horizontal="center" vertical="center" shrinkToFit="1"/>
    </xf>
    <xf numFmtId="0" fontId="10" fillId="8" borderId="0" xfId="0" applyFont="1" applyFill="1" applyBorder="1" applyAlignment="1" applyProtection="1">
      <alignment horizontal="right" vertical="center"/>
      <protection locked="0"/>
    </xf>
    <xf numFmtId="0" fontId="23" fillId="0" borderId="0" xfId="0" applyFont="1" applyBorder="1" applyAlignment="1">
      <alignment vertical="center"/>
    </xf>
    <xf numFmtId="0" fontId="18" fillId="0" borderId="8" xfId="0" applyFont="1" applyFill="1" applyBorder="1" applyAlignment="1">
      <alignment horizontal="center" vertical="center"/>
    </xf>
    <xf numFmtId="0" fontId="18" fillId="0" borderId="9" xfId="0" applyFont="1" applyFill="1" applyBorder="1" applyAlignment="1">
      <alignment horizontal="center" vertical="center"/>
    </xf>
    <xf numFmtId="0" fontId="18" fillId="0" borderId="10" xfId="0" applyFont="1" applyFill="1" applyBorder="1" applyAlignment="1">
      <alignment horizontal="center" vertical="center"/>
    </xf>
    <xf numFmtId="0" fontId="31" fillId="8" borderId="22" xfId="0" applyFont="1" applyFill="1" applyBorder="1" applyAlignment="1" applyProtection="1">
      <alignment horizontal="right" vertical="center"/>
      <protection locked="0"/>
    </xf>
  </cellXfs>
  <cellStyles count="3">
    <cellStyle name="Hyperlink" xfId="1" builtinId="8"/>
    <cellStyle name="Normal" xfId="0" builtinId="0"/>
    <cellStyle name="Normal_ورقة1" xfId="2"/>
  </cellStyles>
  <dxfs count="2">
    <dxf>
      <fill>
        <patternFill>
          <bgColor rgb="FFFF8F8F"/>
        </patternFill>
      </fill>
    </dxf>
    <dxf>
      <font>
        <color theme="0"/>
      </font>
    </dxf>
  </dxfs>
  <tableStyles count="0" defaultTableStyle="TableStyleMedium9" defaultPivotStyle="PivotStyleLight16"/>
  <colors>
    <mruColors>
      <color rgb="FFFF8F8F"/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3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&#1575;&#1604;&#1589;&#1610;&#1575;&#1606;&#1577;!A1"/><Relationship Id="rId3" Type="http://schemas.openxmlformats.org/officeDocument/2006/relationships/hyperlink" Target="#'&#1575;&#1606;&#1608;&#1575;&#1593; &#1575;&#1604;&#1601;&#1604;&#1575;&#1578;&#1585;'!A1"/><Relationship Id="rId7" Type="http://schemas.openxmlformats.org/officeDocument/2006/relationships/hyperlink" Target="#&#1575;&#1604;&#1601;&#1608;&#1575;&#1578;&#1610;&#1585;!A1"/><Relationship Id="rId2" Type="http://schemas.openxmlformats.org/officeDocument/2006/relationships/hyperlink" Target="#'&#1575;&#1604;&#1585;&#1589;&#1610;&#1583; &#1575;&#1604;&#1579;&#1575;&#1576;&#1578;'!A1"/><Relationship Id="rId1" Type="http://schemas.openxmlformats.org/officeDocument/2006/relationships/image" Target="../media/image1.jpeg"/><Relationship Id="rId6" Type="http://schemas.openxmlformats.org/officeDocument/2006/relationships/hyperlink" Target="#&#1575;&#1604;&#1593;&#1605;&#1604;&#1575;&#1569;!A1"/><Relationship Id="rId5" Type="http://schemas.openxmlformats.org/officeDocument/2006/relationships/hyperlink" Target="#&#1575;&#1604;&#1583;&#1582;&#1608;&#1604;!A1"/><Relationship Id="rId4" Type="http://schemas.openxmlformats.org/officeDocument/2006/relationships/hyperlink" Target="#'&#1575;&#1587;&#1605;&#1575;&#1569; &#1575;&#1604;&#1593;&#1605;&#1604;&#1575;&#1569;'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'&#1575;&#1604;&#1589;&#1601;&#1581;&#1577; &#1575;&#1604;&#1585;&#1574;&#1610;&#1587;&#1610;&#1577;'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'&#1575;&#1604;&#1589;&#1601;&#1581;&#1577; &#1575;&#1604;&#1585;&#1574;&#1610;&#1587;&#1610;&#1577;'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'&#1575;&#1604;&#1589;&#1601;&#1581;&#1577; &#1575;&#1604;&#1585;&#1574;&#1610;&#1587;&#1610;&#1577;'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'&#1575;&#1604;&#1589;&#1601;&#1581;&#1577; &#1575;&#1604;&#1585;&#1574;&#1610;&#1587;&#1610;&#1577;'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'&#1575;&#1604;&#1589;&#1601;&#1581;&#1577; &#1575;&#1604;&#1585;&#1574;&#1610;&#1587;&#1610;&#1577;'!A1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#'&#1575;&#1604;&#1589;&#1601;&#1581;&#1577; &#1575;&#1604;&#1585;&#1574;&#1610;&#1587;&#1610;&#1577;'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333375</xdr:colOff>
      <xdr:row>17</xdr:row>
      <xdr:rowOff>133351</xdr:rowOff>
    </xdr:from>
    <xdr:to>
      <xdr:col>7</xdr:col>
      <xdr:colOff>234161</xdr:colOff>
      <xdr:row>25</xdr:row>
      <xdr:rowOff>1</xdr:rowOff>
    </xdr:to>
    <xdr:pic>
      <xdr:nvPicPr>
        <xdr:cNvPr id="8" name="Picture 7" descr="index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13839" y="3371851"/>
          <a:ext cx="2339186" cy="1390650"/>
        </a:xfrm>
        <a:prstGeom prst="rect">
          <a:avLst/>
        </a:prstGeom>
        <a:ln w="88900" cap="sq" cmpd="thickThin">
          <a:solidFill>
            <a:srgbClr val="000000"/>
          </a:solidFill>
          <a:prstDash val="solid"/>
          <a:miter lim="800000"/>
        </a:ln>
        <a:effectLst>
          <a:innerShdw blurRad="76200">
            <a:srgbClr val="000000"/>
          </a:innerShdw>
        </a:effectLst>
      </xdr:spPr>
    </xdr:pic>
    <xdr:clientData/>
  </xdr:twoCellAnchor>
  <xdr:twoCellAnchor>
    <xdr:from>
      <xdr:col>3</xdr:col>
      <xdr:colOff>123825</xdr:colOff>
      <xdr:row>1</xdr:row>
      <xdr:rowOff>38100</xdr:rowOff>
    </xdr:from>
    <xdr:to>
      <xdr:col>8</xdr:col>
      <xdr:colOff>47625</xdr:colOff>
      <xdr:row>3</xdr:row>
      <xdr:rowOff>171450</xdr:rowOff>
    </xdr:to>
    <xdr:sp macro="" textlink="">
      <xdr:nvSpPr>
        <xdr:cNvPr id="3" name="Rectangle 2"/>
        <xdr:cNvSpPr/>
      </xdr:nvSpPr>
      <xdr:spPr>
        <a:xfrm>
          <a:off x="4829175" y="228600"/>
          <a:ext cx="2971800" cy="514350"/>
        </a:xfrm>
        <a:prstGeom prst="rect">
          <a:avLst/>
        </a:prstGeom>
      </xdr:spPr>
      <xdr:style>
        <a:lnRef idx="1">
          <a:schemeClr val="accent2"/>
        </a:lnRef>
        <a:fillRef idx="3">
          <a:schemeClr val="accent2"/>
        </a:fillRef>
        <a:effectRef idx="2">
          <a:schemeClr val="accent2"/>
        </a:effectRef>
        <a:fontRef idx="minor">
          <a:schemeClr val="lt1"/>
        </a:fontRef>
      </xdr:style>
      <xdr:txBody>
        <a:bodyPr rtlCol="0" anchor="ctr">
          <a:scene3d>
            <a:camera prst="orthographicFront"/>
            <a:lightRig rig="brightRoom" dir="t"/>
          </a:scene3d>
          <a:sp3d contourW="6350" prstMaterial="plastic">
            <a:bevelT w="20320" h="20320" prst="angle"/>
            <a:contourClr>
              <a:schemeClr val="accent1">
                <a:tint val="100000"/>
                <a:shade val="100000"/>
                <a:hueMod val="100000"/>
                <a:satMod val="100000"/>
              </a:schemeClr>
            </a:contourClr>
          </a:sp3d>
        </a:bodyPr>
        <a:lstStyle/>
        <a:p>
          <a:pPr algn="ctr" rtl="1"/>
          <a:r>
            <a:rPr lang="ar-EG" sz="2000" b="1" cap="all" spc="0">
              <a:ln/>
              <a:solidFill>
                <a:schemeClr val="accent1"/>
              </a:solidFill>
              <a:effectLst>
                <a:outerShdw blurRad="19685" dist="12700" dir="5400000" algn="tl" rotWithShape="0">
                  <a:schemeClr val="accent1">
                    <a:satMod val="130000"/>
                    <a:alpha val="60000"/>
                  </a:schemeClr>
                </a:outerShdw>
                <a:reflection blurRad="10000" stA="55000" endPos="48000" dist="500" dir="5400000" sy="-100000" algn="bl" rotWithShape="0"/>
              </a:effectLst>
            </a:rPr>
            <a:t>شركة اكوا ايجيبت لفلاتر</a:t>
          </a:r>
          <a:r>
            <a:rPr lang="ar-EG" sz="2000" b="1" cap="all" spc="0" baseline="0">
              <a:ln/>
              <a:solidFill>
                <a:schemeClr val="accent1"/>
              </a:solidFill>
              <a:effectLst>
                <a:outerShdw blurRad="19685" dist="12700" dir="5400000" algn="tl" rotWithShape="0">
                  <a:schemeClr val="accent1">
                    <a:satMod val="130000"/>
                    <a:alpha val="60000"/>
                  </a:schemeClr>
                </a:outerShdw>
                <a:reflection blurRad="10000" stA="55000" endPos="48000" dist="500" dir="5400000" sy="-100000" algn="bl" rotWithShape="0"/>
              </a:effectLst>
            </a:rPr>
            <a:t> المياه</a:t>
          </a:r>
          <a:endParaRPr lang="en-US" sz="2000" b="1" cap="all" spc="0">
            <a:ln/>
            <a:solidFill>
              <a:schemeClr val="accent1"/>
            </a:solidFill>
            <a:effectLst>
              <a:outerShdw blurRad="19685" dist="12700" dir="5400000" algn="tl" rotWithShape="0">
                <a:schemeClr val="accent1">
                  <a:satMod val="130000"/>
                  <a:alpha val="60000"/>
                </a:schemeClr>
              </a:outerShdw>
              <a:reflection blurRad="10000" stA="55000" endPos="48000" dist="500" dir="5400000" sy="-100000" algn="bl" rotWithShape="0"/>
            </a:effectLst>
          </a:endParaRPr>
        </a:p>
      </xdr:txBody>
    </xdr:sp>
    <xdr:clientData/>
  </xdr:twoCellAnchor>
  <xdr:twoCellAnchor>
    <xdr:from>
      <xdr:col>0</xdr:col>
      <xdr:colOff>152401</xdr:colOff>
      <xdr:row>6</xdr:row>
      <xdr:rowOff>161925</xdr:rowOff>
    </xdr:from>
    <xdr:to>
      <xdr:col>2</xdr:col>
      <xdr:colOff>428626</xdr:colOff>
      <xdr:row>9</xdr:row>
      <xdr:rowOff>152400</xdr:rowOff>
    </xdr:to>
    <xdr:sp macro="" textlink="">
      <xdr:nvSpPr>
        <xdr:cNvPr id="6" name="Oval 5">
          <a:hlinkClick xmlns:r="http://schemas.openxmlformats.org/officeDocument/2006/relationships" r:id="rId2"/>
        </xdr:cNvPr>
        <xdr:cNvSpPr/>
      </xdr:nvSpPr>
      <xdr:spPr>
        <a:xfrm>
          <a:off x="8105774" y="1304925"/>
          <a:ext cx="1495425" cy="561975"/>
        </a:xfrm>
        <a:prstGeom prst="ellipse">
          <a:avLst/>
        </a:prstGeom>
        <a:solidFill>
          <a:schemeClr val="accent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 rtl="1"/>
          <a:r>
            <a:rPr lang="ar-EG" sz="1600" b="1">
              <a:solidFill>
                <a:schemeClr val="bg2">
                  <a:lumMod val="10000"/>
                </a:schemeClr>
              </a:solidFill>
              <a:cs typeface="Arabic Transparent" pitchFamily="2" charset="-78"/>
            </a:rPr>
            <a:t>الرصيد الثابت</a:t>
          </a:r>
          <a:endParaRPr lang="en-US" sz="1600" b="1">
            <a:solidFill>
              <a:schemeClr val="bg2">
                <a:lumMod val="10000"/>
              </a:schemeClr>
            </a:solidFill>
            <a:cs typeface="Arabic Transparent" pitchFamily="2" charset="-78"/>
          </a:endParaRPr>
        </a:p>
      </xdr:txBody>
    </xdr:sp>
    <xdr:clientData/>
  </xdr:twoCellAnchor>
  <xdr:twoCellAnchor>
    <xdr:from>
      <xdr:col>0</xdr:col>
      <xdr:colOff>133351</xdr:colOff>
      <xdr:row>12</xdr:row>
      <xdr:rowOff>0</xdr:rowOff>
    </xdr:from>
    <xdr:to>
      <xdr:col>2</xdr:col>
      <xdr:colOff>390526</xdr:colOff>
      <xdr:row>14</xdr:row>
      <xdr:rowOff>180975</xdr:rowOff>
    </xdr:to>
    <xdr:sp macro="" textlink="">
      <xdr:nvSpPr>
        <xdr:cNvPr id="12" name="Oval 11">
          <a:hlinkClick xmlns:r="http://schemas.openxmlformats.org/officeDocument/2006/relationships" r:id="rId3"/>
        </xdr:cNvPr>
        <xdr:cNvSpPr/>
      </xdr:nvSpPr>
      <xdr:spPr>
        <a:xfrm>
          <a:off x="8143874" y="2286000"/>
          <a:ext cx="1476375" cy="561975"/>
        </a:xfrm>
        <a:prstGeom prst="ellipse">
          <a:avLst/>
        </a:prstGeom>
        <a:solidFill>
          <a:schemeClr val="accent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 rtl="1"/>
          <a:r>
            <a:rPr lang="ar-EG" sz="1600" b="1">
              <a:solidFill>
                <a:schemeClr val="bg2">
                  <a:lumMod val="10000"/>
                </a:schemeClr>
              </a:solidFill>
              <a:cs typeface="Arabic Transparent" pitchFamily="2" charset="-78"/>
            </a:rPr>
            <a:t>أنواع الفلاتر</a:t>
          </a:r>
          <a:endParaRPr lang="en-US" sz="1600" b="1">
            <a:solidFill>
              <a:schemeClr val="bg2">
                <a:lumMod val="10000"/>
              </a:schemeClr>
            </a:solidFill>
            <a:cs typeface="Arabic Transparent" pitchFamily="2" charset="-78"/>
          </a:endParaRPr>
        </a:p>
      </xdr:txBody>
    </xdr:sp>
    <xdr:clientData/>
  </xdr:twoCellAnchor>
  <xdr:twoCellAnchor>
    <xdr:from>
      <xdr:col>3</xdr:col>
      <xdr:colOff>447675</xdr:colOff>
      <xdr:row>6</xdr:row>
      <xdr:rowOff>133350</xdr:rowOff>
    </xdr:from>
    <xdr:to>
      <xdr:col>6</xdr:col>
      <xdr:colOff>247649</xdr:colOff>
      <xdr:row>9</xdr:row>
      <xdr:rowOff>123825</xdr:rowOff>
    </xdr:to>
    <xdr:sp macro="" textlink="">
      <xdr:nvSpPr>
        <xdr:cNvPr id="13" name="Oval 12">
          <a:hlinkClick xmlns:r="http://schemas.openxmlformats.org/officeDocument/2006/relationships" r:id="rId4"/>
        </xdr:cNvPr>
        <xdr:cNvSpPr/>
      </xdr:nvSpPr>
      <xdr:spPr>
        <a:xfrm>
          <a:off x="5848351" y="1276350"/>
          <a:ext cx="1628774" cy="561975"/>
        </a:xfrm>
        <a:prstGeom prst="ellipse">
          <a:avLst/>
        </a:prstGeom>
        <a:solidFill>
          <a:schemeClr val="accent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 rtl="1"/>
          <a:r>
            <a:rPr lang="ar-EG" sz="1600" b="1">
              <a:solidFill>
                <a:schemeClr val="bg2">
                  <a:lumMod val="10000"/>
                </a:schemeClr>
              </a:solidFill>
              <a:cs typeface="Arabic Transparent" pitchFamily="2" charset="-78"/>
            </a:rPr>
            <a:t>إسماء العملاء</a:t>
          </a:r>
          <a:endParaRPr lang="en-US" sz="1600" b="1">
            <a:solidFill>
              <a:schemeClr val="bg2">
                <a:lumMod val="10000"/>
              </a:schemeClr>
            </a:solidFill>
            <a:cs typeface="Arabic Transparent" pitchFamily="2" charset="-78"/>
          </a:endParaRPr>
        </a:p>
      </xdr:txBody>
    </xdr:sp>
    <xdr:clientData/>
  </xdr:twoCellAnchor>
  <xdr:twoCellAnchor>
    <xdr:from>
      <xdr:col>3</xdr:col>
      <xdr:colOff>409575</xdr:colOff>
      <xdr:row>12</xdr:row>
      <xdr:rowOff>19050</xdr:rowOff>
    </xdr:from>
    <xdr:to>
      <xdr:col>6</xdr:col>
      <xdr:colOff>123825</xdr:colOff>
      <xdr:row>15</xdr:row>
      <xdr:rowOff>9525</xdr:rowOff>
    </xdr:to>
    <xdr:sp macro="" textlink="">
      <xdr:nvSpPr>
        <xdr:cNvPr id="14" name="Oval 13">
          <a:hlinkClick xmlns:r="http://schemas.openxmlformats.org/officeDocument/2006/relationships" r:id="rId5"/>
        </xdr:cNvPr>
        <xdr:cNvSpPr/>
      </xdr:nvSpPr>
      <xdr:spPr>
        <a:xfrm>
          <a:off x="5972175" y="2305050"/>
          <a:ext cx="1543050" cy="561975"/>
        </a:xfrm>
        <a:prstGeom prst="ellipse">
          <a:avLst/>
        </a:prstGeom>
        <a:solidFill>
          <a:schemeClr val="accent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 rtl="1"/>
          <a:r>
            <a:rPr lang="ar-EG" sz="1600" b="1">
              <a:solidFill>
                <a:schemeClr val="bg2">
                  <a:lumMod val="10000"/>
                </a:schemeClr>
              </a:solidFill>
              <a:cs typeface="Arabic Transparent" pitchFamily="2" charset="-78"/>
            </a:rPr>
            <a:t>شاشة الادخال</a:t>
          </a:r>
          <a:endParaRPr lang="en-US" sz="1600" b="1">
            <a:solidFill>
              <a:schemeClr val="bg2">
                <a:lumMod val="10000"/>
              </a:schemeClr>
            </a:solidFill>
            <a:cs typeface="Arabic Transparent" pitchFamily="2" charset="-78"/>
          </a:endParaRPr>
        </a:p>
      </xdr:txBody>
    </xdr:sp>
    <xdr:clientData/>
  </xdr:twoCellAnchor>
  <xdr:twoCellAnchor>
    <xdr:from>
      <xdr:col>7</xdr:col>
      <xdr:colOff>285750</xdr:colOff>
      <xdr:row>6</xdr:row>
      <xdr:rowOff>95250</xdr:rowOff>
    </xdr:from>
    <xdr:to>
      <xdr:col>10</xdr:col>
      <xdr:colOff>0</xdr:colOff>
      <xdr:row>9</xdr:row>
      <xdr:rowOff>85725</xdr:rowOff>
    </xdr:to>
    <xdr:sp macro="" textlink="">
      <xdr:nvSpPr>
        <xdr:cNvPr id="9" name="Oval 8">
          <a:hlinkClick xmlns:r="http://schemas.openxmlformats.org/officeDocument/2006/relationships" r:id="rId6"/>
        </xdr:cNvPr>
        <xdr:cNvSpPr/>
      </xdr:nvSpPr>
      <xdr:spPr>
        <a:xfrm>
          <a:off x="3657600" y="1238250"/>
          <a:ext cx="1543050" cy="561975"/>
        </a:xfrm>
        <a:prstGeom prst="ellipse">
          <a:avLst/>
        </a:prstGeom>
        <a:solidFill>
          <a:schemeClr val="accent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 rtl="1"/>
          <a:r>
            <a:rPr lang="ar-EG" sz="1600" b="1">
              <a:solidFill>
                <a:schemeClr val="bg2">
                  <a:lumMod val="10000"/>
                </a:schemeClr>
              </a:solidFill>
              <a:cs typeface="Arabic Transparent" pitchFamily="2" charset="-78"/>
            </a:rPr>
            <a:t>الاقساط</a:t>
          </a:r>
          <a:endParaRPr lang="en-US" sz="1600" b="1">
            <a:solidFill>
              <a:schemeClr val="bg2">
                <a:lumMod val="10000"/>
              </a:schemeClr>
            </a:solidFill>
            <a:cs typeface="Arabic Transparent" pitchFamily="2" charset="-78"/>
          </a:endParaRPr>
        </a:p>
      </xdr:txBody>
    </xdr:sp>
    <xdr:clientData/>
  </xdr:twoCellAnchor>
  <xdr:twoCellAnchor>
    <xdr:from>
      <xdr:col>9</xdr:col>
      <xdr:colOff>219075</xdr:colOff>
      <xdr:row>9</xdr:row>
      <xdr:rowOff>19050</xdr:rowOff>
    </xdr:from>
    <xdr:to>
      <xdr:col>11</xdr:col>
      <xdr:colOff>542925</xdr:colOff>
      <xdr:row>12</xdr:row>
      <xdr:rowOff>9525</xdr:rowOff>
    </xdr:to>
    <xdr:sp macro="" textlink="">
      <xdr:nvSpPr>
        <xdr:cNvPr id="10" name="Oval 9">
          <a:hlinkClick xmlns:r="http://schemas.openxmlformats.org/officeDocument/2006/relationships" r:id="rId7"/>
        </xdr:cNvPr>
        <xdr:cNvSpPr/>
      </xdr:nvSpPr>
      <xdr:spPr>
        <a:xfrm>
          <a:off x="2505075" y="1733550"/>
          <a:ext cx="1543050" cy="561975"/>
        </a:xfrm>
        <a:prstGeom prst="ellipse">
          <a:avLst/>
        </a:prstGeom>
        <a:solidFill>
          <a:schemeClr val="accent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 rtl="1"/>
          <a:r>
            <a:rPr lang="ar-EG" sz="1600" b="1">
              <a:solidFill>
                <a:schemeClr val="bg2">
                  <a:lumMod val="10000"/>
                </a:schemeClr>
              </a:solidFill>
              <a:cs typeface="Arabic Transparent" pitchFamily="2" charset="-78"/>
            </a:rPr>
            <a:t>الفاتورة</a:t>
          </a:r>
          <a:endParaRPr lang="en-US" sz="1600" b="1">
            <a:solidFill>
              <a:schemeClr val="bg2">
                <a:lumMod val="10000"/>
              </a:schemeClr>
            </a:solidFill>
            <a:cs typeface="Arabic Transparent" pitchFamily="2" charset="-78"/>
          </a:endParaRPr>
        </a:p>
      </xdr:txBody>
    </xdr:sp>
    <xdr:clientData/>
  </xdr:twoCellAnchor>
  <xdr:twoCellAnchor>
    <xdr:from>
      <xdr:col>7</xdr:col>
      <xdr:colOff>171450</xdr:colOff>
      <xdr:row>12</xdr:row>
      <xdr:rowOff>9525</xdr:rowOff>
    </xdr:from>
    <xdr:to>
      <xdr:col>9</xdr:col>
      <xdr:colOff>495300</xdr:colOff>
      <xdr:row>15</xdr:row>
      <xdr:rowOff>0</xdr:rowOff>
    </xdr:to>
    <xdr:sp macro="" textlink="">
      <xdr:nvSpPr>
        <xdr:cNvPr id="11" name="Oval 10">
          <a:hlinkClick xmlns:r="http://schemas.openxmlformats.org/officeDocument/2006/relationships" r:id="rId8"/>
        </xdr:cNvPr>
        <xdr:cNvSpPr/>
      </xdr:nvSpPr>
      <xdr:spPr>
        <a:xfrm>
          <a:off x="3771900" y="2295525"/>
          <a:ext cx="1543050" cy="561975"/>
        </a:xfrm>
        <a:prstGeom prst="ellipse">
          <a:avLst/>
        </a:prstGeom>
        <a:solidFill>
          <a:schemeClr val="accent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 rtl="1"/>
          <a:r>
            <a:rPr lang="ar-EG" sz="1600" b="1">
              <a:solidFill>
                <a:schemeClr val="bg2">
                  <a:lumMod val="10000"/>
                </a:schemeClr>
              </a:solidFill>
              <a:cs typeface="Arabic Transparent" pitchFamily="2" charset="-78"/>
            </a:rPr>
            <a:t>الصيانة</a:t>
          </a:r>
          <a:endParaRPr lang="en-US" sz="1600" b="1">
            <a:solidFill>
              <a:schemeClr val="bg2">
                <a:lumMod val="10000"/>
              </a:schemeClr>
            </a:solidFill>
            <a:cs typeface="Arabic Transparent" pitchFamily="2" charset="-7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361950</xdr:colOff>
      <xdr:row>3</xdr:row>
      <xdr:rowOff>104775</xdr:rowOff>
    </xdr:from>
    <xdr:to>
      <xdr:col>6</xdr:col>
      <xdr:colOff>200025</xdr:colOff>
      <xdr:row>4</xdr:row>
      <xdr:rowOff>219075</xdr:rowOff>
    </xdr:to>
    <xdr:sp macro="" textlink="">
      <xdr:nvSpPr>
        <xdr:cNvPr id="2" name="Right Arrow 1">
          <a:hlinkClick xmlns:r="http://schemas.openxmlformats.org/officeDocument/2006/relationships" r:id="rId1"/>
        </xdr:cNvPr>
        <xdr:cNvSpPr/>
      </xdr:nvSpPr>
      <xdr:spPr>
        <a:xfrm>
          <a:off x="9984438375" y="962025"/>
          <a:ext cx="1666875" cy="400050"/>
        </a:xfrm>
        <a:prstGeom prst="rightArrow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rtlCol="0" anchor="ctr"/>
        <a:lstStyle/>
        <a:p>
          <a:pPr algn="r" rtl="1"/>
          <a:r>
            <a:rPr lang="ar-EG" sz="1600" b="1">
              <a:solidFill>
                <a:schemeClr val="accent6">
                  <a:lumMod val="40000"/>
                  <a:lumOff val="60000"/>
                </a:schemeClr>
              </a:solidFill>
            </a:rPr>
            <a:t>   الصفحة الرئيسية</a:t>
          </a:r>
          <a:endParaRPr lang="en-US" sz="1600" b="1">
            <a:solidFill>
              <a:schemeClr val="accent6">
                <a:lumMod val="40000"/>
                <a:lumOff val="60000"/>
              </a:schemeClr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304800</xdr:colOff>
      <xdr:row>1</xdr:row>
      <xdr:rowOff>152400</xdr:rowOff>
    </xdr:from>
    <xdr:to>
      <xdr:col>7</xdr:col>
      <xdr:colOff>276225</xdr:colOff>
      <xdr:row>4</xdr:row>
      <xdr:rowOff>66675</xdr:rowOff>
    </xdr:to>
    <xdr:sp macro="" textlink="">
      <xdr:nvSpPr>
        <xdr:cNvPr id="4" name="Oval 3">
          <a:hlinkClick xmlns:r="http://schemas.openxmlformats.org/officeDocument/2006/relationships" r:id="rId1"/>
        </xdr:cNvPr>
        <xdr:cNvSpPr/>
      </xdr:nvSpPr>
      <xdr:spPr>
        <a:xfrm>
          <a:off x="9983752575" y="428625"/>
          <a:ext cx="2409825" cy="542925"/>
        </a:xfrm>
        <a:prstGeom prst="ellips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>
          <a:scene3d>
            <a:camera prst="orthographicFront"/>
            <a:lightRig rig="glow" dir="tl">
              <a:rot lat="0" lon="0" rev="5400000"/>
            </a:lightRig>
          </a:scene3d>
          <a:sp3d contourW="12700">
            <a:bevelT w="25400" h="25400"/>
            <a:contourClr>
              <a:schemeClr val="accent6">
                <a:shade val="73000"/>
              </a:schemeClr>
            </a:contourClr>
          </a:sp3d>
        </a:bodyPr>
        <a:lstStyle/>
        <a:p>
          <a:pPr algn="r" rtl="1"/>
          <a:r>
            <a:rPr lang="ar-EG" sz="1800" b="1" cap="none" spc="0">
              <a:ln w="11430"/>
              <a:gradFill>
                <a:gsLst>
                  <a:gs pos="0">
                    <a:schemeClr val="accent6">
                      <a:tint val="90000"/>
                      <a:satMod val="120000"/>
                    </a:schemeClr>
                  </a:gs>
                  <a:gs pos="25000">
                    <a:schemeClr val="accent6">
                      <a:tint val="93000"/>
                      <a:satMod val="120000"/>
                    </a:schemeClr>
                  </a:gs>
                  <a:gs pos="50000">
                    <a:schemeClr val="accent6">
                      <a:shade val="89000"/>
                      <a:satMod val="110000"/>
                    </a:schemeClr>
                  </a:gs>
                  <a:gs pos="75000">
                    <a:schemeClr val="accent6">
                      <a:tint val="93000"/>
                      <a:satMod val="120000"/>
                    </a:schemeClr>
                  </a:gs>
                  <a:gs pos="100000">
                    <a:schemeClr val="accent6">
                      <a:tint val="90000"/>
                      <a:satMod val="120000"/>
                    </a:schemeClr>
                  </a:gs>
                </a:gsLst>
                <a:lin ang="5400000"/>
              </a:gradFill>
              <a:effectLst>
                <a:outerShdw blurRad="80000" dist="40000" dir="5040000" algn="tl">
                  <a:srgbClr val="000000">
                    <a:alpha val="30000"/>
                  </a:srgbClr>
                </a:outerShdw>
              </a:effectLst>
              <a:latin typeface="Agency FB" pitchFamily="34" charset="0"/>
            </a:rPr>
            <a:t>الصفحة الرئيسية</a:t>
          </a:r>
          <a:endParaRPr lang="en-US" sz="1800" b="1" cap="none" spc="0">
            <a:ln w="11430"/>
            <a:gradFill>
              <a:gsLst>
                <a:gs pos="0">
                  <a:schemeClr val="accent6">
                    <a:tint val="90000"/>
                    <a:satMod val="120000"/>
                  </a:schemeClr>
                </a:gs>
                <a:gs pos="25000">
                  <a:schemeClr val="accent6">
                    <a:tint val="93000"/>
                    <a:satMod val="120000"/>
                  </a:schemeClr>
                </a:gs>
                <a:gs pos="50000">
                  <a:schemeClr val="accent6">
                    <a:shade val="89000"/>
                    <a:satMod val="110000"/>
                  </a:schemeClr>
                </a:gs>
                <a:gs pos="75000">
                  <a:schemeClr val="accent6">
                    <a:tint val="93000"/>
                    <a:satMod val="120000"/>
                  </a:schemeClr>
                </a:gs>
                <a:gs pos="100000">
                  <a:schemeClr val="accent6">
                    <a:tint val="90000"/>
                    <a:satMod val="120000"/>
                  </a:schemeClr>
                </a:gs>
              </a:gsLst>
              <a:lin ang="5400000"/>
            </a:gradFill>
            <a:effectLst>
              <a:outerShdw blurRad="80000" dist="40000" dir="5040000" algn="tl">
                <a:srgbClr val="000000">
                  <a:alpha val="30000"/>
                </a:srgbClr>
              </a:outerShdw>
            </a:effectLst>
            <a:latin typeface="Agency FB" pitchFamily="34" charset="0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95251</xdr:colOff>
      <xdr:row>2</xdr:row>
      <xdr:rowOff>133350</xdr:rowOff>
    </xdr:from>
    <xdr:to>
      <xdr:col>10</xdr:col>
      <xdr:colOff>571501</xdr:colOff>
      <xdr:row>3</xdr:row>
      <xdr:rowOff>323850</xdr:rowOff>
    </xdr:to>
    <xdr:sp macro="" textlink="">
      <xdr:nvSpPr>
        <xdr:cNvPr id="3" name="Oval 2">
          <a:hlinkClick xmlns:r="http://schemas.openxmlformats.org/officeDocument/2006/relationships" r:id="rId1"/>
        </xdr:cNvPr>
        <xdr:cNvSpPr/>
      </xdr:nvSpPr>
      <xdr:spPr>
        <a:xfrm>
          <a:off x="9981018899" y="838200"/>
          <a:ext cx="2305050" cy="542925"/>
        </a:xfrm>
        <a:prstGeom prst="ellips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>
          <a:scene3d>
            <a:camera prst="orthographicFront"/>
            <a:lightRig rig="glow" dir="tl">
              <a:rot lat="0" lon="0" rev="5400000"/>
            </a:lightRig>
          </a:scene3d>
          <a:sp3d contourW="12700">
            <a:bevelT w="25400" h="25400"/>
            <a:contourClr>
              <a:schemeClr val="accent6">
                <a:shade val="73000"/>
              </a:schemeClr>
            </a:contourClr>
          </a:sp3d>
        </a:bodyPr>
        <a:lstStyle/>
        <a:p>
          <a:pPr algn="r" rtl="1"/>
          <a:r>
            <a:rPr lang="ar-EG" sz="1800" b="1" cap="none" spc="0">
              <a:ln w="11430"/>
              <a:gradFill>
                <a:gsLst>
                  <a:gs pos="0">
                    <a:schemeClr val="accent6">
                      <a:tint val="90000"/>
                      <a:satMod val="120000"/>
                    </a:schemeClr>
                  </a:gs>
                  <a:gs pos="25000">
                    <a:schemeClr val="accent6">
                      <a:tint val="93000"/>
                      <a:satMod val="120000"/>
                    </a:schemeClr>
                  </a:gs>
                  <a:gs pos="50000">
                    <a:schemeClr val="accent6">
                      <a:shade val="89000"/>
                      <a:satMod val="110000"/>
                    </a:schemeClr>
                  </a:gs>
                  <a:gs pos="75000">
                    <a:schemeClr val="accent6">
                      <a:tint val="93000"/>
                      <a:satMod val="120000"/>
                    </a:schemeClr>
                  </a:gs>
                  <a:gs pos="100000">
                    <a:schemeClr val="accent6">
                      <a:tint val="90000"/>
                      <a:satMod val="120000"/>
                    </a:schemeClr>
                  </a:gs>
                </a:gsLst>
                <a:lin ang="5400000"/>
              </a:gradFill>
              <a:effectLst>
                <a:outerShdw blurRad="80000" dist="40000" dir="5040000" algn="tl">
                  <a:srgbClr val="000000">
                    <a:alpha val="30000"/>
                  </a:srgbClr>
                </a:outerShdw>
              </a:effectLst>
              <a:latin typeface="Agency FB" pitchFamily="34" charset="0"/>
            </a:rPr>
            <a:t>الصفحة الرئيسية</a:t>
          </a:r>
          <a:endParaRPr lang="en-US" sz="1800" b="1" cap="none" spc="0">
            <a:ln w="11430"/>
            <a:gradFill>
              <a:gsLst>
                <a:gs pos="0">
                  <a:schemeClr val="accent6">
                    <a:tint val="90000"/>
                    <a:satMod val="120000"/>
                  </a:schemeClr>
                </a:gs>
                <a:gs pos="25000">
                  <a:schemeClr val="accent6">
                    <a:tint val="93000"/>
                    <a:satMod val="120000"/>
                  </a:schemeClr>
                </a:gs>
                <a:gs pos="50000">
                  <a:schemeClr val="accent6">
                    <a:shade val="89000"/>
                    <a:satMod val="110000"/>
                  </a:schemeClr>
                </a:gs>
                <a:gs pos="75000">
                  <a:schemeClr val="accent6">
                    <a:tint val="93000"/>
                    <a:satMod val="120000"/>
                  </a:schemeClr>
                </a:gs>
                <a:gs pos="100000">
                  <a:schemeClr val="accent6">
                    <a:tint val="90000"/>
                    <a:satMod val="120000"/>
                  </a:schemeClr>
                </a:gs>
              </a:gsLst>
              <a:lin ang="5400000"/>
            </a:gradFill>
            <a:effectLst>
              <a:outerShdw blurRad="80000" dist="40000" dir="5040000" algn="tl">
                <a:srgbClr val="000000">
                  <a:alpha val="30000"/>
                </a:srgbClr>
              </a:outerShdw>
            </a:effectLst>
            <a:latin typeface="Agency FB" pitchFamily="34" charset="0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1</xdr:row>
      <xdr:rowOff>57150</xdr:rowOff>
    </xdr:from>
    <xdr:to>
      <xdr:col>13</xdr:col>
      <xdr:colOff>266701</xdr:colOff>
      <xdr:row>1</xdr:row>
      <xdr:rowOff>180975</xdr:rowOff>
    </xdr:to>
    <xdr:sp macro="" textlink="">
      <xdr:nvSpPr>
        <xdr:cNvPr id="3" name="Rectangle 2">
          <a:hlinkClick xmlns:r="http://schemas.openxmlformats.org/officeDocument/2006/relationships" r:id="rId1"/>
        </xdr:cNvPr>
        <xdr:cNvSpPr/>
      </xdr:nvSpPr>
      <xdr:spPr>
        <a:xfrm>
          <a:off x="9981742799" y="323850"/>
          <a:ext cx="1409701" cy="12382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r>
            <a:rPr lang="ar-EG" sz="1200" b="1"/>
            <a:t>الصفحة</a:t>
          </a:r>
          <a:r>
            <a:rPr lang="ar-EG" sz="1200" b="1" baseline="0"/>
            <a:t> الرئسية</a:t>
          </a:r>
          <a:endParaRPr lang="ar-EG" sz="1200" b="1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47625</xdr:colOff>
      <xdr:row>0</xdr:row>
      <xdr:rowOff>219075</xdr:rowOff>
    </xdr:from>
    <xdr:to>
      <xdr:col>4</xdr:col>
      <xdr:colOff>923924</xdr:colOff>
      <xdr:row>2</xdr:row>
      <xdr:rowOff>19051</xdr:rowOff>
    </xdr:to>
    <xdr:sp macro="" textlink="">
      <xdr:nvSpPr>
        <xdr:cNvPr id="4" name="Right Arrow 3">
          <a:hlinkClick xmlns:r="http://schemas.openxmlformats.org/officeDocument/2006/relationships" r:id="rId1"/>
        </xdr:cNvPr>
        <xdr:cNvSpPr/>
      </xdr:nvSpPr>
      <xdr:spPr>
        <a:xfrm>
          <a:off x="9990181951" y="219075"/>
          <a:ext cx="2533649" cy="333376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 rtl="1"/>
          <a:r>
            <a:rPr lang="ar-EG" sz="2000" b="0">
              <a:solidFill>
                <a:schemeClr val="accent6">
                  <a:lumMod val="20000"/>
                  <a:lumOff val="80000"/>
                </a:schemeClr>
              </a:solidFill>
            </a:rPr>
            <a:t>   الصفحة الرئيسية</a:t>
          </a:r>
          <a:endParaRPr lang="en-US" sz="2000" b="0">
            <a:solidFill>
              <a:schemeClr val="accent6">
                <a:lumMod val="20000"/>
                <a:lumOff val="80000"/>
              </a:schemeClr>
            </a:solidFill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28576</xdr:colOff>
      <xdr:row>1</xdr:row>
      <xdr:rowOff>304800</xdr:rowOff>
    </xdr:from>
    <xdr:to>
      <xdr:col>11</xdr:col>
      <xdr:colOff>342901</xdr:colOff>
      <xdr:row>3</xdr:row>
      <xdr:rowOff>190500</xdr:rowOff>
    </xdr:to>
    <xdr:sp macro="" textlink="">
      <xdr:nvSpPr>
        <xdr:cNvPr id="2" name="Right Arrow 1">
          <a:hlinkClick xmlns:r="http://schemas.openxmlformats.org/officeDocument/2006/relationships" r:id="rId1"/>
        </xdr:cNvPr>
        <xdr:cNvSpPr/>
      </xdr:nvSpPr>
      <xdr:spPr>
        <a:xfrm>
          <a:off x="9980637899" y="952500"/>
          <a:ext cx="1533525" cy="5905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r" rtl="1"/>
          <a:r>
            <a:rPr lang="ar-EG" sz="1400" b="1"/>
            <a:t>    الصفحة الرئيسية</a:t>
          </a:r>
          <a:endParaRPr lang="en-US" sz="1400" b="1"/>
        </a:p>
      </xdr:txBody>
    </xdr:sp>
    <xdr:clientData/>
  </xdr:twoCellAnchor>
  <xdr:twoCellAnchor editAs="oneCell">
    <xdr:from>
      <xdr:col>5</xdr:col>
      <xdr:colOff>885825</xdr:colOff>
      <xdr:row>5</xdr:row>
      <xdr:rowOff>104775</xdr:rowOff>
    </xdr:from>
    <xdr:to>
      <xdr:col>7</xdr:col>
      <xdr:colOff>809625</xdr:colOff>
      <xdr:row>9</xdr:row>
      <xdr:rowOff>52109</xdr:rowOff>
    </xdr:to>
    <xdr:pic>
      <xdr:nvPicPr>
        <xdr:cNvPr id="3" name="Picture 2" descr="index.jpe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386908900" y="1952625"/>
          <a:ext cx="1504950" cy="937934"/>
        </a:xfrm>
        <a:prstGeom prst="rect">
          <a:avLst/>
        </a:prstGeom>
        <a:ln w="88900" cap="sq" cmpd="thickThin">
          <a:solidFill>
            <a:srgbClr val="000000"/>
          </a:solidFill>
          <a:prstDash val="solid"/>
          <a:miter lim="800000"/>
        </a:ln>
        <a:effectLst>
          <a:innerShdw blurRad="76200">
            <a:srgbClr val="000000"/>
          </a:innerShdw>
        </a:effec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523875</xdr:colOff>
      <xdr:row>6</xdr:row>
      <xdr:rowOff>76200</xdr:rowOff>
    </xdr:from>
    <xdr:to>
      <xdr:col>7</xdr:col>
      <xdr:colOff>447675</xdr:colOff>
      <xdr:row>10</xdr:row>
      <xdr:rowOff>71159</xdr:rowOff>
    </xdr:to>
    <xdr:pic>
      <xdr:nvPicPr>
        <xdr:cNvPr id="2" name="Picture 1" descr="index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3000100" y="1609725"/>
          <a:ext cx="1609725" cy="956984"/>
        </a:xfrm>
        <a:prstGeom prst="rect">
          <a:avLst/>
        </a:prstGeom>
        <a:ln w="88900" cap="sq" cmpd="thickThin">
          <a:solidFill>
            <a:srgbClr val="000000"/>
          </a:solidFill>
          <a:prstDash val="solid"/>
          <a:miter lim="800000"/>
        </a:ln>
        <a:effectLst>
          <a:innerShdw blurRad="76200">
            <a:srgbClr val="000000"/>
          </a:innerShdw>
        </a:effectLst>
      </xdr:spPr>
    </xdr:pic>
    <xdr:clientData/>
  </xdr:twoCellAnchor>
  <xdr:twoCellAnchor editAs="oneCell">
    <xdr:from>
      <xdr:col>5</xdr:col>
      <xdr:colOff>514350</xdr:colOff>
      <xdr:row>20</xdr:row>
      <xdr:rowOff>85725</xdr:rowOff>
    </xdr:from>
    <xdr:to>
      <xdr:col>7</xdr:col>
      <xdr:colOff>447675</xdr:colOff>
      <xdr:row>24</xdr:row>
      <xdr:rowOff>80684</xdr:rowOff>
    </xdr:to>
    <xdr:pic>
      <xdr:nvPicPr>
        <xdr:cNvPr id="3" name="Picture 2" descr="index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3009625" y="5048250"/>
          <a:ext cx="1609725" cy="956984"/>
        </a:xfrm>
        <a:prstGeom prst="rect">
          <a:avLst/>
        </a:prstGeom>
        <a:ln w="88900" cap="sq" cmpd="thickThin">
          <a:solidFill>
            <a:srgbClr val="000000"/>
          </a:solidFill>
          <a:prstDash val="solid"/>
          <a:miter lim="800000"/>
        </a:ln>
        <a:effectLst>
          <a:innerShdw blurRad="76200">
            <a:srgbClr val="000000"/>
          </a:innerShdw>
        </a:effec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DB3\Desktop\11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601;&#1604;&#1578;&#1585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601;&#1604;&#1575;&#1578;&#1585;\12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الصفحة الرئيسية"/>
      <sheetName val="بيان الصيانة"/>
      <sheetName val="الرصيد الثابت"/>
      <sheetName val="انواع الفلاتر"/>
      <sheetName val="اسماء العملاء"/>
      <sheetName val="الدخول"/>
      <sheetName val="العملاء"/>
      <sheetName val="إستحقاق سداد "/>
      <sheetName val="الصيانة"/>
      <sheetName val="ايصلات مجمعة"/>
      <sheetName val="الفواتير"/>
      <sheetName val="ايصلات"/>
      <sheetName val="المحصل"/>
    </sheetNames>
    <sheetDataSet>
      <sheetData sheetId="0"/>
      <sheetData sheetId="1"/>
      <sheetData sheetId="2"/>
      <sheetData sheetId="3"/>
      <sheetData sheetId="4">
        <row r="2">
          <cell r="A2" t="str">
            <v>احمد محمد</v>
          </cell>
          <cell r="B2" t="str">
            <v>العجمي</v>
          </cell>
          <cell r="C2" t="str">
            <v>123456789</v>
          </cell>
          <cell r="D2" t="str">
            <v>01228485818</v>
          </cell>
          <cell r="E2">
            <v>1</v>
          </cell>
          <cell r="F2" t="str">
            <v>فلتر 7 عادي</v>
          </cell>
          <cell r="G2">
            <v>300</v>
          </cell>
        </row>
        <row r="3">
          <cell r="A3" t="str">
            <v>محمود محمد</v>
          </cell>
          <cell r="B3" t="str">
            <v>محرم بك</v>
          </cell>
          <cell r="C3" t="str">
            <v>0123456789</v>
          </cell>
          <cell r="D3"/>
          <cell r="E3">
            <v>2</v>
          </cell>
          <cell r="F3" t="str">
            <v>فلتر 7 عادي</v>
          </cell>
          <cell r="G3">
            <v>400</v>
          </cell>
        </row>
        <row r="4">
          <cell r="A4" t="str">
            <v>صلاح  سعيد</v>
          </cell>
          <cell r="B4" t="str">
            <v>الحضرة</v>
          </cell>
          <cell r="C4" t="str">
            <v>011234567</v>
          </cell>
          <cell r="D4"/>
          <cell r="E4">
            <v>3</v>
          </cell>
          <cell r="F4"/>
          <cell r="G4"/>
        </row>
        <row r="5">
          <cell r="A5" t="str">
            <v>محسن محمد</v>
          </cell>
          <cell r="B5" t="str">
            <v>سيوف</v>
          </cell>
          <cell r="C5" t="str">
            <v>01223451233</v>
          </cell>
          <cell r="D5"/>
          <cell r="E5">
            <v>4</v>
          </cell>
          <cell r="F5"/>
          <cell r="G5"/>
        </row>
        <row r="6">
          <cell r="A6" t="str">
            <v>احمد سعيد</v>
          </cell>
          <cell r="B6" t="str">
            <v>سموحة</v>
          </cell>
          <cell r="C6" t="str">
            <v>0111111111</v>
          </cell>
          <cell r="D6"/>
          <cell r="E6">
            <v>5</v>
          </cell>
          <cell r="F6"/>
          <cell r="G6"/>
        </row>
        <row r="7">
          <cell r="A7" t="str">
            <v>مروان حسين</v>
          </cell>
          <cell r="B7" t="str">
            <v>البرج</v>
          </cell>
          <cell r="C7" t="str">
            <v>022222222</v>
          </cell>
          <cell r="D7"/>
          <cell r="E7">
            <v>6</v>
          </cell>
          <cell r="F7"/>
          <cell r="G7"/>
        </row>
        <row r="8">
          <cell r="A8" t="str">
            <v>حسين رضوان</v>
          </cell>
          <cell r="B8" t="str">
            <v>سيدي بشر</v>
          </cell>
          <cell r="C8" t="str">
            <v>1111111111</v>
          </cell>
          <cell r="D8"/>
          <cell r="E8">
            <v>7</v>
          </cell>
          <cell r="F8"/>
          <cell r="G8"/>
        </row>
        <row r="9">
          <cell r="A9" t="str">
            <v>وليد ابراهيم</v>
          </cell>
          <cell r="B9" t="str">
            <v>العجمي</v>
          </cell>
          <cell r="C9" t="str">
            <v>2222222222</v>
          </cell>
          <cell r="D9"/>
          <cell r="E9">
            <v>8</v>
          </cell>
          <cell r="F9"/>
          <cell r="G9"/>
        </row>
        <row r="10">
          <cell r="A10" t="str">
            <v>سمير رياض</v>
          </cell>
          <cell r="B10" t="str">
            <v>المندرة</v>
          </cell>
          <cell r="C10" t="str">
            <v>03333333333</v>
          </cell>
          <cell r="D10"/>
          <cell r="E10">
            <v>9</v>
          </cell>
          <cell r="F10"/>
          <cell r="G10"/>
        </row>
        <row r="11">
          <cell r="A11"/>
          <cell r="B11"/>
          <cell r="C11"/>
          <cell r="D11"/>
          <cell r="E11">
            <v>10</v>
          </cell>
          <cell r="F11"/>
          <cell r="G11"/>
        </row>
        <row r="12">
          <cell r="A12"/>
          <cell r="B12"/>
          <cell r="C12"/>
          <cell r="D12"/>
          <cell r="E12">
            <v>11</v>
          </cell>
          <cell r="F12"/>
          <cell r="G12"/>
        </row>
        <row r="13">
          <cell r="A13"/>
          <cell r="B13"/>
          <cell r="C13"/>
          <cell r="D13"/>
          <cell r="E13">
            <v>12</v>
          </cell>
          <cell r="F13"/>
          <cell r="G13"/>
        </row>
        <row r="14">
          <cell r="A14"/>
          <cell r="B14"/>
          <cell r="C14"/>
          <cell r="D14"/>
          <cell r="E14">
            <v>13</v>
          </cell>
          <cell r="F14"/>
          <cell r="G14"/>
        </row>
        <row r="15">
          <cell r="A15"/>
          <cell r="B15"/>
          <cell r="C15"/>
          <cell r="D15"/>
          <cell r="E15">
            <v>14</v>
          </cell>
          <cell r="F15"/>
          <cell r="G15"/>
        </row>
        <row r="16">
          <cell r="A16"/>
          <cell r="B16"/>
          <cell r="C16"/>
          <cell r="D16"/>
          <cell r="E16">
            <v>15</v>
          </cell>
          <cell r="F16"/>
          <cell r="G16"/>
        </row>
        <row r="17">
          <cell r="A17"/>
          <cell r="B17"/>
          <cell r="C17"/>
          <cell r="D17"/>
          <cell r="E17">
            <v>16</v>
          </cell>
          <cell r="F17"/>
          <cell r="G17"/>
        </row>
        <row r="18">
          <cell r="A18"/>
          <cell r="B18"/>
          <cell r="C18"/>
          <cell r="D18"/>
          <cell r="E18">
            <v>17</v>
          </cell>
          <cell r="F18"/>
          <cell r="G18"/>
        </row>
        <row r="19">
          <cell r="A19"/>
          <cell r="B19"/>
          <cell r="C19"/>
          <cell r="D19"/>
          <cell r="E19">
            <v>18</v>
          </cell>
          <cell r="F19"/>
          <cell r="G19"/>
        </row>
        <row r="20">
          <cell r="A20"/>
          <cell r="B20"/>
          <cell r="C20"/>
          <cell r="D20"/>
          <cell r="E20">
            <v>19</v>
          </cell>
          <cell r="F20"/>
          <cell r="G20"/>
        </row>
        <row r="21">
          <cell r="A21"/>
          <cell r="B21"/>
          <cell r="C21"/>
          <cell r="D21"/>
          <cell r="E21">
            <v>20</v>
          </cell>
          <cell r="F21"/>
          <cell r="G21"/>
        </row>
        <row r="22">
          <cell r="A22"/>
          <cell r="B22"/>
          <cell r="C22"/>
          <cell r="D22"/>
          <cell r="E22">
            <v>21</v>
          </cell>
          <cell r="F22"/>
          <cell r="G22"/>
        </row>
        <row r="23">
          <cell r="A23"/>
          <cell r="B23"/>
          <cell r="C23"/>
          <cell r="D23"/>
          <cell r="E23">
            <v>22</v>
          </cell>
          <cell r="F23"/>
          <cell r="G23"/>
        </row>
        <row r="24">
          <cell r="A24"/>
          <cell r="B24"/>
          <cell r="C24"/>
          <cell r="D24"/>
          <cell r="E24">
            <v>23</v>
          </cell>
          <cell r="F24"/>
          <cell r="G24"/>
        </row>
        <row r="25">
          <cell r="A25"/>
          <cell r="B25"/>
          <cell r="C25"/>
          <cell r="D25"/>
          <cell r="E25">
            <v>24</v>
          </cell>
          <cell r="F25"/>
          <cell r="G25"/>
        </row>
        <row r="26">
          <cell r="A26"/>
          <cell r="B26"/>
          <cell r="C26"/>
          <cell r="D26"/>
          <cell r="E26">
            <v>25</v>
          </cell>
          <cell r="F26"/>
          <cell r="G26"/>
        </row>
        <row r="27">
          <cell r="A27"/>
          <cell r="B27"/>
          <cell r="C27"/>
          <cell r="D27"/>
          <cell r="E27">
            <v>26</v>
          </cell>
          <cell r="F27"/>
          <cell r="G27"/>
        </row>
        <row r="28">
          <cell r="A28"/>
          <cell r="B28"/>
          <cell r="C28"/>
          <cell r="D28"/>
          <cell r="E28">
            <v>27</v>
          </cell>
          <cell r="F28"/>
          <cell r="G28"/>
        </row>
        <row r="29">
          <cell r="A29"/>
          <cell r="B29"/>
          <cell r="C29"/>
          <cell r="D29"/>
          <cell r="E29">
            <v>28</v>
          </cell>
          <cell r="F29"/>
          <cell r="G29"/>
        </row>
        <row r="30">
          <cell r="A30"/>
          <cell r="B30"/>
          <cell r="C30"/>
          <cell r="D30"/>
          <cell r="E30">
            <v>29</v>
          </cell>
          <cell r="F30"/>
          <cell r="G30"/>
        </row>
        <row r="31">
          <cell r="A31"/>
          <cell r="B31"/>
          <cell r="C31"/>
          <cell r="D31"/>
          <cell r="E31">
            <v>30</v>
          </cell>
          <cell r="F31"/>
          <cell r="G31"/>
        </row>
        <row r="32">
          <cell r="A32"/>
          <cell r="B32"/>
          <cell r="C32"/>
          <cell r="D32"/>
          <cell r="E32">
            <v>31</v>
          </cell>
          <cell r="F32"/>
          <cell r="G32"/>
        </row>
        <row r="33">
          <cell r="A33"/>
          <cell r="B33"/>
          <cell r="C33"/>
          <cell r="D33"/>
          <cell r="E33">
            <v>32</v>
          </cell>
          <cell r="F33"/>
          <cell r="G33"/>
        </row>
        <row r="34">
          <cell r="A34"/>
          <cell r="B34"/>
          <cell r="C34"/>
          <cell r="D34"/>
          <cell r="E34">
            <v>33</v>
          </cell>
          <cell r="F34"/>
          <cell r="G34"/>
        </row>
        <row r="35">
          <cell r="A35"/>
          <cell r="B35"/>
          <cell r="C35"/>
          <cell r="D35"/>
          <cell r="E35">
            <v>34</v>
          </cell>
          <cell r="F35"/>
          <cell r="G35"/>
        </row>
        <row r="36">
          <cell r="A36"/>
          <cell r="B36"/>
          <cell r="C36"/>
          <cell r="D36"/>
          <cell r="E36">
            <v>35</v>
          </cell>
          <cell r="F36"/>
          <cell r="G36"/>
        </row>
        <row r="37">
          <cell r="A37"/>
          <cell r="B37"/>
          <cell r="C37"/>
          <cell r="D37"/>
          <cell r="E37">
            <v>36</v>
          </cell>
          <cell r="F37"/>
          <cell r="G37"/>
        </row>
        <row r="38">
          <cell r="A38"/>
          <cell r="B38"/>
          <cell r="C38"/>
          <cell r="D38"/>
          <cell r="E38">
            <v>37</v>
          </cell>
          <cell r="F38"/>
          <cell r="G38"/>
        </row>
        <row r="39">
          <cell r="A39"/>
          <cell r="B39"/>
          <cell r="C39"/>
          <cell r="D39"/>
          <cell r="E39">
            <v>38</v>
          </cell>
          <cell r="F39"/>
          <cell r="G39"/>
        </row>
        <row r="40">
          <cell r="A40"/>
          <cell r="B40"/>
          <cell r="C40"/>
          <cell r="D40"/>
          <cell r="E40">
            <v>39</v>
          </cell>
          <cell r="F40"/>
          <cell r="G40"/>
        </row>
        <row r="41">
          <cell r="A41"/>
          <cell r="B41"/>
          <cell r="C41"/>
          <cell r="D41"/>
          <cell r="E41">
            <v>40</v>
          </cell>
          <cell r="F41"/>
          <cell r="G41"/>
        </row>
        <row r="42">
          <cell r="A42"/>
          <cell r="B42"/>
          <cell r="C42"/>
          <cell r="D42"/>
          <cell r="E42">
            <v>41</v>
          </cell>
          <cell r="F42"/>
          <cell r="G42"/>
        </row>
        <row r="43">
          <cell r="A43"/>
          <cell r="B43"/>
          <cell r="C43"/>
          <cell r="D43"/>
          <cell r="E43">
            <v>42</v>
          </cell>
          <cell r="F43"/>
          <cell r="G43"/>
        </row>
        <row r="44">
          <cell r="A44"/>
          <cell r="B44"/>
          <cell r="C44"/>
          <cell r="D44"/>
          <cell r="E44">
            <v>43</v>
          </cell>
          <cell r="F44"/>
          <cell r="G44"/>
        </row>
        <row r="45">
          <cell r="A45"/>
          <cell r="B45"/>
          <cell r="C45"/>
          <cell r="D45"/>
          <cell r="E45">
            <v>44</v>
          </cell>
          <cell r="F45"/>
          <cell r="G45"/>
        </row>
        <row r="46">
          <cell r="A46"/>
          <cell r="B46"/>
          <cell r="C46"/>
          <cell r="D46"/>
          <cell r="E46">
            <v>45</v>
          </cell>
          <cell r="F46"/>
          <cell r="G46"/>
        </row>
        <row r="47">
          <cell r="A47"/>
          <cell r="B47"/>
          <cell r="C47"/>
          <cell r="D47"/>
          <cell r="E47">
            <v>46</v>
          </cell>
          <cell r="F47"/>
          <cell r="G47"/>
        </row>
        <row r="48">
          <cell r="A48"/>
          <cell r="B48"/>
          <cell r="C48"/>
          <cell r="D48"/>
          <cell r="E48">
            <v>47</v>
          </cell>
          <cell r="F48"/>
          <cell r="G48"/>
        </row>
        <row r="49">
          <cell r="A49"/>
          <cell r="B49"/>
          <cell r="C49"/>
          <cell r="D49"/>
          <cell r="E49">
            <v>48</v>
          </cell>
          <cell r="F49"/>
          <cell r="G49"/>
        </row>
        <row r="50">
          <cell r="A50"/>
          <cell r="B50"/>
          <cell r="C50"/>
          <cell r="D50"/>
          <cell r="E50">
            <v>49</v>
          </cell>
          <cell r="F50"/>
          <cell r="G50"/>
        </row>
        <row r="51">
          <cell r="A51"/>
          <cell r="B51"/>
          <cell r="C51"/>
          <cell r="D51"/>
          <cell r="E51">
            <v>50</v>
          </cell>
          <cell r="F51"/>
          <cell r="G51"/>
        </row>
        <row r="52">
          <cell r="A52"/>
          <cell r="B52"/>
          <cell r="C52"/>
          <cell r="D52"/>
          <cell r="E52">
            <v>51</v>
          </cell>
          <cell r="F52"/>
          <cell r="G52"/>
        </row>
        <row r="53">
          <cell r="A53"/>
          <cell r="B53"/>
          <cell r="C53"/>
          <cell r="D53"/>
          <cell r="E53">
            <v>52</v>
          </cell>
          <cell r="F53"/>
          <cell r="G53"/>
        </row>
        <row r="54">
          <cell r="A54"/>
          <cell r="B54"/>
          <cell r="C54"/>
          <cell r="D54"/>
          <cell r="E54">
            <v>53</v>
          </cell>
          <cell r="F54"/>
          <cell r="G54"/>
        </row>
        <row r="55">
          <cell r="A55"/>
          <cell r="B55"/>
          <cell r="C55"/>
          <cell r="D55"/>
          <cell r="E55">
            <v>54</v>
          </cell>
          <cell r="F55"/>
          <cell r="G55"/>
        </row>
        <row r="56">
          <cell r="A56"/>
          <cell r="B56"/>
          <cell r="C56"/>
          <cell r="D56"/>
          <cell r="E56">
            <v>55</v>
          </cell>
          <cell r="F56"/>
          <cell r="G56"/>
        </row>
        <row r="57">
          <cell r="A57"/>
          <cell r="B57"/>
          <cell r="C57"/>
          <cell r="D57"/>
          <cell r="E57">
            <v>56</v>
          </cell>
          <cell r="F57"/>
          <cell r="G57"/>
        </row>
        <row r="58">
          <cell r="A58"/>
          <cell r="B58"/>
          <cell r="C58"/>
          <cell r="D58"/>
          <cell r="E58">
            <v>57</v>
          </cell>
          <cell r="F58"/>
          <cell r="G58"/>
        </row>
        <row r="59">
          <cell r="A59"/>
          <cell r="B59"/>
          <cell r="C59"/>
          <cell r="D59"/>
          <cell r="E59">
            <v>58</v>
          </cell>
          <cell r="F59"/>
          <cell r="G59"/>
        </row>
        <row r="60">
          <cell r="A60"/>
          <cell r="B60"/>
          <cell r="C60"/>
          <cell r="D60"/>
          <cell r="E60">
            <v>59</v>
          </cell>
          <cell r="F60"/>
          <cell r="G60"/>
        </row>
        <row r="61">
          <cell r="A61"/>
          <cell r="B61"/>
          <cell r="C61"/>
          <cell r="D61"/>
          <cell r="E61">
            <v>60</v>
          </cell>
          <cell r="F61"/>
          <cell r="G61"/>
        </row>
        <row r="62">
          <cell r="A62"/>
          <cell r="B62"/>
          <cell r="C62"/>
          <cell r="D62"/>
          <cell r="E62">
            <v>61</v>
          </cell>
          <cell r="F62"/>
          <cell r="G62"/>
        </row>
        <row r="63">
          <cell r="A63"/>
          <cell r="B63"/>
          <cell r="C63"/>
          <cell r="D63"/>
          <cell r="E63">
            <v>62</v>
          </cell>
          <cell r="F63"/>
          <cell r="G63"/>
        </row>
        <row r="64">
          <cell r="A64"/>
          <cell r="B64"/>
          <cell r="C64"/>
          <cell r="D64"/>
          <cell r="E64">
            <v>63</v>
          </cell>
          <cell r="F64"/>
          <cell r="G64"/>
        </row>
        <row r="65">
          <cell r="A65"/>
          <cell r="B65"/>
          <cell r="C65"/>
          <cell r="D65"/>
          <cell r="E65">
            <v>64</v>
          </cell>
          <cell r="F65"/>
          <cell r="G65"/>
        </row>
        <row r="66">
          <cell r="A66"/>
          <cell r="B66"/>
          <cell r="C66"/>
          <cell r="D66"/>
          <cell r="E66">
            <v>65</v>
          </cell>
          <cell r="F66"/>
          <cell r="G66"/>
        </row>
        <row r="67">
          <cell r="A67"/>
          <cell r="B67"/>
          <cell r="C67"/>
          <cell r="D67"/>
          <cell r="E67">
            <v>66</v>
          </cell>
          <cell r="F67"/>
          <cell r="G67"/>
        </row>
        <row r="68">
          <cell r="A68"/>
          <cell r="B68"/>
          <cell r="C68"/>
          <cell r="D68"/>
          <cell r="E68">
            <v>67</v>
          </cell>
          <cell r="F68"/>
          <cell r="G68"/>
        </row>
        <row r="69">
          <cell r="A69"/>
          <cell r="B69"/>
          <cell r="C69"/>
          <cell r="D69"/>
          <cell r="E69">
            <v>68</v>
          </cell>
          <cell r="F69"/>
          <cell r="G69"/>
        </row>
        <row r="70">
          <cell r="A70"/>
          <cell r="B70"/>
          <cell r="C70"/>
          <cell r="D70"/>
          <cell r="E70">
            <v>69</v>
          </cell>
          <cell r="F70"/>
          <cell r="G70"/>
        </row>
        <row r="71">
          <cell r="A71"/>
          <cell r="B71"/>
          <cell r="C71"/>
          <cell r="D71"/>
          <cell r="E71">
            <v>70</v>
          </cell>
          <cell r="F71"/>
          <cell r="G71"/>
        </row>
        <row r="72">
          <cell r="A72"/>
          <cell r="B72"/>
          <cell r="C72"/>
          <cell r="D72"/>
          <cell r="E72">
            <v>71</v>
          </cell>
          <cell r="F72"/>
          <cell r="G72"/>
        </row>
        <row r="73">
          <cell r="A73"/>
          <cell r="B73"/>
          <cell r="C73"/>
          <cell r="D73"/>
          <cell r="E73">
            <v>72</v>
          </cell>
          <cell r="F73"/>
          <cell r="G73"/>
        </row>
        <row r="74">
          <cell r="A74"/>
          <cell r="B74"/>
          <cell r="C74"/>
          <cell r="D74"/>
          <cell r="E74">
            <v>73</v>
          </cell>
          <cell r="F74"/>
          <cell r="G74"/>
        </row>
        <row r="75">
          <cell r="A75"/>
          <cell r="B75"/>
          <cell r="C75"/>
          <cell r="D75"/>
          <cell r="E75">
            <v>74</v>
          </cell>
          <cell r="F75"/>
          <cell r="G75"/>
        </row>
        <row r="76">
          <cell r="A76"/>
          <cell r="B76"/>
          <cell r="C76"/>
          <cell r="D76"/>
          <cell r="E76">
            <v>75</v>
          </cell>
          <cell r="F76"/>
          <cell r="G76"/>
        </row>
        <row r="77">
          <cell r="A77"/>
          <cell r="B77"/>
          <cell r="C77"/>
          <cell r="D77"/>
          <cell r="E77">
            <v>76</v>
          </cell>
          <cell r="F77"/>
          <cell r="G77"/>
        </row>
        <row r="78">
          <cell r="A78"/>
          <cell r="B78"/>
          <cell r="C78"/>
          <cell r="D78"/>
          <cell r="E78">
            <v>77</v>
          </cell>
          <cell r="F78"/>
          <cell r="G78"/>
        </row>
        <row r="79">
          <cell r="A79"/>
          <cell r="B79"/>
          <cell r="C79"/>
          <cell r="D79"/>
          <cell r="E79">
            <v>78</v>
          </cell>
          <cell r="F79"/>
          <cell r="G79"/>
        </row>
        <row r="80">
          <cell r="A80"/>
          <cell r="B80"/>
          <cell r="C80"/>
          <cell r="D80"/>
          <cell r="E80">
            <v>79</v>
          </cell>
          <cell r="F80"/>
          <cell r="G80"/>
        </row>
        <row r="81">
          <cell r="A81"/>
          <cell r="B81"/>
          <cell r="C81"/>
          <cell r="D81"/>
          <cell r="E81">
            <v>80</v>
          </cell>
          <cell r="F81"/>
          <cell r="G81"/>
        </row>
        <row r="82">
          <cell r="A82"/>
          <cell r="B82"/>
          <cell r="C82"/>
          <cell r="D82"/>
          <cell r="E82">
            <v>81</v>
          </cell>
          <cell r="F82"/>
          <cell r="G82"/>
        </row>
        <row r="83">
          <cell r="A83"/>
          <cell r="B83"/>
          <cell r="C83"/>
          <cell r="D83"/>
          <cell r="E83">
            <v>82</v>
          </cell>
          <cell r="F83"/>
          <cell r="G83"/>
        </row>
        <row r="84">
          <cell r="A84"/>
          <cell r="B84"/>
          <cell r="C84"/>
          <cell r="D84"/>
          <cell r="E84">
            <v>83</v>
          </cell>
          <cell r="F84"/>
          <cell r="G84"/>
        </row>
        <row r="85">
          <cell r="A85"/>
          <cell r="B85"/>
          <cell r="C85"/>
          <cell r="D85"/>
          <cell r="E85">
            <v>84</v>
          </cell>
          <cell r="F85"/>
          <cell r="G85"/>
        </row>
        <row r="86">
          <cell r="A86"/>
          <cell r="B86"/>
          <cell r="C86"/>
          <cell r="D86"/>
          <cell r="E86">
            <v>85</v>
          </cell>
          <cell r="F86"/>
          <cell r="G86"/>
        </row>
        <row r="87">
          <cell r="A87"/>
          <cell r="B87"/>
          <cell r="C87"/>
          <cell r="D87"/>
          <cell r="E87">
            <v>86</v>
          </cell>
          <cell r="F87"/>
          <cell r="G87"/>
        </row>
        <row r="88">
          <cell r="A88"/>
          <cell r="B88"/>
          <cell r="C88"/>
          <cell r="D88"/>
          <cell r="E88">
            <v>87</v>
          </cell>
          <cell r="F88"/>
          <cell r="G88"/>
        </row>
        <row r="89">
          <cell r="A89"/>
          <cell r="B89"/>
          <cell r="C89"/>
          <cell r="D89"/>
          <cell r="E89">
            <v>88</v>
          </cell>
          <cell r="F89"/>
          <cell r="G89"/>
        </row>
        <row r="90">
          <cell r="A90"/>
          <cell r="B90"/>
          <cell r="C90"/>
          <cell r="D90"/>
          <cell r="E90">
            <v>89</v>
          </cell>
          <cell r="F90"/>
          <cell r="G90"/>
        </row>
        <row r="91">
          <cell r="A91"/>
          <cell r="B91"/>
          <cell r="C91"/>
          <cell r="D91"/>
          <cell r="E91">
            <v>90</v>
          </cell>
          <cell r="F91"/>
          <cell r="G91"/>
        </row>
        <row r="92">
          <cell r="A92"/>
          <cell r="B92"/>
          <cell r="C92"/>
          <cell r="D92"/>
          <cell r="E92">
            <v>91</v>
          </cell>
          <cell r="F92"/>
          <cell r="G92"/>
        </row>
        <row r="93">
          <cell r="A93"/>
          <cell r="B93"/>
          <cell r="C93"/>
          <cell r="D93"/>
          <cell r="E93">
            <v>92</v>
          </cell>
          <cell r="F93"/>
          <cell r="G93"/>
        </row>
        <row r="94">
          <cell r="A94"/>
          <cell r="B94"/>
          <cell r="C94"/>
          <cell r="D94"/>
          <cell r="E94">
            <v>93</v>
          </cell>
          <cell r="F94"/>
          <cell r="G94"/>
        </row>
        <row r="95">
          <cell r="A95"/>
          <cell r="B95"/>
          <cell r="C95"/>
          <cell r="D95"/>
          <cell r="E95">
            <v>94</v>
          </cell>
          <cell r="F95"/>
          <cell r="G95"/>
        </row>
        <row r="96">
          <cell r="A96"/>
          <cell r="B96"/>
          <cell r="C96"/>
          <cell r="D96"/>
          <cell r="E96">
            <v>95</v>
          </cell>
          <cell r="F96"/>
          <cell r="G96"/>
        </row>
        <row r="97">
          <cell r="A97"/>
          <cell r="B97"/>
          <cell r="C97"/>
          <cell r="D97"/>
          <cell r="E97">
            <v>96</v>
          </cell>
          <cell r="F97"/>
          <cell r="G97"/>
        </row>
        <row r="98">
          <cell r="A98"/>
          <cell r="B98"/>
          <cell r="C98"/>
          <cell r="D98"/>
          <cell r="E98">
            <v>97</v>
          </cell>
          <cell r="F98"/>
          <cell r="G98"/>
        </row>
        <row r="99">
          <cell r="A99"/>
          <cell r="B99"/>
          <cell r="C99"/>
          <cell r="D99"/>
          <cell r="E99">
            <v>98</v>
          </cell>
          <cell r="F99"/>
          <cell r="G99"/>
        </row>
        <row r="100">
          <cell r="A100"/>
          <cell r="B100"/>
          <cell r="C100"/>
          <cell r="D100"/>
          <cell r="E100">
            <v>99</v>
          </cell>
          <cell r="F100"/>
          <cell r="G100"/>
        </row>
        <row r="101">
          <cell r="A101"/>
          <cell r="B101"/>
          <cell r="C101"/>
          <cell r="D101"/>
          <cell r="E101">
            <v>100</v>
          </cell>
          <cell r="F101"/>
          <cell r="G101"/>
        </row>
        <row r="102">
          <cell r="A102"/>
          <cell r="B102"/>
          <cell r="C102"/>
          <cell r="D102"/>
          <cell r="E102">
            <v>101</v>
          </cell>
          <cell r="F102"/>
          <cell r="G102"/>
        </row>
        <row r="103">
          <cell r="A103"/>
          <cell r="B103"/>
          <cell r="C103"/>
          <cell r="D103"/>
          <cell r="E103">
            <v>102</v>
          </cell>
          <cell r="F103"/>
          <cell r="G103"/>
        </row>
        <row r="104">
          <cell r="A104"/>
          <cell r="B104"/>
          <cell r="C104"/>
          <cell r="D104"/>
          <cell r="E104">
            <v>103</v>
          </cell>
          <cell r="F104"/>
          <cell r="G104"/>
        </row>
        <row r="105">
          <cell r="A105"/>
          <cell r="B105"/>
          <cell r="C105"/>
          <cell r="D105"/>
          <cell r="E105">
            <v>104</v>
          </cell>
          <cell r="F105"/>
          <cell r="G105"/>
        </row>
        <row r="106">
          <cell r="A106"/>
          <cell r="B106"/>
          <cell r="C106"/>
          <cell r="D106"/>
          <cell r="E106">
            <v>105</v>
          </cell>
          <cell r="F106"/>
          <cell r="G106"/>
        </row>
        <row r="107">
          <cell r="A107"/>
          <cell r="B107"/>
          <cell r="C107"/>
          <cell r="D107"/>
          <cell r="E107">
            <v>106</v>
          </cell>
          <cell r="F107"/>
          <cell r="G107"/>
        </row>
        <row r="108">
          <cell r="A108"/>
          <cell r="B108"/>
          <cell r="C108"/>
          <cell r="D108"/>
          <cell r="E108">
            <v>107</v>
          </cell>
          <cell r="F108"/>
          <cell r="G108"/>
        </row>
        <row r="109">
          <cell r="A109"/>
          <cell r="B109"/>
          <cell r="C109"/>
          <cell r="D109"/>
          <cell r="E109">
            <v>108</v>
          </cell>
          <cell r="F109"/>
          <cell r="G109"/>
        </row>
        <row r="110">
          <cell r="A110"/>
          <cell r="B110"/>
          <cell r="C110"/>
          <cell r="D110"/>
          <cell r="E110">
            <v>109</v>
          </cell>
          <cell r="F110"/>
          <cell r="G110"/>
        </row>
        <row r="111">
          <cell r="A111"/>
          <cell r="B111"/>
          <cell r="C111"/>
          <cell r="D111"/>
          <cell r="E111">
            <v>110</v>
          </cell>
          <cell r="F111"/>
          <cell r="G111"/>
        </row>
        <row r="112">
          <cell r="A112"/>
          <cell r="B112"/>
          <cell r="C112"/>
          <cell r="D112"/>
          <cell r="E112">
            <v>111</v>
          </cell>
          <cell r="F112"/>
          <cell r="G112"/>
        </row>
        <row r="113">
          <cell r="A113"/>
          <cell r="B113"/>
          <cell r="C113"/>
          <cell r="D113"/>
          <cell r="E113">
            <v>112</v>
          </cell>
          <cell r="F113"/>
          <cell r="G113"/>
        </row>
        <row r="114">
          <cell r="A114"/>
          <cell r="B114"/>
          <cell r="C114"/>
          <cell r="D114"/>
          <cell r="E114">
            <v>113</v>
          </cell>
          <cell r="F114"/>
          <cell r="G114"/>
        </row>
        <row r="115">
          <cell r="A115"/>
          <cell r="B115"/>
          <cell r="C115"/>
          <cell r="D115"/>
          <cell r="E115">
            <v>114</v>
          </cell>
          <cell r="F115"/>
          <cell r="G115"/>
        </row>
        <row r="116">
          <cell r="A116"/>
          <cell r="B116"/>
          <cell r="C116"/>
          <cell r="D116"/>
          <cell r="E116">
            <v>115</v>
          </cell>
          <cell r="F116"/>
          <cell r="G116"/>
        </row>
        <row r="117">
          <cell r="A117"/>
          <cell r="B117"/>
          <cell r="C117"/>
          <cell r="D117"/>
          <cell r="E117">
            <v>116</v>
          </cell>
          <cell r="F117"/>
          <cell r="G117"/>
        </row>
        <row r="118">
          <cell r="A118"/>
          <cell r="B118"/>
          <cell r="C118"/>
          <cell r="D118"/>
          <cell r="E118">
            <v>117</v>
          </cell>
          <cell r="F118"/>
          <cell r="G118"/>
        </row>
        <row r="119">
          <cell r="A119"/>
          <cell r="B119"/>
          <cell r="C119"/>
          <cell r="D119"/>
          <cell r="E119">
            <v>118</v>
          </cell>
          <cell r="F119"/>
          <cell r="G119"/>
        </row>
        <row r="120">
          <cell r="A120"/>
          <cell r="B120"/>
          <cell r="C120"/>
          <cell r="D120"/>
          <cell r="E120">
            <v>119</v>
          </cell>
          <cell r="F120"/>
          <cell r="G120"/>
        </row>
        <row r="121">
          <cell r="A121"/>
          <cell r="B121"/>
          <cell r="C121"/>
          <cell r="D121"/>
          <cell r="E121">
            <v>120</v>
          </cell>
          <cell r="F121"/>
          <cell r="G121"/>
        </row>
        <row r="122">
          <cell r="A122"/>
          <cell r="B122"/>
          <cell r="C122"/>
          <cell r="D122"/>
          <cell r="E122">
            <v>121</v>
          </cell>
          <cell r="F122"/>
          <cell r="G122"/>
        </row>
        <row r="123">
          <cell r="A123"/>
          <cell r="B123"/>
          <cell r="C123"/>
          <cell r="D123"/>
          <cell r="E123">
            <v>122</v>
          </cell>
          <cell r="F123"/>
          <cell r="G123"/>
        </row>
        <row r="124">
          <cell r="A124"/>
          <cell r="B124"/>
          <cell r="C124"/>
          <cell r="D124"/>
          <cell r="E124">
            <v>123</v>
          </cell>
          <cell r="F124"/>
          <cell r="G124"/>
        </row>
        <row r="125">
          <cell r="A125"/>
          <cell r="B125"/>
          <cell r="C125"/>
          <cell r="D125"/>
          <cell r="E125">
            <v>124</v>
          </cell>
          <cell r="F125"/>
          <cell r="G125"/>
        </row>
        <row r="126">
          <cell r="A126"/>
          <cell r="B126"/>
          <cell r="C126"/>
          <cell r="D126"/>
          <cell r="E126">
            <v>125</v>
          </cell>
          <cell r="F126"/>
          <cell r="G126"/>
        </row>
        <row r="127">
          <cell r="A127"/>
          <cell r="B127"/>
          <cell r="C127"/>
          <cell r="D127"/>
          <cell r="E127">
            <v>126</v>
          </cell>
          <cell r="F127"/>
          <cell r="G127"/>
        </row>
        <row r="128">
          <cell r="A128"/>
          <cell r="B128"/>
          <cell r="C128"/>
          <cell r="D128"/>
          <cell r="E128">
            <v>127</v>
          </cell>
          <cell r="F128"/>
          <cell r="G128"/>
        </row>
        <row r="129">
          <cell r="A129"/>
          <cell r="B129"/>
          <cell r="C129"/>
          <cell r="D129"/>
          <cell r="E129">
            <v>128</v>
          </cell>
          <cell r="F129"/>
          <cell r="G129"/>
        </row>
        <row r="130">
          <cell r="A130"/>
          <cell r="B130"/>
          <cell r="C130"/>
          <cell r="D130"/>
          <cell r="E130">
            <v>129</v>
          </cell>
          <cell r="F130"/>
          <cell r="G130"/>
        </row>
        <row r="131">
          <cell r="A131"/>
          <cell r="B131"/>
          <cell r="C131"/>
          <cell r="D131"/>
          <cell r="E131">
            <v>130</v>
          </cell>
          <cell r="F131"/>
          <cell r="G131"/>
        </row>
        <row r="132">
          <cell r="A132"/>
          <cell r="B132"/>
          <cell r="C132"/>
          <cell r="D132"/>
          <cell r="E132">
            <v>131</v>
          </cell>
          <cell r="F132"/>
          <cell r="G132"/>
        </row>
        <row r="133">
          <cell r="A133"/>
          <cell r="B133"/>
          <cell r="C133"/>
          <cell r="D133"/>
          <cell r="E133">
            <v>132</v>
          </cell>
          <cell r="F133"/>
          <cell r="G133"/>
        </row>
        <row r="134">
          <cell r="A134"/>
          <cell r="B134"/>
          <cell r="C134"/>
          <cell r="D134"/>
          <cell r="E134">
            <v>133</v>
          </cell>
          <cell r="F134"/>
          <cell r="G134"/>
        </row>
        <row r="135">
          <cell r="A135"/>
          <cell r="B135"/>
          <cell r="C135"/>
          <cell r="D135"/>
          <cell r="E135">
            <v>134</v>
          </cell>
          <cell r="F135"/>
          <cell r="G135"/>
        </row>
        <row r="136">
          <cell r="A136"/>
          <cell r="B136"/>
          <cell r="C136"/>
          <cell r="D136"/>
          <cell r="E136">
            <v>135</v>
          </cell>
          <cell r="F136"/>
          <cell r="G136"/>
        </row>
        <row r="137">
          <cell r="A137"/>
          <cell r="B137"/>
          <cell r="C137"/>
          <cell r="D137"/>
          <cell r="E137">
            <v>136</v>
          </cell>
          <cell r="F137"/>
          <cell r="G137"/>
        </row>
        <row r="138">
          <cell r="A138"/>
          <cell r="B138"/>
          <cell r="C138"/>
          <cell r="D138"/>
          <cell r="E138">
            <v>137</v>
          </cell>
          <cell r="F138"/>
          <cell r="G138"/>
        </row>
        <row r="139">
          <cell r="A139"/>
          <cell r="B139"/>
          <cell r="C139"/>
          <cell r="D139"/>
          <cell r="E139">
            <v>138</v>
          </cell>
          <cell r="F139"/>
          <cell r="G139"/>
        </row>
        <row r="140">
          <cell r="A140"/>
          <cell r="B140"/>
          <cell r="C140"/>
          <cell r="D140"/>
          <cell r="E140">
            <v>139</v>
          </cell>
          <cell r="F140"/>
          <cell r="G140"/>
        </row>
        <row r="141">
          <cell r="A141"/>
          <cell r="B141"/>
          <cell r="C141"/>
          <cell r="D141"/>
          <cell r="E141">
            <v>140</v>
          </cell>
          <cell r="F141"/>
          <cell r="G141"/>
        </row>
        <row r="142">
          <cell r="A142"/>
          <cell r="B142"/>
          <cell r="C142"/>
          <cell r="D142"/>
          <cell r="E142">
            <v>141</v>
          </cell>
          <cell r="F142"/>
          <cell r="G142"/>
        </row>
        <row r="143">
          <cell r="A143"/>
          <cell r="B143"/>
          <cell r="C143"/>
          <cell r="D143"/>
          <cell r="E143">
            <v>142</v>
          </cell>
          <cell r="F143"/>
          <cell r="G143"/>
        </row>
        <row r="144">
          <cell r="A144"/>
          <cell r="B144"/>
          <cell r="C144"/>
          <cell r="D144"/>
          <cell r="E144">
            <v>143</v>
          </cell>
          <cell r="F144"/>
          <cell r="G144"/>
        </row>
        <row r="145">
          <cell r="A145"/>
          <cell r="B145"/>
          <cell r="C145"/>
          <cell r="D145"/>
          <cell r="E145">
            <v>144</v>
          </cell>
          <cell r="F145"/>
          <cell r="G145"/>
        </row>
        <row r="146">
          <cell r="A146"/>
          <cell r="B146"/>
          <cell r="C146"/>
          <cell r="D146"/>
          <cell r="E146">
            <v>145</v>
          </cell>
          <cell r="F146"/>
          <cell r="G146"/>
        </row>
        <row r="147">
          <cell r="A147"/>
          <cell r="B147"/>
          <cell r="C147"/>
          <cell r="D147"/>
          <cell r="E147">
            <v>146</v>
          </cell>
          <cell r="F147"/>
          <cell r="G147"/>
        </row>
        <row r="148">
          <cell r="A148"/>
          <cell r="B148"/>
          <cell r="C148"/>
          <cell r="D148"/>
          <cell r="E148">
            <v>147</v>
          </cell>
          <cell r="F148"/>
          <cell r="G148"/>
        </row>
        <row r="149">
          <cell r="A149"/>
          <cell r="B149"/>
          <cell r="C149"/>
          <cell r="D149"/>
          <cell r="E149">
            <v>148</v>
          </cell>
          <cell r="F149"/>
          <cell r="G149"/>
        </row>
        <row r="150">
          <cell r="A150"/>
          <cell r="B150"/>
          <cell r="C150"/>
          <cell r="D150"/>
          <cell r="E150">
            <v>149</v>
          </cell>
          <cell r="F150"/>
          <cell r="G150"/>
        </row>
        <row r="151">
          <cell r="A151"/>
          <cell r="B151"/>
          <cell r="C151"/>
          <cell r="D151"/>
          <cell r="E151">
            <v>150</v>
          </cell>
          <cell r="F151"/>
          <cell r="G151"/>
        </row>
        <row r="152">
          <cell r="A152"/>
          <cell r="B152"/>
          <cell r="C152"/>
          <cell r="D152"/>
          <cell r="E152">
            <v>151</v>
          </cell>
          <cell r="F152"/>
          <cell r="G152"/>
        </row>
        <row r="153">
          <cell r="A153"/>
          <cell r="B153"/>
          <cell r="C153"/>
          <cell r="D153"/>
          <cell r="E153">
            <v>152</v>
          </cell>
          <cell r="F153"/>
          <cell r="G153"/>
        </row>
        <row r="154">
          <cell r="A154"/>
          <cell r="B154"/>
          <cell r="C154"/>
          <cell r="D154"/>
          <cell r="E154">
            <v>153</v>
          </cell>
          <cell r="F154"/>
          <cell r="G154"/>
        </row>
        <row r="155">
          <cell r="A155"/>
          <cell r="B155"/>
          <cell r="C155"/>
          <cell r="D155"/>
          <cell r="E155">
            <v>154</v>
          </cell>
          <cell r="F155"/>
          <cell r="G155"/>
        </row>
        <row r="156">
          <cell r="A156"/>
          <cell r="B156"/>
          <cell r="C156"/>
          <cell r="D156"/>
          <cell r="E156">
            <v>155</v>
          </cell>
          <cell r="F156"/>
          <cell r="G156"/>
        </row>
        <row r="157">
          <cell r="A157"/>
          <cell r="B157"/>
          <cell r="C157"/>
          <cell r="D157"/>
          <cell r="E157">
            <v>156</v>
          </cell>
          <cell r="F157"/>
          <cell r="G157"/>
        </row>
        <row r="158">
          <cell r="A158"/>
          <cell r="B158"/>
          <cell r="C158"/>
          <cell r="D158"/>
          <cell r="E158">
            <v>157</v>
          </cell>
          <cell r="F158"/>
          <cell r="G158"/>
        </row>
        <row r="159">
          <cell r="A159"/>
          <cell r="B159"/>
          <cell r="C159"/>
          <cell r="D159"/>
          <cell r="E159">
            <v>158</v>
          </cell>
          <cell r="F159"/>
          <cell r="G159"/>
        </row>
        <row r="160">
          <cell r="A160"/>
          <cell r="B160"/>
          <cell r="C160"/>
          <cell r="D160"/>
          <cell r="E160">
            <v>159</v>
          </cell>
          <cell r="F160"/>
          <cell r="G160"/>
        </row>
        <row r="161">
          <cell r="A161"/>
          <cell r="B161"/>
          <cell r="C161"/>
          <cell r="D161"/>
          <cell r="E161">
            <v>160</v>
          </cell>
          <cell r="F161"/>
          <cell r="G161"/>
        </row>
        <row r="162">
          <cell r="A162"/>
          <cell r="B162"/>
          <cell r="C162"/>
          <cell r="D162"/>
          <cell r="E162">
            <v>161</v>
          </cell>
          <cell r="F162"/>
          <cell r="G162"/>
        </row>
        <row r="163">
          <cell r="A163"/>
          <cell r="B163"/>
          <cell r="C163"/>
          <cell r="D163"/>
          <cell r="E163">
            <v>162</v>
          </cell>
          <cell r="F163"/>
          <cell r="G163"/>
        </row>
        <row r="164">
          <cell r="A164"/>
          <cell r="B164"/>
          <cell r="C164"/>
          <cell r="D164"/>
          <cell r="E164">
            <v>163</v>
          </cell>
          <cell r="F164"/>
          <cell r="G164"/>
        </row>
        <row r="165">
          <cell r="A165"/>
          <cell r="B165"/>
          <cell r="C165"/>
          <cell r="D165"/>
          <cell r="E165">
            <v>164</v>
          </cell>
          <cell r="F165"/>
          <cell r="G165"/>
        </row>
        <row r="166">
          <cell r="A166"/>
          <cell r="B166"/>
          <cell r="C166"/>
          <cell r="D166"/>
          <cell r="E166">
            <v>165</v>
          </cell>
          <cell r="F166"/>
          <cell r="G166"/>
        </row>
        <row r="167">
          <cell r="A167"/>
          <cell r="B167"/>
          <cell r="C167"/>
          <cell r="D167"/>
          <cell r="E167">
            <v>166</v>
          </cell>
          <cell r="F167"/>
          <cell r="G167"/>
        </row>
        <row r="168">
          <cell r="A168"/>
          <cell r="B168"/>
          <cell r="C168"/>
          <cell r="D168"/>
          <cell r="E168">
            <v>167</v>
          </cell>
          <cell r="F168"/>
          <cell r="G168"/>
        </row>
        <row r="169">
          <cell r="A169"/>
          <cell r="B169"/>
          <cell r="C169"/>
          <cell r="D169"/>
          <cell r="E169">
            <v>168</v>
          </cell>
          <cell r="F169"/>
          <cell r="G169"/>
        </row>
        <row r="170">
          <cell r="A170"/>
          <cell r="B170"/>
          <cell r="C170"/>
          <cell r="D170"/>
          <cell r="E170">
            <v>169</v>
          </cell>
          <cell r="F170"/>
          <cell r="G170"/>
        </row>
        <row r="171">
          <cell r="A171"/>
          <cell r="B171"/>
          <cell r="C171"/>
          <cell r="D171"/>
          <cell r="E171">
            <v>170</v>
          </cell>
          <cell r="F171"/>
          <cell r="G171"/>
        </row>
        <row r="172">
          <cell r="A172"/>
          <cell r="B172"/>
          <cell r="C172"/>
          <cell r="D172"/>
          <cell r="E172">
            <v>171</v>
          </cell>
          <cell r="F172"/>
          <cell r="G172"/>
        </row>
        <row r="173">
          <cell r="A173"/>
          <cell r="B173"/>
          <cell r="C173"/>
          <cell r="D173"/>
          <cell r="E173">
            <v>172</v>
          </cell>
          <cell r="F173"/>
          <cell r="G173"/>
        </row>
        <row r="174">
          <cell r="A174"/>
          <cell r="B174"/>
          <cell r="C174"/>
          <cell r="D174"/>
          <cell r="E174">
            <v>173</v>
          </cell>
          <cell r="F174"/>
          <cell r="G174"/>
        </row>
        <row r="175">
          <cell r="A175"/>
          <cell r="B175"/>
          <cell r="C175"/>
          <cell r="D175"/>
          <cell r="E175">
            <v>174</v>
          </cell>
          <cell r="F175"/>
          <cell r="G175"/>
        </row>
        <row r="176">
          <cell r="A176"/>
          <cell r="B176"/>
          <cell r="C176"/>
          <cell r="D176"/>
          <cell r="E176">
            <v>175</v>
          </cell>
          <cell r="F176"/>
          <cell r="G176"/>
        </row>
        <row r="177">
          <cell r="A177"/>
          <cell r="B177"/>
          <cell r="C177"/>
          <cell r="D177"/>
          <cell r="E177">
            <v>176</v>
          </cell>
          <cell r="F177"/>
          <cell r="G177"/>
        </row>
        <row r="178">
          <cell r="A178"/>
          <cell r="B178"/>
          <cell r="C178"/>
          <cell r="D178"/>
          <cell r="E178">
            <v>177</v>
          </cell>
          <cell r="F178"/>
          <cell r="G178"/>
        </row>
        <row r="179">
          <cell r="A179"/>
          <cell r="B179"/>
          <cell r="C179"/>
          <cell r="D179"/>
          <cell r="E179">
            <v>178</v>
          </cell>
          <cell r="F179"/>
          <cell r="G179"/>
        </row>
        <row r="180">
          <cell r="A180"/>
          <cell r="B180"/>
          <cell r="C180"/>
          <cell r="D180"/>
          <cell r="E180">
            <v>179</v>
          </cell>
          <cell r="F180"/>
          <cell r="G180"/>
        </row>
        <row r="181">
          <cell r="A181"/>
          <cell r="B181"/>
          <cell r="C181"/>
          <cell r="D181"/>
          <cell r="E181">
            <v>180</v>
          </cell>
          <cell r="F181"/>
          <cell r="G181"/>
        </row>
        <row r="182">
          <cell r="A182"/>
          <cell r="B182"/>
          <cell r="C182"/>
          <cell r="D182"/>
          <cell r="E182">
            <v>181</v>
          </cell>
          <cell r="F182"/>
          <cell r="G182"/>
        </row>
        <row r="183">
          <cell r="A183"/>
          <cell r="B183"/>
          <cell r="C183"/>
          <cell r="D183"/>
          <cell r="E183">
            <v>182</v>
          </cell>
          <cell r="F183"/>
          <cell r="G183"/>
        </row>
        <row r="184">
          <cell r="A184"/>
          <cell r="B184"/>
          <cell r="C184"/>
          <cell r="D184"/>
          <cell r="E184">
            <v>183</v>
          </cell>
          <cell r="F184"/>
          <cell r="G184"/>
        </row>
        <row r="185">
          <cell r="A185"/>
          <cell r="B185"/>
          <cell r="C185"/>
          <cell r="D185"/>
          <cell r="E185">
            <v>184</v>
          </cell>
          <cell r="F185"/>
          <cell r="G185"/>
        </row>
        <row r="186">
          <cell r="A186"/>
          <cell r="B186"/>
          <cell r="C186"/>
          <cell r="D186"/>
          <cell r="E186">
            <v>185</v>
          </cell>
          <cell r="F186"/>
          <cell r="G186"/>
        </row>
        <row r="187">
          <cell r="A187"/>
          <cell r="B187"/>
          <cell r="C187"/>
          <cell r="D187"/>
          <cell r="E187">
            <v>186</v>
          </cell>
          <cell r="F187"/>
          <cell r="G187"/>
        </row>
        <row r="188">
          <cell r="A188"/>
          <cell r="B188"/>
          <cell r="C188"/>
          <cell r="D188"/>
          <cell r="E188">
            <v>187</v>
          </cell>
          <cell r="F188"/>
          <cell r="G188"/>
        </row>
        <row r="189">
          <cell r="A189"/>
          <cell r="B189"/>
          <cell r="C189"/>
          <cell r="D189"/>
          <cell r="E189">
            <v>188</v>
          </cell>
          <cell r="F189"/>
          <cell r="G189"/>
        </row>
        <row r="190">
          <cell r="A190"/>
          <cell r="B190"/>
          <cell r="C190"/>
          <cell r="D190"/>
          <cell r="E190">
            <v>189</v>
          </cell>
          <cell r="F190"/>
          <cell r="G190"/>
        </row>
        <row r="191">
          <cell r="A191"/>
          <cell r="B191"/>
          <cell r="C191"/>
          <cell r="D191"/>
          <cell r="E191">
            <v>190</v>
          </cell>
          <cell r="F191"/>
          <cell r="G191"/>
        </row>
        <row r="192">
          <cell r="A192"/>
          <cell r="B192"/>
          <cell r="C192"/>
          <cell r="D192"/>
          <cell r="E192">
            <v>191</v>
          </cell>
          <cell r="F192"/>
          <cell r="G192"/>
        </row>
        <row r="193">
          <cell r="A193"/>
          <cell r="B193"/>
          <cell r="C193"/>
          <cell r="D193"/>
          <cell r="E193">
            <v>192</v>
          </cell>
          <cell r="F193"/>
          <cell r="G193"/>
        </row>
        <row r="194">
          <cell r="A194"/>
          <cell r="B194"/>
          <cell r="C194"/>
          <cell r="D194"/>
          <cell r="E194">
            <v>193</v>
          </cell>
          <cell r="F194"/>
          <cell r="G194"/>
        </row>
        <row r="195">
          <cell r="A195"/>
          <cell r="B195"/>
          <cell r="C195"/>
          <cell r="D195"/>
          <cell r="E195">
            <v>194</v>
          </cell>
          <cell r="F195"/>
          <cell r="G195"/>
        </row>
        <row r="196">
          <cell r="A196"/>
          <cell r="B196"/>
          <cell r="C196"/>
          <cell r="D196"/>
          <cell r="E196">
            <v>195</v>
          </cell>
          <cell r="F196"/>
          <cell r="G196"/>
        </row>
        <row r="197">
          <cell r="A197"/>
          <cell r="B197"/>
          <cell r="C197"/>
          <cell r="D197"/>
          <cell r="E197">
            <v>196</v>
          </cell>
          <cell r="F197"/>
          <cell r="G197"/>
        </row>
        <row r="198">
          <cell r="A198"/>
          <cell r="B198"/>
          <cell r="C198"/>
          <cell r="D198"/>
          <cell r="E198">
            <v>197</v>
          </cell>
          <cell r="F198"/>
          <cell r="G198"/>
        </row>
        <row r="199">
          <cell r="A199"/>
          <cell r="B199"/>
          <cell r="C199"/>
          <cell r="D199"/>
          <cell r="E199">
            <v>198</v>
          </cell>
          <cell r="F199"/>
          <cell r="G199"/>
        </row>
        <row r="200">
          <cell r="A200"/>
          <cell r="B200"/>
          <cell r="C200"/>
          <cell r="D200"/>
          <cell r="E200">
            <v>199</v>
          </cell>
          <cell r="F200"/>
          <cell r="G200"/>
        </row>
        <row r="201">
          <cell r="A201"/>
          <cell r="B201"/>
          <cell r="C201"/>
          <cell r="D201"/>
          <cell r="E201">
            <v>200</v>
          </cell>
          <cell r="F201"/>
          <cell r="G201"/>
        </row>
        <row r="202">
          <cell r="A202"/>
          <cell r="B202"/>
          <cell r="C202"/>
          <cell r="D202"/>
          <cell r="E202">
            <v>201</v>
          </cell>
          <cell r="F202"/>
          <cell r="G202"/>
        </row>
        <row r="203">
          <cell r="A203"/>
          <cell r="B203"/>
          <cell r="C203"/>
          <cell r="D203"/>
          <cell r="E203">
            <v>202</v>
          </cell>
          <cell r="F203"/>
          <cell r="G203"/>
        </row>
        <row r="204">
          <cell r="A204"/>
          <cell r="B204"/>
          <cell r="C204"/>
          <cell r="D204"/>
          <cell r="E204">
            <v>203</v>
          </cell>
          <cell r="F204"/>
          <cell r="G204"/>
        </row>
        <row r="205">
          <cell r="A205"/>
          <cell r="B205"/>
          <cell r="C205"/>
          <cell r="D205"/>
          <cell r="E205">
            <v>204</v>
          </cell>
          <cell r="F205"/>
          <cell r="G205"/>
        </row>
        <row r="206">
          <cell r="A206"/>
          <cell r="B206"/>
          <cell r="C206"/>
          <cell r="D206"/>
          <cell r="E206">
            <v>205</v>
          </cell>
          <cell r="F206"/>
          <cell r="G206"/>
        </row>
        <row r="207">
          <cell r="A207"/>
          <cell r="B207"/>
          <cell r="C207"/>
          <cell r="D207"/>
          <cell r="E207">
            <v>206</v>
          </cell>
          <cell r="F207"/>
          <cell r="G207"/>
        </row>
        <row r="208">
          <cell r="A208"/>
          <cell r="B208"/>
          <cell r="C208"/>
          <cell r="D208"/>
          <cell r="E208">
            <v>207</v>
          </cell>
          <cell r="F208"/>
          <cell r="G208"/>
        </row>
        <row r="209">
          <cell r="A209"/>
          <cell r="B209"/>
          <cell r="C209"/>
          <cell r="D209"/>
          <cell r="E209">
            <v>208</v>
          </cell>
          <cell r="F209"/>
          <cell r="G209"/>
        </row>
        <row r="210">
          <cell r="A210"/>
          <cell r="B210"/>
          <cell r="C210"/>
          <cell r="D210"/>
          <cell r="E210">
            <v>209</v>
          </cell>
          <cell r="F210"/>
          <cell r="G210"/>
        </row>
        <row r="211">
          <cell r="A211"/>
          <cell r="B211"/>
          <cell r="C211"/>
          <cell r="D211"/>
          <cell r="E211">
            <v>210</v>
          </cell>
          <cell r="F211"/>
          <cell r="G211"/>
        </row>
        <row r="212">
          <cell r="A212"/>
          <cell r="B212"/>
          <cell r="C212"/>
          <cell r="D212"/>
          <cell r="E212">
            <v>211</v>
          </cell>
          <cell r="F212"/>
          <cell r="G212"/>
        </row>
        <row r="213">
          <cell r="A213"/>
          <cell r="B213"/>
          <cell r="C213"/>
          <cell r="D213"/>
          <cell r="E213">
            <v>212</v>
          </cell>
          <cell r="F213"/>
          <cell r="G213"/>
        </row>
        <row r="214">
          <cell r="A214"/>
          <cell r="B214"/>
          <cell r="C214"/>
          <cell r="D214"/>
          <cell r="E214">
            <v>213</v>
          </cell>
          <cell r="F214"/>
          <cell r="G214"/>
        </row>
        <row r="215">
          <cell r="A215"/>
          <cell r="B215"/>
          <cell r="C215"/>
          <cell r="D215"/>
          <cell r="E215">
            <v>214</v>
          </cell>
          <cell r="F215"/>
          <cell r="G215"/>
        </row>
        <row r="216">
          <cell r="A216"/>
          <cell r="B216"/>
          <cell r="C216"/>
          <cell r="D216"/>
          <cell r="E216">
            <v>215</v>
          </cell>
          <cell r="F216"/>
          <cell r="G216"/>
        </row>
        <row r="217">
          <cell r="A217"/>
          <cell r="B217"/>
          <cell r="C217"/>
          <cell r="D217"/>
          <cell r="E217">
            <v>216</v>
          </cell>
          <cell r="F217"/>
          <cell r="G217"/>
        </row>
        <row r="218">
          <cell r="A218"/>
          <cell r="B218"/>
          <cell r="C218"/>
          <cell r="D218"/>
          <cell r="E218">
            <v>217</v>
          </cell>
          <cell r="F218"/>
          <cell r="G218"/>
        </row>
        <row r="219">
          <cell r="A219"/>
          <cell r="B219"/>
          <cell r="C219"/>
          <cell r="D219"/>
          <cell r="E219">
            <v>218</v>
          </cell>
          <cell r="F219"/>
          <cell r="G219"/>
        </row>
        <row r="220">
          <cell r="A220"/>
          <cell r="B220"/>
          <cell r="C220"/>
          <cell r="D220"/>
          <cell r="E220">
            <v>219</v>
          </cell>
          <cell r="F220"/>
          <cell r="G220"/>
        </row>
        <row r="221">
          <cell r="A221"/>
          <cell r="B221"/>
          <cell r="C221"/>
          <cell r="D221"/>
          <cell r="E221">
            <v>220</v>
          </cell>
          <cell r="F221"/>
          <cell r="G221"/>
        </row>
        <row r="222">
          <cell r="A222"/>
          <cell r="B222"/>
          <cell r="C222"/>
          <cell r="D222"/>
          <cell r="E222">
            <v>221</v>
          </cell>
          <cell r="F222"/>
          <cell r="G222"/>
        </row>
        <row r="223">
          <cell r="A223"/>
          <cell r="B223"/>
          <cell r="C223"/>
          <cell r="D223"/>
          <cell r="E223">
            <v>222</v>
          </cell>
          <cell r="F223"/>
          <cell r="G223"/>
        </row>
        <row r="224">
          <cell r="A224"/>
          <cell r="B224"/>
          <cell r="C224"/>
          <cell r="D224"/>
          <cell r="E224">
            <v>223</v>
          </cell>
          <cell r="F224"/>
          <cell r="G224"/>
        </row>
        <row r="225">
          <cell r="A225"/>
          <cell r="B225"/>
          <cell r="C225"/>
          <cell r="D225"/>
          <cell r="E225">
            <v>224</v>
          </cell>
          <cell r="F225"/>
          <cell r="G225"/>
        </row>
        <row r="226">
          <cell r="A226"/>
          <cell r="B226"/>
          <cell r="C226"/>
          <cell r="D226"/>
          <cell r="E226">
            <v>225</v>
          </cell>
          <cell r="F226"/>
          <cell r="G226"/>
        </row>
        <row r="227">
          <cell r="A227"/>
          <cell r="B227"/>
          <cell r="C227"/>
          <cell r="D227"/>
          <cell r="E227">
            <v>226</v>
          </cell>
          <cell r="F227"/>
          <cell r="G227"/>
        </row>
        <row r="228">
          <cell r="A228"/>
          <cell r="B228"/>
          <cell r="C228"/>
          <cell r="D228"/>
          <cell r="E228">
            <v>227</v>
          </cell>
          <cell r="F228"/>
          <cell r="G228"/>
        </row>
        <row r="229">
          <cell r="A229"/>
          <cell r="B229"/>
          <cell r="C229"/>
          <cell r="D229"/>
          <cell r="E229">
            <v>228</v>
          </cell>
          <cell r="F229"/>
          <cell r="G229"/>
        </row>
        <row r="230">
          <cell r="A230"/>
          <cell r="B230"/>
          <cell r="C230"/>
          <cell r="D230"/>
          <cell r="E230">
            <v>229</v>
          </cell>
          <cell r="F230"/>
          <cell r="G230"/>
        </row>
        <row r="231">
          <cell r="A231"/>
          <cell r="B231"/>
          <cell r="C231"/>
          <cell r="D231"/>
          <cell r="E231">
            <v>230</v>
          </cell>
          <cell r="F231"/>
          <cell r="G231"/>
        </row>
        <row r="232">
          <cell r="A232"/>
          <cell r="B232"/>
          <cell r="C232"/>
          <cell r="D232"/>
          <cell r="E232">
            <v>231</v>
          </cell>
          <cell r="F232"/>
          <cell r="G232"/>
        </row>
        <row r="233">
          <cell r="A233"/>
          <cell r="B233"/>
          <cell r="C233"/>
          <cell r="D233"/>
          <cell r="E233">
            <v>232</v>
          </cell>
          <cell r="F233"/>
          <cell r="G233"/>
        </row>
        <row r="234">
          <cell r="A234"/>
          <cell r="B234"/>
          <cell r="C234"/>
          <cell r="D234"/>
          <cell r="E234">
            <v>233</v>
          </cell>
          <cell r="F234"/>
          <cell r="G234"/>
        </row>
        <row r="235">
          <cell r="A235"/>
          <cell r="B235"/>
          <cell r="C235"/>
          <cell r="D235"/>
          <cell r="E235">
            <v>234</v>
          </cell>
          <cell r="F235"/>
          <cell r="G235"/>
        </row>
        <row r="236">
          <cell r="A236"/>
          <cell r="B236"/>
          <cell r="C236"/>
          <cell r="D236"/>
          <cell r="E236">
            <v>235</v>
          </cell>
          <cell r="F236"/>
          <cell r="G236"/>
        </row>
        <row r="237">
          <cell r="A237"/>
          <cell r="B237"/>
          <cell r="C237"/>
          <cell r="D237"/>
          <cell r="E237">
            <v>236</v>
          </cell>
          <cell r="F237"/>
          <cell r="G237"/>
        </row>
        <row r="238">
          <cell r="A238"/>
          <cell r="B238"/>
          <cell r="C238"/>
          <cell r="D238"/>
          <cell r="E238">
            <v>237</v>
          </cell>
          <cell r="F238"/>
          <cell r="G238"/>
        </row>
        <row r="239">
          <cell r="A239"/>
          <cell r="B239"/>
          <cell r="C239"/>
          <cell r="D239"/>
          <cell r="E239">
            <v>238</v>
          </cell>
          <cell r="F239"/>
          <cell r="G239"/>
        </row>
        <row r="240">
          <cell r="A240"/>
          <cell r="B240"/>
          <cell r="C240"/>
          <cell r="D240"/>
          <cell r="E240">
            <v>239</v>
          </cell>
          <cell r="F240"/>
          <cell r="G240"/>
        </row>
        <row r="241">
          <cell r="A241"/>
          <cell r="B241"/>
          <cell r="C241"/>
          <cell r="D241"/>
          <cell r="E241">
            <v>240</v>
          </cell>
          <cell r="F241"/>
          <cell r="G241"/>
        </row>
        <row r="242">
          <cell r="A242"/>
          <cell r="B242"/>
          <cell r="C242"/>
          <cell r="D242"/>
          <cell r="E242">
            <v>241</v>
          </cell>
          <cell r="F242"/>
          <cell r="G242"/>
        </row>
        <row r="243">
          <cell r="A243"/>
          <cell r="B243"/>
          <cell r="C243"/>
          <cell r="D243"/>
          <cell r="E243">
            <v>242</v>
          </cell>
          <cell r="F243"/>
          <cell r="G243"/>
        </row>
        <row r="244">
          <cell r="A244"/>
          <cell r="B244"/>
          <cell r="C244"/>
          <cell r="D244"/>
          <cell r="E244">
            <v>243</v>
          </cell>
          <cell r="F244"/>
          <cell r="G244"/>
        </row>
        <row r="245">
          <cell r="A245"/>
          <cell r="B245"/>
          <cell r="C245"/>
          <cell r="D245"/>
          <cell r="E245">
            <v>244</v>
          </cell>
          <cell r="F245"/>
          <cell r="G245"/>
        </row>
        <row r="246">
          <cell r="A246"/>
          <cell r="B246"/>
          <cell r="C246"/>
          <cell r="D246"/>
          <cell r="E246">
            <v>245</v>
          </cell>
          <cell r="F246"/>
          <cell r="G246"/>
        </row>
        <row r="247">
          <cell r="A247"/>
          <cell r="B247"/>
          <cell r="C247"/>
          <cell r="D247"/>
          <cell r="E247">
            <v>246</v>
          </cell>
          <cell r="F247"/>
          <cell r="G247"/>
        </row>
        <row r="248">
          <cell r="A248"/>
          <cell r="B248"/>
          <cell r="C248"/>
          <cell r="D248"/>
          <cell r="E248">
            <v>247</v>
          </cell>
          <cell r="F248"/>
          <cell r="G248"/>
        </row>
        <row r="249">
          <cell r="A249"/>
          <cell r="B249"/>
          <cell r="C249"/>
          <cell r="D249"/>
          <cell r="E249">
            <v>248</v>
          </cell>
          <cell r="F249"/>
          <cell r="G249"/>
        </row>
        <row r="250">
          <cell r="A250"/>
          <cell r="B250"/>
          <cell r="C250"/>
          <cell r="D250"/>
          <cell r="E250">
            <v>249</v>
          </cell>
          <cell r="F250"/>
          <cell r="G250"/>
        </row>
        <row r="251">
          <cell r="A251"/>
          <cell r="B251"/>
          <cell r="C251"/>
          <cell r="D251"/>
          <cell r="E251">
            <v>250</v>
          </cell>
          <cell r="F251"/>
          <cell r="G251"/>
        </row>
        <row r="252">
          <cell r="A252"/>
          <cell r="B252"/>
          <cell r="C252"/>
          <cell r="D252"/>
          <cell r="E252">
            <v>251</v>
          </cell>
          <cell r="F252"/>
          <cell r="G252"/>
        </row>
        <row r="253">
          <cell r="A253"/>
          <cell r="B253"/>
          <cell r="C253"/>
          <cell r="D253"/>
          <cell r="E253">
            <v>252</v>
          </cell>
          <cell r="F253"/>
          <cell r="G253"/>
        </row>
        <row r="254">
          <cell r="A254"/>
          <cell r="B254"/>
          <cell r="C254"/>
          <cell r="D254"/>
          <cell r="E254">
            <v>253</v>
          </cell>
          <cell r="F254"/>
          <cell r="G254"/>
        </row>
        <row r="255">
          <cell r="A255"/>
          <cell r="B255"/>
          <cell r="C255"/>
          <cell r="D255"/>
          <cell r="E255">
            <v>254</v>
          </cell>
          <cell r="F255"/>
          <cell r="G255"/>
        </row>
        <row r="256">
          <cell r="A256"/>
          <cell r="B256"/>
          <cell r="C256"/>
          <cell r="D256"/>
          <cell r="E256">
            <v>255</v>
          </cell>
          <cell r="F256"/>
          <cell r="G256"/>
        </row>
        <row r="257">
          <cell r="A257"/>
          <cell r="B257"/>
          <cell r="C257"/>
          <cell r="D257"/>
          <cell r="E257">
            <v>256</v>
          </cell>
          <cell r="F257"/>
          <cell r="G257"/>
        </row>
        <row r="258">
          <cell r="A258"/>
          <cell r="B258"/>
          <cell r="C258"/>
          <cell r="D258"/>
          <cell r="E258">
            <v>257</v>
          </cell>
          <cell r="F258"/>
          <cell r="G258"/>
        </row>
        <row r="259">
          <cell r="A259"/>
          <cell r="B259"/>
          <cell r="C259"/>
          <cell r="D259"/>
          <cell r="E259">
            <v>258</v>
          </cell>
          <cell r="F259"/>
          <cell r="G259"/>
        </row>
        <row r="260">
          <cell r="A260"/>
          <cell r="B260"/>
          <cell r="C260"/>
          <cell r="D260"/>
          <cell r="E260">
            <v>259</v>
          </cell>
          <cell r="F260"/>
          <cell r="G260"/>
        </row>
        <row r="261">
          <cell r="A261"/>
          <cell r="B261"/>
          <cell r="C261"/>
          <cell r="D261"/>
          <cell r="E261">
            <v>260</v>
          </cell>
          <cell r="F261"/>
          <cell r="G261"/>
        </row>
        <row r="262">
          <cell r="A262"/>
          <cell r="B262"/>
          <cell r="C262"/>
          <cell r="D262"/>
          <cell r="E262">
            <v>261</v>
          </cell>
          <cell r="F262"/>
          <cell r="G262"/>
        </row>
        <row r="263">
          <cell r="A263"/>
          <cell r="B263"/>
          <cell r="C263"/>
          <cell r="D263"/>
          <cell r="E263">
            <v>262</v>
          </cell>
          <cell r="F263"/>
          <cell r="G263"/>
        </row>
        <row r="264">
          <cell r="A264"/>
          <cell r="B264"/>
          <cell r="C264"/>
          <cell r="D264"/>
          <cell r="E264">
            <v>263</v>
          </cell>
          <cell r="F264"/>
          <cell r="G264"/>
        </row>
        <row r="265">
          <cell r="A265"/>
          <cell r="B265"/>
          <cell r="C265"/>
          <cell r="D265"/>
          <cell r="E265">
            <v>264</v>
          </cell>
          <cell r="F265"/>
          <cell r="G265"/>
        </row>
        <row r="266">
          <cell r="A266"/>
          <cell r="B266"/>
          <cell r="C266"/>
          <cell r="D266"/>
          <cell r="E266">
            <v>265</v>
          </cell>
          <cell r="F266"/>
          <cell r="G266"/>
        </row>
        <row r="267">
          <cell r="A267"/>
          <cell r="B267"/>
          <cell r="C267"/>
          <cell r="D267"/>
          <cell r="E267">
            <v>266</v>
          </cell>
          <cell r="F267"/>
          <cell r="G267"/>
        </row>
        <row r="268">
          <cell r="A268"/>
          <cell r="B268"/>
          <cell r="C268"/>
          <cell r="D268"/>
          <cell r="E268">
            <v>267</v>
          </cell>
          <cell r="F268"/>
          <cell r="G268"/>
        </row>
        <row r="269">
          <cell r="A269"/>
          <cell r="B269"/>
          <cell r="C269"/>
          <cell r="D269"/>
          <cell r="E269">
            <v>268</v>
          </cell>
          <cell r="F269"/>
          <cell r="G269"/>
        </row>
        <row r="270">
          <cell r="A270"/>
          <cell r="B270"/>
          <cell r="C270"/>
          <cell r="D270"/>
          <cell r="E270">
            <v>269</v>
          </cell>
          <cell r="F270"/>
          <cell r="G270"/>
        </row>
        <row r="271">
          <cell r="A271"/>
          <cell r="B271"/>
          <cell r="C271"/>
          <cell r="D271"/>
          <cell r="E271">
            <v>270</v>
          </cell>
          <cell r="F271"/>
          <cell r="G271"/>
        </row>
        <row r="272">
          <cell r="A272"/>
          <cell r="B272"/>
          <cell r="C272"/>
          <cell r="D272"/>
          <cell r="E272">
            <v>271</v>
          </cell>
          <cell r="F272"/>
          <cell r="G272"/>
        </row>
        <row r="273">
          <cell r="A273"/>
          <cell r="B273"/>
          <cell r="C273"/>
          <cell r="D273"/>
          <cell r="E273">
            <v>272</v>
          </cell>
          <cell r="F273"/>
          <cell r="G273"/>
        </row>
        <row r="274">
          <cell r="A274"/>
          <cell r="B274"/>
          <cell r="C274"/>
          <cell r="D274"/>
          <cell r="E274">
            <v>273</v>
          </cell>
          <cell r="F274"/>
          <cell r="G274"/>
        </row>
        <row r="275">
          <cell r="A275"/>
          <cell r="B275"/>
          <cell r="C275"/>
          <cell r="D275"/>
          <cell r="E275">
            <v>274</v>
          </cell>
          <cell r="F275"/>
          <cell r="G275"/>
        </row>
        <row r="276">
          <cell r="A276"/>
          <cell r="B276"/>
          <cell r="C276"/>
          <cell r="D276"/>
          <cell r="E276">
            <v>275</v>
          </cell>
          <cell r="F276"/>
          <cell r="G276"/>
        </row>
        <row r="277">
          <cell r="A277"/>
          <cell r="B277"/>
          <cell r="C277"/>
          <cell r="D277"/>
          <cell r="E277">
            <v>276</v>
          </cell>
          <cell r="F277"/>
          <cell r="G277"/>
        </row>
        <row r="278">
          <cell r="A278"/>
          <cell r="B278"/>
          <cell r="C278"/>
          <cell r="D278"/>
          <cell r="E278">
            <v>277</v>
          </cell>
          <cell r="F278"/>
          <cell r="G278"/>
        </row>
        <row r="279">
          <cell r="A279"/>
          <cell r="B279"/>
          <cell r="C279"/>
          <cell r="D279"/>
          <cell r="E279">
            <v>278</v>
          </cell>
          <cell r="F279"/>
          <cell r="G279"/>
        </row>
        <row r="280">
          <cell r="A280"/>
          <cell r="B280"/>
          <cell r="C280"/>
          <cell r="D280"/>
          <cell r="E280">
            <v>279</v>
          </cell>
          <cell r="F280"/>
          <cell r="G280"/>
        </row>
        <row r="281">
          <cell r="A281"/>
          <cell r="B281"/>
          <cell r="C281"/>
          <cell r="D281"/>
          <cell r="E281">
            <v>280</v>
          </cell>
          <cell r="F281"/>
          <cell r="G281"/>
        </row>
        <row r="282">
          <cell r="A282"/>
          <cell r="B282"/>
          <cell r="C282"/>
          <cell r="D282"/>
          <cell r="E282">
            <v>281</v>
          </cell>
          <cell r="F282"/>
          <cell r="G282"/>
        </row>
        <row r="283">
          <cell r="A283"/>
          <cell r="B283"/>
          <cell r="C283"/>
          <cell r="D283"/>
          <cell r="E283">
            <v>282</v>
          </cell>
          <cell r="F283"/>
          <cell r="G283"/>
        </row>
        <row r="284">
          <cell r="A284"/>
          <cell r="B284"/>
          <cell r="C284"/>
          <cell r="D284"/>
          <cell r="E284">
            <v>283</v>
          </cell>
          <cell r="F284"/>
          <cell r="G284"/>
        </row>
        <row r="285">
          <cell r="A285"/>
          <cell r="B285"/>
          <cell r="C285"/>
          <cell r="D285"/>
          <cell r="E285">
            <v>284</v>
          </cell>
          <cell r="F285"/>
          <cell r="G285"/>
        </row>
        <row r="286">
          <cell r="A286"/>
          <cell r="B286"/>
          <cell r="C286"/>
          <cell r="D286"/>
          <cell r="E286">
            <v>285</v>
          </cell>
          <cell r="F286"/>
          <cell r="G286"/>
        </row>
        <row r="287">
          <cell r="A287"/>
          <cell r="B287"/>
          <cell r="C287"/>
          <cell r="D287"/>
          <cell r="E287">
            <v>286</v>
          </cell>
          <cell r="F287"/>
          <cell r="G287"/>
        </row>
        <row r="288">
          <cell r="A288"/>
          <cell r="B288"/>
          <cell r="C288"/>
          <cell r="D288"/>
          <cell r="E288">
            <v>287</v>
          </cell>
          <cell r="F288"/>
          <cell r="G288"/>
        </row>
        <row r="289">
          <cell r="A289"/>
          <cell r="B289"/>
          <cell r="C289"/>
          <cell r="D289"/>
          <cell r="E289">
            <v>288</v>
          </cell>
          <cell r="F289"/>
          <cell r="G289"/>
        </row>
        <row r="290">
          <cell r="A290"/>
          <cell r="B290"/>
          <cell r="C290"/>
          <cell r="D290"/>
          <cell r="E290">
            <v>289</v>
          </cell>
          <cell r="F290"/>
          <cell r="G290"/>
        </row>
        <row r="291">
          <cell r="A291"/>
          <cell r="B291"/>
          <cell r="C291"/>
          <cell r="D291"/>
          <cell r="E291">
            <v>290</v>
          </cell>
          <cell r="F291"/>
          <cell r="G291"/>
        </row>
        <row r="292">
          <cell r="A292"/>
          <cell r="B292"/>
          <cell r="C292"/>
          <cell r="D292"/>
          <cell r="E292">
            <v>291</v>
          </cell>
          <cell r="F292"/>
          <cell r="G292"/>
        </row>
        <row r="293">
          <cell r="A293"/>
          <cell r="B293"/>
          <cell r="C293"/>
          <cell r="D293"/>
          <cell r="E293">
            <v>292</v>
          </cell>
          <cell r="F293"/>
          <cell r="G293"/>
        </row>
        <row r="294">
          <cell r="A294"/>
          <cell r="B294"/>
          <cell r="C294"/>
          <cell r="D294"/>
          <cell r="E294">
            <v>293</v>
          </cell>
          <cell r="F294"/>
          <cell r="G294"/>
        </row>
        <row r="295">
          <cell r="A295"/>
          <cell r="B295"/>
          <cell r="C295"/>
          <cell r="D295"/>
          <cell r="E295">
            <v>294</v>
          </cell>
          <cell r="F295"/>
          <cell r="G295"/>
        </row>
        <row r="296">
          <cell r="A296"/>
          <cell r="B296"/>
          <cell r="C296"/>
          <cell r="D296"/>
          <cell r="E296">
            <v>295</v>
          </cell>
          <cell r="F296"/>
          <cell r="G296"/>
        </row>
        <row r="297">
          <cell r="A297"/>
          <cell r="B297"/>
          <cell r="C297"/>
          <cell r="D297"/>
          <cell r="E297">
            <v>296</v>
          </cell>
          <cell r="F297"/>
          <cell r="G297"/>
        </row>
        <row r="298">
          <cell r="A298"/>
          <cell r="B298"/>
          <cell r="C298"/>
          <cell r="D298"/>
          <cell r="E298">
            <v>297</v>
          </cell>
          <cell r="F298"/>
          <cell r="G298"/>
        </row>
        <row r="299">
          <cell r="A299"/>
          <cell r="B299"/>
          <cell r="C299"/>
          <cell r="D299"/>
          <cell r="E299">
            <v>298</v>
          </cell>
          <cell r="F299"/>
          <cell r="G299"/>
        </row>
        <row r="300">
          <cell r="A300"/>
          <cell r="B300"/>
          <cell r="C300"/>
          <cell r="D300"/>
          <cell r="E300">
            <v>299</v>
          </cell>
          <cell r="F300"/>
          <cell r="G300"/>
        </row>
        <row r="301">
          <cell r="A301"/>
          <cell r="B301"/>
          <cell r="C301"/>
          <cell r="D301"/>
          <cell r="E301">
            <v>300</v>
          </cell>
          <cell r="F301"/>
          <cell r="G301"/>
        </row>
        <row r="302">
          <cell r="A302"/>
          <cell r="B302"/>
          <cell r="C302"/>
          <cell r="D302"/>
          <cell r="E302">
            <v>301</v>
          </cell>
          <cell r="F302"/>
          <cell r="G302"/>
        </row>
        <row r="303">
          <cell r="A303"/>
          <cell r="B303"/>
          <cell r="C303"/>
          <cell r="D303"/>
          <cell r="E303">
            <v>302</v>
          </cell>
          <cell r="F303"/>
          <cell r="G303"/>
        </row>
        <row r="304">
          <cell r="A304"/>
          <cell r="B304"/>
          <cell r="C304"/>
          <cell r="D304"/>
          <cell r="E304">
            <v>303</v>
          </cell>
          <cell r="F304"/>
          <cell r="G304"/>
        </row>
        <row r="305">
          <cell r="A305"/>
          <cell r="B305"/>
          <cell r="C305"/>
          <cell r="D305"/>
          <cell r="E305">
            <v>304</v>
          </cell>
          <cell r="F305"/>
          <cell r="G305"/>
        </row>
        <row r="306">
          <cell r="A306"/>
          <cell r="B306"/>
          <cell r="C306"/>
          <cell r="D306"/>
          <cell r="E306">
            <v>305</v>
          </cell>
          <cell r="F306"/>
          <cell r="G306"/>
        </row>
        <row r="307">
          <cell r="A307"/>
          <cell r="B307"/>
          <cell r="C307"/>
          <cell r="D307"/>
          <cell r="E307">
            <v>306</v>
          </cell>
          <cell r="F307"/>
          <cell r="G307"/>
        </row>
        <row r="308">
          <cell r="A308"/>
          <cell r="B308"/>
          <cell r="C308"/>
          <cell r="D308"/>
          <cell r="E308">
            <v>307</v>
          </cell>
          <cell r="F308"/>
          <cell r="G308"/>
        </row>
        <row r="309">
          <cell r="A309"/>
          <cell r="B309"/>
          <cell r="C309"/>
          <cell r="D309"/>
          <cell r="E309">
            <v>308</v>
          </cell>
          <cell r="F309"/>
          <cell r="G309"/>
        </row>
        <row r="310">
          <cell r="A310"/>
          <cell r="B310"/>
          <cell r="C310"/>
          <cell r="D310"/>
          <cell r="E310">
            <v>309</v>
          </cell>
          <cell r="F310"/>
          <cell r="G310"/>
        </row>
        <row r="311">
          <cell r="A311"/>
          <cell r="B311"/>
          <cell r="C311"/>
          <cell r="D311"/>
          <cell r="E311">
            <v>310</v>
          </cell>
          <cell r="F311"/>
          <cell r="G311"/>
        </row>
        <row r="312">
          <cell r="A312"/>
          <cell r="B312"/>
          <cell r="C312"/>
          <cell r="D312"/>
          <cell r="E312">
            <v>311</v>
          </cell>
          <cell r="F312"/>
          <cell r="G312"/>
        </row>
        <row r="313">
          <cell r="A313"/>
          <cell r="B313"/>
          <cell r="C313"/>
          <cell r="D313"/>
          <cell r="E313">
            <v>312</v>
          </cell>
          <cell r="F313"/>
          <cell r="G313"/>
        </row>
        <row r="314">
          <cell r="A314"/>
          <cell r="B314"/>
          <cell r="C314"/>
          <cell r="D314"/>
          <cell r="E314">
            <v>313</v>
          </cell>
          <cell r="F314"/>
          <cell r="G314"/>
        </row>
        <row r="315">
          <cell r="A315"/>
          <cell r="B315"/>
          <cell r="C315"/>
          <cell r="D315"/>
          <cell r="E315">
            <v>314</v>
          </cell>
          <cell r="F315"/>
          <cell r="G315"/>
        </row>
        <row r="316">
          <cell r="A316"/>
          <cell r="B316"/>
          <cell r="C316"/>
          <cell r="D316"/>
          <cell r="E316">
            <v>315</v>
          </cell>
          <cell r="F316"/>
          <cell r="G316"/>
        </row>
        <row r="317">
          <cell r="A317"/>
          <cell r="B317"/>
          <cell r="C317"/>
          <cell r="D317"/>
          <cell r="E317">
            <v>316</v>
          </cell>
          <cell r="F317"/>
          <cell r="G317"/>
        </row>
        <row r="318">
          <cell r="A318"/>
          <cell r="B318"/>
          <cell r="C318"/>
          <cell r="D318"/>
          <cell r="E318">
            <v>317</v>
          </cell>
          <cell r="F318"/>
          <cell r="G318"/>
        </row>
        <row r="319">
          <cell r="A319"/>
          <cell r="B319"/>
          <cell r="C319"/>
          <cell r="D319"/>
          <cell r="E319">
            <v>318</v>
          </cell>
          <cell r="F319"/>
          <cell r="G319"/>
        </row>
        <row r="320">
          <cell r="A320"/>
          <cell r="B320"/>
          <cell r="C320"/>
          <cell r="D320"/>
          <cell r="E320">
            <v>319</v>
          </cell>
          <cell r="F320"/>
          <cell r="G320"/>
        </row>
        <row r="321">
          <cell r="A321"/>
          <cell r="B321"/>
          <cell r="C321"/>
          <cell r="D321"/>
          <cell r="E321">
            <v>320</v>
          </cell>
          <cell r="F321"/>
          <cell r="G321"/>
        </row>
        <row r="322">
          <cell r="A322"/>
          <cell r="B322"/>
          <cell r="C322"/>
          <cell r="D322"/>
          <cell r="E322">
            <v>321</v>
          </cell>
          <cell r="F322"/>
          <cell r="G322"/>
        </row>
        <row r="323">
          <cell r="A323"/>
          <cell r="B323"/>
          <cell r="C323"/>
          <cell r="D323"/>
          <cell r="E323">
            <v>322</v>
          </cell>
          <cell r="F323"/>
          <cell r="G323"/>
        </row>
        <row r="324">
          <cell r="A324"/>
          <cell r="B324"/>
          <cell r="C324"/>
          <cell r="D324"/>
          <cell r="E324">
            <v>323</v>
          </cell>
          <cell r="F324"/>
          <cell r="G324"/>
        </row>
        <row r="325">
          <cell r="A325"/>
          <cell r="B325"/>
          <cell r="C325"/>
          <cell r="D325"/>
          <cell r="E325">
            <v>324</v>
          </cell>
          <cell r="F325"/>
          <cell r="G325"/>
        </row>
        <row r="326">
          <cell r="A326"/>
          <cell r="B326"/>
          <cell r="C326"/>
          <cell r="D326"/>
          <cell r="E326">
            <v>325</v>
          </cell>
          <cell r="F326"/>
          <cell r="G326"/>
        </row>
        <row r="327">
          <cell r="A327"/>
          <cell r="B327"/>
          <cell r="C327"/>
          <cell r="D327"/>
          <cell r="E327">
            <v>326</v>
          </cell>
          <cell r="F327"/>
          <cell r="G327"/>
        </row>
        <row r="328">
          <cell r="A328"/>
          <cell r="B328"/>
          <cell r="C328"/>
          <cell r="D328"/>
          <cell r="E328">
            <v>327</v>
          </cell>
          <cell r="F328"/>
          <cell r="G328"/>
        </row>
        <row r="329">
          <cell r="A329"/>
          <cell r="B329"/>
          <cell r="C329"/>
          <cell r="D329"/>
          <cell r="E329">
            <v>328</v>
          </cell>
          <cell r="F329"/>
          <cell r="G329"/>
        </row>
        <row r="330">
          <cell r="A330"/>
          <cell r="B330"/>
          <cell r="C330"/>
          <cell r="D330"/>
          <cell r="E330">
            <v>329</v>
          </cell>
          <cell r="F330"/>
          <cell r="G330"/>
        </row>
        <row r="331">
          <cell r="A331"/>
          <cell r="B331"/>
          <cell r="C331"/>
          <cell r="D331"/>
          <cell r="E331">
            <v>330</v>
          </cell>
          <cell r="F331"/>
          <cell r="G331"/>
        </row>
        <row r="332">
          <cell r="A332"/>
          <cell r="B332"/>
          <cell r="C332"/>
          <cell r="D332"/>
          <cell r="E332">
            <v>331</v>
          </cell>
          <cell r="F332"/>
          <cell r="G332"/>
        </row>
        <row r="333">
          <cell r="A333"/>
          <cell r="B333"/>
          <cell r="C333"/>
          <cell r="D333"/>
          <cell r="E333">
            <v>332</v>
          </cell>
          <cell r="F333"/>
          <cell r="G333"/>
        </row>
        <row r="334">
          <cell r="A334"/>
          <cell r="B334"/>
          <cell r="C334"/>
          <cell r="D334"/>
          <cell r="E334">
            <v>333</v>
          </cell>
          <cell r="F334"/>
          <cell r="G334"/>
        </row>
        <row r="335">
          <cell r="A335"/>
          <cell r="B335"/>
          <cell r="C335"/>
          <cell r="D335"/>
          <cell r="E335">
            <v>334</v>
          </cell>
          <cell r="F335"/>
          <cell r="G335"/>
        </row>
        <row r="336">
          <cell r="A336"/>
          <cell r="B336"/>
          <cell r="C336"/>
          <cell r="D336"/>
          <cell r="E336">
            <v>335</v>
          </cell>
          <cell r="F336"/>
          <cell r="G336"/>
        </row>
        <row r="337">
          <cell r="A337"/>
          <cell r="B337"/>
          <cell r="C337"/>
          <cell r="D337"/>
          <cell r="E337">
            <v>336</v>
          </cell>
          <cell r="F337"/>
          <cell r="G337"/>
        </row>
        <row r="338">
          <cell r="A338"/>
          <cell r="B338"/>
          <cell r="C338"/>
          <cell r="D338"/>
          <cell r="E338">
            <v>337</v>
          </cell>
          <cell r="F338"/>
          <cell r="G338"/>
        </row>
        <row r="339">
          <cell r="A339"/>
          <cell r="B339"/>
          <cell r="C339"/>
          <cell r="D339"/>
          <cell r="E339">
            <v>338</v>
          </cell>
          <cell r="F339"/>
          <cell r="G339"/>
        </row>
        <row r="340">
          <cell r="A340"/>
          <cell r="B340"/>
          <cell r="C340"/>
          <cell r="D340"/>
          <cell r="E340">
            <v>339</v>
          </cell>
          <cell r="F340"/>
          <cell r="G340"/>
        </row>
        <row r="341">
          <cell r="A341"/>
          <cell r="B341"/>
          <cell r="C341"/>
          <cell r="D341"/>
          <cell r="E341">
            <v>340</v>
          </cell>
          <cell r="F341"/>
          <cell r="G341"/>
        </row>
        <row r="342">
          <cell r="A342"/>
          <cell r="B342"/>
          <cell r="C342"/>
          <cell r="D342"/>
          <cell r="E342">
            <v>341</v>
          </cell>
          <cell r="F342"/>
          <cell r="G342"/>
        </row>
        <row r="343">
          <cell r="A343"/>
          <cell r="B343"/>
          <cell r="C343"/>
          <cell r="D343"/>
          <cell r="E343">
            <v>342</v>
          </cell>
          <cell r="F343"/>
          <cell r="G343"/>
        </row>
        <row r="344">
          <cell r="A344"/>
          <cell r="B344"/>
          <cell r="C344"/>
          <cell r="D344"/>
          <cell r="E344">
            <v>343</v>
          </cell>
          <cell r="F344"/>
          <cell r="G344"/>
        </row>
        <row r="345">
          <cell r="A345"/>
          <cell r="B345"/>
          <cell r="C345"/>
          <cell r="D345"/>
          <cell r="E345">
            <v>344</v>
          </cell>
          <cell r="F345"/>
          <cell r="G345"/>
        </row>
        <row r="346">
          <cell r="A346"/>
          <cell r="B346"/>
          <cell r="C346"/>
          <cell r="D346"/>
          <cell r="E346">
            <v>345</v>
          </cell>
          <cell r="F346"/>
          <cell r="G346"/>
        </row>
        <row r="347">
          <cell r="A347"/>
          <cell r="B347"/>
          <cell r="C347"/>
          <cell r="D347"/>
          <cell r="E347">
            <v>346</v>
          </cell>
          <cell r="F347"/>
          <cell r="G347"/>
        </row>
        <row r="348">
          <cell r="A348"/>
          <cell r="B348"/>
          <cell r="C348"/>
          <cell r="D348"/>
          <cell r="E348">
            <v>347</v>
          </cell>
          <cell r="F348"/>
          <cell r="G348"/>
        </row>
        <row r="349">
          <cell r="A349"/>
          <cell r="B349"/>
          <cell r="C349"/>
          <cell r="D349"/>
          <cell r="E349">
            <v>348</v>
          </cell>
          <cell r="F349"/>
          <cell r="G349"/>
        </row>
        <row r="350">
          <cell r="A350"/>
          <cell r="B350"/>
          <cell r="C350"/>
          <cell r="D350"/>
          <cell r="E350">
            <v>349</v>
          </cell>
          <cell r="F350"/>
          <cell r="G350"/>
        </row>
        <row r="351">
          <cell r="A351"/>
          <cell r="B351"/>
          <cell r="C351"/>
          <cell r="D351"/>
          <cell r="E351">
            <v>350</v>
          </cell>
          <cell r="F351"/>
          <cell r="G351"/>
        </row>
        <row r="352">
          <cell r="A352"/>
          <cell r="B352"/>
          <cell r="C352"/>
          <cell r="D352"/>
          <cell r="E352">
            <v>351</v>
          </cell>
          <cell r="F352"/>
          <cell r="G352"/>
        </row>
        <row r="353">
          <cell r="A353"/>
          <cell r="B353"/>
          <cell r="C353"/>
          <cell r="D353"/>
          <cell r="E353">
            <v>352</v>
          </cell>
          <cell r="F353"/>
          <cell r="G353"/>
        </row>
        <row r="354">
          <cell r="A354"/>
          <cell r="B354"/>
          <cell r="C354"/>
          <cell r="D354"/>
          <cell r="E354">
            <v>353</v>
          </cell>
          <cell r="F354"/>
          <cell r="G354"/>
        </row>
        <row r="355">
          <cell r="A355"/>
          <cell r="B355"/>
          <cell r="C355"/>
          <cell r="D355"/>
          <cell r="E355">
            <v>354</v>
          </cell>
          <cell r="F355"/>
          <cell r="G355"/>
        </row>
        <row r="356">
          <cell r="A356"/>
          <cell r="B356"/>
          <cell r="C356"/>
          <cell r="D356"/>
          <cell r="E356">
            <v>355</v>
          </cell>
          <cell r="F356"/>
          <cell r="G356"/>
        </row>
        <row r="357">
          <cell r="A357"/>
          <cell r="B357"/>
          <cell r="C357"/>
          <cell r="D357"/>
          <cell r="E357">
            <v>356</v>
          </cell>
          <cell r="F357"/>
          <cell r="G357"/>
        </row>
        <row r="358">
          <cell r="A358"/>
          <cell r="B358"/>
          <cell r="C358"/>
          <cell r="D358"/>
          <cell r="E358">
            <v>357</v>
          </cell>
          <cell r="F358"/>
          <cell r="G358"/>
        </row>
        <row r="359">
          <cell r="A359"/>
          <cell r="B359"/>
          <cell r="C359"/>
          <cell r="D359"/>
          <cell r="E359">
            <v>358</v>
          </cell>
          <cell r="F359"/>
          <cell r="G359"/>
        </row>
        <row r="360">
          <cell r="A360"/>
          <cell r="B360"/>
          <cell r="C360"/>
          <cell r="D360"/>
          <cell r="E360">
            <v>359</v>
          </cell>
          <cell r="F360"/>
          <cell r="G360"/>
        </row>
        <row r="361">
          <cell r="A361"/>
          <cell r="B361"/>
          <cell r="C361"/>
          <cell r="D361"/>
          <cell r="E361">
            <v>360</v>
          </cell>
          <cell r="F361"/>
          <cell r="G361"/>
        </row>
        <row r="362">
          <cell r="A362"/>
          <cell r="B362"/>
          <cell r="C362"/>
          <cell r="D362"/>
          <cell r="E362">
            <v>361</v>
          </cell>
          <cell r="F362"/>
          <cell r="G362"/>
        </row>
        <row r="363">
          <cell r="A363"/>
          <cell r="B363"/>
          <cell r="C363"/>
          <cell r="D363"/>
          <cell r="E363">
            <v>362</v>
          </cell>
          <cell r="F363"/>
          <cell r="G363"/>
        </row>
        <row r="364">
          <cell r="A364"/>
          <cell r="B364"/>
          <cell r="C364"/>
          <cell r="D364"/>
          <cell r="E364">
            <v>363</v>
          </cell>
          <cell r="F364"/>
          <cell r="G364"/>
        </row>
        <row r="365">
          <cell r="A365"/>
          <cell r="B365"/>
          <cell r="C365"/>
          <cell r="D365"/>
          <cell r="E365">
            <v>364</v>
          </cell>
          <cell r="F365"/>
          <cell r="G365"/>
        </row>
        <row r="366">
          <cell r="A366"/>
          <cell r="B366"/>
          <cell r="C366"/>
          <cell r="D366"/>
          <cell r="E366">
            <v>365</v>
          </cell>
          <cell r="F366"/>
          <cell r="G366"/>
        </row>
        <row r="367">
          <cell r="A367"/>
          <cell r="B367"/>
          <cell r="C367"/>
          <cell r="D367"/>
          <cell r="E367">
            <v>366</v>
          </cell>
          <cell r="F367"/>
          <cell r="G367"/>
        </row>
        <row r="368">
          <cell r="A368"/>
          <cell r="B368"/>
          <cell r="C368"/>
          <cell r="D368"/>
          <cell r="E368">
            <v>367</v>
          </cell>
          <cell r="F368"/>
          <cell r="G368"/>
        </row>
        <row r="369">
          <cell r="A369"/>
          <cell r="B369"/>
          <cell r="C369"/>
          <cell r="D369"/>
          <cell r="E369">
            <v>368</v>
          </cell>
          <cell r="F369"/>
          <cell r="G369"/>
        </row>
        <row r="370">
          <cell r="A370"/>
          <cell r="B370"/>
          <cell r="C370"/>
          <cell r="D370"/>
          <cell r="E370">
            <v>369</v>
          </cell>
          <cell r="F370"/>
          <cell r="G370"/>
        </row>
        <row r="371">
          <cell r="A371"/>
          <cell r="B371"/>
          <cell r="C371"/>
          <cell r="D371"/>
          <cell r="E371">
            <v>370</v>
          </cell>
          <cell r="F371"/>
          <cell r="G371"/>
        </row>
        <row r="372">
          <cell r="A372"/>
          <cell r="B372"/>
          <cell r="C372"/>
          <cell r="D372"/>
          <cell r="E372">
            <v>371</v>
          </cell>
          <cell r="F372"/>
          <cell r="G372"/>
        </row>
        <row r="373">
          <cell r="A373"/>
          <cell r="B373"/>
          <cell r="C373"/>
          <cell r="D373"/>
          <cell r="E373">
            <v>372</v>
          </cell>
          <cell r="F373"/>
          <cell r="G373"/>
        </row>
        <row r="374">
          <cell r="A374"/>
          <cell r="B374"/>
          <cell r="C374"/>
          <cell r="D374"/>
          <cell r="E374">
            <v>373</v>
          </cell>
          <cell r="F374"/>
          <cell r="G374"/>
        </row>
        <row r="375">
          <cell r="A375"/>
          <cell r="B375"/>
          <cell r="C375"/>
          <cell r="D375"/>
          <cell r="E375">
            <v>374</v>
          </cell>
          <cell r="F375"/>
          <cell r="G375"/>
        </row>
        <row r="376">
          <cell r="A376"/>
          <cell r="B376"/>
          <cell r="C376"/>
          <cell r="D376"/>
          <cell r="E376">
            <v>375</v>
          </cell>
          <cell r="F376"/>
          <cell r="G376"/>
        </row>
        <row r="377">
          <cell r="A377"/>
          <cell r="B377"/>
          <cell r="C377"/>
          <cell r="D377"/>
          <cell r="E377">
            <v>376</v>
          </cell>
          <cell r="F377"/>
          <cell r="G377"/>
        </row>
        <row r="378">
          <cell r="A378"/>
          <cell r="B378"/>
          <cell r="C378"/>
          <cell r="D378"/>
          <cell r="E378">
            <v>377</v>
          </cell>
          <cell r="F378"/>
          <cell r="G378"/>
        </row>
        <row r="379">
          <cell r="A379"/>
          <cell r="B379"/>
          <cell r="C379"/>
          <cell r="D379"/>
          <cell r="E379">
            <v>378</v>
          </cell>
          <cell r="F379"/>
          <cell r="G379"/>
        </row>
        <row r="380">
          <cell r="A380"/>
          <cell r="B380"/>
          <cell r="C380"/>
          <cell r="D380"/>
          <cell r="E380">
            <v>379</v>
          </cell>
          <cell r="F380"/>
          <cell r="G380"/>
        </row>
        <row r="381">
          <cell r="A381"/>
          <cell r="B381"/>
          <cell r="C381"/>
          <cell r="D381"/>
          <cell r="E381">
            <v>380</v>
          </cell>
          <cell r="F381"/>
          <cell r="G381"/>
        </row>
        <row r="382">
          <cell r="A382"/>
          <cell r="B382"/>
          <cell r="C382"/>
          <cell r="D382"/>
          <cell r="E382">
            <v>381</v>
          </cell>
          <cell r="F382"/>
          <cell r="G382"/>
        </row>
        <row r="383">
          <cell r="A383"/>
          <cell r="B383"/>
          <cell r="C383"/>
          <cell r="D383"/>
          <cell r="E383">
            <v>382</v>
          </cell>
          <cell r="F383"/>
          <cell r="G383"/>
        </row>
        <row r="384">
          <cell r="A384"/>
          <cell r="B384"/>
          <cell r="C384"/>
          <cell r="D384"/>
          <cell r="E384">
            <v>383</v>
          </cell>
          <cell r="F384"/>
          <cell r="G384"/>
        </row>
        <row r="385">
          <cell r="A385"/>
          <cell r="B385"/>
          <cell r="C385"/>
          <cell r="D385"/>
          <cell r="E385">
            <v>384</v>
          </cell>
          <cell r="F385"/>
          <cell r="G385"/>
        </row>
        <row r="386">
          <cell r="A386"/>
          <cell r="B386"/>
          <cell r="C386"/>
          <cell r="D386"/>
          <cell r="E386">
            <v>385</v>
          </cell>
          <cell r="F386"/>
          <cell r="G386"/>
        </row>
        <row r="387">
          <cell r="A387"/>
          <cell r="B387"/>
          <cell r="C387"/>
          <cell r="D387"/>
          <cell r="E387">
            <v>386</v>
          </cell>
          <cell r="F387"/>
          <cell r="G387"/>
        </row>
        <row r="388">
          <cell r="A388"/>
          <cell r="B388"/>
          <cell r="C388"/>
          <cell r="D388"/>
          <cell r="E388">
            <v>387</v>
          </cell>
          <cell r="F388"/>
          <cell r="G388"/>
        </row>
        <row r="389">
          <cell r="A389"/>
          <cell r="B389"/>
          <cell r="C389"/>
          <cell r="D389"/>
          <cell r="E389">
            <v>388</v>
          </cell>
          <cell r="F389"/>
          <cell r="G389"/>
        </row>
        <row r="390">
          <cell r="A390"/>
          <cell r="B390"/>
          <cell r="C390"/>
          <cell r="D390"/>
          <cell r="E390">
            <v>389</v>
          </cell>
          <cell r="F390"/>
          <cell r="G390"/>
        </row>
        <row r="391">
          <cell r="A391"/>
          <cell r="B391"/>
          <cell r="C391"/>
          <cell r="D391"/>
          <cell r="E391">
            <v>390</v>
          </cell>
          <cell r="F391"/>
          <cell r="G391"/>
        </row>
        <row r="392">
          <cell r="A392"/>
          <cell r="B392"/>
          <cell r="C392"/>
          <cell r="D392"/>
          <cell r="E392">
            <v>391</v>
          </cell>
          <cell r="F392"/>
          <cell r="G392"/>
        </row>
        <row r="393">
          <cell r="A393"/>
          <cell r="B393"/>
          <cell r="C393"/>
          <cell r="D393"/>
          <cell r="E393">
            <v>392</v>
          </cell>
          <cell r="F393"/>
          <cell r="G393"/>
        </row>
        <row r="394">
          <cell r="A394"/>
          <cell r="B394"/>
          <cell r="C394"/>
          <cell r="D394"/>
          <cell r="E394">
            <v>393</v>
          </cell>
          <cell r="F394"/>
          <cell r="G394"/>
        </row>
        <row r="395">
          <cell r="A395"/>
          <cell r="B395"/>
          <cell r="C395"/>
          <cell r="D395"/>
          <cell r="E395">
            <v>394</v>
          </cell>
          <cell r="F395"/>
          <cell r="G395"/>
        </row>
        <row r="396">
          <cell r="A396"/>
          <cell r="B396"/>
          <cell r="C396"/>
          <cell r="D396"/>
          <cell r="E396">
            <v>395</v>
          </cell>
          <cell r="F396"/>
          <cell r="G396"/>
        </row>
        <row r="397">
          <cell r="A397"/>
          <cell r="B397"/>
          <cell r="C397"/>
          <cell r="D397"/>
          <cell r="E397">
            <v>396</v>
          </cell>
          <cell r="F397"/>
          <cell r="G397"/>
        </row>
        <row r="398">
          <cell r="A398"/>
          <cell r="B398"/>
          <cell r="C398"/>
          <cell r="D398"/>
          <cell r="E398">
            <v>397</v>
          </cell>
          <cell r="F398"/>
          <cell r="G398"/>
        </row>
        <row r="399">
          <cell r="A399"/>
          <cell r="B399"/>
          <cell r="C399"/>
          <cell r="D399"/>
          <cell r="E399">
            <v>398</v>
          </cell>
          <cell r="F399"/>
          <cell r="G399"/>
        </row>
        <row r="400">
          <cell r="A400"/>
          <cell r="B400"/>
          <cell r="C400"/>
          <cell r="D400"/>
          <cell r="E400">
            <v>399</v>
          </cell>
          <cell r="F400"/>
          <cell r="G400"/>
        </row>
        <row r="401">
          <cell r="A401"/>
          <cell r="B401"/>
          <cell r="C401"/>
          <cell r="D401"/>
          <cell r="E401">
            <v>400</v>
          </cell>
          <cell r="F401"/>
          <cell r="G401"/>
        </row>
        <row r="402">
          <cell r="A402"/>
          <cell r="B402"/>
          <cell r="C402"/>
          <cell r="D402"/>
          <cell r="E402">
            <v>401</v>
          </cell>
          <cell r="F402"/>
          <cell r="G402"/>
        </row>
        <row r="403">
          <cell r="A403"/>
          <cell r="B403"/>
          <cell r="C403"/>
          <cell r="D403"/>
          <cell r="E403">
            <v>402</v>
          </cell>
          <cell r="F403"/>
          <cell r="G403"/>
        </row>
        <row r="404">
          <cell r="A404"/>
          <cell r="B404"/>
          <cell r="C404"/>
          <cell r="D404"/>
          <cell r="E404">
            <v>403</v>
          </cell>
          <cell r="F404"/>
          <cell r="G404"/>
        </row>
        <row r="405">
          <cell r="A405"/>
          <cell r="B405"/>
          <cell r="C405"/>
          <cell r="D405"/>
          <cell r="E405">
            <v>404</v>
          </cell>
          <cell r="F405"/>
          <cell r="G405"/>
        </row>
        <row r="406">
          <cell r="A406"/>
          <cell r="B406"/>
          <cell r="C406"/>
          <cell r="D406"/>
          <cell r="E406">
            <v>405</v>
          </cell>
          <cell r="F406"/>
          <cell r="G406"/>
        </row>
        <row r="407">
          <cell r="A407"/>
          <cell r="B407"/>
          <cell r="C407"/>
          <cell r="D407"/>
          <cell r="E407">
            <v>406</v>
          </cell>
          <cell r="F407"/>
          <cell r="G407"/>
        </row>
        <row r="408">
          <cell r="A408"/>
          <cell r="B408"/>
          <cell r="C408"/>
          <cell r="D408"/>
          <cell r="E408">
            <v>407</v>
          </cell>
          <cell r="F408"/>
          <cell r="G408"/>
        </row>
        <row r="409">
          <cell r="A409"/>
          <cell r="B409"/>
          <cell r="C409"/>
          <cell r="D409"/>
          <cell r="E409">
            <v>408</v>
          </cell>
          <cell r="F409"/>
          <cell r="G409"/>
        </row>
        <row r="410">
          <cell r="A410"/>
          <cell r="B410"/>
          <cell r="C410"/>
          <cell r="D410"/>
          <cell r="E410">
            <v>409</v>
          </cell>
          <cell r="F410"/>
          <cell r="G410"/>
        </row>
        <row r="411">
          <cell r="A411"/>
          <cell r="B411"/>
          <cell r="C411"/>
          <cell r="D411"/>
          <cell r="E411">
            <v>410</v>
          </cell>
          <cell r="F411"/>
          <cell r="G411"/>
        </row>
        <row r="412">
          <cell r="A412"/>
          <cell r="B412"/>
          <cell r="C412"/>
          <cell r="D412"/>
          <cell r="E412">
            <v>411</v>
          </cell>
          <cell r="F412"/>
          <cell r="G412"/>
        </row>
        <row r="413">
          <cell r="A413"/>
          <cell r="B413"/>
          <cell r="C413"/>
          <cell r="D413"/>
          <cell r="E413">
            <v>412</v>
          </cell>
          <cell r="F413"/>
          <cell r="G413"/>
        </row>
        <row r="414">
          <cell r="A414"/>
          <cell r="B414"/>
          <cell r="C414"/>
          <cell r="D414"/>
          <cell r="E414">
            <v>413</v>
          </cell>
          <cell r="F414"/>
          <cell r="G414"/>
        </row>
        <row r="415">
          <cell r="A415"/>
          <cell r="B415"/>
          <cell r="C415"/>
          <cell r="D415"/>
          <cell r="E415">
            <v>414</v>
          </cell>
          <cell r="F415"/>
          <cell r="G415"/>
        </row>
        <row r="416">
          <cell r="A416"/>
          <cell r="B416"/>
          <cell r="C416"/>
          <cell r="D416"/>
          <cell r="E416">
            <v>415</v>
          </cell>
          <cell r="F416"/>
          <cell r="G416"/>
        </row>
        <row r="417">
          <cell r="A417"/>
          <cell r="B417"/>
          <cell r="C417"/>
          <cell r="D417"/>
          <cell r="E417">
            <v>416</v>
          </cell>
          <cell r="F417"/>
          <cell r="G417"/>
        </row>
        <row r="418">
          <cell r="A418"/>
          <cell r="B418"/>
          <cell r="C418"/>
          <cell r="D418"/>
          <cell r="E418">
            <v>417</v>
          </cell>
          <cell r="F418"/>
          <cell r="G418"/>
        </row>
        <row r="419">
          <cell r="A419"/>
          <cell r="B419"/>
          <cell r="C419"/>
          <cell r="D419"/>
          <cell r="E419">
            <v>418</v>
          </cell>
          <cell r="F419"/>
          <cell r="G419"/>
        </row>
        <row r="420">
          <cell r="A420"/>
          <cell r="B420"/>
          <cell r="C420"/>
          <cell r="D420"/>
          <cell r="E420">
            <v>419</v>
          </cell>
          <cell r="F420"/>
          <cell r="G420"/>
        </row>
        <row r="421">
          <cell r="A421"/>
          <cell r="B421"/>
          <cell r="C421"/>
          <cell r="D421"/>
          <cell r="E421">
            <v>420</v>
          </cell>
          <cell r="F421"/>
          <cell r="G421"/>
        </row>
        <row r="422">
          <cell r="A422"/>
          <cell r="B422"/>
          <cell r="C422"/>
          <cell r="D422"/>
          <cell r="E422">
            <v>421</v>
          </cell>
          <cell r="F422"/>
          <cell r="G422"/>
        </row>
        <row r="423">
          <cell r="A423"/>
          <cell r="B423"/>
          <cell r="C423"/>
          <cell r="D423"/>
          <cell r="E423">
            <v>422</v>
          </cell>
          <cell r="F423"/>
          <cell r="G423"/>
        </row>
        <row r="424">
          <cell r="A424"/>
          <cell r="B424"/>
          <cell r="C424"/>
          <cell r="D424"/>
          <cell r="E424">
            <v>423</v>
          </cell>
          <cell r="F424"/>
          <cell r="G424"/>
        </row>
        <row r="425">
          <cell r="A425"/>
          <cell r="B425"/>
          <cell r="C425"/>
          <cell r="D425"/>
          <cell r="E425">
            <v>424</v>
          </cell>
          <cell r="F425"/>
          <cell r="G425"/>
        </row>
        <row r="426">
          <cell r="A426"/>
          <cell r="B426"/>
          <cell r="C426"/>
          <cell r="D426"/>
          <cell r="E426">
            <v>425</v>
          </cell>
          <cell r="F426"/>
          <cell r="G426"/>
        </row>
        <row r="427">
          <cell r="A427"/>
          <cell r="B427"/>
          <cell r="C427"/>
          <cell r="D427"/>
          <cell r="E427">
            <v>426</v>
          </cell>
          <cell r="F427"/>
          <cell r="G427"/>
        </row>
        <row r="428">
          <cell r="A428"/>
          <cell r="B428"/>
          <cell r="C428"/>
          <cell r="D428"/>
          <cell r="E428">
            <v>427</v>
          </cell>
          <cell r="F428"/>
          <cell r="G428"/>
        </row>
        <row r="429">
          <cell r="A429"/>
          <cell r="B429"/>
          <cell r="C429"/>
          <cell r="D429"/>
          <cell r="E429">
            <v>428</v>
          </cell>
          <cell r="F429"/>
          <cell r="G429"/>
        </row>
        <row r="430">
          <cell r="A430"/>
          <cell r="B430"/>
          <cell r="C430"/>
          <cell r="D430"/>
          <cell r="E430">
            <v>429</v>
          </cell>
          <cell r="F430"/>
          <cell r="G430"/>
        </row>
        <row r="431">
          <cell r="A431"/>
          <cell r="B431"/>
          <cell r="C431"/>
          <cell r="D431"/>
          <cell r="E431">
            <v>430</v>
          </cell>
          <cell r="F431"/>
          <cell r="G431"/>
        </row>
        <row r="432">
          <cell r="A432"/>
          <cell r="B432"/>
          <cell r="C432"/>
          <cell r="D432"/>
          <cell r="E432">
            <v>431</v>
          </cell>
          <cell r="F432"/>
          <cell r="G432"/>
        </row>
        <row r="433">
          <cell r="A433"/>
          <cell r="B433"/>
          <cell r="C433"/>
          <cell r="D433"/>
          <cell r="E433">
            <v>432</v>
          </cell>
          <cell r="F433"/>
          <cell r="G433"/>
        </row>
        <row r="434">
          <cell r="A434"/>
          <cell r="B434"/>
          <cell r="C434"/>
          <cell r="D434"/>
          <cell r="E434">
            <v>433</v>
          </cell>
          <cell r="F434"/>
          <cell r="G434"/>
        </row>
        <row r="435">
          <cell r="A435"/>
          <cell r="B435"/>
          <cell r="C435"/>
          <cell r="D435"/>
          <cell r="E435">
            <v>434</v>
          </cell>
          <cell r="F435"/>
          <cell r="G435"/>
        </row>
        <row r="436">
          <cell r="A436"/>
          <cell r="B436"/>
          <cell r="C436"/>
          <cell r="D436"/>
          <cell r="E436">
            <v>435</v>
          </cell>
          <cell r="F436"/>
          <cell r="G436"/>
        </row>
        <row r="437">
          <cell r="A437"/>
          <cell r="B437"/>
          <cell r="C437"/>
          <cell r="D437"/>
          <cell r="E437">
            <v>436</v>
          </cell>
          <cell r="F437"/>
          <cell r="G437"/>
        </row>
        <row r="438">
          <cell r="A438"/>
          <cell r="B438"/>
          <cell r="C438"/>
          <cell r="D438"/>
          <cell r="E438">
            <v>437</v>
          </cell>
          <cell r="F438"/>
          <cell r="G438"/>
        </row>
        <row r="439">
          <cell r="A439"/>
          <cell r="B439"/>
          <cell r="C439"/>
          <cell r="D439"/>
          <cell r="E439">
            <v>438</v>
          </cell>
          <cell r="F439"/>
          <cell r="G439"/>
        </row>
        <row r="440">
          <cell r="A440"/>
          <cell r="B440"/>
          <cell r="C440"/>
          <cell r="D440"/>
          <cell r="E440">
            <v>439</v>
          </cell>
          <cell r="F440"/>
          <cell r="G440"/>
        </row>
        <row r="441">
          <cell r="A441"/>
          <cell r="B441"/>
          <cell r="C441"/>
          <cell r="D441"/>
          <cell r="E441">
            <v>440</v>
          </cell>
          <cell r="F441"/>
          <cell r="G441"/>
        </row>
        <row r="442">
          <cell r="A442"/>
          <cell r="B442"/>
          <cell r="C442"/>
          <cell r="D442"/>
          <cell r="E442">
            <v>441</v>
          </cell>
          <cell r="F442"/>
          <cell r="G442"/>
        </row>
        <row r="443">
          <cell r="A443"/>
          <cell r="B443"/>
          <cell r="C443"/>
          <cell r="D443"/>
          <cell r="E443">
            <v>442</v>
          </cell>
          <cell r="F443"/>
          <cell r="G443"/>
        </row>
        <row r="444">
          <cell r="A444"/>
          <cell r="B444"/>
          <cell r="C444"/>
          <cell r="D444"/>
          <cell r="E444">
            <v>443</v>
          </cell>
          <cell r="F444"/>
          <cell r="G444"/>
        </row>
        <row r="445">
          <cell r="A445"/>
          <cell r="B445"/>
          <cell r="C445"/>
          <cell r="D445"/>
          <cell r="E445">
            <v>444</v>
          </cell>
          <cell r="F445"/>
          <cell r="G445"/>
        </row>
        <row r="446">
          <cell r="A446"/>
          <cell r="B446"/>
          <cell r="C446"/>
          <cell r="D446"/>
          <cell r="E446">
            <v>445</v>
          </cell>
          <cell r="F446"/>
          <cell r="G446"/>
        </row>
        <row r="447">
          <cell r="A447"/>
          <cell r="B447"/>
          <cell r="C447"/>
          <cell r="D447"/>
          <cell r="E447">
            <v>446</v>
          </cell>
          <cell r="F447"/>
          <cell r="G447"/>
        </row>
        <row r="448">
          <cell r="A448"/>
          <cell r="B448"/>
          <cell r="C448"/>
          <cell r="D448"/>
          <cell r="E448">
            <v>447</v>
          </cell>
          <cell r="F448"/>
          <cell r="G448"/>
        </row>
        <row r="449">
          <cell r="A449"/>
          <cell r="B449"/>
          <cell r="C449"/>
          <cell r="D449"/>
          <cell r="E449">
            <v>448</v>
          </cell>
          <cell r="F449"/>
          <cell r="G449"/>
        </row>
        <row r="450">
          <cell r="A450"/>
          <cell r="B450"/>
          <cell r="C450"/>
          <cell r="D450"/>
          <cell r="E450">
            <v>449</v>
          </cell>
          <cell r="F450"/>
          <cell r="G450"/>
        </row>
        <row r="451">
          <cell r="A451"/>
          <cell r="B451"/>
          <cell r="C451"/>
          <cell r="D451"/>
          <cell r="E451">
            <v>450</v>
          </cell>
          <cell r="F451"/>
          <cell r="G451"/>
        </row>
        <row r="452">
          <cell r="A452"/>
          <cell r="B452"/>
          <cell r="C452"/>
          <cell r="D452"/>
          <cell r="E452">
            <v>451</v>
          </cell>
          <cell r="F452"/>
          <cell r="G452"/>
        </row>
        <row r="453">
          <cell r="A453"/>
          <cell r="B453"/>
          <cell r="C453"/>
          <cell r="D453"/>
          <cell r="E453">
            <v>452</v>
          </cell>
          <cell r="F453"/>
          <cell r="G453"/>
        </row>
        <row r="454">
          <cell r="A454"/>
          <cell r="B454"/>
          <cell r="C454"/>
          <cell r="D454"/>
          <cell r="E454">
            <v>453</v>
          </cell>
          <cell r="F454"/>
          <cell r="G454"/>
        </row>
        <row r="455">
          <cell r="A455"/>
          <cell r="B455"/>
          <cell r="C455"/>
          <cell r="D455"/>
          <cell r="E455">
            <v>454</v>
          </cell>
          <cell r="F455"/>
          <cell r="G455"/>
        </row>
        <row r="456">
          <cell r="A456"/>
          <cell r="B456"/>
          <cell r="C456"/>
          <cell r="D456"/>
          <cell r="E456">
            <v>455</v>
          </cell>
          <cell r="F456"/>
          <cell r="G456"/>
        </row>
        <row r="457">
          <cell r="A457"/>
          <cell r="B457"/>
          <cell r="C457"/>
          <cell r="D457"/>
          <cell r="E457">
            <v>456</v>
          </cell>
          <cell r="F457"/>
          <cell r="G457"/>
        </row>
        <row r="458">
          <cell r="A458"/>
          <cell r="B458"/>
          <cell r="C458"/>
          <cell r="D458"/>
          <cell r="E458">
            <v>457</v>
          </cell>
          <cell r="F458"/>
          <cell r="G458"/>
        </row>
        <row r="459">
          <cell r="A459"/>
          <cell r="B459"/>
          <cell r="C459"/>
          <cell r="D459"/>
          <cell r="E459">
            <v>458</v>
          </cell>
          <cell r="F459"/>
          <cell r="G459"/>
        </row>
        <row r="460">
          <cell r="A460"/>
          <cell r="B460"/>
          <cell r="C460"/>
          <cell r="D460"/>
          <cell r="E460">
            <v>459</v>
          </cell>
          <cell r="F460"/>
          <cell r="G460"/>
        </row>
        <row r="461">
          <cell r="A461"/>
          <cell r="B461"/>
          <cell r="C461"/>
          <cell r="D461"/>
          <cell r="E461">
            <v>460</v>
          </cell>
          <cell r="F461"/>
          <cell r="G461"/>
        </row>
        <row r="462">
          <cell r="A462"/>
          <cell r="B462"/>
          <cell r="C462"/>
          <cell r="D462"/>
          <cell r="E462">
            <v>461</v>
          </cell>
          <cell r="F462"/>
          <cell r="G462"/>
        </row>
        <row r="463">
          <cell r="A463"/>
          <cell r="B463"/>
          <cell r="C463"/>
          <cell r="D463"/>
          <cell r="E463">
            <v>462</v>
          </cell>
          <cell r="F463"/>
          <cell r="G463"/>
        </row>
        <row r="464">
          <cell r="A464"/>
          <cell r="B464"/>
          <cell r="C464"/>
          <cell r="D464"/>
          <cell r="E464">
            <v>463</v>
          </cell>
          <cell r="F464"/>
          <cell r="G464"/>
        </row>
        <row r="465">
          <cell r="A465"/>
          <cell r="B465"/>
          <cell r="C465"/>
          <cell r="D465"/>
          <cell r="E465">
            <v>464</v>
          </cell>
          <cell r="F465"/>
          <cell r="G465"/>
        </row>
        <row r="466">
          <cell r="A466"/>
          <cell r="B466"/>
          <cell r="C466"/>
          <cell r="D466"/>
          <cell r="E466">
            <v>465</v>
          </cell>
          <cell r="F466"/>
          <cell r="G466"/>
        </row>
        <row r="467">
          <cell r="A467"/>
          <cell r="B467"/>
          <cell r="C467"/>
          <cell r="D467"/>
          <cell r="E467">
            <v>466</v>
          </cell>
          <cell r="F467"/>
          <cell r="G467"/>
        </row>
        <row r="468">
          <cell r="A468"/>
          <cell r="B468"/>
          <cell r="C468"/>
          <cell r="D468"/>
          <cell r="E468">
            <v>467</v>
          </cell>
          <cell r="F468"/>
          <cell r="G468"/>
        </row>
        <row r="469">
          <cell r="A469"/>
          <cell r="B469"/>
          <cell r="C469"/>
          <cell r="D469"/>
          <cell r="E469">
            <v>468</v>
          </cell>
          <cell r="F469"/>
          <cell r="G469"/>
        </row>
        <row r="470">
          <cell r="A470"/>
          <cell r="B470"/>
          <cell r="C470"/>
          <cell r="D470"/>
          <cell r="E470">
            <v>469</v>
          </cell>
          <cell r="F470"/>
          <cell r="G470"/>
        </row>
        <row r="471">
          <cell r="A471"/>
          <cell r="B471"/>
          <cell r="C471"/>
          <cell r="D471"/>
          <cell r="E471">
            <v>470</v>
          </cell>
          <cell r="F471"/>
          <cell r="G471"/>
        </row>
        <row r="472">
          <cell r="A472"/>
          <cell r="B472"/>
          <cell r="C472"/>
          <cell r="D472"/>
          <cell r="E472">
            <v>471</v>
          </cell>
          <cell r="F472"/>
          <cell r="G472"/>
        </row>
        <row r="473">
          <cell r="A473"/>
          <cell r="B473"/>
          <cell r="C473"/>
          <cell r="D473"/>
          <cell r="E473">
            <v>472</v>
          </cell>
          <cell r="F473"/>
          <cell r="G473"/>
        </row>
        <row r="474">
          <cell r="A474"/>
          <cell r="B474"/>
          <cell r="C474"/>
          <cell r="D474"/>
          <cell r="E474">
            <v>473</v>
          </cell>
          <cell r="F474"/>
          <cell r="G474"/>
        </row>
        <row r="475">
          <cell r="A475"/>
          <cell r="B475"/>
          <cell r="C475"/>
          <cell r="D475"/>
          <cell r="E475">
            <v>474</v>
          </cell>
          <cell r="F475"/>
          <cell r="G475"/>
        </row>
        <row r="476">
          <cell r="A476"/>
          <cell r="B476"/>
          <cell r="C476"/>
          <cell r="D476"/>
          <cell r="E476">
            <v>475</v>
          </cell>
          <cell r="F476"/>
          <cell r="G476"/>
        </row>
        <row r="477">
          <cell r="A477"/>
          <cell r="B477"/>
          <cell r="C477"/>
          <cell r="D477"/>
          <cell r="E477">
            <v>476</v>
          </cell>
          <cell r="F477"/>
          <cell r="G477"/>
        </row>
        <row r="478">
          <cell r="A478"/>
          <cell r="B478"/>
          <cell r="C478"/>
          <cell r="D478"/>
          <cell r="E478">
            <v>477</v>
          </cell>
          <cell r="F478"/>
          <cell r="G478"/>
        </row>
        <row r="479">
          <cell r="A479"/>
          <cell r="B479"/>
          <cell r="C479"/>
          <cell r="D479"/>
          <cell r="E479">
            <v>478</v>
          </cell>
          <cell r="F479"/>
          <cell r="G479"/>
        </row>
        <row r="480">
          <cell r="A480"/>
          <cell r="B480"/>
          <cell r="C480"/>
          <cell r="D480"/>
          <cell r="E480">
            <v>479</v>
          </cell>
          <cell r="F480"/>
          <cell r="G480"/>
        </row>
        <row r="481">
          <cell r="A481"/>
          <cell r="B481"/>
          <cell r="C481"/>
          <cell r="D481"/>
          <cell r="E481">
            <v>480</v>
          </cell>
          <cell r="F481"/>
          <cell r="G481"/>
        </row>
        <row r="482">
          <cell r="A482"/>
          <cell r="B482"/>
          <cell r="C482"/>
          <cell r="D482"/>
          <cell r="E482">
            <v>481</v>
          </cell>
          <cell r="F482"/>
          <cell r="G482"/>
        </row>
        <row r="483">
          <cell r="A483"/>
          <cell r="B483"/>
          <cell r="C483"/>
          <cell r="D483"/>
          <cell r="E483">
            <v>482</v>
          </cell>
          <cell r="F483"/>
          <cell r="G483"/>
        </row>
        <row r="484">
          <cell r="A484"/>
          <cell r="B484"/>
          <cell r="C484"/>
          <cell r="D484"/>
          <cell r="E484">
            <v>483</v>
          </cell>
          <cell r="F484"/>
          <cell r="G484"/>
        </row>
        <row r="485">
          <cell r="A485"/>
          <cell r="B485"/>
          <cell r="C485"/>
          <cell r="D485"/>
          <cell r="E485">
            <v>484</v>
          </cell>
          <cell r="F485"/>
          <cell r="G485"/>
        </row>
        <row r="486">
          <cell r="A486"/>
          <cell r="B486"/>
          <cell r="C486"/>
          <cell r="D486"/>
          <cell r="E486">
            <v>485</v>
          </cell>
          <cell r="F486"/>
          <cell r="G486"/>
        </row>
        <row r="487">
          <cell r="A487"/>
          <cell r="B487"/>
          <cell r="C487"/>
          <cell r="D487"/>
          <cell r="E487">
            <v>486</v>
          </cell>
          <cell r="F487"/>
          <cell r="G487"/>
        </row>
        <row r="488">
          <cell r="A488"/>
          <cell r="B488"/>
          <cell r="C488"/>
          <cell r="D488"/>
          <cell r="E488">
            <v>487</v>
          </cell>
          <cell r="F488"/>
          <cell r="G488"/>
        </row>
        <row r="489">
          <cell r="A489"/>
          <cell r="B489"/>
          <cell r="C489"/>
          <cell r="D489"/>
          <cell r="E489">
            <v>488</v>
          </cell>
          <cell r="F489"/>
          <cell r="G489"/>
        </row>
        <row r="490">
          <cell r="A490"/>
          <cell r="B490"/>
          <cell r="C490"/>
          <cell r="D490"/>
          <cell r="E490">
            <v>489</v>
          </cell>
          <cell r="F490"/>
          <cell r="G490"/>
        </row>
        <row r="491">
          <cell r="A491"/>
          <cell r="B491"/>
          <cell r="C491"/>
          <cell r="D491"/>
          <cell r="E491">
            <v>490</v>
          </cell>
          <cell r="F491"/>
          <cell r="G491"/>
        </row>
        <row r="492">
          <cell r="A492"/>
          <cell r="B492"/>
          <cell r="C492"/>
          <cell r="D492"/>
          <cell r="E492">
            <v>491</v>
          </cell>
          <cell r="F492"/>
          <cell r="G492"/>
        </row>
        <row r="493">
          <cell r="A493"/>
          <cell r="B493"/>
          <cell r="C493"/>
          <cell r="D493"/>
          <cell r="E493">
            <v>492</v>
          </cell>
          <cell r="F493"/>
          <cell r="G493"/>
        </row>
        <row r="494">
          <cell r="A494"/>
          <cell r="B494"/>
          <cell r="C494"/>
          <cell r="D494"/>
          <cell r="E494">
            <v>493</v>
          </cell>
          <cell r="F494"/>
          <cell r="G494"/>
        </row>
        <row r="495">
          <cell r="A495"/>
          <cell r="B495"/>
          <cell r="C495"/>
          <cell r="D495"/>
          <cell r="E495">
            <v>494</v>
          </cell>
          <cell r="F495"/>
          <cell r="G495"/>
        </row>
        <row r="496">
          <cell r="A496"/>
          <cell r="B496"/>
          <cell r="C496"/>
          <cell r="D496"/>
          <cell r="E496">
            <v>495</v>
          </cell>
          <cell r="F496"/>
          <cell r="G496"/>
        </row>
        <row r="497">
          <cell r="A497"/>
          <cell r="B497"/>
          <cell r="C497"/>
          <cell r="D497"/>
          <cell r="E497">
            <v>496</v>
          </cell>
          <cell r="F497"/>
          <cell r="G497"/>
        </row>
        <row r="498">
          <cell r="A498"/>
          <cell r="B498"/>
          <cell r="C498"/>
          <cell r="D498"/>
          <cell r="E498">
            <v>497</v>
          </cell>
          <cell r="F498"/>
          <cell r="G498"/>
        </row>
        <row r="499">
          <cell r="A499"/>
          <cell r="B499"/>
          <cell r="C499"/>
          <cell r="D499"/>
          <cell r="E499">
            <v>498</v>
          </cell>
          <cell r="F499"/>
          <cell r="G499"/>
        </row>
        <row r="500">
          <cell r="A500"/>
          <cell r="B500"/>
          <cell r="C500"/>
          <cell r="D500"/>
          <cell r="E500">
            <v>499</v>
          </cell>
          <cell r="F500"/>
          <cell r="G500"/>
        </row>
        <row r="501">
          <cell r="A501"/>
          <cell r="B501"/>
          <cell r="C501"/>
          <cell r="D501"/>
          <cell r="E501">
            <v>500</v>
          </cell>
          <cell r="F501"/>
          <cell r="G501"/>
        </row>
        <row r="502">
          <cell r="A502"/>
          <cell r="B502"/>
          <cell r="C502"/>
          <cell r="D502"/>
          <cell r="E502">
            <v>501</v>
          </cell>
          <cell r="F502"/>
          <cell r="G502"/>
        </row>
        <row r="503">
          <cell r="A503"/>
          <cell r="B503"/>
          <cell r="C503"/>
          <cell r="D503"/>
          <cell r="E503">
            <v>502</v>
          </cell>
          <cell r="F503"/>
          <cell r="G503"/>
        </row>
        <row r="504">
          <cell r="A504"/>
          <cell r="B504"/>
          <cell r="C504"/>
          <cell r="D504"/>
          <cell r="E504">
            <v>503</v>
          </cell>
          <cell r="F504"/>
          <cell r="G504"/>
        </row>
        <row r="505">
          <cell r="A505"/>
          <cell r="B505"/>
          <cell r="C505"/>
          <cell r="D505"/>
          <cell r="E505">
            <v>504</v>
          </cell>
          <cell r="F505"/>
          <cell r="G505"/>
        </row>
        <row r="506">
          <cell r="A506"/>
          <cell r="B506"/>
          <cell r="C506"/>
          <cell r="D506"/>
          <cell r="E506">
            <v>505</v>
          </cell>
          <cell r="F506"/>
          <cell r="G506"/>
        </row>
        <row r="507">
          <cell r="A507"/>
          <cell r="B507"/>
          <cell r="C507"/>
          <cell r="D507"/>
          <cell r="E507">
            <v>506</v>
          </cell>
          <cell r="F507"/>
          <cell r="G507"/>
        </row>
        <row r="508">
          <cell r="A508"/>
          <cell r="B508"/>
          <cell r="C508"/>
          <cell r="D508"/>
          <cell r="E508">
            <v>507</v>
          </cell>
          <cell r="F508"/>
          <cell r="G508"/>
        </row>
        <row r="509">
          <cell r="A509"/>
          <cell r="B509"/>
          <cell r="C509"/>
          <cell r="D509"/>
          <cell r="E509">
            <v>508</v>
          </cell>
          <cell r="F509"/>
          <cell r="G509"/>
        </row>
        <row r="510">
          <cell r="A510"/>
          <cell r="B510"/>
          <cell r="C510"/>
          <cell r="D510"/>
          <cell r="E510">
            <v>509</v>
          </cell>
          <cell r="F510"/>
          <cell r="G510"/>
        </row>
        <row r="511">
          <cell r="A511"/>
          <cell r="B511"/>
          <cell r="C511"/>
          <cell r="D511"/>
          <cell r="E511">
            <v>510</v>
          </cell>
          <cell r="F511"/>
          <cell r="G511"/>
        </row>
        <row r="512">
          <cell r="A512"/>
          <cell r="B512"/>
          <cell r="C512"/>
          <cell r="D512"/>
          <cell r="E512">
            <v>511</v>
          </cell>
          <cell r="F512"/>
          <cell r="G512"/>
        </row>
        <row r="513">
          <cell r="A513"/>
          <cell r="B513"/>
          <cell r="C513"/>
          <cell r="D513"/>
          <cell r="E513">
            <v>512</v>
          </cell>
          <cell r="F513"/>
          <cell r="G513"/>
        </row>
        <row r="514">
          <cell r="A514"/>
          <cell r="B514"/>
          <cell r="C514"/>
          <cell r="D514"/>
          <cell r="E514">
            <v>513</v>
          </cell>
          <cell r="F514"/>
          <cell r="G514"/>
        </row>
        <row r="515">
          <cell r="A515"/>
          <cell r="B515"/>
          <cell r="C515"/>
          <cell r="D515"/>
          <cell r="E515">
            <v>514</v>
          </cell>
          <cell r="F515"/>
          <cell r="G515"/>
        </row>
        <row r="516">
          <cell r="A516"/>
          <cell r="B516"/>
          <cell r="C516"/>
          <cell r="D516"/>
          <cell r="E516">
            <v>515</v>
          </cell>
          <cell r="F516"/>
          <cell r="G516"/>
        </row>
        <row r="517">
          <cell r="A517"/>
          <cell r="B517"/>
          <cell r="C517"/>
          <cell r="D517"/>
          <cell r="E517">
            <v>516</v>
          </cell>
          <cell r="F517"/>
          <cell r="G517"/>
        </row>
        <row r="518">
          <cell r="A518"/>
          <cell r="B518"/>
          <cell r="C518"/>
          <cell r="D518"/>
          <cell r="E518">
            <v>517</v>
          </cell>
          <cell r="F518"/>
          <cell r="G518"/>
        </row>
        <row r="519">
          <cell r="A519"/>
          <cell r="B519"/>
          <cell r="C519"/>
          <cell r="D519"/>
          <cell r="E519">
            <v>518</v>
          </cell>
          <cell r="F519"/>
          <cell r="G519"/>
        </row>
        <row r="520">
          <cell r="A520"/>
          <cell r="B520"/>
          <cell r="C520"/>
          <cell r="D520"/>
          <cell r="E520">
            <v>519</v>
          </cell>
          <cell r="F520"/>
          <cell r="G520"/>
        </row>
        <row r="521">
          <cell r="A521"/>
          <cell r="B521"/>
          <cell r="C521"/>
          <cell r="D521"/>
          <cell r="E521">
            <v>520</v>
          </cell>
          <cell r="F521"/>
          <cell r="G521"/>
        </row>
        <row r="522">
          <cell r="A522"/>
          <cell r="B522"/>
          <cell r="C522"/>
          <cell r="D522"/>
          <cell r="E522">
            <v>521</v>
          </cell>
          <cell r="F522"/>
          <cell r="G522"/>
        </row>
        <row r="523">
          <cell r="A523"/>
          <cell r="B523"/>
          <cell r="C523"/>
          <cell r="D523"/>
          <cell r="E523">
            <v>522</v>
          </cell>
          <cell r="F523"/>
          <cell r="G523"/>
        </row>
        <row r="524">
          <cell r="A524"/>
          <cell r="B524"/>
          <cell r="C524"/>
          <cell r="D524"/>
          <cell r="E524">
            <v>523</v>
          </cell>
          <cell r="F524"/>
          <cell r="G524"/>
        </row>
        <row r="525">
          <cell r="A525"/>
          <cell r="B525"/>
          <cell r="C525"/>
          <cell r="D525"/>
          <cell r="E525">
            <v>524</v>
          </cell>
          <cell r="F525"/>
          <cell r="G525"/>
        </row>
        <row r="526">
          <cell r="A526"/>
          <cell r="B526"/>
          <cell r="C526"/>
          <cell r="D526"/>
          <cell r="E526">
            <v>525</v>
          </cell>
          <cell r="F526"/>
          <cell r="G526"/>
        </row>
        <row r="527">
          <cell r="A527"/>
          <cell r="B527"/>
          <cell r="C527"/>
          <cell r="D527"/>
          <cell r="E527">
            <v>526</v>
          </cell>
          <cell r="F527"/>
          <cell r="G527"/>
        </row>
        <row r="528">
          <cell r="A528"/>
          <cell r="B528"/>
          <cell r="C528"/>
          <cell r="D528"/>
          <cell r="E528">
            <v>527</v>
          </cell>
          <cell r="F528"/>
          <cell r="G528"/>
        </row>
        <row r="529">
          <cell r="A529"/>
          <cell r="B529"/>
          <cell r="C529"/>
          <cell r="D529"/>
          <cell r="E529">
            <v>528</v>
          </cell>
          <cell r="F529"/>
          <cell r="G529"/>
        </row>
        <row r="530">
          <cell r="A530"/>
          <cell r="B530"/>
          <cell r="C530"/>
          <cell r="D530"/>
          <cell r="E530">
            <v>529</v>
          </cell>
          <cell r="F530"/>
          <cell r="G530"/>
        </row>
        <row r="531">
          <cell r="A531"/>
          <cell r="B531"/>
          <cell r="C531"/>
          <cell r="D531"/>
          <cell r="E531">
            <v>530</v>
          </cell>
          <cell r="F531"/>
          <cell r="G531"/>
        </row>
        <row r="532">
          <cell r="A532"/>
          <cell r="B532"/>
          <cell r="C532"/>
          <cell r="D532"/>
          <cell r="E532">
            <v>531</v>
          </cell>
          <cell r="F532"/>
          <cell r="G532"/>
        </row>
        <row r="533">
          <cell r="A533"/>
          <cell r="B533"/>
          <cell r="C533"/>
          <cell r="D533"/>
          <cell r="E533">
            <v>532</v>
          </cell>
          <cell r="F533"/>
          <cell r="G533"/>
        </row>
        <row r="534">
          <cell r="A534"/>
          <cell r="B534"/>
          <cell r="C534"/>
          <cell r="D534"/>
          <cell r="E534">
            <v>533</v>
          </cell>
          <cell r="F534"/>
          <cell r="G534"/>
        </row>
        <row r="535">
          <cell r="A535"/>
          <cell r="B535"/>
          <cell r="C535"/>
          <cell r="D535"/>
          <cell r="E535">
            <v>534</v>
          </cell>
          <cell r="F535"/>
          <cell r="G535"/>
        </row>
        <row r="536">
          <cell r="A536"/>
          <cell r="B536"/>
          <cell r="C536"/>
          <cell r="D536"/>
          <cell r="E536">
            <v>535</v>
          </cell>
          <cell r="F536"/>
          <cell r="G536"/>
        </row>
        <row r="537">
          <cell r="A537"/>
          <cell r="B537"/>
          <cell r="C537"/>
          <cell r="D537"/>
          <cell r="E537">
            <v>536</v>
          </cell>
          <cell r="F537"/>
          <cell r="G537"/>
        </row>
        <row r="538">
          <cell r="A538"/>
          <cell r="B538"/>
          <cell r="C538"/>
          <cell r="D538"/>
          <cell r="E538">
            <v>537</v>
          </cell>
          <cell r="F538"/>
          <cell r="G538"/>
        </row>
        <row r="539">
          <cell r="A539"/>
          <cell r="B539"/>
          <cell r="C539"/>
          <cell r="D539"/>
          <cell r="E539">
            <v>538</v>
          </cell>
          <cell r="F539"/>
          <cell r="G539"/>
        </row>
        <row r="540">
          <cell r="A540"/>
          <cell r="B540"/>
          <cell r="C540"/>
          <cell r="D540"/>
          <cell r="E540">
            <v>539</v>
          </cell>
          <cell r="F540"/>
          <cell r="G540"/>
        </row>
        <row r="541">
          <cell r="A541"/>
          <cell r="B541"/>
          <cell r="C541"/>
          <cell r="D541"/>
          <cell r="E541">
            <v>540</v>
          </cell>
          <cell r="F541"/>
          <cell r="G541"/>
        </row>
        <row r="542">
          <cell r="A542"/>
          <cell r="B542"/>
          <cell r="C542"/>
          <cell r="D542"/>
          <cell r="E542">
            <v>541</v>
          </cell>
          <cell r="F542"/>
          <cell r="G542"/>
        </row>
        <row r="543">
          <cell r="A543"/>
          <cell r="B543"/>
          <cell r="C543"/>
          <cell r="D543"/>
          <cell r="E543">
            <v>542</v>
          </cell>
          <cell r="F543"/>
          <cell r="G543"/>
        </row>
        <row r="544">
          <cell r="A544"/>
          <cell r="B544"/>
          <cell r="C544"/>
          <cell r="D544"/>
          <cell r="E544">
            <v>543</v>
          </cell>
          <cell r="F544"/>
          <cell r="G544"/>
        </row>
        <row r="545">
          <cell r="A545"/>
          <cell r="B545"/>
          <cell r="C545"/>
          <cell r="D545"/>
          <cell r="E545">
            <v>544</v>
          </cell>
          <cell r="F545"/>
          <cell r="G545"/>
        </row>
        <row r="546">
          <cell r="A546"/>
          <cell r="B546"/>
          <cell r="C546"/>
          <cell r="D546"/>
          <cell r="E546">
            <v>545</v>
          </cell>
          <cell r="F546"/>
          <cell r="G546"/>
        </row>
        <row r="547">
          <cell r="A547"/>
          <cell r="B547"/>
          <cell r="C547"/>
          <cell r="D547"/>
          <cell r="E547">
            <v>546</v>
          </cell>
          <cell r="F547"/>
          <cell r="G547"/>
        </row>
        <row r="548">
          <cell r="A548"/>
          <cell r="B548"/>
          <cell r="C548"/>
          <cell r="D548"/>
          <cell r="E548">
            <v>547</v>
          </cell>
          <cell r="F548"/>
          <cell r="G548"/>
        </row>
        <row r="549">
          <cell r="A549"/>
          <cell r="B549"/>
          <cell r="C549"/>
          <cell r="D549"/>
          <cell r="E549">
            <v>548</v>
          </cell>
          <cell r="F549"/>
          <cell r="G549"/>
        </row>
        <row r="550">
          <cell r="A550"/>
          <cell r="B550"/>
          <cell r="C550"/>
          <cell r="D550"/>
          <cell r="E550">
            <v>549</v>
          </cell>
          <cell r="F550"/>
          <cell r="G550"/>
        </row>
        <row r="551">
          <cell r="A551"/>
          <cell r="B551"/>
          <cell r="C551"/>
          <cell r="D551"/>
          <cell r="E551">
            <v>550</v>
          </cell>
          <cell r="F551"/>
          <cell r="G551"/>
        </row>
        <row r="552">
          <cell r="A552"/>
          <cell r="B552"/>
          <cell r="C552"/>
          <cell r="D552"/>
          <cell r="E552">
            <v>551</v>
          </cell>
          <cell r="F552"/>
          <cell r="G552"/>
        </row>
        <row r="553">
          <cell r="A553"/>
          <cell r="B553"/>
          <cell r="C553"/>
          <cell r="D553"/>
          <cell r="E553">
            <v>552</v>
          </cell>
          <cell r="F553"/>
          <cell r="G553"/>
        </row>
        <row r="554">
          <cell r="A554"/>
          <cell r="B554"/>
          <cell r="C554"/>
          <cell r="D554"/>
          <cell r="E554">
            <v>553</v>
          </cell>
          <cell r="F554"/>
          <cell r="G554"/>
        </row>
        <row r="555">
          <cell r="A555"/>
          <cell r="B555"/>
          <cell r="C555"/>
          <cell r="D555"/>
          <cell r="E555">
            <v>554</v>
          </cell>
          <cell r="F555"/>
          <cell r="G555"/>
        </row>
        <row r="556">
          <cell r="A556"/>
          <cell r="B556"/>
          <cell r="C556"/>
          <cell r="D556"/>
          <cell r="E556">
            <v>555</v>
          </cell>
          <cell r="F556"/>
          <cell r="G556"/>
        </row>
        <row r="557">
          <cell r="A557"/>
          <cell r="B557"/>
          <cell r="C557"/>
          <cell r="D557"/>
          <cell r="E557">
            <v>556</v>
          </cell>
          <cell r="F557"/>
          <cell r="G557"/>
        </row>
        <row r="558">
          <cell r="A558"/>
          <cell r="B558"/>
          <cell r="C558"/>
          <cell r="D558"/>
          <cell r="E558">
            <v>557</v>
          </cell>
          <cell r="F558"/>
          <cell r="G558"/>
        </row>
        <row r="559">
          <cell r="A559"/>
          <cell r="B559"/>
          <cell r="C559"/>
          <cell r="D559"/>
          <cell r="E559">
            <v>558</v>
          </cell>
          <cell r="F559"/>
          <cell r="G559"/>
        </row>
        <row r="560">
          <cell r="A560"/>
          <cell r="B560"/>
          <cell r="C560"/>
          <cell r="D560"/>
          <cell r="E560">
            <v>559</v>
          </cell>
          <cell r="F560"/>
          <cell r="G560"/>
        </row>
        <row r="561">
          <cell r="A561"/>
          <cell r="B561"/>
          <cell r="C561"/>
          <cell r="D561"/>
          <cell r="E561">
            <v>560</v>
          </cell>
          <cell r="F561"/>
          <cell r="G561"/>
        </row>
        <row r="562">
          <cell r="A562"/>
          <cell r="B562"/>
          <cell r="C562"/>
          <cell r="D562"/>
          <cell r="E562">
            <v>561</v>
          </cell>
          <cell r="F562"/>
          <cell r="G562"/>
        </row>
        <row r="563">
          <cell r="A563"/>
          <cell r="B563"/>
          <cell r="C563"/>
          <cell r="D563"/>
          <cell r="E563">
            <v>562</v>
          </cell>
          <cell r="F563"/>
          <cell r="G563"/>
        </row>
        <row r="564">
          <cell r="A564"/>
          <cell r="B564"/>
          <cell r="C564"/>
          <cell r="D564"/>
          <cell r="E564">
            <v>563</v>
          </cell>
          <cell r="F564"/>
          <cell r="G564"/>
        </row>
        <row r="565">
          <cell r="A565"/>
          <cell r="B565"/>
          <cell r="C565"/>
          <cell r="D565"/>
          <cell r="E565">
            <v>564</v>
          </cell>
          <cell r="F565"/>
          <cell r="G565"/>
        </row>
        <row r="566">
          <cell r="A566"/>
          <cell r="B566"/>
          <cell r="C566"/>
          <cell r="D566"/>
          <cell r="E566">
            <v>565</v>
          </cell>
          <cell r="F566"/>
          <cell r="G566"/>
        </row>
        <row r="567">
          <cell r="A567"/>
          <cell r="B567"/>
          <cell r="C567"/>
          <cell r="D567"/>
          <cell r="E567">
            <v>566</v>
          </cell>
          <cell r="F567"/>
          <cell r="G567"/>
        </row>
        <row r="568">
          <cell r="A568"/>
          <cell r="B568"/>
          <cell r="C568"/>
          <cell r="D568"/>
          <cell r="E568">
            <v>567</v>
          </cell>
          <cell r="F568"/>
          <cell r="G568"/>
        </row>
        <row r="569">
          <cell r="A569"/>
          <cell r="B569"/>
          <cell r="C569"/>
          <cell r="D569"/>
          <cell r="E569">
            <v>568</v>
          </cell>
          <cell r="F569"/>
          <cell r="G569"/>
        </row>
        <row r="570">
          <cell r="A570"/>
          <cell r="B570"/>
          <cell r="C570"/>
          <cell r="D570"/>
          <cell r="E570">
            <v>569</v>
          </cell>
          <cell r="F570"/>
          <cell r="G570"/>
        </row>
        <row r="571">
          <cell r="A571"/>
          <cell r="B571"/>
          <cell r="C571"/>
          <cell r="D571"/>
          <cell r="E571">
            <v>570</v>
          </cell>
          <cell r="F571"/>
          <cell r="G571"/>
        </row>
        <row r="572">
          <cell r="A572"/>
          <cell r="B572"/>
          <cell r="C572"/>
          <cell r="D572"/>
          <cell r="E572">
            <v>571</v>
          </cell>
          <cell r="F572"/>
          <cell r="G572"/>
        </row>
        <row r="573">
          <cell r="A573"/>
          <cell r="B573"/>
          <cell r="C573"/>
          <cell r="D573"/>
          <cell r="E573">
            <v>572</v>
          </cell>
          <cell r="F573"/>
          <cell r="G573"/>
        </row>
        <row r="574">
          <cell r="A574"/>
          <cell r="B574"/>
          <cell r="C574"/>
          <cell r="D574"/>
          <cell r="E574">
            <v>573</v>
          </cell>
          <cell r="F574"/>
          <cell r="G574"/>
        </row>
        <row r="575">
          <cell r="A575"/>
          <cell r="B575"/>
          <cell r="C575"/>
          <cell r="D575"/>
          <cell r="E575">
            <v>574</v>
          </cell>
          <cell r="F575"/>
          <cell r="G575"/>
        </row>
        <row r="576">
          <cell r="A576"/>
          <cell r="B576"/>
          <cell r="C576"/>
          <cell r="D576"/>
          <cell r="E576">
            <v>575</v>
          </cell>
          <cell r="F576"/>
          <cell r="G576"/>
        </row>
        <row r="577">
          <cell r="A577"/>
          <cell r="B577"/>
          <cell r="C577"/>
          <cell r="D577"/>
          <cell r="E577">
            <v>576</v>
          </cell>
          <cell r="F577"/>
          <cell r="G577"/>
        </row>
        <row r="578">
          <cell r="A578"/>
          <cell r="B578"/>
          <cell r="C578"/>
          <cell r="D578"/>
          <cell r="E578">
            <v>577</v>
          </cell>
          <cell r="F578"/>
          <cell r="G578"/>
        </row>
        <row r="579">
          <cell r="A579"/>
          <cell r="B579"/>
          <cell r="C579"/>
          <cell r="D579"/>
          <cell r="E579">
            <v>578</v>
          </cell>
          <cell r="F579"/>
          <cell r="G579"/>
        </row>
        <row r="580">
          <cell r="A580"/>
          <cell r="B580"/>
          <cell r="C580"/>
          <cell r="D580"/>
          <cell r="E580">
            <v>579</v>
          </cell>
          <cell r="F580"/>
          <cell r="G580"/>
        </row>
        <row r="581">
          <cell r="A581"/>
          <cell r="B581"/>
          <cell r="C581"/>
          <cell r="D581"/>
          <cell r="E581">
            <v>580</v>
          </cell>
          <cell r="F581"/>
          <cell r="G581"/>
        </row>
        <row r="582">
          <cell r="A582"/>
          <cell r="B582"/>
          <cell r="C582"/>
          <cell r="D582"/>
          <cell r="E582">
            <v>581</v>
          </cell>
          <cell r="F582"/>
          <cell r="G582"/>
        </row>
        <row r="583">
          <cell r="A583"/>
          <cell r="B583"/>
          <cell r="C583"/>
          <cell r="D583"/>
          <cell r="E583">
            <v>582</v>
          </cell>
          <cell r="F583"/>
          <cell r="G583"/>
        </row>
        <row r="584">
          <cell r="A584"/>
          <cell r="B584"/>
          <cell r="C584"/>
          <cell r="D584"/>
          <cell r="E584">
            <v>583</v>
          </cell>
          <cell r="F584"/>
          <cell r="G584"/>
        </row>
        <row r="585">
          <cell r="A585"/>
          <cell r="B585"/>
          <cell r="C585"/>
          <cell r="D585"/>
          <cell r="E585">
            <v>584</v>
          </cell>
          <cell r="F585"/>
          <cell r="G585"/>
        </row>
        <row r="586">
          <cell r="A586"/>
          <cell r="B586"/>
          <cell r="C586"/>
          <cell r="D586"/>
          <cell r="E586">
            <v>585</v>
          </cell>
          <cell r="F586"/>
          <cell r="G586"/>
        </row>
        <row r="587">
          <cell r="A587"/>
          <cell r="B587"/>
          <cell r="C587"/>
          <cell r="D587"/>
          <cell r="E587">
            <v>586</v>
          </cell>
          <cell r="F587"/>
          <cell r="G587"/>
        </row>
        <row r="588">
          <cell r="A588"/>
          <cell r="B588"/>
          <cell r="C588"/>
          <cell r="D588"/>
          <cell r="E588">
            <v>587</v>
          </cell>
          <cell r="F588"/>
          <cell r="G588"/>
        </row>
        <row r="589">
          <cell r="A589"/>
          <cell r="B589"/>
          <cell r="C589"/>
          <cell r="D589"/>
          <cell r="E589">
            <v>588</v>
          </cell>
          <cell r="F589"/>
          <cell r="G589"/>
        </row>
        <row r="590">
          <cell r="A590"/>
          <cell r="B590"/>
          <cell r="C590"/>
          <cell r="D590"/>
          <cell r="E590">
            <v>589</v>
          </cell>
          <cell r="F590"/>
          <cell r="G590"/>
        </row>
        <row r="591">
          <cell r="A591"/>
          <cell r="B591"/>
          <cell r="C591"/>
          <cell r="D591"/>
          <cell r="E591">
            <v>590</v>
          </cell>
          <cell r="F591"/>
          <cell r="G591"/>
        </row>
        <row r="592">
          <cell r="A592"/>
          <cell r="B592"/>
          <cell r="C592"/>
          <cell r="D592"/>
          <cell r="E592">
            <v>591</v>
          </cell>
          <cell r="F592"/>
          <cell r="G592"/>
        </row>
        <row r="593">
          <cell r="A593"/>
          <cell r="B593"/>
          <cell r="C593"/>
          <cell r="D593"/>
          <cell r="E593">
            <v>592</v>
          </cell>
          <cell r="F593"/>
          <cell r="G593"/>
        </row>
        <row r="594">
          <cell r="A594"/>
          <cell r="B594"/>
          <cell r="C594"/>
          <cell r="D594"/>
          <cell r="E594">
            <v>593</v>
          </cell>
          <cell r="F594"/>
          <cell r="G594"/>
        </row>
        <row r="595">
          <cell r="A595"/>
          <cell r="B595"/>
          <cell r="C595"/>
          <cell r="D595"/>
          <cell r="E595">
            <v>594</v>
          </cell>
          <cell r="F595"/>
          <cell r="G595"/>
        </row>
        <row r="596">
          <cell r="A596"/>
          <cell r="B596"/>
          <cell r="C596"/>
          <cell r="D596"/>
          <cell r="E596">
            <v>595</v>
          </cell>
          <cell r="F596"/>
          <cell r="G596"/>
        </row>
        <row r="597">
          <cell r="A597"/>
          <cell r="B597"/>
          <cell r="C597"/>
          <cell r="D597"/>
          <cell r="E597">
            <v>596</v>
          </cell>
          <cell r="F597"/>
          <cell r="G597"/>
        </row>
        <row r="598">
          <cell r="A598"/>
          <cell r="B598"/>
          <cell r="C598"/>
          <cell r="D598"/>
          <cell r="E598">
            <v>597</v>
          </cell>
          <cell r="F598"/>
          <cell r="G598"/>
        </row>
        <row r="599">
          <cell r="A599"/>
          <cell r="B599"/>
          <cell r="C599"/>
          <cell r="D599"/>
          <cell r="E599">
            <v>598</v>
          </cell>
          <cell r="F599"/>
          <cell r="G599"/>
        </row>
        <row r="600">
          <cell r="A600"/>
          <cell r="B600"/>
          <cell r="C600"/>
          <cell r="D600"/>
          <cell r="E600">
            <v>599</v>
          </cell>
          <cell r="F600"/>
          <cell r="G600"/>
        </row>
        <row r="601">
          <cell r="A601"/>
          <cell r="B601"/>
          <cell r="C601"/>
          <cell r="D601"/>
          <cell r="E601">
            <v>600</v>
          </cell>
          <cell r="F601"/>
          <cell r="G601"/>
        </row>
        <row r="602">
          <cell r="A602"/>
          <cell r="B602"/>
          <cell r="C602"/>
          <cell r="D602"/>
          <cell r="E602">
            <v>601</v>
          </cell>
          <cell r="F602"/>
          <cell r="G602"/>
        </row>
        <row r="603">
          <cell r="A603"/>
          <cell r="B603"/>
          <cell r="C603"/>
          <cell r="D603"/>
          <cell r="E603">
            <v>602</v>
          </cell>
          <cell r="F603"/>
          <cell r="G603"/>
        </row>
        <row r="604">
          <cell r="A604"/>
          <cell r="B604"/>
          <cell r="C604"/>
          <cell r="D604"/>
          <cell r="E604">
            <v>603</v>
          </cell>
          <cell r="F604"/>
          <cell r="G604"/>
        </row>
        <row r="605">
          <cell r="A605"/>
          <cell r="B605"/>
          <cell r="C605"/>
          <cell r="D605"/>
          <cell r="E605">
            <v>604</v>
          </cell>
          <cell r="F605"/>
          <cell r="G605"/>
        </row>
        <row r="606">
          <cell r="A606"/>
          <cell r="B606"/>
          <cell r="C606"/>
          <cell r="D606"/>
          <cell r="E606">
            <v>605</v>
          </cell>
          <cell r="F606"/>
          <cell r="G606"/>
        </row>
        <row r="607">
          <cell r="A607"/>
          <cell r="B607"/>
          <cell r="C607"/>
          <cell r="D607"/>
          <cell r="E607">
            <v>606</v>
          </cell>
          <cell r="F607"/>
          <cell r="G607"/>
        </row>
        <row r="608">
          <cell r="A608"/>
          <cell r="B608"/>
          <cell r="C608"/>
          <cell r="D608"/>
          <cell r="E608">
            <v>607</v>
          </cell>
          <cell r="F608"/>
          <cell r="G608"/>
        </row>
        <row r="609">
          <cell r="A609"/>
          <cell r="B609"/>
          <cell r="C609"/>
          <cell r="D609"/>
          <cell r="E609">
            <v>608</v>
          </cell>
          <cell r="F609"/>
          <cell r="G609"/>
        </row>
        <row r="610">
          <cell r="A610"/>
          <cell r="B610"/>
          <cell r="C610"/>
          <cell r="D610"/>
          <cell r="E610">
            <v>609</v>
          </cell>
          <cell r="F610"/>
          <cell r="G610"/>
        </row>
        <row r="611">
          <cell r="A611"/>
          <cell r="B611"/>
          <cell r="C611"/>
          <cell r="D611"/>
          <cell r="E611">
            <v>610</v>
          </cell>
          <cell r="F611"/>
          <cell r="G611"/>
        </row>
        <row r="612">
          <cell r="A612"/>
          <cell r="B612"/>
          <cell r="C612"/>
          <cell r="D612"/>
          <cell r="E612">
            <v>611</v>
          </cell>
          <cell r="F612"/>
          <cell r="G612"/>
        </row>
        <row r="613">
          <cell r="A613"/>
          <cell r="B613"/>
          <cell r="C613"/>
          <cell r="D613"/>
          <cell r="E613">
            <v>612</v>
          </cell>
          <cell r="F613"/>
          <cell r="G613"/>
        </row>
        <row r="614">
          <cell r="A614"/>
          <cell r="B614"/>
          <cell r="C614"/>
          <cell r="D614"/>
          <cell r="E614">
            <v>613</v>
          </cell>
          <cell r="F614"/>
          <cell r="G614"/>
        </row>
        <row r="615">
          <cell r="A615"/>
          <cell r="B615"/>
          <cell r="C615"/>
          <cell r="D615"/>
          <cell r="E615">
            <v>614</v>
          </cell>
          <cell r="F615"/>
          <cell r="G615"/>
        </row>
        <row r="616">
          <cell r="A616"/>
          <cell r="B616"/>
          <cell r="C616"/>
          <cell r="D616"/>
          <cell r="E616">
            <v>615</v>
          </cell>
          <cell r="F616"/>
          <cell r="G616"/>
        </row>
        <row r="617">
          <cell r="A617"/>
          <cell r="B617"/>
          <cell r="C617"/>
          <cell r="D617"/>
          <cell r="E617">
            <v>616</v>
          </cell>
          <cell r="F617"/>
          <cell r="G617"/>
        </row>
        <row r="618">
          <cell r="A618"/>
          <cell r="B618"/>
          <cell r="C618"/>
          <cell r="D618"/>
          <cell r="E618">
            <v>617</v>
          </cell>
          <cell r="F618"/>
          <cell r="G618"/>
        </row>
        <row r="619">
          <cell r="A619"/>
          <cell r="B619"/>
          <cell r="C619"/>
          <cell r="D619"/>
          <cell r="E619">
            <v>618</v>
          </cell>
          <cell r="F619"/>
          <cell r="G619"/>
        </row>
        <row r="620">
          <cell r="A620"/>
          <cell r="B620"/>
          <cell r="C620"/>
          <cell r="D620"/>
          <cell r="E620">
            <v>619</v>
          </cell>
          <cell r="F620"/>
          <cell r="G620"/>
        </row>
        <row r="621">
          <cell r="A621"/>
          <cell r="B621"/>
          <cell r="C621"/>
          <cell r="D621"/>
          <cell r="E621">
            <v>620</v>
          </cell>
          <cell r="F621"/>
          <cell r="G621"/>
        </row>
        <row r="622">
          <cell r="A622"/>
          <cell r="B622"/>
          <cell r="C622"/>
          <cell r="D622"/>
          <cell r="E622">
            <v>621</v>
          </cell>
          <cell r="F622"/>
          <cell r="G622"/>
        </row>
        <row r="623">
          <cell r="A623"/>
          <cell r="B623"/>
          <cell r="C623"/>
          <cell r="D623"/>
          <cell r="E623">
            <v>622</v>
          </cell>
          <cell r="F623"/>
          <cell r="G623"/>
        </row>
        <row r="624">
          <cell r="A624"/>
          <cell r="B624"/>
          <cell r="C624"/>
          <cell r="D624"/>
          <cell r="E624">
            <v>623</v>
          </cell>
          <cell r="F624"/>
          <cell r="G624"/>
        </row>
        <row r="625">
          <cell r="A625"/>
          <cell r="B625"/>
          <cell r="C625"/>
          <cell r="D625"/>
          <cell r="E625">
            <v>624</v>
          </cell>
          <cell r="F625"/>
          <cell r="G625"/>
        </row>
        <row r="626">
          <cell r="A626"/>
          <cell r="B626"/>
          <cell r="C626"/>
          <cell r="D626"/>
          <cell r="E626">
            <v>625</v>
          </cell>
          <cell r="F626"/>
          <cell r="G626"/>
        </row>
        <row r="627">
          <cell r="A627"/>
          <cell r="B627"/>
          <cell r="C627"/>
          <cell r="D627"/>
          <cell r="E627">
            <v>626</v>
          </cell>
          <cell r="F627"/>
          <cell r="G627"/>
        </row>
        <row r="628">
          <cell r="A628"/>
          <cell r="B628"/>
          <cell r="C628"/>
          <cell r="D628"/>
          <cell r="E628">
            <v>627</v>
          </cell>
          <cell r="F628"/>
          <cell r="G628"/>
        </row>
        <row r="629">
          <cell r="A629"/>
          <cell r="B629"/>
          <cell r="C629"/>
          <cell r="D629"/>
          <cell r="E629">
            <v>628</v>
          </cell>
          <cell r="F629"/>
          <cell r="G629"/>
        </row>
        <row r="630">
          <cell r="A630"/>
          <cell r="B630"/>
          <cell r="C630"/>
          <cell r="D630"/>
          <cell r="E630">
            <v>629</v>
          </cell>
          <cell r="F630"/>
          <cell r="G630"/>
        </row>
        <row r="631">
          <cell r="A631"/>
          <cell r="B631"/>
          <cell r="C631"/>
          <cell r="D631"/>
          <cell r="E631">
            <v>630</v>
          </cell>
          <cell r="F631"/>
          <cell r="G631"/>
        </row>
        <row r="632">
          <cell r="A632"/>
          <cell r="B632"/>
          <cell r="C632"/>
          <cell r="D632"/>
          <cell r="E632">
            <v>631</v>
          </cell>
          <cell r="F632"/>
          <cell r="G632"/>
        </row>
        <row r="633">
          <cell r="A633"/>
          <cell r="B633"/>
          <cell r="C633"/>
          <cell r="D633"/>
          <cell r="E633">
            <v>632</v>
          </cell>
          <cell r="F633"/>
          <cell r="G633"/>
        </row>
        <row r="634">
          <cell r="A634"/>
          <cell r="B634"/>
          <cell r="C634"/>
          <cell r="D634"/>
          <cell r="E634">
            <v>633</v>
          </cell>
          <cell r="F634"/>
          <cell r="G634"/>
        </row>
        <row r="635">
          <cell r="A635"/>
          <cell r="B635"/>
          <cell r="C635"/>
          <cell r="D635"/>
          <cell r="E635">
            <v>634</v>
          </cell>
          <cell r="F635"/>
          <cell r="G635"/>
        </row>
        <row r="636">
          <cell r="A636"/>
          <cell r="B636"/>
          <cell r="C636"/>
          <cell r="D636"/>
          <cell r="E636">
            <v>635</v>
          </cell>
          <cell r="F636"/>
          <cell r="G636"/>
        </row>
        <row r="637">
          <cell r="A637"/>
          <cell r="B637"/>
          <cell r="C637"/>
          <cell r="D637"/>
          <cell r="E637">
            <v>636</v>
          </cell>
          <cell r="F637"/>
          <cell r="G637"/>
        </row>
        <row r="638">
          <cell r="A638"/>
          <cell r="B638"/>
          <cell r="C638"/>
          <cell r="D638"/>
          <cell r="E638">
            <v>637</v>
          </cell>
          <cell r="F638"/>
          <cell r="G638"/>
        </row>
        <row r="639">
          <cell r="A639"/>
          <cell r="B639"/>
          <cell r="C639"/>
          <cell r="D639"/>
          <cell r="E639">
            <v>638</v>
          </cell>
          <cell r="F639"/>
          <cell r="G639"/>
        </row>
        <row r="640">
          <cell r="A640"/>
          <cell r="B640"/>
          <cell r="C640"/>
          <cell r="D640"/>
          <cell r="E640">
            <v>639</v>
          </cell>
          <cell r="F640"/>
          <cell r="G640"/>
        </row>
        <row r="641">
          <cell r="A641"/>
          <cell r="B641"/>
          <cell r="C641"/>
          <cell r="D641"/>
          <cell r="E641">
            <v>640</v>
          </cell>
          <cell r="F641"/>
          <cell r="G641"/>
        </row>
        <row r="642">
          <cell r="A642"/>
          <cell r="B642"/>
          <cell r="C642"/>
          <cell r="D642"/>
          <cell r="E642">
            <v>641</v>
          </cell>
          <cell r="F642"/>
          <cell r="G642"/>
        </row>
        <row r="643">
          <cell r="A643"/>
          <cell r="B643"/>
          <cell r="C643"/>
          <cell r="D643"/>
          <cell r="E643">
            <v>642</v>
          </cell>
          <cell r="F643"/>
          <cell r="G643"/>
        </row>
        <row r="644">
          <cell r="A644"/>
          <cell r="B644"/>
          <cell r="C644"/>
          <cell r="D644"/>
          <cell r="E644">
            <v>643</v>
          </cell>
          <cell r="F644"/>
          <cell r="G644"/>
        </row>
        <row r="645">
          <cell r="A645"/>
          <cell r="B645"/>
          <cell r="C645"/>
          <cell r="D645"/>
          <cell r="E645">
            <v>644</v>
          </cell>
          <cell r="F645"/>
          <cell r="G645"/>
        </row>
        <row r="646">
          <cell r="A646"/>
          <cell r="B646"/>
          <cell r="C646"/>
          <cell r="D646"/>
          <cell r="E646">
            <v>645</v>
          </cell>
          <cell r="F646"/>
          <cell r="G646"/>
        </row>
        <row r="647">
          <cell r="A647"/>
          <cell r="B647"/>
          <cell r="C647"/>
          <cell r="D647"/>
          <cell r="E647">
            <v>646</v>
          </cell>
          <cell r="F647"/>
          <cell r="G647"/>
        </row>
        <row r="648">
          <cell r="A648"/>
          <cell r="B648"/>
          <cell r="C648"/>
          <cell r="D648"/>
          <cell r="E648">
            <v>647</v>
          </cell>
          <cell r="F648"/>
          <cell r="G648"/>
        </row>
        <row r="649">
          <cell r="A649"/>
          <cell r="B649"/>
          <cell r="C649"/>
          <cell r="D649"/>
          <cell r="E649">
            <v>648</v>
          </cell>
          <cell r="F649"/>
          <cell r="G649"/>
        </row>
        <row r="650">
          <cell r="A650"/>
          <cell r="B650"/>
          <cell r="C650"/>
          <cell r="D650"/>
          <cell r="E650">
            <v>649</v>
          </cell>
          <cell r="F650"/>
          <cell r="G650"/>
        </row>
        <row r="651">
          <cell r="A651"/>
          <cell r="B651"/>
          <cell r="C651"/>
          <cell r="D651"/>
          <cell r="E651">
            <v>650</v>
          </cell>
          <cell r="F651"/>
          <cell r="G651"/>
        </row>
        <row r="652">
          <cell r="A652"/>
          <cell r="B652"/>
          <cell r="C652"/>
          <cell r="D652"/>
          <cell r="E652">
            <v>651</v>
          </cell>
          <cell r="F652"/>
          <cell r="G652"/>
        </row>
        <row r="653">
          <cell r="A653"/>
          <cell r="B653"/>
          <cell r="C653"/>
          <cell r="D653"/>
          <cell r="E653">
            <v>652</v>
          </cell>
          <cell r="F653"/>
          <cell r="G653"/>
        </row>
        <row r="654">
          <cell r="A654"/>
          <cell r="B654"/>
          <cell r="C654"/>
          <cell r="D654"/>
          <cell r="E654">
            <v>653</v>
          </cell>
          <cell r="F654"/>
          <cell r="G654"/>
        </row>
        <row r="655">
          <cell r="A655"/>
          <cell r="B655"/>
          <cell r="C655"/>
          <cell r="D655"/>
          <cell r="E655">
            <v>654</v>
          </cell>
          <cell r="F655"/>
          <cell r="G655"/>
        </row>
        <row r="656">
          <cell r="A656"/>
          <cell r="B656"/>
          <cell r="C656"/>
          <cell r="D656"/>
          <cell r="E656">
            <v>655</v>
          </cell>
          <cell r="F656"/>
          <cell r="G656"/>
        </row>
        <row r="657">
          <cell r="A657"/>
          <cell r="B657"/>
          <cell r="C657"/>
          <cell r="D657"/>
          <cell r="E657">
            <v>656</v>
          </cell>
          <cell r="F657"/>
          <cell r="G657"/>
        </row>
        <row r="658">
          <cell r="A658"/>
          <cell r="B658"/>
          <cell r="C658"/>
          <cell r="D658"/>
          <cell r="E658">
            <v>657</v>
          </cell>
          <cell r="F658"/>
          <cell r="G658"/>
        </row>
        <row r="659">
          <cell r="A659"/>
          <cell r="B659"/>
          <cell r="C659"/>
          <cell r="D659"/>
          <cell r="E659">
            <v>658</v>
          </cell>
          <cell r="F659"/>
          <cell r="G659"/>
        </row>
        <row r="660">
          <cell r="A660"/>
          <cell r="B660"/>
          <cell r="C660"/>
          <cell r="D660"/>
          <cell r="E660">
            <v>659</v>
          </cell>
          <cell r="F660"/>
          <cell r="G660"/>
        </row>
        <row r="661">
          <cell r="A661"/>
          <cell r="B661"/>
          <cell r="C661"/>
          <cell r="D661"/>
          <cell r="E661">
            <v>660</v>
          </cell>
          <cell r="F661"/>
          <cell r="G661"/>
        </row>
        <row r="662">
          <cell r="A662"/>
          <cell r="B662"/>
          <cell r="C662"/>
          <cell r="D662"/>
          <cell r="E662">
            <v>661</v>
          </cell>
          <cell r="F662"/>
          <cell r="G662"/>
        </row>
        <row r="663">
          <cell r="A663"/>
          <cell r="B663"/>
          <cell r="C663"/>
          <cell r="D663"/>
          <cell r="E663">
            <v>662</v>
          </cell>
          <cell r="F663"/>
          <cell r="G663"/>
        </row>
        <row r="664">
          <cell r="A664"/>
          <cell r="B664"/>
          <cell r="C664"/>
          <cell r="D664"/>
          <cell r="E664">
            <v>663</v>
          </cell>
          <cell r="F664"/>
          <cell r="G664"/>
        </row>
        <row r="665">
          <cell r="A665"/>
          <cell r="B665"/>
          <cell r="C665"/>
          <cell r="D665"/>
          <cell r="E665">
            <v>664</v>
          </cell>
          <cell r="F665"/>
          <cell r="G665"/>
        </row>
        <row r="666">
          <cell r="A666"/>
          <cell r="B666"/>
          <cell r="C666"/>
          <cell r="D666"/>
          <cell r="E666">
            <v>665</v>
          </cell>
          <cell r="F666"/>
          <cell r="G666"/>
        </row>
        <row r="667">
          <cell r="A667"/>
          <cell r="B667"/>
          <cell r="C667"/>
          <cell r="D667"/>
          <cell r="E667">
            <v>666</v>
          </cell>
          <cell r="F667"/>
          <cell r="G667"/>
        </row>
        <row r="668">
          <cell r="A668"/>
          <cell r="B668"/>
          <cell r="C668"/>
          <cell r="D668"/>
          <cell r="E668">
            <v>667</v>
          </cell>
          <cell r="F668"/>
          <cell r="G668"/>
        </row>
        <row r="669">
          <cell r="A669"/>
          <cell r="B669"/>
          <cell r="C669"/>
          <cell r="D669"/>
          <cell r="E669">
            <v>668</v>
          </cell>
          <cell r="F669"/>
          <cell r="G669"/>
        </row>
        <row r="670">
          <cell r="A670"/>
          <cell r="B670"/>
          <cell r="C670"/>
          <cell r="D670"/>
          <cell r="E670">
            <v>669</v>
          </cell>
          <cell r="F670"/>
          <cell r="G670"/>
        </row>
        <row r="671">
          <cell r="A671"/>
          <cell r="B671"/>
          <cell r="C671"/>
          <cell r="D671"/>
          <cell r="E671">
            <v>670</v>
          </cell>
          <cell r="F671"/>
          <cell r="G671"/>
        </row>
        <row r="672">
          <cell r="A672"/>
          <cell r="B672"/>
          <cell r="C672"/>
          <cell r="D672"/>
          <cell r="E672">
            <v>671</v>
          </cell>
          <cell r="F672"/>
          <cell r="G672"/>
        </row>
        <row r="673">
          <cell r="A673"/>
          <cell r="B673"/>
          <cell r="C673"/>
          <cell r="D673"/>
          <cell r="E673">
            <v>672</v>
          </cell>
          <cell r="F673"/>
          <cell r="G673"/>
        </row>
        <row r="674">
          <cell r="A674"/>
          <cell r="B674"/>
          <cell r="C674"/>
          <cell r="D674"/>
          <cell r="E674">
            <v>673</v>
          </cell>
          <cell r="F674"/>
          <cell r="G674"/>
        </row>
        <row r="675">
          <cell r="A675"/>
          <cell r="B675"/>
          <cell r="C675"/>
          <cell r="D675"/>
          <cell r="E675">
            <v>674</v>
          </cell>
          <cell r="F675"/>
          <cell r="G675"/>
        </row>
        <row r="676">
          <cell r="A676"/>
          <cell r="B676"/>
          <cell r="C676"/>
          <cell r="D676"/>
          <cell r="E676">
            <v>675</v>
          </cell>
          <cell r="F676"/>
          <cell r="G676"/>
        </row>
        <row r="677">
          <cell r="A677"/>
          <cell r="B677"/>
          <cell r="C677"/>
          <cell r="D677"/>
          <cell r="E677">
            <v>676</v>
          </cell>
          <cell r="F677"/>
          <cell r="G677"/>
        </row>
        <row r="678">
          <cell r="A678"/>
          <cell r="B678"/>
          <cell r="C678"/>
          <cell r="D678"/>
          <cell r="E678">
            <v>677</v>
          </cell>
          <cell r="F678"/>
          <cell r="G678"/>
        </row>
        <row r="679">
          <cell r="A679"/>
          <cell r="B679"/>
          <cell r="C679"/>
          <cell r="D679"/>
          <cell r="E679">
            <v>678</v>
          </cell>
          <cell r="F679"/>
          <cell r="G679"/>
        </row>
        <row r="680">
          <cell r="A680"/>
          <cell r="B680"/>
          <cell r="C680"/>
          <cell r="D680"/>
          <cell r="E680">
            <v>679</v>
          </cell>
          <cell r="F680"/>
          <cell r="G680"/>
        </row>
        <row r="681">
          <cell r="A681"/>
          <cell r="B681"/>
          <cell r="C681"/>
          <cell r="D681"/>
          <cell r="E681">
            <v>680</v>
          </cell>
          <cell r="F681"/>
          <cell r="G681"/>
        </row>
        <row r="682">
          <cell r="A682"/>
          <cell r="B682"/>
          <cell r="C682"/>
          <cell r="D682"/>
          <cell r="E682">
            <v>681</v>
          </cell>
          <cell r="F682"/>
          <cell r="G682"/>
        </row>
        <row r="683">
          <cell r="A683"/>
          <cell r="B683"/>
          <cell r="C683"/>
          <cell r="D683"/>
          <cell r="E683">
            <v>682</v>
          </cell>
          <cell r="F683"/>
          <cell r="G683"/>
        </row>
        <row r="684">
          <cell r="A684"/>
          <cell r="B684"/>
          <cell r="C684"/>
          <cell r="D684"/>
          <cell r="E684">
            <v>683</v>
          </cell>
          <cell r="F684"/>
          <cell r="G684"/>
        </row>
        <row r="685">
          <cell r="A685"/>
          <cell r="B685"/>
          <cell r="C685"/>
          <cell r="D685"/>
          <cell r="E685">
            <v>684</v>
          </cell>
          <cell r="F685"/>
          <cell r="G685"/>
        </row>
        <row r="686">
          <cell r="A686"/>
          <cell r="B686"/>
          <cell r="C686"/>
          <cell r="D686"/>
          <cell r="E686">
            <v>685</v>
          </cell>
          <cell r="F686"/>
          <cell r="G686"/>
        </row>
        <row r="687">
          <cell r="A687"/>
          <cell r="B687"/>
          <cell r="C687"/>
          <cell r="D687"/>
          <cell r="E687">
            <v>686</v>
          </cell>
          <cell r="F687"/>
          <cell r="G687"/>
        </row>
        <row r="688">
          <cell r="A688"/>
          <cell r="B688"/>
          <cell r="C688"/>
          <cell r="D688"/>
          <cell r="E688">
            <v>687</v>
          </cell>
          <cell r="F688"/>
          <cell r="G688"/>
        </row>
        <row r="689">
          <cell r="A689"/>
          <cell r="B689"/>
          <cell r="C689"/>
          <cell r="D689"/>
          <cell r="E689">
            <v>688</v>
          </cell>
          <cell r="F689"/>
          <cell r="G689"/>
        </row>
        <row r="690">
          <cell r="A690"/>
          <cell r="B690"/>
          <cell r="C690"/>
          <cell r="D690"/>
          <cell r="E690">
            <v>689</v>
          </cell>
          <cell r="F690"/>
          <cell r="G690"/>
        </row>
        <row r="691">
          <cell r="A691"/>
          <cell r="B691"/>
          <cell r="C691"/>
          <cell r="D691"/>
          <cell r="E691">
            <v>690</v>
          </cell>
          <cell r="F691"/>
          <cell r="G691"/>
        </row>
        <row r="692">
          <cell r="A692"/>
          <cell r="B692"/>
          <cell r="C692"/>
          <cell r="D692"/>
          <cell r="E692">
            <v>691</v>
          </cell>
          <cell r="F692"/>
          <cell r="G692"/>
        </row>
        <row r="693">
          <cell r="A693"/>
          <cell r="B693"/>
          <cell r="C693"/>
          <cell r="D693"/>
          <cell r="E693">
            <v>692</v>
          </cell>
          <cell r="F693"/>
          <cell r="G693"/>
        </row>
        <row r="694">
          <cell r="A694"/>
          <cell r="B694"/>
          <cell r="C694"/>
          <cell r="D694"/>
          <cell r="E694">
            <v>693</v>
          </cell>
          <cell r="F694"/>
          <cell r="G694"/>
        </row>
        <row r="695">
          <cell r="A695"/>
          <cell r="B695"/>
          <cell r="C695"/>
          <cell r="D695"/>
          <cell r="E695">
            <v>694</v>
          </cell>
          <cell r="F695"/>
          <cell r="G695"/>
        </row>
        <row r="696">
          <cell r="A696"/>
          <cell r="B696"/>
          <cell r="C696"/>
          <cell r="D696"/>
          <cell r="E696">
            <v>695</v>
          </cell>
          <cell r="F696"/>
          <cell r="G696"/>
        </row>
        <row r="697">
          <cell r="A697"/>
          <cell r="B697"/>
          <cell r="C697"/>
          <cell r="D697"/>
          <cell r="E697">
            <v>696</v>
          </cell>
          <cell r="F697"/>
          <cell r="G697"/>
        </row>
        <row r="698">
          <cell r="A698"/>
          <cell r="B698"/>
          <cell r="C698"/>
          <cell r="D698"/>
          <cell r="E698">
            <v>697</v>
          </cell>
          <cell r="F698"/>
          <cell r="G698"/>
        </row>
        <row r="699">
          <cell r="A699"/>
          <cell r="B699"/>
          <cell r="C699"/>
          <cell r="D699"/>
          <cell r="E699">
            <v>698</v>
          </cell>
          <cell r="F699"/>
          <cell r="G699"/>
        </row>
        <row r="700">
          <cell r="A700"/>
          <cell r="B700"/>
          <cell r="C700"/>
          <cell r="D700"/>
          <cell r="E700">
            <v>699</v>
          </cell>
          <cell r="F700"/>
          <cell r="G700"/>
        </row>
        <row r="701">
          <cell r="A701"/>
          <cell r="B701"/>
          <cell r="C701"/>
          <cell r="D701"/>
          <cell r="E701">
            <v>700</v>
          </cell>
          <cell r="F701"/>
          <cell r="G701"/>
        </row>
        <row r="702">
          <cell r="A702"/>
          <cell r="B702"/>
          <cell r="C702"/>
          <cell r="D702"/>
          <cell r="E702">
            <v>701</v>
          </cell>
          <cell r="F702"/>
          <cell r="G702"/>
        </row>
        <row r="703">
          <cell r="A703"/>
          <cell r="B703"/>
          <cell r="C703"/>
          <cell r="D703"/>
          <cell r="E703">
            <v>702</v>
          </cell>
          <cell r="F703"/>
          <cell r="G703"/>
        </row>
        <row r="704">
          <cell r="A704"/>
          <cell r="B704"/>
          <cell r="C704"/>
          <cell r="D704"/>
          <cell r="E704">
            <v>703</v>
          </cell>
          <cell r="F704"/>
          <cell r="G704"/>
        </row>
        <row r="705">
          <cell r="A705"/>
          <cell r="B705"/>
          <cell r="C705"/>
          <cell r="D705"/>
          <cell r="E705">
            <v>704</v>
          </cell>
          <cell r="F705"/>
          <cell r="G705"/>
        </row>
        <row r="706">
          <cell r="A706"/>
          <cell r="B706"/>
          <cell r="C706"/>
          <cell r="D706"/>
          <cell r="E706">
            <v>705</v>
          </cell>
          <cell r="F706"/>
          <cell r="G706"/>
        </row>
        <row r="707">
          <cell r="A707"/>
          <cell r="B707"/>
          <cell r="C707"/>
          <cell r="D707"/>
          <cell r="E707">
            <v>706</v>
          </cell>
          <cell r="F707"/>
          <cell r="G707"/>
        </row>
        <row r="708">
          <cell r="A708"/>
          <cell r="B708"/>
          <cell r="C708"/>
          <cell r="D708"/>
          <cell r="E708">
            <v>707</v>
          </cell>
          <cell r="F708"/>
          <cell r="G708"/>
        </row>
        <row r="709">
          <cell r="A709"/>
          <cell r="B709"/>
          <cell r="C709"/>
          <cell r="D709"/>
          <cell r="E709">
            <v>708</v>
          </cell>
          <cell r="F709"/>
          <cell r="G709"/>
        </row>
        <row r="710">
          <cell r="A710"/>
          <cell r="B710"/>
          <cell r="C710"/>
          <cell r="D710"/>
          <cell r="E710">
            <v>709</v>
          </cell>
          <cell r="F710"/>
          <cell r="G710"/>
        </row>
        <row r="711">
          <cell r="A711"/>
          <cell r="B711"/>
          <cell r="C711"/>
          <cell r="D711"/>
          <cell r="E711">
            <v>710</v>
          </cell>
          <cell r="F711"/>
          <cell r="G711"/>
        </row>
        <row r="712">
          <cell r="A712"/>
          <cell r="B712"/>
          <cell r="C712"/>
          <cell r="D712"/>
          <cell r="E712">
            <v>711</v>
          </cell>
          <cell r="F712"/>
          <cell r="G712"/>
        </row>
        <row r="713">
          <cell r="A713"/>
          <cell r="B713"/>
          <cell r="C713"/>
          <cell r="D713"/>
          <cell r="E713">
            <v>712</v>
          </cell>
          <cell r="F713"/>
          <cell r="G713"/>
        </row>
        <row r="714">
          <cell r="A714"/>
          <cell r="B714"/>
          <cell r="C714"/>
          <cell r="D714"/>
          <cell r="E714">
            <v>713</v>
          </cell>
          <cell r="F714"/>
          <cell r="G714"/>
        </row>
        <row r="715">
          <cell r="A715"/>
          <cell r="B715"/>
          <cell r="C715"/>
          <cell r="D715"/>
          <cell r="E715">
            <v>714</v>
          </cell>
          <cell r="F715"/>
          <cell r="G715"/>
        </row>
        <row r="716">
          <cell r="A716"/>
          <cell r="B716"/>
          <cell r="C716"/>
          <cell r="D716"/>
          <cell r="E716">
            <v>715</v>
          </cell>
          <cell r="F716"/>
          <cell r="G716"/>
        </row>
        <row r="717">
          <cell r="A717"/>
          <cell r="B717"/>
          <cell r="C717"/>
          <cell r="D717"/>
          <cell r="E717">
            <v>716</v>
          </cell>
          <cell r="F717"/>
          <cell r="G717"/>
        </row>
        <row r="718">
          <cell r="A718"/>
          <cell r="B718"/>
          <cell r="C718"/>
          <cell r="D718"/>
          <cell r="E718">
            <v>717</v>
          </cell>
          <cell r="F718"/>
          <cell r="G718"/>
        </row>
        <row r="719">
          <cell r="A719"/>
          <cell r="B719"/>
          <cell r="C719"/>
          <cell r="D719"/>
          <cell r="E719">
            <v>718</v>
          </cell>
          <cell r="F719"/>
          <cell r="G719"/>
        </row>
        <row r="720">
          <cell r="A720"/>
          <cell r="B720"/>
          <cell r="C720"/>
          <cell r="D720"/>
          <cell r="E720">
            <v>719</v>
          </cell>
          <cell r="F720"/>
          <cell r="G720"/>
        </row>
        <row r="721">
          <cell r="A721"/>
          <cell r="B721"/>
          <cell r="C721"/>
          <cell r="D721"/>
          <cell r="E721">
            <v>720</v>
          </cell>
          <cell r="F721"/>
          <cell r="G721"/>
        </row>
        <row r="722">
          <cell r="A722"/>
          <cell r="B722"/>
          <cell r="C722"/>
          <cell r="D722"/>
          <cell r="E722">
            <v>721</v>
          </cell>
          <cell r="F722"/>
          <cell r="G722"/>
        </row>
        <row r="723">
          <cell r="A723"/>
          <cell r="B723"/>
          <cell r="C723"/>
          <cell r="D723"/>
          <cell r="E723">
            <v>722</v>
          </cell>
          <cell r="F723"/>
          <cell r="G723"/>
        </row>
        <row r="724">
          <cell r="A724"/>
          <cell r="B724"/>
          <cell r="C724"/>
          <cell r="D724"/>
          <cell r="E724">
            <v>723</v>
          </cell>
          <cell r="F724"/>
          <cell r="G724"/>
        </row>
        <row r="725">
          <cell r="A725"/>
          <cell r="B725"/>
          <cell r="C725"/>
          <cell r="D725"/>
          <cell r="E725">
            <v>724</v>
          </cell>
          <cell r="F725"/>
          <cell r="G725"/>
        </row>
        <row r="726">
          <cell r="A726"/>
          <cell r="B726"/>
          <cell r="C726"/>
          <cell r="D726"/>
          <cell r="E726">
            <v>725</v>
          </cell>
          <cell r="F726"/>
          <cell r="G726"/>
        </row>
        <row r="727">
          <cell r="A727"/>
          <cell r="B727"/>
          <cell r="C727"/>
          <cell r="D727"/>
          <cell r="E727">
            <v>726</v>
          </cell>
          <cell r="F727"/>
          <cell r="G727"/>
        </row>
        <row r="728">
          <cell r="A728"/>
          <cell r="B728"/>
          <cell r="C728"/>
          <cell r="D728"/>
          <cell r="E728">
            <v>727</v>
          </cell>
          <cell r="F728"/>
          <cell r="G728"/>
        </row>
        <row r="729">
          <cell r="A729"/>
          <cell r="B729"/>
          <cell r="C729"/>
          <cell r="D729"/>
          <cell r="E729">
            <v>728</v>
          </cell>
          <cell r="F729"/>
          <cell r="G729"/>
        </row>
        <row r="730">
          <cell r="A730"/>
          <cell r="B730"/>
          <cell r="C730"/>
          <cell r="D730"/>
          <cell r="E730">
            <v>729</v>
          </cell>
          <cell r="F730"/>
          <cell r="G730"/>
        </row>
        <row r="731">
          <cell r="A731"/>
          <cell r="B731"/>
          <cell r="C731"/>
          <cell r="D731"/>
          <cell r="E731">
            <v>730</v>
          </cell>
          <cell r="F731"/>
          <cell r="G731"/>
        </row>
        <row r="732">
          <cell r="A732"/>
          <cell r="B732"/>
          <cell r="C732"/>
          <cell r="D732"/>
          <cell r="E732">
            <v>731</v>
          </cell>
          <cell r="F732"/>
          <cell r="G732"/>
        </row>
        <row r="733">
          <cell r="A733"/>
          <cell r="B733"/>
          <cell r="C733"/>
          <cell r="D733"/>
          <cell r="E733">
            <v>732</v>
          </cell>
          <cell r="F733"/>
          <cell r="G733"/>
        </row>
        <row r="734">
          <cell r="A734"/>
          <cell r="B734"/>
          <cell r="C734"/>
          <cell r="D734"/>
          <cell r="E734">
            <v>733</v>
          </cell>
          <cell r="F734"/>
          <cell r="G734"/>
        </row>
        <row r="735">
          <cell r="A735"/>
          <cell r="B735"/>
          <cell r="C735"/>
          <cell r="D735"/>
          <cell r="E735">
            <v>734</v>
          </cell>
          <cell r="F735"/>
          <cell r="G735"/>
        </row>
        <row r="736">
          <cell r="A736"/>
          <cell r="B736"/>
          <cell r="C736"/>
          <cell r="D736"/>
          <cell r="E736">
            <v>735</v>
          </cell>
          <cell r="F736"/>
          <cell r="G736"/>
        </row>
        <row r="737">
          <cell r="A737"/>
          <cell r="B737"/>
          <cell r="C737"/>
          <cell r="D737"/>
          <cell r="E737">
            <v>736</v>
          </cell>
          <cell r="F737"/>
          <cell r="G737"/>
        </row>
        <row r="738">
          <cell r="A738"/>
          <cell r="B738"/>
          <cell r="C738"/>
          <cell r="D738"/>
          <cell r="E738">
            <v>737</v>
          </cell>
          <cell r="F738"/>
          <cell r="G738"/>
        </row>
        <row r="739">
          <cell r="A739"/>
          <cell r="B739"/>
          <cell r="C739"/>
          <cell r="D739"/>
          <cell r="E739">
            <v>738</v>
          </cell>
          <cell r="F739"/>
          <cell r="G739"/>
        </row>
        <row r="740">
          <cell r="A740"/>
          <cell r="B740"/>
          <cell r="C740"/>
          <cell r="D740"/>
          <cell r="E740">
            <v>739</v>
          </cell>
          <cell r="F740"/>
          <cell r="G740"/>
        </row>
        <row r="741">
          <cell r="A741"/>
          <cell r="B741"/>
          <cell r="C741"/>
          <cell r="D741"/>
          <cell r="E741">
            <v>740</v>
          </cell>
          <cell r="F741"/>
          <cell r="G741"/>
        </row>
        <row r="742">
          <cell r="A742"/>
          <cell r="B742"/>
          <cell r="C742"/>
          <cell r="D742"/>
          <cell r="E742">
            <v>741</v>
          </cell>
          <cell r="F742"/>
          <cell r="G742"/>
        </row>
        <row r="743">
          <cell r="A743"/>
          <cell r="B743"/>
          <cell r="C743"/>
          <cell r="D743"/>
          <cell r="E743">
            <v>742</v>
          </cell>
          <cell r="F743"/>
          <cell r="G743"/>
        </row>
        <row r="744">
          <cell r="A744"/>
          <cell r="B744"/>
          <cell r="C744"/>
          <cell r="D744"/>
          <cell r="E744">
            <v>743</v>
          </cell>
          <cell r="F744"/>
          <cell r="G744"/>
        </row>
        <row r="745">
          <cell r="A745"/>
          <cell r="B745"/>
          <cell r="C745"/>
          <cell r="D745"/>
          <cell r="E745">
            <v>744</v>
          </cell>
          <cell r="F745"/>
          <cell r="G745"/>
        </row>
        <row r="746">
          <cell r="A746"/>
          <cell r="B746"/>
          <cell r="C746"/>
          <cell r="D746"/>
          <cell r="E746">
            <v>745</v>
          </cell>
          <cell r="F746"/>
          <cell r="G746"/>
        </row>
        <row r="747">
          <cell r="A747"/>
          <cell r="B747"/>
          <cell r="C747"/>
          <cell r="D747"/>
          <cell r="E747">
            <v>746</v>
          </cell>
          <cell r="F747"/>
          <cell r="G747"/>
        </row>
        <row r="748">
          <cell r="A748"/>
          <cell r="B748"/>
          <cell r="C748"/>
          <cell r="D748"/>
          <cell r="E748">
            <v>747</v>
          </cell>
          <cell r="F748"/>
          <cell r="G748"/>
        </row>
        <row r="749">
          <cell r="A749"/>
          <cell r="B749"/>
          <cell r="C749"/>
          <cell r="D749"/>
          <cell r="E749">
            <v>748</v>
          </cell>
          <cell r="F749"/>
          <cell r="G749"/>
        </row>
        <row r="750">
          <cell r="A750"/>
          <cell r="B750"/>
          <cell r="C750"/>
          <cell r="D750"/>
          <cell r="E750">
            <v>749</v>
          </cell>
          <cell r="F750"/>
          <cell r="G750"/>
        </row>
        <row r="751">
          <cell r="A751"/>
          <cell r="B751"/>
          <cell r="C751"/>
          <cell r="D751"/>
          <cell r="E751">
            <v>750</v>
          </cell>
          <cell r="F751"/>
          <cell r="G751"/>
        </row>
        <row r="752">
          <cell r="A752"/>
          <cell r="B752"/>
          <cell r="C752"/>
          <cell r="D752"/>
          <cell r="E752">
            <v>751</v>
          </cell>
          <cell r="F752"/>
          <cell r="G752"/>
        </row>
        <row r="753">
          <cell r="A753"/>
          <cell r="B753"/>
          <cell r="C753"/>
          <cell r="D753"/>
          <cell r="E753">
            <v>752</v>
          </cell>
          <cell r="F753"/>
          <cell r="G753"/>
        </row>
        <row r="754">
          <cell r="A754"/>
          <cell r="B754"/>
          <cell r="C754"/>
          <cell r="D754"/>
          <cell r="E754">
            <v>753</v>
          </cell>
          <cell r="F754"/>
          <cell r="G754"/>
        </row>
        <row r="755">
          <cell r="A755"/>
          <cell r="B755"/>
          <cell r="C755"/>
          <cell r="D755"/>
          <cell r="E755">
            <v>754</v>
          </cell>
          <cell r="F755"/>
          <cell r="G755"/>
        </row>
        <row r="756">
          <cell r="A756"/>
          <cell r="B756"/>
          <cell r="C756"/>
          <cell r="D756"/>
          <cell r="E756">
            <v>755</v>
          </cell>
          <cell r="F756"/>
          <cell r="G756"/>
        </row>
        <row r="757">
          <cell r="A757"/>
          <cell r="B757"/>
          <cell r="C757"/>
          <cell r="D757"/>
          <cell r="E757">
            <v>756</v>
          </cell>
          <cell r="F757"/>
          <cell r="G757"/>
        </row>
        <row r="758">
          <cell r="A758"/>
          <cell r="B758"/>
          <cell r="C758"/>
          <cell r="D758"/>
          <cell r="E758">
            <v>757</v>
          </cell>
          <cell r="F758"/>
          <cell r="G758"/>
        </row>
        <row r="759">
          <cell r="A759"/>
          <cell r="B759"/>
          <cell r="C759"/>
          <cell r="D759"/>
          <cell r="E759">
            <v>758</v>
          </cell>
          <cell r="F759"/>
          <cell r="G759"/>
        </row>
        <row r="760">
          <cell r="A760"/>
          <cell r="B760"/>
          <cell r="C760"/>
          <cell r="D760"/>
          <cell r="E760">
            <v>759</v>
          </cell>
          <cell r="F760"/>
          <cell r="G760"/>
        </row>
        <row r="761">
          <cell r="A761"/>
          <cell r="B761"/>
          <cell r="C761"/>
          <cell r="D761"/>
          <cell r="E761">
            <v>760</v>
          </cell>
          <cell r="F761"/>
          <cell r="G761"/>
        </row>
        <row r="762">
          <cell r="A762"/>
          <cell r="B762"/>
          <cell r="C762"/>
          <cell r="D762"/>
          <cell r="E762">
            <v>761</v>
          </cell>
          <cell r="F762"/>
          <cell r="G762"/>
        </row>
        <row r="763">
          <cell r="A763"/>
          <cell r="B763"/>
          <cell r="C763"/>
          <cell r="D763"/>
          <cell r="E763">
            <v>762</v>
          </cell>
          <cell r="F763"/>
          <cell r="G763"/>
        </row>
        <row r="764">
          <cell r="A764"/>
          <cell r="B764"/>
          <cell r="C764"/>
          <cell r="D764"/>
          <cell r="E764">
            <v>763</v>
          </cell>
          <cell r="F764"/>
          <cell r="G764"/>
        </row>
        <row r="765">
          <cell r="A765"/>
          <cell r="B765"/>
          <cell r="C765"/>
          <cell r="D765"/>
          <cell r="E765">
            <v>764</v>
          </cell>
          <cell r="F765"/>
          <cell r="G765"/>
        </row>
        <row r="766">
          <cell r="A766"/>
          <cell r="B766"/>
          <cell r="C766"/>
          <cell r="D766"/>
          <cell r="E766">
            <v>765</v>
          </cell>
          <cell r="F766"/>
          <cell r="G766"/>
        </row>
        <row r="767">
          <cell r="A767"/>
          <cell r="B767"/>
          <cell r="C767"/>
          <cell r="D767"/>
          <cell r="E767">
            <v>766</v>
          </cell>
          <cell r="F767"/>
          <cell r="G767"/>
        </row>
        <row r="768">
          <cell r="A768"/>
          <cell r="B768"/>
          <cell r="C768"/>
          <cell r="D768"/>
          <cell r="E768">
            <v>767</v>
          </cell>
          <cell r="F768"/>
          <cell r="G768"/>
        </row>
        <row r="769">
          <cell r="A769"/>
          <cell r="B769"/>
          <cell r="C769"/>
          <cell r="D769"/>
          <cell r="E769">
            <v>768</v>
          </cell>
          <cell r="F769"/>
          <cell r="G769"/>
        </row>
        <row r="770">
          <cell r="A770"/>
          <cell r="B770"/>
          <cell r="C770"/>
          <cell r="D770"/>
          <cell r="E770">
            <v>769</v>
          </cell>
          <cell r="F770"/>
          <cell r="G770"/>
        </row>
        <row r="771">
          <cell r="A771"/>
          <cell r="B771"/>
          <cell r="C771"/>
          <cell r="D771"/>
          <cell r="E771">
            <v>770</v>
          </cell>
          <cell r="F771"/>
          <cell r="G771"/>
        </row>
        <row r="772">
          <cell r="A772"/>
          <cell r="B772"/>
          <cell r="C772"/>
          <cell r="D772"/>
          <cell r="E772">
            <v>771</v>
          </cell>
          <cell r="F772"/>
          <cell r="G772"/>
        </row>
        <row r="773">
          <cell r="A773"/>
          <cell r="B773"/>
          <cell r="C773"/>
          <cell r="D773"/>
          <cell r="E773">
            <v>772</v>
          </cell>
          <cell r="F773"/>
          <cell r="G773"/>
        </row>
        <row r="774">
          <cell r="A774"/>
          <cell r="B774"/>
          <cell r="C774"/>
          <cell r="D774"/>
          <cell r="E774">
            <v>773</v>
          </cell>
          <cell r="F774"/>
          <cell r="G774"/>
        </row>
        <row r="775">
          <cell r="A775"/>
          <cell r="B775"/>
          <cell r="C775"/>
          <cell r="D775"/>
          <cell r="E775">
            <v>774</v>
          </cell>
          <cell r="F775"/>
          <cell r="G775"/>
        </row>
        <row r="776">
          <cell r="A776"/>
          <cell r="B776"/>
          <cell r="C776"/>
          <cell r="D776"/>
          <cell r="E776">
            <v>775</v>
          </cell>
          <cell r="F776"/>
          <cell r="G776"/>
        </row>
        <row r="777">
          <cell r="A777"/>
          <cell r="B777"/>
          <cell r="C777"/>
          <cell r="D777"/>
          <cell r="E777">
            <v>776</v>
          </cell>
          <cell r="F777"/>
          <cell r="G777"/>
        </row>
        <row r="778">
          <cell r="A778"/>
          <cell r="B778"/>
          <cell r="C778"/>
          <cell r="D778"/>
          <cell r="E778">
            <v>777</v>
          </cell>
          <cell r="F778"/>
          <cell r="G778"/>
        </row>
        <row r="779">
          <cell r="A779"/>
          <cell r="B779"/>
          <cell r="C779"/>
          <cell r="D779"/>
          <cell r="E779">
            <v>778</v>
          </cell>
          <cell r="F779"/>
          <cell r="G779"/>
        </row>
        <row r="780">
          <cell r="A780"/>
          <cell r="B780"/>
          <cell r="C780"/>
          <cell r="D780"/>
          <cell r="E780">
            <v>779</v>
          </cell>
          <cell r="F780"/>
          <cell r="G780"/>
        </row>
        <row r="781">
          <cell r="A781"/>
          <cell r="B781"/>
          <cell r="C781"/>
          <cell r="D781"/>
          <cell r="E781">
            <v>780</v>
          </cell>
          <cell r="F781"/>
          <cell r="G781"/>
        </row>
        <row r="782">
          <cell r="A782"/>
          <cell r="B782"/>
          <cell r="C782"/>
          <cell r="D782"/>
          <cell r="E782">
            <v>781</v>
          </cell>
          <cell r="F782"/>
          <cell r="G782"/>
        </row>
        <row r="783">
          <cell r="A783"/>
          <cell r="B783"/>
          <cell r="C783"/>
          <cell r="D783"/>
          <cell r="E783">
            <v>782</v>
          </cell>
          <cell r="F783"/>
          <cell r="G783"/>
        </row>
        <row r="784">
          <cell r="A784"/>
          <cell r="B784"/>
          <cell r="C784"/>
          <cell r="D784"/>
          <cell r="E784">
            <v>783</v>
          </cell>
          <cell r="F784"/>
          <cell r="G784"/>
        </row>
        <row r="785">
          <cell r="A785"/>
          <cell r="B785"/>
          <cell r="C785"/>
          <cell r="D785"/>
          <cell r="E785">
            <v>784</v>
          </cell>
          <cell r="F785"/>
          <cell r="G785"/>
        </row>
        <row r="786">
          <cell r="A786"/>
          <cell r="B786"/>
          <cell r="C786"/>
          <cell r="D786"/>
          <cell r="E786">
            <v>785</v>
          </cell>
          <cell r="F786"/>
          <cell r="G786"/>
        </row>
        <row r="787">
          <cell r="A787"/>
          <cell r="B787"/>
          <cell r="C787"/>
          <cell r="D787"/>
          <cell r="E787">
            <v>786</v>
          </cell>
          <cell r="F787"/>
          <cell r="G787"/>
        </row>
        <row r="788">
          <cell r="A788"/>
          <cell r="B788"/>
          <cell r="C788"/>
          <cell r="D788"/>
          <cell r="E788">
            <v>787</v>
          </cell>
          <cell r="F788"/>
          <cell r="G788"/>
        </row>
        <row r="789">
          <cell r="A789"/>
          <cell r="B789"/>
          <cell r="C789"/>
          <cell r="D789"/>
          <cell r="E789">
            <v>788</v>
          </cell>
          <cell r="F789"/>
          <cell r="G789"/>
        </row>
        <row r="790">
          <cell r="A790"/>
          <cell r="B790"/>
          <cell r="C790"/>
          <cell r="D790"/>
          <cell r="E790">
            <v>789</v>
          </cell>
          <cell r="F790"/>
          <cell r="G790"/>
        </row>
        <row r="791">
          <cell r="A791"/>
          <cell r="B791"/>
          <cell r="C791"/>
          <cell r="D791"/>
          <cell r="E791">
            <v>790</v>
          </cell>
          <cell r="F791"/>
          <cell r="G791"/>
        </row>
        <row r="792">
          <cell r="A792"/>
          <cell r="B792"/>
          <cell r="C792"/>
          <cell r="D792"/>
          <cell r="E792">
            <v>791</v>
          </cell>
          <cell r="F792"/>
          <cell r="G792"/>
        </row>
        <row r="793">
          <cell r="A793"/>
          <cell r="B793"/>
          <cell r="C793"/>
          <cell r="D793"/>
          <cell r="E793">
            <v>792</v>
          </cell>
          <cell r="F793"/>
          <cell r="G793"/>
        </row>
        <row r="794">
          <cell r="A794"/>
          <cell r="B794"/>
          <cell r="C794"/>
          <cell r="D794"/>
          <cell r="E794">
            <v>793</v>
          </cell>
          <cell r="F794"/>
          <cell r="G794"/>
        </row>
        <row r="795">
          <cell r="A795"/>
          <cell r="B795"/>
          <cell r="C795"/>
          <cell r="D795"/>
          <cell r="E795">
            <v>794</v>
          </cell>
          <cell r="F795"/>
          <cell r="G795"/>
        </row>
        <row r="796">
          <cell r="A796"/>
          <cell r="B796"/>
          <cell r="C796"/>
          <cell r="D796"/>
          <cell r="E796">
            <v>795</v>
          </cell>
          <cell r="F796"/>
          <cell r="G796"/>
        </row>
        <row r="797">
          <cell r="A797"/>
          <cell r="B797"/>
          <cell r="C797"/>
          <cell r="D797"/>
          <cell r="E797">
            <v>796</v>
          </cell>
          <cell r="F797"/>
          <cell r="G797"/>
        </row>
        <row r="798">
          <cell r="A798"/>
          <cell r="B798"/>
          <cell r="C798"/>
          <cell r="D798"/>
          <cell r="E798">
            <v>797</v>
          </cell>
          <cell r="F798"/>
          <cell r="G798"/>
        </row>
        <row r="799">
          <cell r="A799"/>
          <cell r="B799"/>
          <cell r="C799"/>
          <cell r="D799"/>
          <cell r="E799">
            <v>798</v>
          </cell>
          <cell r="F799"/>
          <cell r="G799"/>
        </row>
        <row r="800">
          <cell r="A800"/>
          <cell r="B800"/>
          <cell r="C800"/>
          <cell r="D800"/>
          <cell r="E800">
            <v>799</v>
          </cell>
          <cell r="F800"/>
          <cell r="G800"/>
        </row>
        <row r="801">
          <cell r="A801"/>
          <cell r="B801"/>
          <cell r="C801"/>
          <cell r="D801"/>
          <cell r="E801">
            <v>800</v>
          </cell>
          <cell r="F801"/>
          <cell r="G801"/>
        </row>
        <row r="802">
          <cell r="A802"/>
          <cell r="B802"/>
          <cell r="C802"/>
          <cell r="D802"/>
          <cell r="E802">
            <v>801</v>
          </cell>
          <cell r="F802"/>
          <cell r="G802"/>
        </row>
        <row r="803">
          <cell r="A803"/>
          <cell r="B803"/>
          <cell r="C803"/>
          <cell r="D803"/>
          <cell r="E803">
            <v>802</v>
          </cell>
          <cell r="F803"/>
          <cell r="G803"/>
        </row>
        <row r="804">
          <cell r="A804"/>
          <cell r="B804"/>
          <cell r="C804"/>
          <cell r="D804"/>
          <cell r="E804">
            <v>803</v>
          </cell>
          <cell r="F804"/>
          <cell r="G804"/>
        </row>
        <row r="805">
          <cell r="A805"/>
          <cell r="B805"/>
          <cell r="C805"/>
          <cell r="D805"/>
          <cell r="E805">
            <v>804</v>
          </cell>
          <cell r="F805"/>
          <cell r="G805"/>
        </row>
        <row r="806">
          <cell r="A806"/>
          <cell r="B806"/>
          <cell r="C806"/>
          <cell r="D806"/>
          <cell r="E806">
            <v>805</v>
          </cell>
          <cell r="F806"/>
          <cell r="G806"/>
        </row>
        <row r="807">
          <cell r="A807"/>
          <cell r="B807"/>
          <cell r="C807"/>
          <cell r="D807"/>
          <cell r="E807">
            <v>806</v>
          </cell>
          <cell r="F807"/>
          <cell r="G807"/>
        </row>
        <row r="808">
          <cell r="A808"/>
          <cell r="B808"/>
          <cell r="C808"/>
          <cell r="D808"/>
          <cell r="E808">
            <v>807</v>
          </cell>
          <cell r="F808"/>
          <cell r="G808"/>
        </row>
        <row r="809">
          <cell r="A809"/>
          <cell r="B809"/>
          <cell r="C809"/>
          <cell r="D809"/>
          <cell r="E809">
            <v>808</v>
          </cell>
          <cell r="F809"/>
          <cell r="G809"/>
        </row>
        <row r="810">
          <cell r="A810"/>
          <cell r="B810"/>
          <cell r="C810"/>
          <cell r="D810"/>
          <cell r="E810">
            <v>809</v>
          </cell>
          <cell r="F810"/>
          <cell r="G810"/>
        </row>
        <row r="811">
          <cell r="A811"/>
          <cell r="B811"/>
          <cell r="C811"/>
          <cell r="D811"/>
          <cell r="E811">
            <v>810</v>
          </cell>
          <cell r="F811"/>
          <cell r="G811"/>
        </row>
        <row r="812">
          <cell r="A812"/>
          <cell r="B812"/>
          <cell r="C812"/>
          <cell r="D812"/>
          <cell r="E812">
            <v>811</v>
          </cell>
          <cell r="F812"/>
          <cell r="G812"/>
        </row>
        <row r="813">
          <cell r="A813"/>
          <cell r="B813"/>
          <cell r="C813"/>
          <cell r="D813"/>
          <cell r="E813">
            <v>812</v>
          </cell>
          <cell r="F813"/>
          <cell r="G813"/>
        </row>
        <row r="814">
          <cell r="A814"/>
          <cell r="B814"/>
          <cell r="C814"/>
          <cell r="D814"/>
          <cell r="E814">
            <v>813</v>
          </cell>
          <cell r="F814"/>
          <cell r="G814"/>
        </row>
        <row r="815">
          <cell r="A815"/>
          <cell r="B815"/>
          <cell r="C815"/>
          <cell r="D815"/>
          <cell r="E815">
            <v>814</v>
          </cell>
          <cell r="F815"/>
          <cell r="G815"/>
        </row>
        <row r="816">
          <cell r="A816"/>
          <cell r="B816"/>
          <cell r="C816"/>
          <cell r="D816"/>
          <cell r="E816">
            <v>815</v>
          </cell>
          <cell r="F816"/>
          <cell r="G816"/>
        </row>
        <row r="817">
          <cell r="A817"/>
          <cell r="B817"/>
          <cell r="C817"/>
          <cell r="D817"/>
          <cell r="E817">
            <v>816</v>
          </cell>
          <cell r="F817"/>
          <cell r="G817"/>
        </row>
        <row r="818">
          <cell r="A818"/>
          <cell r="B818"/>
          <cell r="C818"/>
          <cell r="D818"/>
          <cell r="E818">
            <v>817</v>
          </cell>
          <cell r="F818"/>
          <cell r="G818"/>
        </row>
        <row r="819">
          <cell r="A819"/>
          <cell r="B819"/>
          <cell r="C819"/>
          <cell r="D819"/>
          <cell r="E819">
            <v>818</v>
          </cell>
          <cell r="F819"/>
          <cell r="G819"/>
        </row>
        <row r="820">
          <cell r="A820"/>
          <cell r="B820"/>
          <cell r="C820"/>
          <cell r="D820"/>
          <cell r="E820">
            <v>819</v>
          </cell>
          <cell r="F820"/>
          <cell r="G820"/>
        </row>
        <row r="821">
          <cell r="A821"/>
          <cell r="B821"/>
          <cell r="C821"/>
          <cell r="D821"/>
          <cell r="E821">
            <v>820</v>
          </cell>
          <cell r="F821"/>
          <cell r="G821"/>
        </row>
        <row r="822">
          <cell r="A822"/>
          <cell r="B822"/>
          <cell r="C822"/>
          <cell r="D822"/>
          <cell r="E822">
            <v>821</v>
          </cell>
          <cell r="F822"/>
          <cell r="G822"/>
        </row>
        <row r="823">
          <cell r="A823"/>
          <cell r="B823"/>
          <cell r="C823"/>
          <cell r="D823"/>
          <cell r="E823">
            <v>822</v>
          </cell>
          <cell r="F823"/>
          <cell r="G823"/>
        </row>
        <row r="824">
          <cell r="A824"/>
          <cell r="B824"/>
          <cell r="C824"/>
          <cell r="D824"/>
          <cell r="E824">
            <v>823</v>
          </cell>
          <cell r="F824"/>
          <cell r="G824"/>
        </row>
        <row r="825">
          <cell r="A825"/>
          <cell r="B825"/>
          <cell r="C825"/>
          <cell r="D825"/>
          <cell r="E825">
            <v>824</v>
          </cell>
          <cell r="F825"/>
          <cell r="G825"/>
        </row>
        <row r="826">
          <cell r="A826"/>
          <cell r="B826"/>
          <cell r="C826"/>
          <cell r="D826"/>
          <cell r="E826">
            <v>825</v>
          </cell>
          <cell r="F826"/>
          <cell r="G826"/>
        </row>
        <row r="827">
          <cell r="A827"/>
          <cell r="B827"/>
          <cell r="C827"/>
          <cell r="D827"/>
          <cell r="E827">
            <v>826</v>
          </cell>
          <cell r="F827"/>
          <cell r="G827"/>
        </row>
        <row r="828">
          <cell r="A828"/>
          <cell r="B828"/>
          <cell r="C828"/>
          <cell r="D828"/>
          <cell r="E828">
            <v>827</v>
          </cell>
          <cell r="F828"/>
          <cell r="G828"/>
        </row>
        <row r="829">
          <cell r="A829"/>
          <cell r="B829"/>
          <cell r="C829"/>
          <cell r="D829"/>
          <cell r="E829">
            <v>828</v>
          </cell>
          <cell r="F829"/>
          <cell r="G829"/>
        </row>
        <row r="830">
          <cell r="A830"/>
          <cell r="B830"/>
          <cell r="C830"/>
          <cell r="D830"/>
          <cell r="E830">
            <v>829</v>
          </cell>
          <cell r="F830"/>
          <cell r="G830"/>
        </row>
        <row r="831">
          <cell r="A831"/>
          <cell r="B831"/>
          <cell r="C831"/>
          <cell r="D831"/>
          <cell r="E831">
            <v>830</v>
          </cell>
          <cell r="F831"/>
          <cell r="G831"/>
        </row>
        <row r="832">
          <cell r="A832"/>
          <cell r="B832"/>
          <cell r="C832"/>
          <cell r="D832"/>
          <cell r="E832">
            <v>831</v>
          </cell>
          <cell r="F832"/>
          <cell r="G832"/>
        </row>
        <row r="833">
          <cell r="A833"/>
          <cell r="B833"/>
          <cell r="C833"/>
          <cell r="D833"/>
          <cell r="E833">
            <v>832</v>
          </cell>
          <cell r="F833"/>
          <cell r="G833"/>
        </row>
        <row r="834">
          <cell r="A834"/>
          <cell r="B834"/>
          <cell r="C834"/>
          <cell r="D834"/>
          <cell r="E834">
            <v>833</v>
          </cell>
          <cell r="F834"/>
          <cell r="G834"/>
        </row>
        <row r="835">
          <cell r="A835"/>
          <cell r="B835"/>
          <cell r="C835"/>
          <cell r="D835"/>
          <cell r="E835">
            <v>834</v>
          </cell>
          <cell r="F835"/>
          <cell r="G835"/>
        </row>
        <row r="836">
          <cell r="A836"/>
          <cell r="B836"/>
          <cell r="C836"/>
          <cell r="D836"/>
          <cell r="E836">
            <v>835</v>
          </cell>
          <cell r="F836"/>
          <cell r="G836"/>
        </row>
        <row r="837">
          <cell r="A837"/>
          <cell r="B837"/>
          <cell r="C837"/>
          <cell r="D837"/>
          <cell r="E837">
            <v>836</v>
          </cell>
          <cell r="F837"/>
          <cell r="G837"/>
        </row>
        <row r="838">
          <cell r="A838"/>
          <cell r="B838"/>
          <cell r="C838"/>
          <cell r="D838"/>
          <cell r="E838">
            <v>837</v>
          </cell>
          <cell r="F838"/>
          <cell r="G838"/>
        </row>
        <row r="839">
          <cell r="A839"/>
          <cell r="B839"/>
          <cell r="C839"/>
          <cell r="D839"/>
          <cell r="E839">
            <v>838</v>
          </cell>
          <cell r="F839"/>
          <cell r="G839"/>
        </row>
        <row r="840">
          <cell r="A840"/>
          <cell r="B840"/>
          <cell r="C840"/>
          <cell r="D840"/>
          <cell r="E840">
            <v>839</v>
          </cell>
          <cell r="F840"/>
          <cell r="G840"/>
        </row>
        <row r="841">
          <cell r="A841"/>
          <cell r="B841"/>
          <cell r="C841"/>
          <cell r="D841"/>
          <cell r="E841">
            <v>840</v>
          </cell>
          <cell r="F841"/>
          <cell r="G841"/>
        </row>
        <row r="842">
          <cell r="A842"/>
          <cell r="B842"/>
          <cell r="C842"/>
          <cell r="D842"/>
          <cell r="E842">
            <v>841</v>
          </cell>
          <cell r="F842"/>
          <cell r="G842"/>
        </row>
        <row r="843">
          <cell r="A843"/>
          <cell r="B843"/>
          <cell r="C843"/>
          <cell r="D843"/>
          <cell r="E843">
            <v>842</v>
          </cell>
          <cell r="F843"/>
          <cell r="G843"/>
        </row>
        <row r="844">
          <cell r="A844"/>
          <cell r="B844"/>
          <cell r="C844"/>
          <cell r="D844"/>
          <cell r="E844">
            <v>843</v>
          </cell>
          <cell r="F844"/>
          <cell r="G844"/>
        </row>
        <row r="845">
          <cell r="A845"/>
          <cell r="B845"/>
          <cell r="C845"/>
          <cell r="D845"/>
          <cell r="E845">
            <v>844</v>
          </cell>
          <cell r="F845"/>
          <cell r="G845"/>
        </row>
        <row r="846">
          <cell r="A846"/>
          <cell r="B846"/>
          <cell r="C846"/>
          <cell r="D846"/>
          <cell r="E846">
            <v>845</v>
          </cell>
          <cell r="F846"/>
          <cell r="G846"/>
        </row>
        <row r="847">
          <cell r="A847"/>
          <cell r="B847"/>
          <cell r="C847"/>
          <cell r="D847"/>
          <cell r="E847">
            <v>846</v>
          </cell>
          <cell r="F847"/>
          <cell r="G847"/>
        </row>
        <row r="848">
          <cell r="A848"/>
          <cell r="B848"/>
          <cell r="C848"/>
          <cell r="D848"/>
          <cell r="E848">
            <v>847</v>
          </cell>
          <cell r="F848"/>
          <cell r="G848"/>
        </row>
        <row r="849">
          <cell r="A849"/>
          <cell r="B849"/>
          <cell r="C849"/>
          <cell r="D849"/>
          <cell r="E849">
            <v>848</v>
          </cell>
          <cell r="F849"/>
          <cell r="G849"/>
        </row>
        <row r="850">
          <cell r="A850"/>
          <cell r="B850"/>
          <cell r="C850"/>
          <cell r="D850"/>
          <cell r="E850">
            <v>849</v>
          </cell>
          <cell r="F850"/>
          <cell r="G850"/>
        </row>
        <row r="851">
          <cell r="A851"/>
          <cell r="B851"/>
          <cell r="C851"/>
          <cell r="D851"/>
          <cell r="E851">
            <v>850</v>
          </cell>
          <cell r="F851"/>
          <cell r="G851"/>
        </row>
        <row r="852">
          <cell r="A852"/>
          <cell r="B852"/>
          <cell r="C852"/>
          <cell r="D852"/>
          <cell r="E852">
            <v>851</v>
          </cell>
          <cell r="F852"/>
          <cell r="G852"/>
        </row>
        <row r="853">
          <cell r="A853"/>
          <cell r="B853"/>
          <cell r="C853"/>
          <cell r="D853"/>
          <cell r="E853">
            <v>852</v>
          </cell>
          <cell r="F853"/>
          <cell r="G853"/>
        </row>
        <row r="854">
          <cell r="A854"/>
          <cell r="B854"/>
          <cell r="C854"/>
          <cell r="D854"/>
          <cell r="E854">
            <v>853</v>
          </cell>
          <cell r="F854"/>
          <cell r="G854"/>
        </row>
        <row r="855">
          <cell r="A855"/>
          <cell r="B855"/>
          <cell r="C855"/>
          <cell r="D855"/>
          <cell r="E855">
            <v>854</v>
          </cell>
          <cell r="F855"/>
          <cell r="G855"/>
        </row>
        <row r="856">
          <cell r="A856"/>
          <cell r="B856"/>
          <cell r="C856"/>
          <cell r="D856"/>
          <cell r="E856">
            <v>855</v>
          </cell>
          <cell r="F856"/>
          <cell r="G856"/>
        </row>
        <row r="857">
          <cell r="A857"/>
          <cell r="B857"/>
          <cell r="C857"/>
          <cell r="D857"/>
          <cell r="E857">
            <v>856</v>
          </cell>
          <cell r="F857"/>
          <cell r="G857"/>
        </row>
        <row r="858">
          <cell r="A858"/>
          <cell r="B858"/>
          <cell r="C858"/>
          <cell r="D858"/>
          <cell r="E858">
            <v>857</v>
          </cell>
          <cell r="F858"/>
          <cell r="G858"/>
        </row>
        <row r="859">
          <cell r="A859"/>
          <cell r="B859"/>
          <cell r="C859"/>
          <cell r="D859"/>
          <cell r="E859">
            <v>858</v>
          </cell>
          <cell r="F859"/>
          <cell r="G859"/>
        </row>
        <row r="860">
          <cell r="A860"/>
          <cell r="B860"/>
          <cell r="C860"/>
          <cell r="D860"/>
          <cell r="E860">
            <v>859</v>
          </cell>
          <cell r="F860"/>
          <cell r="G860"/>
        </row>
        <row r="861">
          <cell r="A861"/>
          <cell r="B861"/>
          <cell r="C861"/>
          <cell r="D861"/>
          <cell r="E861">
            <v>860</v>
          </cell>
          <cell r="F861"/>
          <cell r="G861"/>
        </row>
        <row r="862">
          <cell r="A862"/>
          <cell r="B862"/>
          <cell r="C862"/>
          <cell r="D862"/>
          <cell r="E862">
            <v>861</v>
          </cell>
          <cell r="F862"/>
          <cell r="G862"/>
        </row>
        <row r="863">
          <cell r="A863"/>
          <cell r="B863"/>
          <cell r="C863"/>
          <cell r="D863"/>
          <cell r="E863">
            <v>862</v>
          </cell>
          <cell r="F863"/>
          <cell r="G863"/>
        </row>
        <row r="864">
          <cell r="A864"/>
          <cell r="B864"/>
          <cell r="C864"/>
          <cell r="D864"/>
          <cell r="E864">
            <v>863</v>
          </cell>
          <cell r="F864"/>
          <cell r="G864"/>
        </row>
        <row r="865">
          <cell r="A865"/>
          <cell r="B865"/>
          <cell r="C865"/>
          <cell r="D865"/>
          <cell r="E865">
            <v>864</v>
          </cell>
          <cell r="F865"/>
          <cell r="G865"/>
        </row>
        <row r="866">
          <cell r="A866"/>
          <cell r="B866"/>
          <cell r="C866"/>
          <cell r="D866"/>
          <cell r="E866">
            <v>865</v>
          </cell>
          <cell r="F866"/>
          <cell r="G866"/>
        </row>
        <row r="867">
          <cell r="A867"/>
          <cell r="B867"/>
          <cell r="C867"/>
          <cell r="D867"/>
          <cell r="E867">
            <v>866</v>
          </cell>
          <cell r="F867"/>
          <cell r="G867"/>
        </row>
        <row r="868">
          <cell r="A868"/>
          <cell r="B868"/>
          <cell r="C868"/>
          <cell r="D868"/>
          <cell r="E868">
            <v>867</v>
          </cell>
          <cell r="F868"/>
          <cell r="G868"/>
        </row>
        <row r="869">
          <cell r="A869"/>
          <cell r="B869"/>
          <cell r="C869"/>
          <cell r="D869"/>
          <cell r="E869">
            <v>868</v>
          </cell>
          <cell r="F869"/>
          <cell r="G869"/>
        </row>
        <row r="870">
          <cell r="A870"/>
          <cell r="B870"/>
          <cell r="C870"/>
          <cell r="D870"/>
          <cell r="E870">
            <v>869</v>
          </cell>
          <cell r="F870"/>
          <cell r="G870"/>
        </row>
        <row r="871">
          <cell r="A871"/>
          <cell r="B871"/>
          <cell r="C871"/>
          <cell r="D871"/>
          <cell r="E871">
            <v>870</v>
          </cell>
          <cell r="F871"/>
          <cell r="G871"/>
        </row>
        <row r="872">
          <cell r="A872"/>
          <cell r="B872"/>
          <cell r="C872"/>
          <cell r="D872"/>
          <cell r="E872">
            <v>871</v>
          </cell>
          <cell r="F872"/>
          <cell r="G872"/>
        </row>
        <row r="873">
          <cell r="A873"/>
          <cell r="B873"/>
          <cell r="C873"/>
          <cell r="D873"/>
          <cell r="E873">
            <v>872</v>
          </cell>
          <cell r="F873"/>
          <cell r="G873"/>
        </row>
        <row r="874">
          <cell r="A874"/>
          <cell r="B874"/>
          <cell r="C874"/>
          <cell r="D874"/>
          <cell r="E874">
            <v>873</v>
          </cell>
          <cell r="F874"/>
          <cell r="G874"/>
        </row>
        <row r="875">
          <cell r="A875"/>
          <cell r="B875"/>
          <cell r="C875"/>
          <cell r="D875"/>
          <cell r="E875">
            <v>874</v>
          </cell>
          <cell r="F875"/>
          <cell r="G875"/>
        </row>
        <row r="876">
          <cell r="A876"/>
          <cell r="B876"/>
          <cell r="C876"/>
          <cell r="D876"/>
          <cell r="E876">
            <v>875</v>
          </cell>
          <cell r="F876"/>
          <cell r="G876"/>
        </row>
        <row r="877">
          <cell r="A877"/>
          <cell r="B877"/>
          <cell r="C877"/>
          <cell r="D877"/>
          <cell r="E877">
            <v>876</v>
          </cell>
          <cell r="F877"/>
          <cell r="G877"/>
        </row>
        <row r="878">
          <cell r="A878"/>
          <cell r="B878"/>
          <cell r="C878"/>
          <cell r="D878"/>
          <cell r="E878">
            <v>877</v>
          </cell>
          <cell r="F878"/>
          <cell r="G878"/>
        </row>
        <row r="879">
          <cell r="A879"/>
          <cell r="B879"/>
          <cell r="C879"/>
          <cell r="D879"/>
          <cell r="E879">
            <v>878</v>
          </cell>
          <cell r="F879"/>
          <cell r="G879"/>
        </row>
        <row r="880">
          <cell r="A880"/>
          <cell r="B880"/>
          <cell r="C880"/>
          <cell r="D880"/>
          <cell r="E880">
            <v>879</v>
          </cell>
          <cell r="F880"/>
          <cell r="G880"/>
        </row>
        <row r="881">
          <cell r="A881"/>
          <cell r="B881"/>
          <cell r="C881"/>
          <cell r="D881"/>
          <cell r="E881">
            <v>880</v>
          </cell>
          <cell r="F881"/>
          <cell r="G881"/>
        </row>
        <row r="882">
          <cell r="A882"/>
          <cell r="B882"/>
          <cell r="C882"/>
          <cell r="D882"/>
          <cell r="E882">
            <v>881</v>
          </cell>
          <cell r="F882"/>
          <cell r="G882"/>
        </row>
        <row r="883">
          <cell r="A883"/>
          <cell r="B883"/>
          <cell r="C883"/>
          <cell r="D883"/>
          <cell r="E883">
            <v>882</v>
          </cell>
          <cell r="F883"/>
          <cell r="G883"/>
        </row>
        <row r="884">
          <cell r="A884"/>
          <cell r="B884"/>
          <cell r="C884"/>
          <cell r="D884"/>
          <cell r="E884">
            <v>883</v>
          </cell>
          <cell r="F884"/>
          <cell r="G884"/>
        </row>
        <row r="885">
          <cell r="A885"/>
          <cell r="B885"/>
          <cell r="C885"/>
          <cell r="D885"/>
          <cell r="E885">
            <v>884</v>
          </cell>
          <cell r="F885"/>
          <cell r="G885"/>
        </row>
        <row r="886">
          <cell r="A886"/>
          <cell r="B886"/>
          <cell r="C886"/>
          <cell r="D886"/>
          <cell r="E886">
            <v>885</v>
          </cell>
          <cell r="F886"/>
          <cell r="G886"/>
        </row>
        <row r="887">
          <cell r="A887"/>
          <cell r="B887"/>
          <cell r="C887"/>
          <cell r="D887"/>
          <cell r="E887">
            <v>886</v>
          </cell>
          <cell r="F887"/>
          <cell r="G887"/>
        </row>
        <row r="888">
          <cell r="A888"/>
          <cell r="B888"/>
          <cell r="C888"/>
          <cell r="D888"/>
          <cell r="E888">
            <v>887</v>
          </cell>
          <cell r="F888"/>
          <cell r="G888"/>
        </row>
        <row r="889">
          <cell r="A889"/>
          <cell r="B889"/>
          <cell r="C889"/>
          <cell r="D889"/>
          <cell r="E889">
            <v>888</v>
          </cell>
          <cell r="F889"/>
          <cell r="G889"/>
        </row>
        <row r="890">
          <cell r="A890"/>
          <cell r="B890"/>
          <cell r="C890"/>
          <cell r="D890"/>
          <cell r="E890">
            <v>889</v>
          </cell>
          <cell r="F890"/>
          <cell r="G890"/>
        </row>
        <row r="891">
          <cell r="A891"/>
          <cell r="B891"/>
          <cell r="C891"/>
          <cell r="D891"/>
          <cell r="E891">
            <v>890</v>
          </cell>
          <cell r="F891"/>
          <cell r="G891"/>
        </row>
        <row r="892">
          <cell r="A892"/>
          <cell r="B892"/>
          <cell r="C892"/>
          <cell r="D892"/>
          <cell r="E892">
            <v>891</v>
          </cell>
          <cell r="F892"/>
          <cell r="G892"/>
        </row>
        <row r="893">
          <cell r="A893"/>
          <cell r="B893"/>
          <cell r="C893"/>
          <cell r="D893"/>
          <cell r="E893">
            <v>892</v>
          </cell>
          <cell r="F893"/>
          <cell r="G893"/>
        </row>
        <row r="894">
          <cell r="A894"/>
          <cell r="B894"/>
          <cell r="C894"/>
          <cell r="D894"/>
          <cell r="E894">
            <v>893</v>
          </cell>
          <cell r="F894"/>
          <cell r="G894"/>
        </row>
        <row r="895">
          <cell r="A895"/>
          <cell r="B895"/>
          <cell r="C895"/>
          <cell r="D895"/>
          <cell r="E895">
            <v>894</v>
          </cell>
          <cell r="F895"/>
          <cell r="G895"/>
        </row>
        <row r="896">
          <cell r="A896"/>
          <cell r="B896"/>
          <cell r="C896"/>
          <cell r="D896"/>
          <cell r="E896">
            <v>895</v>
          </cell>
          <cell r="F896"/>
          <cell r="G896"/>
        </row>
        <row r="897">
          <cell r="A897"/>
          <cell r="B897"/>
          <cell r="C897"/>
          <cell r="D897"/>
          <cell r="E897">
            <v>896</v>
          </cell>
          <cell r="F897"/>
          <cell r="G897"/>
        </row>
        <row r="898">
          <cell r="A898"/>
          <cell r="B898"/>
          <cell r="C898"/>
          <cell r="D898"/>
          <cell r="E898">
            <v>897</v>
          </cell>
          <cell r="F898"/>
          <cell r="G898"/>
        </row>
        <row r="899">
          <cell r="A899"/>
          <cell r="B899"/>
          <cell r="C899"/>
          <cell r="D899"/>
          <cell r="E899">
            <v>898</v>
          </cell>
          <cell r="F899"/>
          <cell r="G899"/>
        </row>
        <row r="900">
          <cell r="A900"/>
          <cell r="B900"/>
          <cell r="C900"/>
          <cell r="D900"/>
          <cell r="E900">
            <v>899</v>
          </cell>
          <cell r="F900"/>
          <cell r="G900"/>
        </row>
        <row r="901">
          <cell r="A901"/>
          <cell r="B901"/>
          <cell r="C901"/>
          <cell r="D901"/>
          <cell r="E901">
            <v>900</v>
          </cell>
          <cell r="F901"/>
          <cell r="G901"/>
        </row>
        <row r="902">
          <cell r="A902"/>
          <cell r="B902"/>
          <cell r="C902"/>
          <cell r="D902"/>
          <cell r="E902">
            <v>901</v>
          </cell>
          <cell r="F902"/>
          <cell r="G902"/>
        </row>
        <row r="903">
          <cell r="A903"/>
          <cell r="B903"/>
          <cell r="C903"/>
          <cell r="D903"/>
          <cell r="E903">
            <v>902</v>
          </cell>
          <cell r="F903"/>
          <cell r="G903"/>
        </row>
        <row r="904">
          <cell r="A904"/>
          <cell r="B904"/>
          <cell r="C904"/>
          <cell r="D904"/>
          <cell r="E904">
            <v>903</v>
          </cell>
          <cell r="F904"/>
          <cell r="G904"/>
        </row>
        <row r="905">
          <cell r="A905"/>
          <cell r="B905"/>
          <cell r="C905"/>
          <cell r="D905"/>
          <cell r="E905">
            <v>904</v>
          </cell>
          <cell r="F905"/>
          <cell r="G905"/>
        </row>
        <row r="906">
          <cell r="A906"/>
          <cell r="B906"/>
          <cell r="C906"/>
          <cell r="D906"/>
          <cell r="E906">
            <v>905</v>
          </cell>
          <cell r="F906"/>
          <cell r="G906"/>
        </row>
        <row r="907">
          <cell r="A907"/>
          <cell r="B907"/>
          <cell r="C907"/>
          <cell r="D907"/>
          <cell r="E907">
            <v>906</v>
          </cell>
          <cell r="F907"/>
          <cell r="G907"/>
        </row>
        <row r="908">
          <cell r="A908"/>
          <cell r="B908"/>
          <cell r="C908"/>
          <cell r="D908"/>
          <cell r="E908">
            <v>907</v>
          </cell>
          <cell r="F908"/>
          <cell r="G908"/>
        </row>
        <row r="909">
          <cell r="A909"/>
          <cell r="B909"/>
          <cell r="C909"/>
          <cell r="D909"/>
          <cell r="E909">
            <v>908</v>
          </cell>
          <cell r="F909"/>
          <cell r="G909"/>
        </row>
        <row r="910">
          <cell r="A910"/>
          <cell r="B910"/>
          <cell r="C910"/>
          <cell r="D910"/>
          <cell r="E910">
            <v>909</v>
          </cell>
          <cell r="F910"/>
          <cell r="G910"/>
        </row>
        <row r="911">
          <cell r="A911"/>
          <cell r="B911"/>
          <cell r="C911"/>
          <cell r="D911"/>
          <cell r="E911">
            <v>910</v>
          </cell>
          <cell r="F911"/>
          <cell r="G911"/>
        </row>
        <row r="912">
          <cell r="A912"/>
          <cell r="B912"/>
          <cell r="C912"/>
          <cell r="D912"/>
          <cell r="E912">
            <v>911</v>
          </cell>
          <cell r="F912"/>
          <cell r="G912"/>
        </row>
        <row r="913">
          <cell r="A913"/>
          <cell r="B913"/>
          <cell r="C913"/>
          <cell r="D913"/>
          <cell r="E913">
            <v>912</v>
          </cell>
          <cell r="F913"/>
          <cell r="G913"/>
        </row>
        <row r="914">
          <cell r="A914"/>
          <cell r="B914"/>
          <cell r="C914"/>
          <cell r="D914"/>
          <cell r="E914">
            <v>913</v>
          </cell>
          <cell r="F914"/>
          <cell r="G914"/>
        </row>
        <row r="915">
          <cell r="A915"/>
          <cell r="B915"/>
          <cell r="C915"/>
          <cell r="D915"/>
          <cell r="E915">
            <v>914</v>
          </cell>
          <cell r="F915"/>
          <cell r="G915"/>
        </row>
        <row r="916">
          <cell r="A916"/>
          <cell r="B916"/>
          <cell r="C916"/>
          <cell r="D916"/>
          <cell r="E916">
            <v>915</v>
          </cell>
          <cell r="F916"/>
          <cell r="G916"/>
        </row>
        <row r="917">
          <cell r="A917"/>
          <cell r="B917"/>
          <cell r="C917"/>
          <cell r="D917"/>
          <cell r="E917">
            <v>916</v>
          </cell>
          <cell r="F917"/>
          <cell r="G917"/>
        </row>
        <row r="918">
          <cell r="A918"/>
          <cell r="B918"/>
          <cell r="C918"/>
          <cell r="D918"/>
          <cell r="E918">
            <v>917</v>
          </cell>
          <cell r="F918"/>
          <cell r="G918"/>
        </row>
        <row r="919">
          <cell r="A919"/>
          <cell r="B919"/>
          <cell r="C919"/>
          <cell r="D919"/>
          <cell r="E919">
            <v>918</v>
          </cell>
          <cell r="F919"/>
          <cell r="G919"/>
        </row>
        <row r="920">
          <cell r="A920"/>
          <cell r="B920"/>
          <cell r="C920"/>
          <cell r="D920"/>
          <cell r="E920">
            <v>919</v>
          </cell>
          <cell r="F920"/>
          <cell r="G920"/>
        </row>
        <row r="921">
          <cell r="A921"/>
          <cell r="B921"/>
          <cell r="C921"/>
          <cell r="D921"/>
          <cell r="E921">
            <v>920</v>
          </cell>
          <cell r="F921"/>
          <cell r="G921"/>
        </row>
        <row r="922">
          <cell r="A922"/>
          <cell r="B922"/>
          <cell r="C922"/>
          <cell r="D922"/>
          <cell r="E922">
            <v>921</v>
          </cell>
          <cell r="F922"/>
          <cell r="G922"/>
        </row>
        <row r="923">
          <cell r="A923"/>
          <cell r="B923"/>
          <cell r="C923"/>
          <cell r="D923"/>
          <cell r="E923">
            <v>922</v>
          </cell>
          <cell r="F923"/>
          <cell r="G923"/>
        </row>
        <row r="924">
          <cell r="A924"/>
          <cell r="B924"/>
          <cell r="C924"/>
          <cell r="D924"/>
          <cell r="E924">
            <v>923</v>
          </cell>
          <cell r="F924"/>
          <cell r="G924"/>
        </row>
        <row r="925">
          <cell r="A925"/>
          <cell r="B925"/>
          <cell r="C925"/>
          <cell r="D925"/>
          <cell r="E925">
            <v>924</v>
          </cell>
          <cell r="F925"/>
          <cell r="G925"/>
        </row>
        <row r="926">
          <cell r="A926"/>
          <cell r="B926"/>
          <cell r="C926"/>
          <cell r="D926"/>
          <cell r="E926">
            <v>925</v>
          </cell>
          <cell r="F926"/>
          <cell r="G926"/>
        </row>
        <row r="927">
          <cell r="A927"/>
          <cell r="B927"/>
          <cell r="C927"/>
          <cell r="D927"/>
          <cell r="E927">
            <v>926</v>
          </cell>
          <cell r="F927"/>
          <cell r="G927"/>
        </row>
        <row r="928">
          <cell r="A928"/>
          <cell r="B928"/>
          <cell r="C928"/>
          <cell r="D928"/>
          <cell r="E928">
            <v>927</v>
          </cell>
          <cell r="F928"/>
          <cell r="G928"/>
        </row>
        <row r="929">
          <cell r="A929"/>
          <cell r="B929"/>
          <cell r="C929"/>
          <cell r="D929"/>
          <cell r="E929">
            <v>928</v>
          </cell>
          <cell r="F929"/>
          <cell r="G929"/>
        </row>
        <row r="930">
          <cell r="A930"/>
          <cell r="B930"/>
          <cell r="C930"/>
          <cell r="D930"/>
          <cell r="E930">
            <v>929</v>
          </cell>
          <cell r="F930"/>
          <cell r="G930"/>
        </row>
        <row r="931">
          <cell r="A931"/>
          <cell r="B931"/>
          <cell r="C931"/>
          <cell r="D931"/>
          <cell r="E931">
            <v>930</v>
          </cell>
          <cell r="F931"/>
          <cell r="G931"/>
        </row>
        <row r="932">
          <cell r="A932"/>
          <cell r="B932"/>
          <cell r="C932"/>
          <cell r="D932"/>
          <cell r="E932">
            <v>931</v>
          </cell>
          <cell r="F932"/>
          <cell r="G932"/>
        </row>
        <row r="933">
          <cell r="A933"/>
          <cell r="B933"/>
          <cell r="C933"/>
          <cell r="D933"/>
          <cell r="E933">
            <v>932</v>
          </cell>
          <cell r="F933"/>
          <cell r="G933"/>
        </row>
        <row r="934">
          <cell r="A934"/>
          <cell r="B934"/>
          <cell r="C934"/>
          <cell r="D934"/>
          <cell r="E934">
            <v>933</v>
          </cell>
          <cell r="F934"/>
          <cell r="G934"/>
        </row>
        <row r="935">
          <cell r="A935"/>
          <cell r="B935"/>
          <cell r="C935"/>
          <cell r="D935"/>
          <cell r="E935">
            <v>934</v>
          </cell>
          <cell r="F935"/>
          <cell r="G935"/>
        </row>
        <row r="936">
          <cell r="A936"/>
          <cell r="B936"/>
          <cell r="C936"/>
          <cell r="D936"/>
          <cell r="E936">
            <v>935</v>
          </cell>
          <cell r="F936"/>
          <cell r="G936"/>
        </row>
        <row r="937">
          <cell r="A937"/>
          <cell r="B937"/>
          <cell r="C937"/>
          <cell r="D937"/>
          <cell r="E937">
            <v>936</v>
          </cell>
          <cell r="F937"/>
          <cell r="G937"/>
        </row>
        <row r="938">
          <cell r="A938"/>
          <cell r="B938"/>
          <cell r="C938"/>
          <cell r="D938"/>
          <cell r="E938">
            <v>937</v>
          </cell>
          <cell r="F938"/>
          <cell r="G938"/>
        </row>
        <row r="939">
          <cell r="A939"/>
          <cell r="B939"/>
          <cell r="C939"/>
          <cell r="D939"/>
          <cell r="E939">
            <v>938</v>
          </cell>
          <cell r="F939"/>
          <cell r="G939"/>
        </row>
        <row r="940">
          <cell r="A940"/>
          <cell r="B940"/>
          <cell r="C940"/>
          <cell r="D940"/>
          <cell r="E940">
            <v>939</v>
          </cell>
          <cell r="F940"/>
          <cell r="G940"/>
        </row>
        <row r="941">
          <cell r="A941"/>
          <cell r="B941"/>
          <cell r="C941"/>
          <cell r="D941"/>
          <cell r="E941">
            <v>940</v>
          </cell>
          <cell r="F941"/>
          <cell r="G941"/>
        </row>
        <row r="942">
          <cell r="A942"/>
          <cell r="B942"/>
          <cell r="C942"/>
          <cell r="D942"/>
          <cell r="E942">
            <v>941</v>
          </cell>
          <cell r="F942"/>
          <cell r="G942"/>
        </row>
        <row r="943">
          <cell r="A943"/>
          <cell r="B943"/>
          <cell r="C943"/>
          <cell r="D943"/>
          <cell r="E943">
            <v>942</v>
          </cell>
          <cell r="F943"/>
          <cell r="G943"/>
        </row>
        <row r="944">
          <cell r="A944"/>
          <cell r="B944"/>
          <cell r="C944"/>
          <cell r="D944"/>
          <cell r="E944">
            <v>943</v>
          </cell>
          <cell r="F944"/>
          <cell r="G944"/>
        </row>
        <row r="945">
          <cell r="A945"/>
          <cell r="B945"/>
          <cell r="C945"/>
          <cell r="D945"/>
          <cell r="E945">
            <v>944</v>
          </cell>
          <cell r="F945"/>
          <cell r="G945"/>
        </row>
        <row r="946">
          <cell r="A946"/>
          <cell r="B946"/>
          <cell r="C946"/>
          <cell r="D946"/>
          <cell r="E946">
            <v>945</v>
          </cell>
          <cell r="F946"/>
          <cell r="G946"/>
        </row>
        <row r="947">
          <cell r="A947"/>
          <cell r="B947"/>
          <cell r="C947"/>
          <cell r="D947"/>
          <cell r="E947">
            <v>946</v>
          </cell>
          <cell r="F947"/>
          <cell r="G947"/>
        </row>
        <row r="948">
          <cell r="A948"/>
          <cell r="B948"/>
          <cell r="C948"/>
          <cell r="D948"/>
          <cell r="E948">
            <v>947</v>
          </cell>
          <cell r="F948"/>
          <cell r="G948"/>
        </row>
        <row r="949">
          <cell r="A949"/>
          <cell r="B949"/>
          <cell r="C949"/>
          <cell r="D949"/>
          <cell r="E949">
            <v>948</v>
          </cell>
          <cell r="F949"/>
          <cell r="G949"/>
        </row>
        <row r="950">
          <cell r="A950"/>
          <cell r="B950"/>
          <cell r="C950"/>
          <cell r="D950"/>
          <cell r="E950">
            <v>949</v>
          </cell>
          <cell r="F950"/>
          <cell r="G950"/>
        </row>
        <row r="951">
          <cell r="A951"/>
          <cell r="B951"/>
          <cell r="C951"/>
          <cell r="D951"/>
          <cell r="E951">
            <v>950</v>
          </cell>
          <cell r="F951"/>
          <cell r="G951"/>
        </row>
        <row r="952">
          <cell r="A952"/>
          <cell r="B952"/>
          <cell r="C952"/>
          <cell r="D952"/>
          <cell r="E952">
            <v>951</v>
          </cell>
          <cell r="F952"/>
          <cell r="G952"/>
        </row>
        <row r="953">
          <cell r="A953"/>
          <cell r="B953"/>
          <cell r="C953"/>
          <cell r="D953"/>
          <cell r="E953">
            <v>952</v>
          </cell>
          <cell r="F953"/>
          <cell r="G953"/>
        </row>
        <row r="954">
          <cell r="A954"/>
          <cell r="B954"/>
          <cell r="C954"/>
          <cell r="D954"/>
          <cell r="E954">
            <v>953</v>
          </cell>
          <cell r="F954"/>
          <cell r="G954"/>
        </row>
        <row r="955">
          <cell r="A955"/>
          <cell r="B955"/>
          <cell r="C955"/>
          <cell r="D955"/>
          <cell r="E955">
            <v>954</v>
          </cell>
          <cell r="F955"/>
          <cell r="G955"/>
        </row>
        <row r="956">
          <cell r="A956"/>
          <cell r="B956"/>
          <cell r="C956"/>
          <cell r="D956"/>
          <cell r="E956">
            <v>955</v>
          </cell>
          <cell r="F956"/>
          <cell r="G956"/>
        </row>
        <row r="957">
          <cell r="A957"/>
          <cell r="B957"/>
          <cell r="C957"/>
          <cell r="D957"/>
          <cell r="E957">
            <v>956</v>
          </cell>
          <cell r="F957"/>
          <cell r="G957"/>
        </row>
        <row r="958">
          <cell r="A958"/>
          <cell r="B958"/>
          <cell r="C958"/>
          <cell r="D958"/>
          <cell r="E958">
            <v>957</v>
          </cell>
          <cell r="F958"/>
          <cell r="G958"/>
        </row>
        <row r="959">
          <cell r="A959"/>
          <cell r="B959"/>
          <cell r="C959"/>
          <cell r="D959"/>
          <cell r="E959">
            <v>958</v>
          </cell>
          <cell r="F959"/>
          <cell r="G959"/>
        </row>
        <row r="960">
          <cell r="A960"/>
          <cell r="B960"/>
          <cell r="C960"/>
          <cell r="D960"/>
          <cell r="E960">
            <v>959</v>
          </cell>
          <cell r="F960"/>
          <cell r="G960"/>
        </row>
        <row r="961">
          <cell r="A961"/>
          <cell r="B961"/>
          <cell r="C961"/>
          <cell r="D961"/>
          <cell r="E961">
            <v>960</v>
          </cell>
          <cell r="F961"/>
          <cell r="G961"/>
        </row>
        <row r="962">
          <cell r="A962"/>
          <cell r="B962"/>
          <cell r="C962"/>
          <cell r="D962"/>
          <cell r="E962">
            <v>961</v>
          </cell>
          <cell r="F962"/>
          <cell r="G962"/>
        </row>
        <row r="963">
          <cell r="A963"/>
          <cell r="B963"/>
          <cell r="C963"/>
          <cell r="D963"/>
          <cell r="E963">
            <v>962</v>
          </cell>
          <cell r="F963"/>
          <cell r="G963"/>
        </row>
        <row r="964">
          <cell r="A964"/>
          <cell r="B964"/>
          <cell r="C964"/>
          <cell r="D964"/>
          <cell r="E964">
            <v>963</v>
          </cell>
          <cell r="F964"/>
          <cell r="G964"/>
        </row>
        <row r="965">
          <cell r="A965"/>
          <cell r="B965"/>
          <cell r="C965"/>
          <cell r="D965"/>
          <cell r="E965">
            <v>964</v>
          </cell>
          <cell r="F965"/>
          <cell r="G965"/>
        </row>
        <row r="966">
          <cell r="A966"/>
          <cell r="B966"/>
          <cell r="C966"/>
          <cell r="D966"/>
          <cell r="E966">
            <v>965</v>
          </cell>
          <cell r="F966"/>
          <cell r="G966"/>
        </row>
        <row r="967">
          <cell r="A967"/>
          <cell r="B967"/>
          <cell r="C967"/>
          <cell r="D967"/>
          <cell r="E967">
            <v>966</v>
          </cell>
          <cell r="F967"/>
          <cell r="G967"/>
        </row>
        <row r="968">
          <cell r="A968"/>
          <cell r="B968"/>
          <cell r="C968"/>
          <cell r="D968"/>
          <cell r="E968">
            <v>967</v>
          </cell>
          <cell r="F968"/>
          <cell r="G968"/>
        </row>
        <row r="969">
          <cell r="A969"/>
          <cell r="B969"/>
          <cell r="C969"/>
          <cell r="D969"/>
          <cell r="E969">
            <v>968</v>
          </cell>
          <cell r="F969"/>
          <cell r="G969"/>
        </row>
        <row r="970">
          <cell r="A970"/>
          <cell r="B970"/>
          <cell r="C970"/>
          <cell r="D970"/>
          <cell r="E970">
            <v>969</v>
          </cell>
          <cell r="F970"/>
          <cell r="G970"/>
        </row>
        <row r="971">
          <cell r="A971"/>
          <cell r="B971"/>
          <cell r="C971"/>
          <cell r="D971"/>
          <cell r="E971">
            <v>970</v>
          </cell>
          <cell r="F971"/>
          <cell r="G971"/>
        </row>
        <row r="972">
          <cell r="A972"/>
          <cell r="B972"/>
          <cell r="C972"/>
          <cell r="D972"/>
          <cell r="E972">
            <v>971</v>
          </cell>
          <cell r="F972"/>
          <cell r="G972"/>
        </row>
        <row r="973">
          <cell r="A973"/>
          <cell r="B973"/>
          <cell r="C973"/>
          <cell r="D973"/>
          <cell r="E973">
            <v>972</v>
          </cell>
          <cell r="F973"/>
          <cell r="G973"/>
        </row>
        <row r="974">
          <cell r="A974"/>
          <cell r="B974"/>
          <cell r="C974"/>
          <cell r="D974"/>
          <cell r="E974">
            <v>973</v>
          </cell>
          <cell r="F974"/>
          <cell r="G974"/>
        </row>
        <row r="975">
          <cell r="A975"/>
          <cell r="B975"/>
          <cell r="C975"/>
          <cell r="D975"/>
          <cell r="E975">
            <v>974</v>
          </cell>
          <cell r="F975"/>
          <cell r="G975"/>
        </row>
        <row r="976">
          <cell r="A976"/>
          <cell r="B976"/>
          <cell r="C976"/>
          <cell r="D976"/>
          <cell r="E976">
            <v>975</v>
          </cell>
          <cell r="F976"/>
          <cell r="G976"/>
        </row>
        <row r="977">
          <cell r="A977"/>
          <cell r="B977"/>
          <cell r="C977"/>
          <cell r="D977"/>
          <cell r="E977">
            <v>976</v>
          </cell>
          <cell r="F977"/>
          <cell r="G977"/>
        </row>
        <row r="978">
          <cell r="A978"/>
          <cell r="B978"/>
          <cell r="C978"/>
          <cell r="D978"/>
          <cell r="E978">
            <v>977</v>
          </cell>
          <cell r="F978"/>
          <cell r="G978"/>
        </row>
        <row r="979">
          <cell r="A979"/>
          <cell r="B979"/>
          <cell r="C979"/>
          <cell r="D979"/>
          <cell r="E979">
            <v>978</v>
          </cell>
          <cell r="F979"/>
          <cell r="G979"/>
        </row>
        <row r="980">
          <cell r="A980"/>
          <cell r="B980"/>
          <cell r="C980"/>
          <cell r="D980"/>
          <cell r="E980">
            <v>979</v>
          </cell>
          <cell r="F980"/>
          <cell r="G980"/>
        </row>
        <row r="981">
          <cell r="A981"/>
          <cell r="B981"/>
          <cell r="C981"/>
          <cell r="D981"/>
          <cell r="E981">
            <v>980</v>
          </cell>
          <cell r="F981"/>
          <cell r="G981"/>
        </row>
        <row r="982">
          <cell r="A982"/>
          <cell r="B982"/>
          <cell r="C982"/>
          <cell r="D982"/>
          <cell r="E982">
            <v>981</v>
          </cell>
          <cell r="F982"/>
          <cell r="G982"/>
        </row>
        <row r="983">
          <cell r="A983"/>
          <cell r="B983"/>
          <cell r="C983"/>
          <cell r="D983"/>
          <cell r="E983">
            <v>982</v>
          </cell>
          <cell r="F983"/>
          <cell r="G983"/>
        </row>
        <row r="984">
          <cell r="A984"/>
          <cell r="B984"/>
          <cell r="C984"/>
          <cell r="D984"/>
          <cell r="E984">
            <v>983</v>
          </cell>
          <cell r="F984"/>
          <cell r="G984"/>
        </row>
        <row r="985">
          <cell r="A985"/>
          <cell r="B985"/>
          <cell r="C985"/>
          <cell r="D985"/>
          <cell r="E985">
            <v>984</v>
          </cell>
          <cell r="F985"/>
          <cell r="G985"/>
        </row>
        <row r="986">
          <cell r="A986"/>
          <cell r="B986"/>
          <cell r="C986"/>
          <cell r="D986"/>
          <cell r="E986">
            <v>985</v>
          </cell>
          <cell r="F986"/>
          <cell r="G986"/>
        </row>
        <row r="987">
          <cell r="A987"/>
          <cell r="B987"/>
          <cell r="C987"/>
          <cell r="D987"/>
          <cell r="E987">
            <v>986</v>
          </cell>
          <cell r="F987"/>
          <cell r="G987"/>
        </row>
        <row r="988">
          <cell r="A988"/>
          <cell r="B988"/>
          <cell r="C988"/>
          <cell r="D988"/>
          <cell r="E988">
            <v>987</v>
          </cell>
          <cell r="F988"/>
          <cell r="G988"/>
        </row>
        <row r="989">
          <cell r="A989"/>
          <cell r="B989"/>
          <cell r="C989"/>
          <cell r="D989"/>
          <cell r="E989">
            <v>988</v>
          </cell>
          <cell r="F989"/>
          <cell r="G989"/>
        </row>
        <row r="990">
          <cell r="A990"/>
          <cell r="B990"/>
          <cell r="C990"/>
          <cell r="D990"/>
          <cell r="E990">
            <v>989</v>
          </cell>
          <cell r="F990"/>
          <cell r="G990"/>
        </row>
        <row r="991">
          <cell r="A991"/>
          <cell r="B991"/>
          <cell r="C991"/>
          <cell r="D991"/>
          <cell r="E991">
            <v>990</v>
          </cell>
          <cell r="F991"/>
          <cell r="G991"/>
        </row>
        <row r="992">
          <cell r="A992"/>
          <cell r="B992"/>
          <cell r="C992"/>
          <cell r="D992"/>
          <cell r="E992">
            <v>991</v>
          </cell>
          <cell r="F992"/>
          <cell r="G992"/>
        </row>
        <row r="993">
          <cell r="A993"/>
          <cell r="B993"/>
          <cell r="C993"/>
          <cell r="D993"/>
          <cell r="E993">
            <v>992</v>
          </cell>
          <cell r="F993"/>
          <cell r="G993"/>
        </row>
        <row r="994">
          <cell r="A994"/>
          <cell r="B994"/>
          <cell r="C994"/>
          <cell r="D994"/>
          <cell r="E994">
            <v>993</v>
          </cell>
          <cell r="F994"/>
          <cell r="G994"/>
        </row>
        <row r="995">
          <cell r="A995"/>
          <cell r="B995"/>
          <cell r="C995"/>
          <cell r="D995"/>
          <cell r="E995">
            <v>994</v>
          </cell>
          <cell r="F995"/>
          <cell r="G995"/>
        </row>
        <row r="996">
          <cell r="A996"/>
          <cell r="B996"/>
          <cell r="C996"/>
          <cell r="D996"/>
          <cell r="E996">
            <v>995</v>
          </cell>
          <cell r="F996"/>
          <cell r="G996"/>
        </row>
        <row r="997">
          <cell r="A997"/>
          <cell r="B997"/>
          <cell r="C997"/>
          <cell r="D997"/>
          <cell r="E997">
            <v>996</v>
          </cell>
          <cell r="F997"/>
          <cell r="G997"/>
        </row>
        <row r="998">
          <cell r="A998"/>
          <cell r="B998"/>
          <cell r="C998"/>
          <cell r="D998"/>
          <cell r="E998">
            <v>997</v>
          </cell>
          <cell r="F998"/>
          <cell r="G998"/>
        </row>
        <row r="999">
          <cell r="A999"/>
          <cell r="B999"/>
          <cell r="C999"/>
          <cell r="D999"/>
          <cell r="E999">
            <v>998</v>
          </cell>
          <cell r="F999"/>
          <cell r="G999"/>
        </row>
        <row r="1000">
          <cell r="A1000"/>
          <cell r="B1000"/>
          <cell r="C1000"/>
          <cell r="D1000"/>
          <cell r="E1000">
            <v>999</v>
          </cell>
          <cell r="F1000"/>
          <cell r="G1000"/>
        </row>
        <row r="1001">
          <cell r="A1001"/>
          <cell r="B1001"/>
          <cell r="C1001"/>
          <cell r="D1001"/>
          <cell r="E1001">
            <v>1000</v>
          </cell>
          <cell r="F1001"/>
          <cell r="G1001"/>
        </row>
        <row r="1002">
          <cell r="A1002"/>
          <cell r="B1002"/>
          <cell r="C1002"/>
          <cell r="D1002"/>
          <cell r="E1002">
            <v>1001</v>
          </cell>
          <cell r="F1002"/>
          <cell r="G1002"/>
        </row>
        <row r="1003">
          <cell r="A1003"/>
          <cell r="B1003"/>
          <cell r="C1003"/>
          <cell r="D1003"/>
          <cell r="E1003">
            <v>1002</v>
          </cell>
          <cell r="F1003"/>
          <cell r="G1003"/>
        </row>
        <row r="1004">
          <cell r="A1004"/>
          <cell r="B1004"/>
          <cell r="C1004"/>
          <cell r="D1004"/>
          <cell r="E1004">
            <v>1003</v>
          </cell>
          <cell r="F1004"/>
          <cell r="G1004"/>
        </row>
        <row r="1005">
          <cell r="A1005"/>
          <cell r="B1005"/>
          <cell r="C1005"/>
          <cell r="D1005"/>
          <cell r="E1005">
            <v>1004</v>
          </cell>
          <cell r="F1005"/>
          <cell r="G1005"/>
        </row>
        <row r="1006">
          <cell r="A1006"/>
          <cell r="B1006"/>
          <cell r="C1006"/>
          <cell r="D1006"/>
          <cell r="E1006">
            <v>1005</v>
          </cell>
          <cell r="F1006"/>
          <cell r="G1006"/>
        </row>
        <row r="1007">
          <cell r="A1007"/>
          <cell r="B1007"/>
          <cell r="C1007"/>
          <cell r="D1007"/>
          <cell r="E1007">
            <v>1006</v>
          </cell>
          <cell r="F1007"/>
          <cell r="G1007"/>
        </row>
        <row r="1008">
          <cell r="A1008"/>
          <cell r="B1008"/>
          <cell r="C1008"/>
          <cell r="D1008"/>
          <cell r="E1008">
            <v>1007</v>
          </cell>
          <cell r="F1008"/>
          <cell r="G1008"/>
        </row>
        <row r="1009">
          <cell r="A1009"/>
          <cell r="B1009"/>
          <cell r="C1009"/>
          <cell r="D1009"/>
          <cell r="E1009">
            <v>1008</v>
          </cell>
          <cell r="F1009"/>
          <cell r="G1009"/>
        </row>
        <row r="1010">
          <cell r="A1010"/>
          <cell r="B1010"/>
          <cell r="C1010"/>
          <cell r="D1010"/>
          <cell r="E1010">
            <v>1009</v>
          </cell>
          <cell r="F1010"/>
          <cell r="G1010"/>
        </row>
        <row r="1011">
          <cell r="A1011"/>
          <cell r="B1011"/>
          <cell r="C1011"/>
          <cell r="D1011"/>
          <cell r="E1011">
            <v>1010</v>
          </cell>
          <cell r="F1011"/>
          <cell r="G1011"/>
        </row>
        <row r="1012">
          <cell r="A1012"/>
          <cell r="B1012"/>
          <cell r="C1012"/>
          <cell r="D1012"/>
          <cell r="E1012">
            <v>1011</v>
          </cell>
          <cell r="F1012"/>
          <cell r="G1012"/>
        </row>
        <row r="1013">
          <cell r="A1013"/>
          <cell r="B1013"/>
          <cell r="C1013"/>
          <cell r="D1013"/>
          <cell r="E1013">
            <v>1012</v>
          </cell>
          <cell r="F1013"/>
          <cell r="G1013"/>
        </row>
        <row r="1014">
          <cell r="A1014"/>
          <cell r="B1014"/>
          <cell r="C1014"/>
          <cell r="D1014"/>
          <cell r="E1014">
            <v>1013</v>
          </cell>
          <cell r="F1014"/>
          <cell r="G1014"/>
        </row>
        <row r="1015">
          <cell r="A1015"/>
          <cell r="B1015"/>
          <cell r="C1015"/>
          <cell r="D1015"/>
          <cell r="E1015">
            <v>1014</v>
          </cell>
          <cell r="F1015"/>
          <cell r="G1015"/>
        </row>
        <row r="1016">
          <cell r="A1016"/>
          <cell r="B1016"/>
          <cell r="C1016"/>
          <cell r="D1016"/>
          <cell r="E1016">
            <v>1015</v>
          </cell>
          <cell r="F1016"/>
          <cell r="G1016"/>
        </row>
        <row r="1017">
          <cell r="A1017"/>
          <cell r="B1017"/>
          <cell r="C1017"/>
          <cell r="D1017"/>
          <cell r="E1017">
            <v>1016</v>
          </cell>
          <cell r="F1017"/>
          <cell r="G1017"/>
        </row>
        <row r="1018">
          <cell r="A1018"/>
          <cell r="B1018"/>
          <cell r="C1018"/>
          <cell r="D1018"/>
          <cell r="E1018">
            <v>1017</v>
          </cell>
          <cell r="F1018"/>
          <cell r="G1018"/>
        </row>
        <row r="1019">
          <cell r="A1019"/>
          <cell r="B1019"/>
          <cell r="C1019"/>
          <cell r="D1019"/>
          <cell r="E1019">
            <v>1018</v>
          </cell>
          <cell r="F1019"/>
          <cell r="G1019"/>
        </row>
        <row r="1020">
          <cell r="A1020"/>
          <cell r="B1020"/>
          <cell r="C1020"/>
          <cell r="D1020"/>
          <cell r="E1020">
            <v>1019</v>
          </cell>
          <cell r="F1020"/>
          <cell r="G1020"/>
        </row>
        <row r="1021">
          <cell r="A1021"/>
          <cell r="B1021"/>
          <cell r="C1021"/>
          <cell r="D1021"/>
          <cell r="E1021">
            <v>1020</v>
          </cell>
          <cell r="F1021"/>
          <cell r="G1021"/>
        </row>
        <row r="1022">
          <cell r="A1022"/>
          <cell r="B1022"/>
          <cell r="C1022"/>
          <cell r="D1022"/>
          <cell r="E1022">
            <v>1021</v>
          </cell>
          <cell r="F1022"/>
          <cell r="G1022"/>
        </row>
        <row r="1023">
          <cell r="A1023"/>
          <cell r="B1023"/>
          <cell r="C1023"/>
          <cell r="D1023"/>
          <cell r="E1023">
            <v>1022</v>
          </cell>
          <cell r="F1023"/>
          <cell r="G1023"/>
        </row>
        <row r="1024">
          <cell r="A1024"/>
          <cell r="B1024"/>
          <cell r="C1024"/>
          <cell r="D1024"/>
          <cell r="E1024">
            <v>1023</v>
          </cell>
          <cell r="F1024"/>
          <cell r="G1024"/>
        </row>
        <row r="1025">
          <cell r="A1025"/>
          <cell r="B1025"/>
          <cell r="C1025"/>
          <cell r="D1025"/>
          <cell r="E1025">
            <v>1024</v>
          </cell>
          <cell r="F1025"/>
          <cell r="G1025"/>
        </row>
        <row r="1026">
          <cell r="A1026"/>
          <cell r="B1026"/>
          <cell r="C1026"/>
          <cell r="D1026"/>
          <cell r="E1026">
            <v>1025</v>
          </cell>
          <cell r="F1026"/>
          <cell r="G1026"/>
        </row>
        <row r="1027">
          <cell r="A1027"/>
          <cell r="B1027"/>
          <cell r="C1027"/>
          <cell r="D1027"/>
          <cell r="E1027">
            <v>1026</v>
          </cell>
          <cell r="F1027"/>
          <cell r="G1027"/>
        </row>
        <row r="1028">
          <cell r="A1028"/>
          <cell r="B1028"/>
          <cell r="C1028"/>
          <cell r="D1028"/>
          <cell r="E1028">
            <v>1027</v>
          </cell>
          <cell r="F1028"/>
          <cell r="G1028"/>
        </row>
        <row r="1029">
          <cell r="A1029"/>
          <cell r="B1029"/>
          <cell r="C1029"/>
          <cell r="D1029"/>
          <cell r="E1029">
            <v>1028</v>
          </cell>
          <cell r="F1029"/>
          <cell r="G1029"/>
        </row>
        <row r="1030">
          <cell r="A1030"/>
          <cell r="B1030"/>
          <cell r="C1030"/>
          <cell r="D1030"/>
          <cell r="E1030">
            <v>1029</v>
          </cell>
          <cell r="F1030"/>
          <cell r="G1030"/>
        </row>
        <row r="1031">
          <cell r="A1031"/>
          <cell r="B1031"/>
          <cell r="C1031"/>
          <cell r="D1031"/>
          <cell r="E1031">
            <v>1030</v>
          </cell>
          <cell r="F1031"/>
          <cell r="G1031"/>
        </row>
        <row r="1032">
          <cell r="A1032"/>
          <cell r="B1032"/>
          <cell r="C1032"/>
          <cell r="D1032"/>
          <cell r="E1032">
            <v>1031</v>
          </cell>
          <cell r="F1032"/>
          <cell r="G1032"/>
        </row>
        <row r="1033">
          <cell r="A1033"/>
          <cell r="B1033"/>
          <cell r="C1033"/>
          <cell r="D1033"/>
          <cell r="E1033">
            <v>1032</v>
          </cell>
          <cell r="F1033"/>
          <cell r="G1033"/>
        </row>
        <row r="1034">
          <cell r="A1034"/>
          <cell r="B1034"/>
          <cell r="C1034"/>
          <cell r="D1034"/>
          <cell r="E1034">
            <v>1033</v>
          </cell>
          <cell r="F1034"/>
          <cell r="G1034"/>
        </row>
        <row r="1035">
          <cell r="A1035"/>
          <cell r="B1035"/>
          <cell r="C1035"/>
          <cell r="D1035"/>
          <cell r="E1035">
            <v>1034</v>
          </cell>
          <cell r="F1035"/>
          <cell r="G1035"/>
        </row>
        <row r="1036">
          <cell r="A1036"/>
          <cell r="B1036"/>
          <cell r="C1036"/>
          <cell r="D1036"/>
          <cell r="E1036">
            <v>1035</v>
          </cell>
          <cell r="F1036"/>
          <cell r="G1036"/>
        </row>
        <row r="1037">
          <cell r="A1037"/>
          <cell r="B1037"/>
          <cell r="C1037"/>
          <cell r="D1037"/>
          <cell r="E1037">
            <v>1036</v>
          </cell>
          <cell r="F1037"/>
          <cell r="G1037"/>
        </row>
        <row r="1038">
          <cell r="A1038"/>
          <cell r="B1038"/>
          <cell r="C1038"/>
          <cell r="D1038"/>
          <cell r="E1038">
            <v>1037</v>
          </cell>
          <cell r="F1038"/>
          <cell r="G1038"/>
        </row>
        <row r="1039">
          <cell r="A1039"/>
          <cell r="B1039"/>
          <cell r="C1039"/>
          <cell r="D1039"/>
          <cell r="E1039">
            <v>1038</v>
          </cell>
          <cell r="F1039"/>
          <cell r="G1039"/>
        </row>
        <row r="1040">
          <cell r="A1040"/>
          <cell r="B1040"/>
          <cell r="C1040"/>
          <cell r="D1040"/>
          <cell r="E1040">
            <v>1039</v>
          </cell>
          <cell r="F1040"/>
          <cell r="G1040"/>
        </row>
        <row r="1041">
          <cell r="A1041"/>
          <cell r="B1041"/>
          <cell r="C1041"/>
          <cell r="D1041"/>
          <cell r="E1041">
            <v>1040</v>
          </cell>
          <cell r="F1041"/>
          <cell r="G1041"/>
        </row>
        <row r="1042">
          <cell r="A1042"/>
          <cell r="B1042"/>
          <cell r="C1042"/>
          <cell r="D1042"/>
          <cell r="E1042">
            <v>1041</v>
          </cell>
          <cell r="F1042"/>
          <cell r="G1042"/>
        </row>
        <row r="1043">
          <cell r="A1043"/>
          <cell r="B1043"/>
          <cell r="C1043"/>
          <cell r="D1043"/>
          <cell r="E1043">
            <v>1042</v>
          </cell>
          <cell r="F1043"/>
          <cell r="G1043"/>
        </row>
        <row r="1044">
          <cell r="A1044"/>
          <cell r="B1044"/>
          <cell r="C1044"/>
          <cell r="D1044"/>
          <cell r="E1044">
            <v>1043</v>
          </cell>
          <cell r="F1044"/>
          <cell r="G1044"/>
        </row>
        <row r="1045">
          <cell r="A1045"/>
          <cell r="B1045"/>
          <cell r="C1045"/>
          <cell r="D1045"/>
          <cell r="E1045">
            <v>1044</v>
          </cell>
          <cell r="F1045"/>
          <cell r="G1045"/>
        </row>
        <row r="1046">
          <cell r="A1046"/>
          <cell r="B1046"/>
          <cell r="C1046"/>
          <cell r="D1046"/>
          <cell r="E1046">
            <v>1045</v>
          </cell>
          <cell r="F1046"/>
          <cell r="G1046"/>
        </row>
        <row r="1047">
          <cell r="A1047"/>
          <cell r="B1047"/>
          <cell r="C1047"/>
          <cell r="D1047"/>
          <cell r="E1047">
            <v>1046</v>
          </cell>
          <cell r="F1047"/>
          <cell r="G1047"/>
        </row>
        <row r="1048">
          <cell r="A1048"/>
          <cell r="B1048"/>
          <cell r="C1048"/>
          <cell r="D1048"/>
          <cell r="E1048">
            <v>1047</v>
          </cell>
          <cell r="F1048"/>
          <cell r="G1048"/>
        </row>
        <row r="1049">
          <cell r="A1049"/>
          <cell r="B1049"/>
          <cell r="C1049"/>
          <cell r="D1049"/>
          <cell r="E1049">
            <v>1048</v>
          </cell>
          <cell r="F1049"/>
          <cell r="G1049"/>
        </row>
        <row r="1050">
          <cell r="A1050"/>
          <cell r="B1050"/>
          <cell r="C1050"/>
          <cell r="D1050"/>
          <cell r="E1050">
            <v>1049</v>
          </cell>
          <cell r="F1050"/>
          <cell r="G1050"/>
        </row>
        <row r="1051">
          <cell r="A1051"/>
          <cell r="B1051"/>
          <cell r="C1051"/>
          <cell r="D1051"/>
          <cell r="E1051">
            <v>1050</v>
          </cell>
          <cell r="F1051"/>
          <cell r="G1051"/>
        </row>
        <row r="1052">
          <cell r="A1052"/>
          <cell r="B1052"/>
          <cell r="C1052"/>
          <cell r="D1052"/>
          <cell r="E1052">
            <v>1051</v>
          </cell>
          <cell r="F1052"/>
          <cell r="G1052"/>
        </row>
        <row r="1053">
          <cell r="A1053"/>
          <cell r="B1053"/>
          <cell r="C1053"/>
          <cell r="D1053"/>
          <cell r="E1053">
            <v>1052</v>
          </cell>
          <cell r="F1053"/>
          <cell r="G1053"/>
        </row>
        <row r="1054">
          <cell r="A1054"/>
          <cell r="B1054"/>
          <cell r="C1054"/>
          <cell r="D1054"/>
          <cell r="E1054">
            <v>1053</v>
          </cell>
          <cell r="F1054"/>
          <cell r="G1054"/>
        </row>
        <row r="1055">
          <cell r="A1055"/>
          <cell r="B1055"/>
          <cell r="C1055"/>
          <cell r="D1055"/>
          <cell r="E1055">
            <v>1054</v>
          </cell>
          <cell r="F1055"/>
          <cell r="G1055"/>
        </row>
        <row r="1056">
          <cell r="A1056"/>
          <cell r="B1056"/>
          <cell r="C1056"/>
          <cell r="D1056"/>
          <cell r="E1056">
            <v>1055</v>
          </cell>
          <cell r="F1056"/>
          <cell r="G1056"/>
        </row>
        <row r="1057">
          <cell r="A1057"/>
          <cell r="B1057"/>
          <cell r="C1057"/>
          <cell r="D1057"/>
          <cell r="E1057">
            <v>1056</v>
          </cell>
          <cell r="F1057"/>
          <cell r="G1057"/>
        </row>
        <row r="1058">
          <cell r="A1058"/>
          <cell r="B1058"/>
          <cell r="C1058"/>
          <cell r="D1058"/>
          <cell r="E1058">
            <v>1057</v>
          </cell>
          <cell r="F1058"/>
          <cell r="G1058"/>
        </row>
        <row r="1059">
          <cell r="A1059"/>
          <cell r="B1059"/>
          <cell r="C1059"/>
          <cell r="D1059"/>
          <cell r="E1059">
            <v>1058</v>
          </cell>
          <cell r="F1059"/>
          <cell r="G1059"/>
        </row>
        <row r="1060">
          <cell r="A1060"/>
          <cell r="B1060"/>
          <cell r="C1060"/>
          <cell r="D1060"/>
          <cell r="E1060">
            <v>1059</v>
          </cell>
          <cell r="F1060"/>
          <cell r="G1060"/>
        </row>
        <row r="1061">
          <cell r="A1061"/>
          <cell r="B1061"/>
          <cell r="C1061"/>
          <cell r="D1061"/>
          <cell r="E1061">
            <v>1060</v>
          </cell>
          <cell r="F1061"/>
          <cell r="G1061"/>
        </row>
        <row r="1062">
          <cell r="A1062"/>
          <cell r="B1062"/>
          <cell r="C1062"/>
          <cell r="D1062"/>
          <cell r="E1062">
            <v>1061</v>
          </cell>
          <cell r="F1062"/>
          <cell r="G1062"/>
        </row>
        <row r="1063">
          <cell r="A1063"/>
          <cell r="B1063"/>
          <cell r="C1063"/>
          <cell r="D1063"/>
          <cell r="E1063">
            <v>1062</v>
          </cell>
          <cell r="F1063"/>
          <cell r="G1063"/>
        </row>
        <row r="1064">
          <cell r="A1064"/>
          <cell r="B1064"/>
          <cell r="C1064"/>
          <cell r="D1064"/>
          <cell r="E1064">
            <v>1063</v>
          </cell>
          <cell r="F1064"/>
          <cell r="G1064"/>
        </row>
        <row r="1065">
          <cell r="A1065"/>
          <cell r="B1065"/>
          <cell r="C1065"/>
          <cell r="D1065"/>
          <cell r="E1065">
            <v>1064</v>
          </cell>
          <cell r="F1065"/>
          <cell r="G1065"/>
        </row>
        <row r="1066">
          <cell r="A1066"/>
          <cell r="B1066"/>
          <cell r="C1066"/>
          <cell r="D1066"/>
          <cell r="E1066">
            <v>1065</v>
          </cell>
          <cell r="F1066"/>
          <cell r="G1066"/>
        </row>
        <row r="1067">
          <cell r="A1067"/>
          <cell r="B1067"/>
          <cell r="C1067"/>
          <cell r="D1067"/>
          <cell r="E1067">
            <v>1066</v>
          </cell>
          <cell r="F1067"/>
          <cell r="G1067"/>
        </row>
        <row r="1068">
          <cell r="A1068"/>
          <cell r="B1068"/>
          <cell r="C1068"/>
          <cell r="D1068"/>
          <cell r="E1068">
            <v>1067</v>
          </cell>
          <cell r="F1068"/>
          <cell r="G1068"/>
        </row>
        <row r="1069">
          <cell r="A1069"/>
          <cell r="B1069"/>
          <cell r="C1069"/>
          <cell r="D1069"/>
          <cell r="E1069">
            <v>1068</v>
          </cell>
          <cell r="F1069"/>
          <cell r="G1069"/>
        </row>
        <row r="1070">
          <cell r="A1070"/>
          <cell r="B1070"/>
          <cell r="C1070"/>
          <cell r="D1070"/>
          <cell r="E1070">
            <v>1069</v>
          </cell>
          <cell r="F1070"/>
          <cell r="G1070"/>
        </row>
        <row r="1071">
          <cell r="A1071"/>
          <cell r="B1071"/>
          <cell r="C1071"/>
          <cell r="D1071"/>
          <cell r="E1071">
            <v>1070</v>
          </cell>
          <cell r="F1071"/>
          <cell r="G1071"/>
        </row>
        <row r="1072">
          <cell r="A1072"/>
          <cell r="B1072"/>
          <cell r="C1072"/>
          <cell r="D1072"/>
          <cell r="E1072">
            <v>1071</v>
          </cell>
          <cell r="F1072"/>
          <cell r="G1072"/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الصفحة الرئيسية"/>
      <sheetName val="بيان الصيانة"/>
      <sheetName val="الرصيد الثابت"/>
      <sheetName val="انواع الفلاتر"/>
      <sheetName val="اسماء العملاء"/>
      <sheetName val="الدخول"/>
      <sheetName val="العملاء"/>
      <sheetName val="إستحقاق سداد "/>
      <sheetName val="الصيانة"/>
      <sheetName val="ايصلات مجمعة"/>
      <sheetName val="الفواتير"/>
      <sheetName val="ايصلات"/>
      <sheetName val="المحص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">
          <cell r="A1" t="str">
            <v>اسم المحصل</v>
          </cell>
        </row>
        <row r="2">
          <cell r="A2" t="str">
            <v>أحمد</v>
          </cell>
        </row>
        <row r="3">
          <cell r="A3" t="str">
            <v>محمد</v>
          </cell>
        </row>
        <row r="4">
          <cell r="A4" t="str">
            <v>وليد</v>
          </cell>
        </row>
        <row r="5">
          <cell r="A5" t="str">
            <v>علي</v>
          </cell>
        </row>
        <row r="6">
          <cell r="A6"/>
        </row>
        <row r="7">
          <cell r="A7"/>
        </row>
        <row r="8">
          <cell r="A8"/>
        </row>
        <row r="9">
          <cell r="A9"/>
        </row>
        <row r="10">
          <cell r="A10"/>
        </row>
      </sheetData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الصفحة الرئيسية"/>
      <sheetName val="بيان الصيانة"/>
      <sheetName val="الرصيد الثابت"/>
      <sheetName val="انواع الفلاتر"/>
      <sheetName val="اسماء العملاء"/>
      <sheetName val="الدخول"/>
      <sheetName val="العملاء"/>
      <sheetName val="الصيانة"/>
      <sheetName val="ايصلات مجمعة"/>
      <sheetName val="الفواتير"/>
      <sheetName val="ايصال"/>
    </sheetNames>
    <sheetDataSet>
      <sheetData sheetId="0"/>
      <sheetData sheetId="1"/>
      <sheetData sheetId="2"/>
      <sheetData sheetId="3"/>
      <sheetData sheetId="4">
        <row r="142">
          <cell r="E142">
            <v>141</v>
          </cell>
        </row>
      </sheetData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aquaegypt9@gmail.com" TargetMode="Externa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hyperlink" Target="mailto:aquaegypt9@gmail.com" TargetMode="External"/><Relationship Id="rId1" Type="http://schemas.openxmlformats.org/officeDocument/2006/relationships/hyperlink" Target="mailto:aquaegypt9@gmail.com" TargetMode="External"/><Relationship Id="rId4" Type="http://schemas.openxmlformats.org/officeDocument/2006/relationships/drawing" Target="../drawings/drawing8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N26"/>
  <sheetViews>
    <sheetView showGridLines="0" showRowColHeaders="0" rightToLeft="1" workbookViewId="0"/>
  </sheetViews>
  <sheetFormatPr defaultColWidth="0" defaultRowHeight="15" zeroHeight="1"/>
  <cols>
    <col min="1" max="12" width="9.140625" style="96" customWidth="1"/>
    <col min="13" max="18" width="9.140625" style="96" hidden="1" customWidth="1"/>
    <col min="19" max="16384" width="9.140625" style="96" hidden="1"/>
  </cols>
  <sheetData>
    <row r="1" spans="14:14" s="23" customFormat="1"/>
    <row r="2" spans="14:14" s="23" customFormat="1"/>
    <row r="3" spans="14:14" s="23" customFormat="1">
      <c r="N3" s="22"/>
    </row>
    <row r="4" spans="14:14" s="23" customFormat="1"/>
    <row r="5" spans="14:14" s="23" customFormat="1"/>
    <row r="6" spans="14:14" s="23" customFormat="1"/>
    <row r="7" spans="14:14" s="23" customFormat="1"/>
    <row r="8" spans="14:14" s="23" customFormat="1"/>
    <row r="9" spans="14:14" s="23" customFormat="1"/>
    <row r="10" spans="14:14" s="23" customFormat="1"/>
    <row r="11" spans="14:14" s="23" customFormat="1"/>
    <row r="12" spans="14:14" s="23" customFormat="1"/>
    <row r="13" spans="14:14" s="23" customFormat="1"/>
    <row r="14" spans="14:14" s="23" customFormat="1"/>
    <row r="15" spans="14:14" s="23" customFormat="1"/>
    <row r="16" spans="14:14" s="23" customFormat="1"/>
    <row r="17" s="23" customFormat="1"/>
    <row r="18" s="23" customFormat="1"/>
    <row r="19" s="23" customFormat="1"/>
    <row r="20" s="23" customFormat="1"/>
    <row r="21" s="23" customFormat="1"/>
    <row r="22" s="23" customFormat="1"/>
    <row r="23" s="23" customFormat="1"/>
    <row r="24" s="23" customFormat="1"/>
    <row r="25" s="23" customFormat="1"/>
    <row r="26" s="23" customFormat="1"/>
  </sheetData>
  <printOptions horizontalCentered="1"/>
  <pageMargins left="0.7" right="0.7" top="0.75" bottom="0.75" header="0.3" footer="0.3"/>
  <pageSetup paperSize="9" scale="95" orientation="landscape" horizontalDpi="0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 codeName="Sheet7"/>
  <dimension ref="A1:H188"/>
  <sheetViews>
    <sheetView showGridLines="0" rightToLeft="1" workbookViewId="0">
      <selection activeCell="E10" sqref="E10"/>
    </sheetView>
  </sheetViews>
  <sheetFormatPr defaultColWidth="9.140625" defaultRowHeight="12.75"/>
  <cols>
    <col min="1" max="1" width="12.5703125" style="97" bestFit="1" customWidth="1"/>
    <col min="2" max="2" width="22.7109375" style="97" bestFit="1" customWidth="1"/>
    <col min="3" max="3" width="11.28515625" style="97" customWidth="1"/>
    <col min="4" max="4" width="11" style="97" customWidth="1"/>
    <col min="5" max="5" width="12.5703125" style="97" customWidth="1"/>
    <col min="6" max="6" width="13.5703125" style="97" customWidth="1"/>
    <col min="7" max="7" width="7.140625" style="97" customWidth="1"/>
    <col min="8" max="8" width="14.140625" style="97" customWidth="1"/>
    <col min="9" max="16384" width="9.140625" style="97"/>
  </cols>
  <sheetData>
    <row r="1" spans="1:8" ht="51" customHeight="1">
      <c r="A1" s="314" t="s">
        <v>94</v>
      </c>
      <c r="B1" s="315"/>
      <c r="C1" s="315"/>
      <c r="D1" s="315"/>
      <c r="E1" s="315"/>
      <c r="F1" s="315"/>
      <c r="G1" s="315"/>
      <c r="H1" s="316"/>
    </row>
    <row r="2" spans="1:8" ht="36" customHeight="1">
      <c r="A2" s="298" t="s">
        <v>95</v>
      </c>
      <c r="B2" s="299"/>
      <c r="C2" s="299"/>
      <c r="D2" s="299"/>
      <c r="E2" s="299"/>
      <c r="F2" s="299"/>
      <c r="G2" s="299"/>
      <c r="H2" s="300"/>
    </row>
    <row r="3" spans="1:8" s="98" customFormat="1" ht="20.100000000000001" customHeight="1">
      <c r="A3" s="115" t="s">
        <v>70</v>
      </c>
      <c r="B3" s="317" t="s">
        <v>91</v>
      </c>
      <c r="C3" s="317"/>
      <c r="D3" s="317"/>
      <c r="E3" s="100"/>
      <c r="F3" s="173" t="s">
        <v>80</v>
      </c>
      <c r="G3" s="173"/>
      <c r="H3" s="116">
        <f ca="1">TODAY()</f>
        <v>43367</v>
      </c>
    </row>
    <row r="4" spans="1:8" s="98" customFormat="1" ht="20.100000000000001" customHeight="1">
      <c r="A4" s="115" t="s">
        <v>71</v>
      </c>
      <c r="B4" s="318" t="s">
        <v>93</v>
      </c>
      <c r="C4" s="318"/>
      <c r="D4" s="318"/>
      <c r="E4" s="100"/>
      <c r="F4" s="173" t="s">
        <v>81</v>
      </c>
      <c r="G4" s="173"/>
      <c r="H4" s="117">
        <v>2</v>
      </c>
    </row>
    <row r="5" spans="1:8" s="98" customFormat="1" ht="20.100000000000001" customHeight="1">
      <c r="A5" s="115" t="s">
        <v>92</v>
      </c>
      <c r="B5" s="174" t="s">
        <v>96</v>
      </c>
      <c r="C5" s="100"/>
      <c r="D5" s="100"/>
      <c r="E5" s="100"/>
      <c r="F5" s="100"/>
      <c r="G5" s="100"/>
      <c r="H5" s="118"/>
    </row>
    <row r="6" spans="1:8" s="98" customFormat="1" ht="20.100000000000001" customHeight="1">
      <c r="A6" s="115" t="s">
        <v>144</v>
      </c>
      <c r="B6" s="172" t="s">
        <v>145</v>
      </c>
      <c r="C6" s="100"/>
      <c r="D6" s="100"/>
      <c r="E6" s="100"/>
      <c r="F6" s="100"/>
      <c r="G6" s="100"/>
      <c r="H6" s="118"/>
    </row>
    <row r="7" spans="1:8" s="98" customFormat="1" ht="20.100000000000001" customHeight="1">
      <c r="A7" s="120" t="s">
        <v>84</v>
      </c>
      <c r="B7" s="101"/>
      <c r="C7" s="101"/>
      <c r="D7" s="101"/>
      <c r="E7" s="101"/>
      <c r="F7" s="100"/>
      <c r="G7" s="100"/>
      <c r="H7" s="118"/>
    </row>
    <row r="8" spans="1:8" s="98" customFormat="1" ht="20.100000000000001" customHeight="1">
      <c r="A8" s="115" t="s">
        <v>82</v>
      </c>
      <c r="B8" s="297"/>
      <c r="C8" s="297"/>
      <c r="D8" s="297"/>
      <c r="E8" s="99"/>
      <c r="F8" s="100"/>
      <c r="G8" s="100"/>
      <c r="H8" s="118"/>
    </row>
    <row r="9" spans="1:8" s="98" customFormat="1" ht="20.100000000000001" customHeight="1">
      <c r="A9" s="115" t="s">
        <v>83</v>
      </c>
      <c r="B9" s="297"/>
      <c r="C9" s="297"/>
      <c r="D9" s="297"/>
      <c r="E9" s="99"/>
      <c r="F9" s="100"/>
      <c r="G9" s="100"/>
      <c r="H9" s="118"/>
    </row>
    <row r="10" spans="1:8" s="98" customFormat="1" ht="20.100000000000001" customHeight="1">
      <c r="A10" s="115" t="s">
        <v>71</v>
      </c>
      <c r="B10" s="319"/>
      <c r="C10" s="319"/>
      <c r="D10" s="319"/>
      <c r="E10" s="99"/>
      <c r="F10" s="100"/>
      <c r="G10" s="100"/>
      <c r="H10" s="118"/>
    </row>
    <row r="11" spans="1:8" s="98" customFormat="1" ht="20.100000000000001" customHeight="1">
      <c r="A11" s="119"/>
      <c r="B11" s="121"/>
      <c r="C11" s="100"/>
      <c r="D11" s="99"/>
      <c r="E11" s="99"/>
      <c r="F11" s="100"/>
      <c r="G11" s="100"/>
      <c r="H11" s="118"/>
    </row>
    <row r="12" spans="1:8" s="98" customFormat="1" ht="20.100000000000001" customHeight="1">
      <c r="A12" s="119"/>
      <c r="B12" s="100"/>
      <c r="C12" s="100"/>
      <c r="D12" s="99"/>
      <c r="E12" s="99"/>
      <c r="F12" s="100"/>
      <c r="G12" s="100"/>
      <c r="H12" s="118"/>
    </row>
    <row r="13" spans="1:8" s="98" customFormat="1" ht="20.100000000000001" customHeight="1">
      <c r="A13" s="114" t="s">
        <v>0</v>
      </c>
      <c r="B13" s="320" t="s">
        <v>85</v>
      </c>
      <c r="C13" s="320"/>
      <c r="D13" s="320"/>
      <c r="E13" s="102" t="s">
        <v>67</v>
      </c>
      <c r="F13" s="102" t="s">
        <v>86</v>
      </c>
      <c r="G13" s="102" t="s">
        <v>87</v>
      </c>
      <c r="H13" s="102" t="s">
        <v>69</v>
      </c>
    </row>
    <row r="14" spans="1:8" s="98" customFormat="1" ht="20.100000000000001" customHeight="1">
      <c r="A14" s="103">
        <v>1</v>
      </c>
      <c r="B14" s="311"/>
      <c r="C14" s="312"/>
      <c r="D14" s="313"/>
      <c r="E14" s="103"/>
      <c r="F14" s="104"/>
      <c r="G14" s="105" t="s">
        <v>74</v>
      </c>
      <c r="H14" s="106">
        <f t="shared" ref="H14:H23" si="0">E14*F14</f>
        <v>0</v>
      </c>
    </row>
    <row r="15" spans="1:8" s="98" customFormat="1" ht="20.100000000000001" customHeight="1">
      <c r="A15" s="107">
        <v>2</v>
      </c>
      <c r="B15" s="301"/>
      <c r="C15" s="302"/>
      <c r="D15" s="303"/>
      <c r="E15" s="107"/>
      <c r="F15" s="108"/>
      <c r="G15" s="109" t="s">
        <v>74</v>
      </c>
      <c r="H15" s="110">
        <f t="shared" si="0"/>
        <v>0</v>
      </c>
    </row>
    <row r="16" spans="1:8" s="98" customFormat="1" ht="20.100000000000001" customHeight="1">
      <c r="A16" s="107">
        <v>3</v>
      </c>
      <c r="B16" s="301"/>
      <c r="C16" s="302"/>
      <c r="D16" s="303"/>
      <c r="E16" s="107"/>
      <c r="F16" s="108"/>
      <c r="G16" s="109" t="s">
        <v>74</v>
      </c>
      <c r="H16" s="110">
        <f t="shared" si="0"/>
        <v>0</v>
      </c>
    </row>
    <row r="17" spans="1:8" s="98" customFormat="1" ht="20.100000000000001" customHeight="1">
      <c r="A17" s="107">
        <v>4</v>
      </c>
      <c r="B17" s="301"/>
      <c r="C17" s="302"/>
      <c r="D17" s="303"/>
      <c r="E17" s="107"/>
      <c r="F17" s="108"/>
      <c r="G17" s="109"/>
      <c r="H17" s="110">
        <f t="shared" si="0"/>
        <v>0</v>
      </c>
    </row>
    <row r="18" spans="1:8" s="98" customFormat="1" ht="20.100000000000001" customHeight="1">
      <c r="A18" s="107">
        <v>5</v>
      </c>
      <c r="B18" s="301"/>
      <c r="C18" s="302"/>
      <c r="D18" s="303"/>
      <c r="E18" s="107"/>
      <c r="F18" s="108"/>
      <c r="G18" s="109"/>
      <c r="H18" s="110">
        <f t="shared" si="0"/>
        <v>0</v>
      </c>
    </row>
    <row r="19" spans="1:8" s="98" customFormat="1" ht="20.100000000000001" customHeight="1">
      <c r="A19" s="107"/>
      <c r="B19" s="301"/>
      <c r="C19" s="302"/>
      <c r="D19" s="303"/>
      <c r="E19" s="107"/>
      <c r="F19" s="108"/>
      <c r="G19" s="109"/>
      <c r="H19" s="110">
        <f t="shared" si="0"/>
        <v>0</v>
      </c>
    </row>
    <row r="20" spans="1:8" s="98" customFormat="1" ht="20.100000000000001" customHeight="1">
      <c r="A20" s="107"/>
      <c r="B20" s="301"/>
      <c r="C20" s="302"/>
      <c r="D20" s="303"/>
      <c r="E20" s="107"/>
      <c r="F20" s="108"/>
      <c r="G20" s="109"/>
      <c r="H20" s="110">
        <f t="shared" si="0"/>
        <v>0</v>
      </c>
    </row>
    <row r="21" spans="1:8" s="98" customFormat="1" ht="20.100000000000001" customHeight="1">
      <c r="A21" s="107"/>
      <c r="B21" s="301"/>
      <c r="C21" s="302"/>
      <c r="D21" s="303"/>
      <c r="E21" s="107"/>
      <c r="F21" s="108"/>
      <c r="G21" s="109"/>
      <c r="H21" s="110">
        <f t="shared" si="0"/>
        <v>0</v>
      </c>
    </row>
    <row r="22" spans="1:8" s="98" customFormat="1" ht="20.100000000000001" customHeight="1">
      <c r="A22" s="107"/>
      <c r="B22" s="301"/>
      <c r="C22" s="302"/>
      <c r="D22" s="303"/>
      <c r="E22" s="107"/>
      <c r="F22" s="108"/>
      <c r="G22" s="109"/>
      <c r="H22" s="110">
        <f t="shared" si="0"/>
        <v>0</v>
      </c>
    </row>
    <row r="23" spans="1:8" s="98" customFormat="1" ht="20.100000000000001" customHeight="1">
      <c r="A23" s="107"/>
      <c r="B23" s="304"/>
      <c r="C23" s="305"/>
      <c r="D23" s="306"/>
      <c r="E23" s="107"/>
      <c r="F23" s="108"/>
      <c r="G23" s="109"/>
      <c r="H23" s="110">
        <f t="shared" si="0"/>
        <v>0</v>
      </c>
    </row>
    <row r="24" spans="1:8" s="98" customFormat="1" ht="20.100000000000001" customHeight="1">
      <c r="A24" s="122"/>
      <c r="B24" s="123"/>
      <c r="C24" s="123"/>
      <c r="D24" s="123"/>
      <c r="E24" s="124"/>
      <c r="F24" s="125"/>
      <c r="G24" s="126"/>
      <c r="H24" s="127"/>
    </row>
    <row r="25" spans="1:8" s="98" customFormat="1" ht="20.100000000000001" customHeight="1">
      <c r="A25" s="307"/>
      <c r="B25" s="308"/>
      <c r="C25" s="308"/>
      <c r="D25" s="308"/>
      <c r="E25" s="111" t="s">
        <v>75</v>
      </c>
      <c r="F25" s="100" t="s">
        <v>76</v>
      </c>
      <c r="G25" s="100"/>
      <c r="H25" s="128">
        <f>SUM(H14:H23)</f>
        <v>0</v>
      </c>
    </row>
    <row r="26" spans="1:8" s="98" customFormat="1" ht="20.100000000000001" customHeight="1">
      <c r="A26" s="309"/>
      <c r="B26" s="310"/>
      <c r="C26" s="310"/>
      <c r="D26" s="310"/>
      <c r="E26" s="111"/>
      <c r="F26" s="100" t="s">
        <v>77</v>
      </c>
      <c r="G26" s="100"/>
      <c r="H26" s="128">
        <f>SUMIF(G14:G23,"x",H14:H23)</f>
        <v>0</v>
      </c>
    </row>
    <row r="27" spans="1:8" s="98" customFormat="1" ht="20.100000000000001" customHeight="1">
      <c r="A27" s="296"/>
      <c r="B27" s="297"/>
      <c r="C27" s="297"/>
      <c r="D27" s="297"/>
      <c r="E27" s="100"/>
      <c r="F27" s="100" t="s">
        <v>78</v>
      </c>
      <c r="G27" s="100"/>
      <c r="H27" s="129">
        <v>0.01</v>
      </c>
    </row>
    <row r="28" spans="1:8" s="98" customFormat="1" ht="20.100000000000001" customHeight="1">
      <c r="A28" s="296"/>
      <c r="B28" s="297"/>
      <c r="C28" s="297"/>
      <c r="D28" s="297"/>
      <c r="E28" s="100"/>
      <c r="F28" s="100" t="s">
        <v>72</v>
      </c>
      <c r="G28" s="100"/>
      <c r="H28" s="128">
        <f>H27*H26</f>
        <v>0</v>
      </c>
    </row>
    <row r="29" spans="1:8" s="98" customFormat="1" ht="20.100000000000001" customHeight="1">
      <c r="A29" s="296"/>
      <c r="B29" s="297"/>
      <c r="C29" s="297"/>
      <c r="D29" s="297"/>
      <c r="E29" s="100"/>
      <c r="F29" s="100" t="s">
        <v>79</v>
      </c>
      <c r="G29" s="100"/>
      <c r="H29" s="128"/>
    </row>
    <row r="30" spans="1:8" s="98" customFormat="1" ht="20.100000000000001" customHeight="1">
      <c r="A30" s="296"/>
      <c r="B30" s="297"/>
      <c r="C30" s="297"/>
      <c r="D30" s="297"/>
      <c r="E30" s="100"/>
      <c r="F30" s="112" t="s">
        <v>73</v>
      </c>
      <c r="G30" s="113"/>
      <c r="H30" s="130">
        <f>H25+H28+H29</f>
        <v>0</v>
      </c>
    </row>
    <row r="31" spans="1:8">
      <c r="A31" s="131"/>
      <c r="B31" s="132"/>
      <c r="C31" s="132"/>
      <c r="D31" s="132"/>
      <c r="E31" s="132"/>
      <c r="F31" s="132"/>
      <c r="G31" s="132"/>
      <c r="H31" s="133"/>
    </row>
    <row r="32" spans="1:8">
      <c r="A32" s="131"/>
      <c r="B32" s="132"/>
      <c r="C32" s="132"/>
      <c r="D32" s="132"/>
      <c r="E32" s="132"/>
      <c r="F32" s="132"/>
      <c r="G32" s="132"/>
      <c r="H32" s="133"/>
    </row>
    <row r="33" spans="1:8">
      <c r="A33" s="131"/>
      <c r="B33" s="132"/>
      <c r="C33" s="132"/>
      <c r="D33" s="132"/>
      <c r="E33" s="132"/>
      <c r="F33" s="132"/>
      <c r="G33" s="132"/>
      <c r="H33" s="133"/>
    </row>
    <row r="34" spans="1:8">
      <c r="A34" s="131"/>
      <c r="B34" s="132"/>
      <c r="C34" s="132"/>
      <c r="D34" s="132"/>
      <c r="E34" s="132"/>
      <c r="F34" s="132"/>
      <c r="G34" s="132"/>
      <c r="H34" s="133"/>
    </row>
    <row r="35" spans="1:8">
      <c r="A35" s="131"/>
      <c r="B35" s="132"/>
      <c r="C35" s="132"/>
      <c r="D35" s="132"/>
      <c r="E35" s="132"/>
      <c r="F35" s="132"/>
      <c r="G35" s="132"/>
      <c r="H35" s="133"/>
    </row>
    <row r="36" spans="1:8">
      <c r="A36" s="131"/>
      <c r="B36" s="132"/>
      <c r="C36" s="132"/>
      <c r="D36" s="132"/>
      <c r="E36" s="132"/>
      <c r="F36" s="132"/>
      <c r="G36" s="132"/>
      <c r="H36" s="133"/>
    </row>
    <row r="37" spans="1:8">
      <c r="A37" s="131"/>
      <c r="B37" s="132"/>
      <c r="C37" s="132"/>
      <c r="D37" s="132"/>
      <c r="E37" s="132"/>
      <c r="F37" s="132"/>
      <c r="G37" s="132"/>
      <c r="H37" s="133"/>
    </row>
    <row r="38" spans="1:8">
      <c r="A38" s="131"/>
      <c r="B38" s="132"/>
      <c r="C38" s="132"/>
      <c r="D38" s="132"/>
      <c r="E38" s="132"/>
      <c r="F38" s="132"/>
      <c r="G38" s="132"/>
      <c r="H38" s="133"/>
    </row>
    <row r="39" spans="1:8">
      <c r="A39" s="131"/>
      <c r="B39" s="132"/>
      <c r="C39" s="132"/>
      <c r="D39" s="132"/>
      <c r="E39" s="132"/>
      <c r="F39" s="132"/>
      <c r="G39" s="132"/>
      <c r="H39" s="133"/>
    </row>
    <row r="40" spans="1:8">
      <c r="A40" s="131"/>
      <c r="B40" s="132"/>
      <c r="C40" s="132"/>
      <c r="D40" s="132"/>
      <c r="E40" s="132"/>
      <c r="F40" s="132"/>
      <c r="G40" s="132"/>
      <c r="H40" s="133"/>
    </row>
    <row r="41" spans="1:8">
      <c r="A41" s="134"/>
      <c r="B41" s="135"/>
      <c r="C41" s="135"/>
      <c r="D41" s="135"/>
      <c r="E41" s="135"/>
      <c r="F41" s="135"/>
      <c r="G41" s="135"/>
      <c r="H41" s="136"/>
    </row>
    <row r="137" spans="2:2" ht="13.5" thickBot="1"/>
    <row r="138" spans="2:2" ht="17.25" thickBot="1">
      <c r="B138" s="4" t="str">
        <f>'انواع الفلاتر'!B2</f>
        <v>فلتر 5 عادي</v>
      </c>
    </row>
    <row r="139" spans="2:2" ht="17.25" thickBot="1">
      <c r="B139" s="4" t="str">
        <f>'انواع الفلاتر'!B3</f>
        <v>فلتر 7 عادي</v>
      </c>
    </row>
    <row r="140" spans="2:2" ht="17.25" thickBot="1">
      <c r="B140" s="4" t="str">
        <f>'انواع الفلاتر'!B4</f>
        <v>فلتر 5 RO</v>
      </c>
    </row>
    <row r="141" spans="2:2" ht="17.25" thickBot="1">
      <c r="B141" s="4" t="str">
        <f>'انواع الفلاتر'!B5</f>
        <v>فلتر 7 RO</v>
      </c>
    </row>
    <row r="142" spans="2:2" ht="17.25" thickBot="1">
      <c r="B142" s="4" t="str">
        <f>'انواع الفلاتر'!B6</f>
        <v>شمعة ممبرين</v>
      </c>
    </row>
    <row r="143" spans="2:2" ht="17.25" thickBot="1">
      <c r="B143" s="4" t="str">
        <f>'انواع الفلاتر'!B7</f>
        <v>شمعة أولى</v>
      </c>
    </row>
    <row r="144" spans="2:2" ht="17.25" thickBot="1">
      <c r="B144" s="4" t="str">
        <f>'انواع الفلاتر'!B8</f>
        <v>شمعة ثانية</v>
      </c>
    </row>
    <row r="145" spans="2:2" ht="17.25" thickBot="1">
      <c r="B145" s="4" t="str">
        <f>'انواع الفلاتر'!B9</f>
        <v>شمعة ثالثة</v>
      </c>
    </row>
    <row r="146" spans="2:2" ht="17.25" thickBot="1">
      <c r="B146" s="4" t="str">
        <f>'انواع الفلاتر'!B10</f>
        <v>شمعة جوز هند</v>
      </c>
    </row>
    <row r="147" spans="2:2" ht="17.25" thickBot="1">
      <c r="B147" s="4" t="str">
        <f>'انواع الفلاتر'!B11</f>
        <v>شمعة كلسيدة</v>
      </c>
    </row>
    <row r="148" spans="2:2" ht="17.25" thickBot="1">
      <c r="B148" s="4" t="str">
        <f>'انواع الفلاتر'!B12</f>
        <v>شمعة انفرا</v>
      </c>
    </row>
    <row r="149" spans="2:2" ht="17.25" thickBot="1">
      <c r="B149" s="4" t="str">
        <f>'انواع الفلاتر'!B13</f>
        <v>شمعة UV</v>
      </c>
    </row>
    <row r="150" spans="2:2" ht="17.25" thickBot="1">
      <c r="B150" s="4" t="str">
        <f>'انواع الفلاتر'!B14</f>
        <v>شاسيه خماسي</v>
      </c>
    </row>
    <row r="151" spans="2:2" ht="17.25" thickBot="1">
      <c r="B151" s="4" t="str">
        <f>'انواع الفلاتر'!B15</f>
        <v>شاسيه RO</v>
      </c>
    </row>
    <row r="152" spans="2:2" ht="17.25" thickBot="1">
      <c r="B152" s="4" t="str">
        <f>'انواع الفلاتر'!B16</f>
        <v>كريمب 2x1</v>
      </c>
    </row>
    <row r="153" spans="2:2" ht="17.25" thickBot="1">
      <c r="B153" s="4" t="str">
        <f>'انواع الفلاتر'!B17</f>
        <v>كريمب قاعدة</v>
      </c>
    </row>
    <row r="154" spans="2:2" ht="17.25" thickBot="1">
      <c r="B154" s="4" t="str">
        <f>'انواع الفلاتر'!B18</f>
        <v>لوبرشير</v>
      </c>
    </row>
    <row r="155" spans="2:2" ht="17.25" thickBot="1">
      <c r="B155" s="4" t="str">
        <f>'انواع الفلاتر'!B19</f>
        <v>هاي برشير</v>
      </c>
    </row>
    <row r="156" spans="2:2" ht="17.25" thickBot="1">
      <c r="B156" s="4" t="str">
        <f>'انواع الفلاتر'!B20</f>
        <v>رباعي</v>
      </c>
    </row>
    <row r="157" spans="2:2" ht="17.25" thickBot="1">
      <c r="B157" s="4" t="str">
        <f>'انواع الفلاتر'!B21</f>
        <v>كوع</v>
      </c>
    </row>
    <row r="158" spans="2:2" ht="17.25" thickBot="1">
      <c r="B158" s="4" t="str">
        <f>'انواع الفلاتر'!B22</f>
        <v>خرطوم</v>
      </c>
    </row>
    <row r="159" spans="2:2" ht="17.25" thickBot="1">
      <c r="B159" s="4" t="str">
        <f>'انواع الفلاتر'!B23</f>
        <v>هاوزينج</v>
      </c>
    </row>
    <row r="160" spans="2:2" ht="17.25" thickBot="1">
      <c r="B160" s="4" t="str">
        <f>'انواع الفلاتر'!B24</f>
        <v>ناطرة  نصف</v>
      </c>
    </row>
    <row r="161" spans="2:2" ht="17.25" thickBot="1">
      <c r="B161" s="4" t="str">
        <f>'انواع الفلاتر'!B25</f>
        <v>ناطرة ثلاثة ارباع</v>
      </c>
    </row>
    <row r="162" spans="2:2" ht="17.25" thickBot="1">
      <c r="B162" s="4" t="str">
        <f>'انواع الفلاتر'!B26</f>
        <v>محبس نصف</v>
      </c>
    </row>
    <row r="163" spans="2:2" ht="17.25" thickBot="1">
      <c r="B163" s="4" t="str">
        <f>'انواع الفلاتر'!B27</f>
        <v>جوانات</v>
      </c>
    </row>
    <row r="164" spans="2:2" ht="17.25" thickBot="1">
      <c r="B164" s="4" t="str">
        <f>'انواع الفلاتر'!B28</f>
        <v>خزان</v>
      </c>
    </row>
    <row r="165" spans="2:2" ht="17.25" thickBot="1">
      <c r="B165" s="4" t="str">
        <f>'انواع الفلاتر'!B29</f>
        <v>مسامير</v>
      </c>
    </row>
    <row r="166" spans="2:2" ht="17.25" thickBot="1">
      <c r="B166" s="4">
        <f>'انواع الفلاتر'!B30</f>
        <v>0</v>
      </c>
    </row>
    <row r="167" spans="2:2" ht="17.25" thickBot="1">
      <c r="B167" s="4">
        <f>'انواع الفلاتر'!B31</f>
        <v>0</v>
      </c>
    </row>
    <row r="168" spans="2:2" ht="17.25" thickBot="1">
      <c r="B168" s="4">
        <f>'انواع الفلاتر'!B32</f>
        <v>0</v>
      </c>
    </row>
    <row r="169" spans="2:2" ht="17.25" thickBot="1">
      <c r="B169" s="4">
        <f>'انواع الفلاتر'!B33</f>
        <v>0</v>
      </c>
    </row>
    <row r="170" spans="2:2" ht="17.25" thickBot="1">
      <c r="B170" s="4">
        <f>'انواع الفلاتر'!B34</f>
        <v>0</v>
      </c>
    </row>
    <row r="171" spans="2:2" ht="17.25" thickBot="1">
      <c r="B171" s="4">
        <f>'انواع الفلاتر'!B35</f>
        <v>0</v>
      </c>
    </row>
    <row r="172" spans="2:2" ht="17.25" thickBot="1">
      <c r="B172" s="4">
        <f>'انواع الفلاتر'!B36</f>
        <v>0</v>
      </c>
    </row>
    <row r="173" spans="2:2" ht="17.25" thickBot="1">
      <c r="B173" s="4">
        <f>'انواع الفلاتر'!B37</f>
        <v>0</v>
      </c>
    </row>
    <row r="174" spans="2:2" ht="17.25" thickBot="1">
      <c r="B174" s="4">
        <f>'انواع الفلاتر'!B38</f>
        <v>0</v>
      </c>
    </row>
    <row r="175" spans="2:2" ht="17.25" thickBot="1">
      <c r="B175" s="4">
        <f>'انواع الفلاتر'!B39</f>
        <v>0</v>
      </c>
    </row>
    <row r="176" spans="2:2" ht="17.25" thickBot="1">
      <c r="B176" s="4">
        <f>'انواع الفلاتر'!B40</f>
        <v>0</v>
      </c>
    </row>
    <row r="177" spans="2:2" ht="17.25" thickBot="1">
      <c r="B177" s="4">
        <f>'انواع الفلاتر'!B41</f>
        <v>0</v>
      </c>
    </row>
    <row r="178" spans="2:2" ht="17.25" thickBot="1">
      <c r="B178" s="4">
        <f>'انواع الفلاتر'!B42</f>
        <v>0</v>
      </c>
    </row>
    <row r="179" spans="2:2" ht="17.25" thickBot="1">
      <c r="B179" s="4">
        <f>'انواع الفلاتر'!B43</f>
        <v>0</v>
      </c>
    </row>
    <row r="180" spans="2:2" ht="17.25" thickBot="1">
      <c r="B180" s="4">
        <f>'انواع الفلاتر'!B44</f>
        <v>0</v>
      </c>
    </row>
    <row r="181" spans="2:2" ht="17.25" thickBot="1">
      <c r="B181" s="4">
        <f>'انواع الفلاتر'!B45</f>
        <v>0</v>
      </c>
    </row>
    <row r="182" spans="2:2" ht="17.25" thickBot="1">
      <c r="B182" s="4">
        <f>'انواع الفلاتر'!B46</f>
        <v>0</v>
      </c>
    </row>
    <row r="183" spans="2:2" ht="17.25" thickBot="1">
      <c r="B183" s="4">
        <f>'انواع الفلاتر'!B47</f>
        <v>0</v>
      </c>
    </row>
    <row r="184" spans="2:2" ht="17.25" thickBot="1">
      <c r="B184" s="4">
        <f>'انواع الفلاتر'!B48</f>
        <v>0</v>
      </c>
    </row>
    <row r="185" spans="2:2" ht="17.25" thickBot="1">
      <c r="B185" s="4">
        <f>'انواع الفلاتر'!B49</f>
        <v>0</v>
      </c>
    </row>
    <row r="186" spans="2:2" ht="17.25" thickBot="1">
      <c r="B186" s="4">
        <f>'انواع الفلاتر'!B50</f>
        <v>0</v>
      </c>
    </row>
    <row r="187" spans="2:2" ht="17.25" thickBot="1">
      <c r="B187" s="4">
        <f>'انواع الفلاتر'!B51</f>
        <v>0</v>
      </c>
    </row>
    <row r="188" spans="2:2" ht="16.5">
      <c r="B188" s="4">
        <f>'انواع الفلاتر'!B52</f>
        <v>0</v>
      </c>
    </row>
  </sheetData>
  <mergeCells count="24">
    <mergeCell ref="A1:H1"/>
    <mergeCell ref="B3:D3"/>
    <mergeCell ref="B4:D4"/>
    <mergeCell ref="B19:D19"/>
    <mergeCell ref="B8:D8"/>
    <mergeCell ref="B9:D9"/>
    <mergeCell ref="B10:D10"/>
    <mergeCell ref="B13:D13"/>
    <mergeCell ref="A27:D27"/>
    <mergeCell ref="A28:D28"/>
    <mergeCell ref="A29:D29"/>
    <mergeCell ref="A30:D30"/>
    <mergeCell ref="A2:H2"/>
    <mergeCell ref="B20:D20"/>
    <mergeCell ref="B21:D21"/>
    <mergeCell ref="B22:D22"/>
    <mergeCell ref="B23:D23"/>
    <mergeCell ref="A25:D25"/>
    <mergeCell ref="A26:D26"/>
    <mergeCell ref="B14:D14"/>
    <mergeCell ref="B15:D15"/>
    <mergeCell ref="B16:D16"/>
    <mergeCell ref="B17:D17"/>
    <mergeCell ref="B18:D18"/>
  </mergeCells>
  <dataValidations count="1">
    <dataValidation type="list" allowBlank="1" showInputMessage="1" showErrorMessage="1" sqref="B14:D23">
      <formula1>$B$138:$B$188</formula1>
    </dataValidation>
  </dataValidations>
  <hyperlinks>
    <hyperlink ref="B6" r:id="rId1"/>
  </hyperlinks>
  <pageMargins left="0.7" right="0.7" top="0.75" bottom="0.75" header="0.3" footer="0.3"/>
  <pageSetup paperSize="9" scale="87" orientation="portrait" r:id="rId2"/>
  <drawing r:id="rId3"/>
</worksheet>
</file>

<file path=xl/worksheets/sheet11.xml><?xml version="1.0" encoding="utf-8"?>
<worksheet xmlns="http://schemas.openxmlformats.org/spreadsheetml/2006/main" xmlns:r="http://schemas.openxmlformats.org/officeDocument/2006/relationships">
  <sheetPr codeName="Sheet11"/>
  <dimension ref="A1:H264"/>
  <sheetViews>
    <sheetView showGridLines="0" rightToLeft="1" workbookViewId="0">
      <selection activeCell="B11" sqref="B11:D11"/>
    </sheetView>
  </sheetViews>
  <sheetFormatPr defaultRowHeight="15"/>
  <cols>
    <col min="1" max="1" width="12.5703125" style="97" bestFit="1" customWidth="1"/>
    <col min="2" max="2" width="22.7109375" style="97" bestFit="1" customWidth="1"/>
    <col min="3" max="3" width="11.28515625" style="97" customWidth="1"/>
    <col min="4" max="4" width="11" style="97" customWidth="1"/>
    <col min="5" max="5" width="12.5703125" style="97" customWidth="1"/>
    <col min="6" max="6" width="13.5703125" style="97" customWidth="1"/>
    <col min="7" max="7" width="7.140625" style="97" customWidth="1"/>
    <col min="8" max="8" width="14.140625" style="97" customWidth="1"/>
  </cols>
  <sheetData>
    <row r="1" spans="1:8" ht="30">
      <c r="A1" s="314" t="s">
        <v>196</v>
      </c>
      <c r="B1" s="315"/>
      <c r="C1" s="315"/>
      <c r="D1" s="315"/>
      <c r="E1" s="315"/>
      <c r="F1" s="315"/>
      <c r="G1" s="315"/>
      <c r="H1" s="316"/>
    </row>
    <row r="2" spans="1:8" ht="23.25">
      <c r="A2" s="298" t="s">
        <v>95</v>
      </c>
      <c r="B2" s="299"/>
      <c r="C2" s="299"/>
      <c r="D2" s="299"/>
      <c r="E2" s="299"/>
      <c r="F2" s="299"/>
      <c r="G2" s="299"/>
      <c r="H2" s="300"/>
    </row>
    <row r="3" spans="1:8" ht="15.75">
      <c r="A3" s="115" t="s">
        <v>70</v>
      </c>
      <c r="B3" s="322" t="s">
        <v>91</v>
      </c>
      <c r="C3" s="322"/>
      <c r="D3" s="322"/>
      <c r="E3" s="217"/>
      <c r="F3" s="173" t="s">
        <v>80</v>
      </c>
      <c r="G3" s="173"/>
      <c r="H3" s="116">
        <f ca="1">TODAY()</f>
        <v>43367</v>
      </c>
    </row>
    <row r="4" spans="1:8" ht="18">
      <c r="A4" s="115" t="s">
        <v>71</v>
      </c>
      <c r="B4" s="318" t="s">
        <v>93</v>
      </c>
      <c r="C4" s="318"/>
      <c r="D4" s="318"/>
      <c r="E4" s="217"/>
      <c r="F4" s="173" t="s">
        <v>197</v>
      </c>
      <c r="G4" s="173"/>
      <c r="H4" s="227"/>
    </row>
    <row r="5" spans="1:8" ht="15.75">
      <c r="A5" s="115" t="s">
        <v>92</v>
      </c>
      <c r="B5" s="218" t="s">
        <v>96</v>
      </c>
      <c r="C5" s="217"/>
      <c r="D5" s="217"/>
      <c r="E5" s="217"/>
      <c r="F5" s="173"/>
      <c r="G5" s="217"/>
      <c r="H5" s="118"/>
    </row>
    <row r="6" spans="1:8" ht="18">
      <c r="A6" s="115" t="s">
        <v>144</v>
      </c>
      <c r="B6" s="172" t="s">
        <v>145</v>
      </c>
      <c r="C6" s="217"/>
      <c r="D6" s="217"/>
      <c r="E6" s="217"/>
      <c r="F6" s="173" t="s">
        <v>133</v>
      </c>
      <c r="G6" s="217"/>
      <c r="H6" s="228">
        <f>+VLOOKUP(B8,'اسماء العملاء'!$A$2:$E$142,5,FALSE)</f>
        <v>1</v>
      </c>
    </row>
    <row r="7" spans="1:8" ht="15.75">
      <c r="A7" s="120" t="s">
        <v>84</v>
      </c>
      <c r="B7" s="101"/>
      <c r="C7" s="101"/>
      <c r="D7" s="101"/>
      <c r="E7" s="101"/>
      <c r="F7" s="217"/>
      <c r="G7" s="217"/>
      <c r="H7" s="118"/>
    </row>
    <row r="8" spans="1:8" ht="21">
      <c r="A8" s="115" t="s">
        <v>82</v>
      </c>
      <c r="B8" s="321" t="s">
        <v>32</v>
      </c>
      <c r="C8" s="321"/>
      <c r="D8" s="321"/>
      <c r="E8" s="99"/>
      <c r="F8" s="217"/>
      <c r="G8" s="217"/>
      <c r="H8" s="118"/>
    </row>
    <row r="9" spans="1:8" ht="21">
      <c r="A9" s="115" t="s">
        <v>83</v>
      </c>
      <c r="B9" s="321" t="str">
        <f>+VLOOKUP(B8,'[1]اسماء العملاء'!$A$2:$E$142,2,FALSE)</f>
        <v>العجمي</v>
      </c>
      <c r="C9" s="321"/>
      <c r="D9" s="321"/>
      <c r="E9" s="99"/>
      <c r="F9" s="217"/>
      <c r="G9" s="217"/>
      <c r="H9" s="118"/>
    </row>
    <row r="10" spans="1:8" ht="18.75">
      <c r="A10" s="115" t="s">
        <v>71</v>
      </c>
      <c r="B10" s="326" t="str">
        <f>+VLOOKUP(B8,'[1]اسماء العملاء'!$A$2:$E$142,3,FALSE)</f>
        <v>123456789</v>
      </c>
      <c r="C10" s="326"/>
      <c r="D10" s="326"/>
      <c r="E10" s="99"/>
      <c r="F10" s="217"/>
      <c r="G10" s="217"/>
      <c r="H10" s="118"/>
    </row>
    <row r="11" spans="1:8" ht="18.75">
      <c r="A11" s="115" t="s">
        <v>198</v>
      </c>
      <c r="B11" s="326" t="s">
        <v>209</v>
      </c>
      <c r="C11" s="326"/>
      <c r="D11" s="326"/>
      <c r="E11" s="99"/>
      <c r="F11" s="217"/>
      <c r="G11" s="217"/>
      <c r="H11" s="118"/>
    </row>
    <row r="12" spans="1:8" ht="19.5" thickBot="1">
      <c r="A12" s="115" t="s">
        <v>200</v>
      </c>
      <c r="B12" s="326">
        <f>+VLOOKUP(B8,'[1]اسماء العملاء'!$A$2:$G$1072,7,FALSE)</f>
        <v>300</v>
      </c>
      <c r="C12" s="326"/>
      <c r="D12" s="326"/>
      <c r="E12" s="266" t="s">
        <v>206</v>
      </c>
      <c r="F12" s="326" t="str">
        <f>+VLOOKUP(B8,'[1]اسماء العملاء'!$A$2:$G$1072,6,FALSE)</f>
        <v>فلتر 7 عادي</v>
      </c>
      <c r="G12" s="326"/>
      <c r="H12" s="118"/>
    </row>
    <row r="13" spans="1:8" ht="24" thickBot="1">
      <c r="A13" s="323" t="s">
        <v>199</v>
      </c>
      <c r="B13" s="324"/>
      <c r="C13" s="324"/>
      <c r="D13" s="324"/>
      <c r="E13" s="324"/>
      <c r="F13" s="324"/>
      <c r="G13" s="324"/>
      <c r="H13" s="325"/>
    </row>
    <row r="14" spans="1:8">
      <c r="A14" s="131"/>
      <c r="B14" s="132"/>
      <c r="C14" s="132"/>
      <c r="D14" s="132"/>
      <c r="E14" s="229"/>
      <c r="F14" s="230"/>
      <c r="G14" s="231"/>
      <c r="H14" s="128"/>
    </row>
    <row r="15" spans="1:8" ht="30">
      <c r="A15" s="314" t="s">
        <v>196</v>
      </c>
      <c r="B15" s="315"/>
      <c r="C15" s="315"/>
      <c r="D15" s="315"/>
      <c r="E15" s="315"/>
      <c r="F15" s="315"/>
      <c r="G15" s="315"/>
      <c r="H15" s="316"/>
    </row>
    <row r="16" spans="1:8" ht="23.25">
      <c r="A16" s="298" t="s">
        <v>95</v>
      </c>
      <c r="B16" s="299"/>
      <c r="C16" s="299"/>
      <c r="D16" s="299"/>
      <c r="E16" s="299"/>
      <c r="F16" s="299"/>
      <c r="G16" s="299"/>
      <c r="H16" s="300"/>
    </row>
    <row r="17" spans="1:8" ht="15.75">
      <c r="A17" s="115" t="s">
        <v>70</v>
      </c>
      <c r="B17" s="322" t="s">
        <v>91</v>
      </c>
      <c r="C17" s="322"/>
      <c r="D17" s="322"/>
      <c r="E17" s="217"/>
      <c r="F17" s="173" t="s">
        <v>80</v>
      </c>
      <c r="G17" s="173"/>
      <c r="H17" s="116">
        <f ca="1">TODAY()</f>
        <v>43367</v>
      </c>
    </row>
    <row r="18" spans="1:8" ht="18">
      <c r="A18" s="115" t="s">
        <v>71</v>
      </c>
      <c r="B18" s="318" t="s">
        <v>93</v>
      </c>
      <c r="C18" s="318"/>
      <c r="D18" s="318"/>
      <c r="E18" s="217"/>
      <c r="F18" s="173" t="s">
        <v>197</v>
      </c>
      <c r="G18" s="173"/>
      <c r="H18" s="227"/>
    </row>
    <row r="19" spans="1:8" ht="15.75">
      <c r="A19" s="115" t="s">
        <v>92</v>
      </c>
      <c r="B19" s="218" t="s">
        <v>96</v>
      </c>
      <c r="C19" s="217"/>
      <c r="D19" s="217"/>
      <c r="E19" s="217"/>
      <c r="F19" s="173"/>
      <c r="G19" s="217"/>
      <c r="H19" s="118"/>
    </row>
    <row r="20" spans="1:8" ht="18">
      <c r="A20" s="115" t="s">
        <v>144</v>
      </c>
      <c r="B20" s="172" t="s">
        <v>145</v>
      </c>
      <c r="C20" s="217"/>
      <c r="D20" s="217"/>
      <c r="E20" s="217"/>
      <c r="F20" s="173" t="s">
        <v>133</v>
      </c>
      <c r="G20" s="217"/>
      <c r="H20" s="228">
        <f>+VLOOKUP(B22,'اسماء العملاء'!$A$2:$E$142,5,FALSE)</f>
        <v>2</v>
      </c>
    </row>
    <row r="21" spans="1:8" ht="15.75">
      <c r="A21" s="120" t="s">
        <v>84</v>
      </c>
      <c r="B21" s="101"/>
      <c r="C21" s="101"/>
      <c r="D21" s="101"/>
      <c r="E21" s="101"/>
      <c r="F21" s="217"/>
      <c r="G21" s="217"/>
      <c r="H21" s="118"/>
    </row>
    <row r="22" spans="1:8" ht="21">
      <c r="A22" s="115" t="s">
        <v>82</v>
      </c>
      <c r="B22" s="321" t="s">
        <v>34</v>
      </c>
      <c r="C22" s="321"/>
      <c r="D22" s="321"/>
      <c r="E22" s="99"/>
      <c r="F22" s="217"/>
      <c r="G22" s="217"/>
      <c r="H22" s="118"/>
    </row>
    <row r="23" spans="1:8" ht="21">
      <c r="A23" s="115" t="s">
        <v>83</v>
      </c>
      <c r="B23" s="321" t="str">
        <f>+VLOOKUP(B22,'[1]اسماء العملاء'!$A$2:$E$142,2,FALSE)</f>
        <v>محرم بك</v>
      </c>
      <c r="C23" s="321"/>
      <c r="D23" s="321"/>
      <c r="E23" s="99"/>
      <c r="F23" s="217"/>
      <c r="G23" s="217"/>
      <c r="H23" s="118"/>
    </row>
    <row r="24" spans="1:8" ht="18.75">
      <c r="A24" s="115" t="s">
        <v>71</v>
      </c>
      <c r="B24" s="326" t="str">
        <f>+VLOOKUP(B22,'[1]اسماء العملاء'!$A$2:$E$142,3,FALSE)</f>
        <v>0123456789</v>
      </c>
      <c r="C24" s="326"/>
      <c r="D24" s="326"/>
      <c r="E24" s="99"/>
      <c r="F24" s="217"/>
      <c r="G24" s="217"/>
      <c r="H24" s="118"/>
    </row>
    <row r="25" spans="1:8" ht="18.75">
      <c r="A25" s="115" t="s">
        <v>198</v>
      </c>
      <c r="B25" s="326" t="s">
        <v>209</v>
      </c>
      <c r="C25" s="326"/>
      <c r="D25" s="326"/>
      <c r="E25" s="99"/>
      <c r="F25" s="217"/>
      <c r="G25" s="217"/>
      <c r="H25" s="118"/>
    </row>
    <row r="26" spans="1:8" ht="19.5" thickBot="1">
      <c r="A26" s="115" t="s">
        <v>200</v>
      </c>
      <c r="B26" s="326">
        <f>+VLOOKUP(B22,'اسماء العملاء'!$A$2:$G$1072,7,FALSE)</f>
        <v>400</v>
      </c>
      <c r="C26" s="326"/>
      <c r="D26" s="326"/>
      <c r="E26" s="266" t="s">
        <v>206</v>
      </c>
      <c r="F26" s="326" t="str">
        <f>+VLOOKUP(B22,'[1]اسماء العملاء'!$A$2:$G$1072,6,FALSE)</f>
        <v>فلتر 7 عادي</v>
      </c>
      <c r="G26" s="326"/>
      <c r="H26" s="118"/>
    </row>
    <row r="27" spans="1:8" ht="24" thickBot="1">
      <c r="A27" s="323" t="s">
        <v>199</v>
      </c>
      <c r="B27" s="324"/>
      <c r="C27" s="324"/>
      <c r="D27" s="324"/>
      <c r="E27" s="324"/>
      <c r="F27" s="324"/>
      <c r="G27" s="324"/>
      <c r="H27" s="325"/>
    </row>
    <row r="120" spans="1:8" ht="15.75" thickBot="1"/>
    <row r="121" spans="1:8" ht="16.5" thickBot="1">
      <c r="H121" s="264" t="s">
        <v>208</v>
      </c>
    </row>
    <row r="122" spans="1:8" ht="24" thickBot="1">
      <c r="A122" s="8" t="s">
        <v>30</v>
      </c>
      <c r="B122" s="8" t="s">
        <v>43</v>
      </c>
      <c r="C122" s="13" t="s">
        <v>31</v>
      </c>
      <c r="D122" s="13" t="s">
        <v>149</v>
      </c>
      <c r="E122" s="8" t="s">
        <v>133</v>
      </c>
      <c r="H122" s="265" t="str">
        <f>[2]المحصل!A1</f>
        <v>اسم المحصل</v>
      </c>
    </row>
    <row r="123" spans="1:8" ht="19.5" thickBot="1">
      <c r="A123" s="10" t="s">
        <v>32</v>
      </c>
      <c r="B123" s="10" t="s">
        <v>33</v>
      </c>
      <c r="C123" s="145" t="s">
        <v>146</v>
      </c>
      <c r="D123" s="145" t="s">
        <v>150</v>
      </c>
      <c r="E123" s="9">
        <v>1</v>
      </c>
      <c r="H123" s="265" t="str">
        <f>[2]المحصل!A2</f>
        <v>أحمد</v>
      </c>
    </row>
    <row r="124" spans="1:8" ht="19.5" thickBot="1">
      <c r="A124" s="11" t="s">
        <v>34</v>
      </c>
      <c r="B124" s="11" t="s">
        <v>35</v>
      </c>
      <c r="C124" s="14" t="s">
        <v>36</v>
      </c>
      <c r="D124" s="140"/>
      <c r="E124" s="138">
        <v>2</v>
      </c>
      <c r="H124" s="265" t="str">
        <f>[2]المحصل!A3</f>
        <v>محمد</v>
      </c>
    </row>
    <row r="125" spans="1:8" ht="19.5" thickBot="1">
      <c r="A125" s="11" t="s">
        <v>45</v>
      </c>
      <c r="B125" s="11" t="s">
        <v>46</v>
      </c>
      <c r="C125" s="14" t="s">
        <v>47</v>
      </c>
      <c r="D125" s="140"/>
      <c r="E125" s="138">
        <v>3</v>
      </c>
      <c r="H125" s="265" t="str">
        <f>[2]المحصل!A4</f>
        <v>وليد</v>
      </c>
    </row>
    <row r="126" spans="1:8" ht="19.5" thickBot="1">
      <c r="A126" s="11" t="s">
        <v>48</v>
      </c>
      <c r="B126" s="11" t="s">
        <v>49</v>
      </c>
      <c r="C126" s="14" t="s">
        <v>154</v>
      </c>
      <c r="D126" s="140"/>
      <c r="E126" s="138">
        <v>4</v>
      </c>
      <c r="H126" s="265" t="str">
        <f>[2]المحصل!A5</f>
        <v>علي</v>
      </c>
    </row>
    <row r="127" spans="1:8" ht="19.5" thickBot="1">
      <c r="A127" s="11" t="s">
        <v>57</v>
      </c>
      <c r="B127" s="11" t="s">
        <v>58</v>
      </c>
      <c r="C127" s="14" t="s">
        <v>59</v>
      </c>
      <c r="D127" s="140"/>
      <c r="E127" s="138">
        <v>5</v>
      </c>
      <c r="H127" s="265">
        <f>[2]المحصل!A6</f>
        <v>0</v>
      </c>
    </row>
    <row r="128" spans="1:8" ht="19.5" thickBot="1">
      <c r="A128" s="11" t="s">
        <v>60</v>
      </c>
      <c r="B128" s="11" t="s">
        <v>61</v>
      </c>
      <c r="C128" s="14" t="s">
        <v>62</v>
      </c>
      <c r="D128" s="140"/>
      <c r="E128" s="138">
        <v>6</v>
      </c>
      <c r="H128" s="265">
        <f>[2]المحصل!A7</f>
        <v>0</v>
      </c>
    </row>
    <row r="129" spans="1:8" ht="19.5" thickBot="1">
      <c r="A129" s="11" t="s">
        <v>63</v>
      </c>
      <c r="B129" s="11" t="s">
        <v>64</v>
      </c>
      <c r="C129" s="14" t="s">
        <v>65</v>
      </c>
      <c r="D129" s="140"/>
      <c r="E129" s="138">
        <v>7</v>
      </c>
      <c r="H129" s="265">
        <f>[2]المحصل!A8</f>
        <v>0</v>
      </c>
    </row>
    <row r="130" spans="1:8" ht="19.5" thickBot="1">
      <c r="A130" s="11" t="s">
        <v>89</v>
      </c>
      <c r="B130" s="11" t="s">
        <v>33</v>
      </c>
      <c r="C130" s="14" t="s">
        <v>90</v>
      </c>
      <c r="D130" s="140"/>
      <c r="E130" s="138">
        <v>8</v>
      </c>
      <c r="H130" s="265">
        <f>[2]المحصل!A9</f>
        <v>0</v>
      </c>
    </row>
    <row r="131" spans="1:8" ht="18.75">
      <c r="A131" s="11" t="s">
        <v>134</v>
      </c>
      <c r="B131" s="11" t="s">
        <v>135</v>
      </c>
      <c r="C131" s="14" t="s">
        <v>136</v>
      </c>
      <c r="D131" s="140"/>
      <c r="E131" s="138">
        <v>9</v>
      </c>
      <c r="H131" s="265">
        <f>[2]المحصل!A10</f>
        <v>0</v>
      </c>
    </row>
    <row r="132" spans="1:8" ht="18.75">
      <c r="A132" s="11"/>
      <c r="B132" s="11"/>
      <c r="C132" s="14"/>
      <c r="D132" s="140"/>
      <c r="E132" s="138">
        <v>10</v>
      </c>
    </row>
    <row r="133" spans="1:8" ht="18.75">
      <c r="A133" s="11"/>
      <c r="B133" s="11"/>
      <c r="C133" s="14"/>
      <c r="D133" s="140"/>
      <c r="E133" s="138">
        <v>11</v>
      </c>
    </row>
    <row r="134" spans="1:8" ht="18.75">
      <c r="A134" s="11"/>
      <c r="B134" s="11"/>
      <c r="C134" s="14"/>
      <c r="D134" s="140"/>
      <c r="E134" s="138">
        <v>12</v>
      </c>
    </row>
    <row r="135" spans="1:8" ht="18.75">
      <c r="A135" s="11"/>
      <c r="B135" s="11"/>
      <c r="C135" s="14"/>
      <c r="D135" s="140"/>
      <c r="E135" s="138">
        <v>13</v>
      </c>
    </row>
    <row r="136" spans="1:8" ht="18.75">
      <c r="A136" s="11"/>
      <c r="B136" s="11"/>
      <c r="C136" s="14"/>
      <c r="D136" s="140"/>
      <c r="E136" s="138">
        <v>14</v>
      </c>
    </row>
    <row r="137" spans="1:8" ht="18.75">
      <c r="A137" s="11"/>
      <c r="B137" s="11"/>
      <c r="C137" s="14"/>
      <c r="D137" s="140"/>
      <c r="E137" s="138">
        <v>15</v>
      </c>
    </row>
    <row r="138" spans="1:8" ht="18.75">
      <c r="A138" s="11"/>
      <c r="B138" s="11"/>
      <c r="C138" s="14"/>
      <c r="D138" s="140"/>
      <c r="E138" s="138">
        <v>16</v>
      </c>
    </row>
    <row r="139" spans="1:8" ht="18.75">
      <c r="A139" s="11"/>
      <c r="B139" s="11"/>
      <c r="C139" s="14"/>
      <c r="D139" s="140"/>
      <c r="E139" s="138">
        <v>17</v>
      </c>
    </row>
    <row r="140" spans="1:8" ht="18.75">
      <c r="A140" s="11"/>
      <c r="B140" s="11"/>
      <c r="C140" s="14"/>
      <c r="D140" s="140"/>
      <c r="E140" s="138">
        <v>18</v>
      </c>
    </row>
    <row r="141" spans="1:8" ht="18.75">
      <c r="A141" s="11"/>
      <c r="B141" s="11"/>
      <c r="C141" s="14"/>
      <c r="D141" s="140"/>
      <c r="E141" s="138">
        <v>19</v>
      </c>
    </row>
    <row r="142" spans="1:8" ht="18.75">
      <c r="A142" s="11"/>
      <c r="B142" s="11"/>
      <c r="C142" s="14"/>
      <c r="D142" s="140"/>
      <c r="E142" s="138">
        <v>20</v>
      </c>
    </row>
    <row r="143" spans="1:8" ht="18.75">
      <c r="A143" s="11"/>
      <c r="B143" s="11"/>
      <c r="C143" s="14"/>
      <c r="D143" s="140"/>
      <c r="E143" s="138">
        <v>21</v>
      </c>
    </row>
    <row r="144" spans="1:8" ht="18.75">
      <c r="A144" s="11"/>
      <c r="B144" s="11"/>
      <c r="C144" s="14"/>
      <c r="D144" s="140"/>
      <c r="E144" s="138">
        <v>22</v>
      </c>
    </row>
    <row r="145" spans="1:5" ht="18.75">
      <c r="A145" s="11"/>
      <c r="B145" s="11"/>
      <c r="C145" s="14"/>
      <c r="D145" s="140"/>
      <c r="E145" s="138">
        <v>23</v>
      </c>
    </row>
    <row r="146" spans="1:5" ht="18.75">
      <c r="A146" s="11"/>
      <c r="B146" s="11"/>
      <c r="C146" s="14"/>
      <c r="D146" s="140"/>
      <c r="E146" s="138">
        <v>24</v>
      </c>
    </row>
    <row r="147" spans="1:5" ht="18.75">
      <c r="A147" s="11"/>
      <c r="B147" s="11"/>
      <c r="C147" s="14"/>
      <c r="D147" s="140"/>
      <c r="E147" s="138">
        <v>25</v>
      </c>
    </row>
    <row r="148" spans="1:5" ht="18.75">
      <c r="A148" s="11"/>
      <c r="B148" s="11"/>
      <c r="C148" s="14"/>
      <c r="D148" s="140"/>
      <c r="E148" s="138">
        <v>26</v>
      </c>
    </row>
    <row r="149" spans="1:5" ht="18.75">
      <c r="A149" s="11"/>
      <c r="B149" s="11"/>
      <c r="C149" s="14"/>
      <c r="D149" s="140"/>
      <c r="E149" s="138">
        <v>27</v>
      </c>
    </row>
    <row r="150" spans="1:5" ht="18.75">
      <c r="A150" s="11"/>
      <c r="B150" s="11"/>
      <c r="C150" s="14"/>
      <c r="D150" s="140"/>
      <c r="E150" s="138">
        <v>28</v>
      </c>
    </row>
    <row r="151" spans="1:5" ht="18.75">
      <c r="A151" s="11"/>
      <c r="B151" s="11"/>
      <c r="C151" s="14"/>
      <c r="D151" s="140"/>
      <c r="E151" s="138">
        <v>29</v>
      </c>
    </row>
    <row r="152" spans="1:5" ht="18.75">
      <c r="A152" s="11"/>
      <c r="B152" s="11"/>
      <c r="C152" s="14"/>
      <c r="D152" s="140"/>
      <c r="E152" s="138">
        <v>30</v>
      </c>
    </row>
    <row r="153" spans="1:5" ht="18.75">
      <c r="A153" s="11"/>
      <c r="B153" s="11"/>
      <c r="C153" s="14"/>
      <c r="D153" s="140"/>
      <c r="E153" s="138">
        <v>31</v>
      </c>
    </row>
    <row r="154" spans="1:5" ht="18.75">
      <c r="A154" s="11"/>
      <c r="B154" s="11"/>
      <c r="C154" s="14"/>
      <c r="D154" s="140"/>
      <c r="E154" s="138">
        <v>32</v>
      </c>
    </row>
    <row r="155" spans="1:5" ht="18.75">
      <c r="A155" s="11"/>
      <c r="B155" s="11"/>
      <c r="C155" s="14"/>
      <c r="D155" s="140"/>
      <c r="E155" s="138">
        <v>33</v>
      </c>
    </row>
    <row r="156" spans="1:5" ht="18.75">
      <c r="A156" s="11"/>
      <c r="B156" s="11"/>
      <c r="C156" s="14"/>
      <c r="D156" s="140"/>
      <c r="E156" s="138">
        <v>34</v>
      </c>
    </row>
    <row r="157" spans="1:5" ht="18.75">
      <c r="A157" s="11"/>
      <c r="B157" s="11"/>
      <c r="C157" s="14"/>
      <c r="D157" s="140"/>
      <c r="E157" s="138">
        <v>35</v>
      </c>
    </row>
    <row r="158" spans="1:5" ht="18.75">
      <c r="A158" s="11"/>
      <c r="B158" s="11"/>
      <c r="C158" s="14"/>
      <c r="D158" s="140"/>
      <c r="E158" s="138">
        <v>36</v>
      </c>
    </row>
    <row r="159" spans="1:5" ht="18.75">
      <c r="A159" s="11"/>
      <c r="B159" s="11"/>
      <c r="C159" s="14"/>
      <c r="D159" s="140"/>
      <c r="E159" s="138">
        <v>37</v>
      </c>
    </row>
    <row r="160" spans="1:5" ht="18.75">
      <c r="A160" s="11"/>
      <c r="B160" s="11"/>
      <c r="C160" s="14"/>
      <c r="D160" s="140"/>
      <c r="E160" s="138">
        <v>38</v>
      </c>
    </row>
    <row r="161" spans="1:5" ht="18.75">
      <c r="A161" s="11"/>
      <c r="B161" s="11"/>
      <c r="C161" s="14"/>
      <c r="D161" s="140"/>
      <c r="E161" s="138">
        <v>39</v>
      </c>
    </row>
    <row r="162" spans="1:5" ht="18.75">
      <c r="A162" s="11"/>
      <c r="B162" s="11"/>
      <c r="C162" s="14"/>
      <c r="D162" s="140"/>
      <c r="E162" s="138">
        <v>40</v>
      </c>
    </row>
    <row r="163" spans="1:5" ht="18.75">
      <c r="A163" s="11"/>
      <c r="B163" s="11"/>
      <c r="C163" s="14"/>
      <c r="D163" s="140"/>
      <c r="E163" s="138">
        <v>41</v>
      </c>
    </row>
    <row r="164" spans="1:5" ht="18.75">
      <c r="A164" s="11"/>
      <c r="B164" s="11"/>
      <c r="C164" s="14"/>
      <c r="D164" s="140"/>
      <c r="E164" s="138">
        <v>42</v>
      </c>
    </row>
    <row r="165" spans="1:5" ht="18.75">
      <c r="A165" s="11"/>
      <c r="B165" s="11"/>
      <c r="C165" s="14"/>
      <c r="D165" s="140"/>
      <c r="E165" s="138">
        <v>43</v>
      </c>
    </row>
    <row r="166" spans="1:5" ht="18.75">
      <c r="A166" s="11"/>
      <c r="B166" s="11"/>
      <c r="C166" s="14"/>
      <c r="D166" s="140"/>
      <c r="E166" s="138">
        <v>44</v>
      </c>
    </row>
    <row r="167" spans="1:5" ht="18.75">
      <c r="A167" s="11"/>
      <c r="B167" s="11"/>
      <c r="C167" s="14"/>
      <c r="D167" s="140"/>
      <c r="E167" s="138">
        <v>45</v>
      </c>
    </row>
    <row r="168" spans="1:5" ht="18.75">
      <c r="A168" s="11"/>
      <c r="B168" s="11"/>
      <c r="C168" s="14"/>
      <c r="D168" s="140"/>
      <c r="E168" s="138">
        <v>46</v>
      </c>
    </row>
    <row r="169" spans="1:5" ht="18.75">
      <c r="A169" s="11"/>
      <c r="B169" s="11"/>
      <c r="C169" s="14"/>
      <c r="D169" s="140"/>
      <c r="E169" s="138">
        <v>47</v>
      </c>
    </row>
    <row r="170" spans="1:5" ht="18.75">
      <c r="A170" s="11"/>
      <c r="B170" s="11"/>
      <c r="C170" s="14"/>
      <c r="D170" s="140"/>
      <c r="E170" s="138">
        <v>48</v>
      </c>
    </row>
    <row r="171" spans="1:5" ht="18.75">
      <c r="A171" s="11"/>
      <c r="B171" s="11"/>
      <c r="C171" s="14"/>
      <c r="D171" s="140"/>
      <c r="E171" s="138">
        <v>49</v>
      </c>
    </row>
    <row r="172" spans="1:5" ht="18.75">
      <c r="A172" s="11"/>
      <c r="B172" s="11"/>
      <c r="C172" s="14"/>
      <c r="D172" s="140"/>
      <c r="E172" s="138">
        <v>50</v>
      </c>
    </row>
    <row r="173" spans="1:5" ht="18.75">
      <c r="A173" s="11"/>
      <c r="B173" s="11"/>
      <c r="C173" s="14"/>
      <c r="D173" s="140"/>
      <c r="E173" s="138">
        <v>51</v>
      </c>
    </row>
    <row r="174" spans="1:5" ht="18.75">
      <c r="A174" s="11"/>
      <c r="B174" s="11"/>
      <c r="C174" s="14"/>
      <c r="D174" s="140"/>
      <c r="E174" s="138">
        <v>52</v>
      </c>
    </row>
    <row r="175" spans="1:5" ht="18.75">
      <c r="A175" s="11"/>
      <c r="B175" s="11"/>
      <c r="C175" s="14"/>
      <c r="D175" s="140"/>
      <c r="E175" s="138">
        <v>53</v>
      </c>
    </row>
    <row r="176" spans="1:5" ht="18.75">
      <c r="A176" s="11"/>
      <c r="B176" s="11"/>
      <c r="C176" s="14"/>
      <c r="D176" s="140"/>
      <c r="E176" s="138">
        <v>54</v>
      </c>
    </row>
    <row r="177" spans="1:5" ht="18.75">
      <c r="A177" s="11"/>
      <c r="B177" s="11"/>
      <c r="C177" s="14"/>
      <c r="D177" s="140"/>
      <c r="E177" s="138">
        <v>55</v>
      </c>
    </row>
    <row r="178" spans="1:5" ht="18.75">
      <c r="A178" s="11"/>
      <c r="B178" s="11"/>
      <c r="C178" s="14"/>
      <c r="D178" s="140"/>
      <c r="E178" s="138">
        <v>56</v>
      </c>
    </row>
    <row r="179" spans="1:5" ht="18.75">
      <c r="A179" s="11"/>
      <c r="B179" s="11"/>
      <c r="C179" s="14"/>
      <c r="D179" s="140"/>
      <c r="E179" s="138">
        <v>57</v>
      </c>
    </row>
    <row r="180" spans="1:5" ht="18.75">
      <c r="A180" s="11"/>
      <c r="B180" s="11"/>
      <c r="C180" s="14"/>
      <c r="D180" s="140"/>
      <c r="E180" s="138">
        <v>58</v>
      </c>
    </row>
    <row r="181" spans="1:5" ht="18.75">
      <c r="A181" s="11"/>
      <c r="B181" s="11"/>
      <c r="C181" s="14"/>
      <c r="D181" s="140"/>
      <c r="E181" s="138">
        <v>59</v>
      </c>
    </row>
    <row r="182" spans="1:5" ht="18.75">
      <c r="A182" s="139"/>
      <c r="B182" s="139"/>
      <c r="C182" s="140"/>
      <c r="D182" s="140"/>
      <c r="E182" s="138">
        <v>60</v>
      </c>
    </row>
    <row r="183" spans="1:5" ht="18.75">
      <c r="A183" s="139"/>
      <c r="B183" s="139"/>
      <c r="C183" s="140"/>
      <c r="D183" s="140"/>
      <c r="E183" s="138">
        <v>61</v>
      </c>
    </row>
    <row r="184" spans="1:5" ht="18.75">
      <c r="A184" s="139"/>
      <c r="B184" s="139"/>
      <c r="C184" s="140"/>
      <c r="D184" s="140"/>
      <c r="E184" s="138">
        <v>62</v>
      </c>
    </row>
    <row r="185" spans="1:5" ht="18.75">
      <c r="A185" s="139"/>
      <c r="B185" s="139"/>
      <c r="C185" s="140"/>
      <c r="D185" s="140"/>
      <c r="E185" s="138">
        <v>63</v>
      </c>
    </row>
    <row r="186" spans="1:5" ht="18.75">
      <c r="A186" s="139"/>
      <c r="B186" s="139"/>
      <c r="C186" s="140"/>
      <c r="D186" s="140"/>
      <c r="E186" s="138">
        <v>64</v>
      </c>
    </row>
    <row r="187" spans="1:5" ht="18.75">
      <c r="A187" s="139"/>
      <c r="B187" s="139"/>
      <c r="C187" s="140"/>
      <c r="D187" s="140"/>
      <c r="E187" s="138">
        <v>65</v>
      </c>
    </row>
    <row r="188" spans="1:5" ht="18.75">
      <c r="A188" s="139"/>
      <c r="B188" s="139"/>
      <c r="C188" s="140"/>
      <c r="D188" s="140"/>
      <c r="E188" s="138">
        <v>66</v>
      </c>
    </row>
    <row r="189" spans="1:5" ht="18.75">
      <c r="A189" s="139"/>
      <c r="B189" s="139"/>
      <c r="C189" s="140"/>
      <c r="D189" s="140"/>
      <c r="E189" s="138">
        <v>67</v>
      </c>
    </row>
    <row r="190" spans="1:5" ht="18.75">
      <c r="A190" s="139"/>
      <c r="B190" s="139"/>
      <c r="C190" s="140"/>
      <c r="D190" s="140"/>
      <c r="E190" s="138">
        <v>68</v>
      </c>
    </row>
    <row r="191" spans="1:5" ht="18.75">
      <c r="A191" s="139"/>
      <c r="B191" s="139"/>
      <c r="C191" s="140"/>
      <c r="D191" s="140"/>
      <c r="E191" s="138">
        <v>69</v>
      </c>
    </row>
    <row r="192" spans="1:5" ht="18.75">
      <c r="A192" s="139"/>
      <c r="B192" s="139"/>
      <c r="C192" s="140"/>
      <c r="D192" s="140"/>
      <c r="E192" s="138">
        <v>70</v>
      </c>
    </row>
    <row r="193" spans="1:5" ht="18.75">
      <c r="A193" s="139"/>
      <c r="B193" s="139"/>
      <c r="C193" s="140"/>
      <c r="D193" s="140"/>
      <c r="E193" s="138">
        <v>71</v>
      </c>
    </row>
    <row r="194" spans="1:5" ht="18.75">
      <c r="A194" s="139"/>
      <c r="B194" s="139"/>
      <c r="C194" s="140"/>
      <c r="D194" s="140"/>
      <c r="E194" s="138">
        <v>72</v>
      </c>
    </row>
    <row r="195" spans="1:5" ht="18.75">
      <c r="A195" s="139"/>
      <c r="B195" s="139"/>
      <c r="C195" s="140"/>
      <c r="D195" s="140"/>
      <c r="E195" s="138">
        <v>73</v>
      </c>
    </row>
    <row r="196" spans="1:5" ht="18.75">
      <c r="A196" s="139"/>
      <c r="B196" s="139"/>
      <c r="C196" s="140"/>
      <c r="D196" s="140"/>
      <c r="E196" s="138">
        <v>74</v>
      </c>
    </row>
    <row r="197" spans="1:5" ht="18.75">
      <c r="A197" s="139"/>
      <c r="B197" s="139"/>
      <c r="C197" s="140"/>
      <c r="D197" s="140"/>
      <c r="E197" s="138">
        <v>75</v>
      </c>
    </row>
    <row r="198" spans="1:5" ht="18.75">
      <c r="A198" s="139"/>
      <c r="B198" s="139"/>
      <c r="C198" s="140"/>
      <c r="D198" s="140"/>
      <c r="E198" s="138">
        <v>76</v>
      </c>
    </row>
    <row r="199" spans="1:5" ht="18.75">
      <c r="A199" s="139"/>
      <c r="B199" s="139"/>
      <c r="C199" s="140"/>
      <c r="D199" s="140"/>
      <c r="E199" s="138">
        <v>77</v>
      </c>
    </row>
    <row r="200" spans="1:5" ht="18.75">
      <c r="A200" s="139"/>
      <c r="B200" s="139"/>
      <c r="C200" s="140"/>
      <c r="D200" s="140"/>
      <c r="E200" s="138">
        <v>78</v>
      </c>
    </row>
    <row r="201" spans="1:5" ht="18.75">
      <c r="A201" s="139"/>
      <c r="B201" s="139"/>
      <c r="C201" s="140"/>
      <c r="D201" s="140"/>
      <c r="E201" s="138">
        <v>79</v>
      </c>
    </row>
    <row r="202" spans="1:5" ht="18.75">
      <c r="A202" s="139"/>
      <c r="B202" s="139"/>
      <c r="C202" s="140"/>
      <c r="D202" s="140"/>
      <c r="E202" s="138">
        <v>80</v>
      </c>
    </row>
    <row r="203" spans="1:5" ht="18.75">
      <c r="A203" s="139"/>
      <c r="B203" s="139"/>
      <c r="C203" s="140"/>
      <c r="D203" s="140"/>
      <c r="E203" s="138">
        <v>81</v>
      </c>
    </row>
    <row r="204" spans="1:5" ht="18.75">
      <c r="A204" s="139"/>
      <c r="B204" s="139"/>
      <c r="C204" s="140"/>
      <c r="D204" s="140"/>
      <c r="E204" s="138">
        <v>82</v>
      </c>
    </row>
    <row r="205" spans="1:5" ht="18.75">
      <c r="A205" s="139"/>
      <c r="B205" s="139"/>
      <c r="C205" s="140"/>
      <c r="D205" s="140"/>
      <c r="E205" s="138">
        <v>83</v>
      </c>
    </row>
    <row r="206" spans="1:5" ht="18.75">
      <c r="A206" s="139"/>
      <c r="B206" s="139"/>
      <c r="C206" s="140"/>
      <c r="D206" s="140"/>
      <c r="E206" s="138">
        <v>84</v>
      </c>
    </row>
    <row r="207" spans="1:5" ht="18.75">
      <c r="A207" s="139"/>
      <c r="B207" s="139"/>
      <c r="C207" s="140"/>
      <c r="D207" s="140"/>
      <c r="E207" s="138">
        <v>85</v>
      </c>
    </row>
    <row r="208" spans="1:5" ht="18.75">
      <c r="A208" s="139"/>
      <c r="B208" s="139"/>
      <c r="C208" s="140"/>
      <c r="D208" s="140"/>
      <c r="E208" s="138">
        <v>86</v>
      </c>
    </row>
    <row r="209" spans="1:5" ht="18.75">
      <c r="A209" s="139"/>
      <c r="B209" s="139"/>
      <c r="C209" s="140"/>
      <c r="D209" s="140"/>
      <c r="E209" s="138">
        <v>87</v>
      </c>
    </row>
    <row r="210" spans="1:5" ht="18.75">
      <c r="A210" s="139"/>
      <c r="B210" s="139"/>
      <c r="C210" s="140"/>
      <c r="D210" s="140"/>
      <c r="E210" s="138">
        <v>88</v>
      </c>
    </row>
    <row r="211" spans="1:5" ht="18.75">
      <c r="A211" s="139"/>
      <c r="B211" s="139"/>
      <c r="C211" s="140"/>
      <c r="D211" s="140"/>
      <c r="E211" s="138">
        <v>89</v>
      </c>
    </row>
    <row r="212" spans="1:5" ht="18.75">
      <c r="A212" s="139"/>
      <c r="B212" s="139"/>
      <c r="C212" s="140"/>
      <c r="D212" s="140"/>
      <c r="E212" s="138">
        <v>90</v>
      </c>
    </row>
    <row r="213" spans="1:5" ht="18.75">
      <c r="A213" s="139"/>
      <c r="B213" s="139"/>
      <c r="C213" s="140"/>
      <c r="D213" s="140"/>
      <c r="E213" s="138">
        <v>91</v>
      </c>
    </row>
    <row r="214" spans="1:5" ht="18.75">
      <c r="A214" s="139"/>
      <c r="B214" s="139"/>
      <c r="C214" s="140"/>
      <c r="D214" s="140"/>
      <c r="E214" s="138">
        <v>92</v>
      </c>
    </row>
    <row r="215" spans="1:5" ht="18.75">
      <c r="A215" s="139"/>
      <c r="B215" s="139"/>
      <c r="C215" s="140"/>
      <c r="D215" s="140"/>
      <c r="E215" s="138">
        <v>93</v>
      </c>
    </row>
    <row r="216" spans="1:5" ht="18.75">
      <c r="A216" s="139"/>
      <c r="B216" s="139"/>
      <c r="C216" s="140"/>
      <c r="D216" s="140"/>
      <c r="E216" s="138">
        <v>94</v>
      </c>
    </row>
    <row r="217" spans="1:5" ht="18.75">
      <c r="A217" s="139"/>
      <c r="B217" s="139"/>
      <c r="C217" s="140"/>
      <c r="D217" s="140"/>
      <c r="E217" s="138">
        <v>95</v>
      </c>
    </row>
    <row r="218" spans="1:5" ht="18.75">
      <c r="A218" s="139"/>
      <c r="B218" s="139"/>
      <c r="C218" s="140"/>
      <c r="D218" s="140"/>
      <c r="E218" s="138">
        <v>96</v>
      </c>
    </row>
    <row r="219" spans="1:5" ht="18.75">
      <c r="A219" s="139"/>
      <c r="B219" s="139"/>
      <c r="C219" s="140"/>
      <c r="D219" s="140"/>
      <c r="E219" s="138">
        <v>97</v>
      </c>
    </row>
    <row r="220" spans="1:5" ht="18.75">
      <c r="A220" s="139"/>
      <c r="B220" s="139"/>
      <c r="C220" s="140"/>
      <c r="D220" s="140"/>
      <c r="E220" s="138">
        <v>98</v>
      </c>
    </row>
    <row r="221" spans="1:5" ht="18.75">
      <c r="A221" s="139"/>
      <c r="B221" s="139"/>
      <c r="C221" s="140"/>
      <c r="D221" s="140"/>
      <c r="E221" s="138">
        <v>99</v>
      </c>
    </row>
    <row r="222" spans="1:5" ht="18.75">
      <c r="A222" s="11"/>
      <c r="B222" s="11"/>
      <c r="C222" s="14"/>
      <c r="D222" s="140"/>
      <c r="E222" s="138">
        <v>100</v>
      </c>
    </row>
    <row r="223" spans="1:5" ht="18.75">
      <c r="A223" s="11"/>
      <c r="B223" s="11"/>
      <c r="C223" s="14"/>
      <c r="D223" s="140"/>
      <c r="E223" s="138">
        <v>101</v>
      </c>
    </row>
    <row r="224" spans="1:5" ht="18.75">
      <c r="A224" s="11"/>
      <c r="B224" s="11"/>
      <c r="C224" s="14"/>
      <c r="D224" s="140"/>
      <c r="E224" s="138">
        <v>102</v>
      </c>
    </row>
    <row r="225" spans="1:5" ht="18.75">
      <c r="A225" s="11"/>
      <c r="B225" s="11"/>
      <c r="C225" s="14"/>
      <c r="D225" s="140"/>
      <c r="E225" s="138">
        <v>103</v>
      </c>
    </row>
    <row r="226" spans="1:5" ht="18.75">
      <c r="A226" s="11"/>
      <c r="B226" s="11"/>
      <c r="C226" s="14"/>
      <c r="D226" s="140"/>
      <c r="E226" s="138">
        <v>104</v>
      </c>
    </row>
    <row r="227" spans="1:5" ht="18.75">
      <c r="A227" s="11"/>
      <c r="B227" s="11"/>
      <c r="C227" s="14"/>
      <c r="D227" s="140"/>
      <c r="E227" s="138">
        <v>105</v>
      </c>
    </row>
    <row r="228" spans="1:5" ht="18.75">
      <c r="A228" s="11"/>
      <c r="B228" s="11"/>
      <c r="C228" s="14"/>
      <c r="D228" s="140"/>
      <c r="E228" s="138">
        <v>106</v>
      </c>
    </row>
    <row r="229" spans="1:5" ht="18.75">
      <c r="A229" s="11"/>
      <c r="B229" s="11"/>
      <c r="C229" s="14"/>
      <c r="D229" s="140"/>
      <c r="E229" s="138">
        <v>107</v>
      </c>
    </row>
    <row r="230" spans="1:5" ht="18.75">
      <c r="A230" s="11"/>
      <c r="B230" s="11"/>
      <c r="C230" s="14"/>
      <c r="D230" s="140"/>
      <c r="E230" s="138">
        <v>108</v>
      </c>
    </row>
    <row r="231" spans="1:5" ht="18.75">
      <c r="A231" s="11"/>
      <c r="B231" s="11"/>
      <c r="C231" s="14"/>
      <c r="D231" s="140"/>
      <c r="E231" s="138">
        <v>109</v>
      </c>
    </row>
    <row r="232" spans="1:5" ht="18.75">
      <c r="A232" s="11"/>
      <c r="B232" s="11"/>
      <c r="C232" s="14"/>
      <c r="D232" s="140"/>
      <c r="E232" s="138">
        <v>110</v>
      </c>
    </row>
    <row r="233" spans="1:5" ht="18.75">
      <c r="A233" s="11"/>
      <c r="B233" s="11"/>
      <c r="C233" s="14"/>
      <c r="D233" s="140"/>
      <c r="E233" s="138">
        <v>111</v>
      </c>
    </row>
    <row r="234" spans="1:5" ht="18.75">
      <c r="A234" s="11"/>
      <c r="B234" s="11"/>
      <c r="C234" s="14"/>
      <c r="D234" s="140"/>
      <c r="E234" s="138">
        <v>112</v>
      </c>
    </row>
    <row r="235" spans="1:5" ht="18.75">
      <c r="A235" s="11"/>
      <c r="B235" s="11"/>
      <c r="C235" s="14"/>
      <c r="D235" s="140"/>
      <c r="E235" s="138">
        <v>113</v>
      </c>
    </row>
    <row r="236" spans="1:5" ht="18.75">
      <c r="A236" s="11"/>
      <c r="B236" s="11"/>
      <c r="C236" s="14"/>
      <c r="D236" s="140"/>
      <c r="E236" s="138">
        <v>114</v>
      </c>
    </row>
    <row r="237" spans="1:5" ht="18.75">
      <c r="A237" s="11"/>
      <c r="B237" s="11"/>
      <c r="C237" s="14"/>
      <c r="D237" s="140"/>
      <c r="E237" s="138">
        <v>115</v>
      </c>
    </row>
    <row r="238" spans="1:5" ht="18.75">
      <c r="A238" s="11"/>
      <c r="B238" s="11"/>
      <c r="C238" s="14"/>
      <c r="D238" s="140"/>
      <c r="E238" s="138">
        <v>116</v>
      </c>
    </row>
    <row r="239" spans="1:5" ht="18.75">
      <c r="A239" s="11"/>
      <c r="B239" s="11"/>
      <c r="C239" s="14"/>
      <c r="D239" s="140"/>
      <c r="E239" s="138">
        <v>117</v>
      </c>
    </row>
    <row r="240" spans="1:5" ht="18.75">
      <c r="A240" s="11"/>
      <c r="B240" s="11"/>
      <c r="C240" s="14"/>
      <c r="D240" s="140"/>
      <c r="E240" s="138">
        <v>118</v>
      </c>
    </row>
    <row r="241" spans="1:5" ht="18.75">
      <c r="A241" s="11"/>
      <c r="B241" s="11"/>
      <c r="C241" s="14"/>
      <c r="D241" s="140"/>
      <c r="E241" s="138">
        <v>119</v>
      </c>
    </row>
    <row r="242" spans="1:5" ht="18.75">
      <c r="A242" s="11"/>
      <c r="B242" s="11"/>
      <c r="C242" s="14"/>
      <c r="D242" s="140"/>
      <c r="E242" s="138">
        <v>120</v>
      </c>
    </row>
    <row r="243" spans="1:5" ht="18.75">
      <c r="A243" s="11"/>
      <c r="B243" s="11"/>
      <c r="C243" s="14"/>
      <c r="D243" s="140"/>
      <c r="E243" s="138">
        <v>121</v>
      </c>
    </row>
    <row r="244" spans="1:5" ht="18.75">
      <c r="A244" s="11"/>
      <c r="B244" s="11"/>
      <c r="C244" s="14"/>
      <c r="D244" s="140"/>
      <c r="E244" s="138">
        <v>122</v>
      </c>
    </row>
    <row r="245" spans="1:5" ht="18.75">
      <c r="A245" s="11"/>
      <c r="B245" s="11"/>
      <c r="C245" s="14"/>
      <c r="D245" s="140"/>
      <c r="E245" s="138">
        <v>123</v>
      </c>
    </row>
    <row r="246" spans="1:5" ht="18.75">
      <c r="A246" s="11"/>
      <c r="B246" s="11"/>
      <c r="C246" s="14"/>
      <c r="D246" s="140"/>
      <c r="E246" s="138">
        <v>124</v>
      </c>
    </row>
    <row r="247" spans="1:5" ht="18.75">
      <c r="A247" s="11"/>
      <c r="B247" s="11"/>
      <c r="C247" s="14"/>
      <c r="D247" s="140"/>
      <c r="E247" s="138">
        <v>125</v>
      </c>
    </row>
    <row r="248" spans="1:5" ht="18.75">
      <c r="A248" s="11"/>
      <c r="B248" s="11"/>
      <c r="C248" s="14"/>
      <c r="D248" s="140"/>
      <c r="E248" s="138">
        <v>126</v>
      </c>
    </row>
    <row r="249" spans="1:5" ht="18.75">
      <c r="A249" s="11"/>
      <c r="B249" s="11"/>
      <c r="C249" s="14"/>
      <c r="D249" s="140"/>
      <c r="E249" s="138">
        <v>127</v>
      </c>
    </row>
    <row r="250" spans="1:5" ht="18.75">
      <c r="A250" s="11"/>
      <c r="B250" s="11"/>
      <c r="C250" s="14"/>
      <c r="D250" s="140"/>
      <c r="E250" s="138">
        <v>128</v>
      </c>
    </row>
    <row r="251" spans="1:5" ht="18.75">
      <c r="A251" s="11"/>
      <c r="B251" s="11"/>
      <c r="C251" s="14"/>
      <c r="D251" s="140"/>
      <c r="E251" s="138">
        <v>129</v>
      </c>
    </row>
    <row r="252" spans="1:5" ht="18.75">
      <c r="A252" s="11"/>
      <c r="B252" s="11"/>
      <c r="C252" s="14"/>
      <c r="D252" s="140"/>
      <c r="E252" s="138">
        <v>130</v>
      </c>
    </row>
    <row r="253" spans="1:5" ht="18.75">
      <c r="A253" s="11"/>
      <c r="B253" s="11"/>
      <c r="C253" s="14"/>
      <c r="D253" s="140"/>
      <c r="E253" s="138">
        <v>131</v>
      </c>
    </row>
    <row r="254" spans="1:5" ht="18.75">
      <c r="A254" s="11"/>
      <c r="B254" s="11"/>
      <c r="C254" s="14"/>
      <c r="D254" s="140"/>
      <c r="E254" s="138">
        <v>132</v>
      </c>
    </row>
    <row r="255" spans="1:5" ht="18.75">
      <c r="A255" s="11"/>
      <c r="B255" s="11"/>
      <c r="C255" s="14"/>
      <c r="D255" s="140"/>
      <c r="E255" s="138">
        <v>133</v>
      </c>
    </row>
    <row r="256" spans="1:5" ht="18.75">
      <c r="A256" s="11"/>
      <c r="B256" s="11"/>
      <c r="C256" s="14"/>
      <c r="D256" s="140"/>
      <c r="E256" s="138">
        <v>134</v>
      </c>
    </row>
    <row r="257" spans="1:5" ht="18.75">
      <c r="A257" s="11"/>
      <c r="B257" s="11"/>
      <c r="C257" s="14"/>
      <c r="D257" s="140"/>
      <c r="E257" s="138">
        <v>135</v>
      </c>
    </row>
    <row r="258" spans="1:5" ht="18.75">
      <c r="A258" s="11"/>
      <c r="B258" s="11"/>
      <c r="C258" s="14"/>
      <c r="D258" s="140"/>
      <c r="E258" s="138">
        <v>136</v>
      </c>
    </row>
    <row r="259" spans="1:5" ht="18.75">
      <c r="A259" s="11"/>
      <c r="B259" s="11"/>
      <c r="C259" s="14"/>
      <c r="D259" s="140"/>
      <c r="E259" s="138">
        <v>137</v>
      </c>
    </row>
    <row r="260" spans="1:5" ht="18.75">
      <c r="A260" s="11"/>
      <c r="B260" s="11"/>
      <c r="C260" s="14"/>
      <c r="D260" s="140"/>
      <c r="E260" s="138">
        <v>138</v>
      </c>
    </row>
    <row r="261" spans="1:5" ht="18.75">
      <c r="A261" s="11"/>
      <c r="B261" s="11"/>
      <c r="C261" s="14"/>
      <c r="D261" s="140"/>
      <c r="E261" s="138">
        <v>139</v>
      </c>
    </row>
    <row r="262" spans="1:5" ht="18.75">
      <c r="A262" s="142"/>
      <c r="B262" s="142"/>
      <c r="C262" s="140"/>
      <c r="D262" s="140"/>
      <c r="E262" s="138">
        <v>140</v>
      </c>
    </row>
    <row r="263" spans="1:5" ht="19.5" thickBot="1">
      <c r="A263" s="12"/>
      <c r="B263" s="12"/>
      <c r="C263" s="14"/>
      <c r="D263" s="192"/>
      <c r="E263" s="141">
        <v>141</v>
      </c>
    </row>
    <row r="264" spans="1:5" ht="15.75" thickBot="1">
      <c r="E264" s="141">
        <f>'[3]اسماء العملاء'!E142</f>
        <v>141</v>
      </c>
    </row>
  </sheetData>
  <mergeCells count="22">
    <mergeCell ref="A27:H27"/>
    <mergeCell ref="B10:D10"/>
    <mergeCell ref="B11:D11"/>
    <mergeCell ref="A13:H13"/>
    <mergeCell ref="A15:H15"/>
    <mergeCell ref="A16:H16"/>
    <mergeCell ref="B17:D17"/>
    <mergeCell ref="B18:D18"/>
    <mergeCell ref="B22:D22"/>
    <mergeCell ref="B23:D23"/>
    <mergeCell ref="B24:D24"/>
    <mergeCell ref="B25:D25"/>
    <mergeCell ref="B12:D12"/>
    <mergeCell ref="B26:D26"/>
    <mergeCell ref="F12:G12"/>
    <mergeCell ref="F26:G26"/>
    <mergeCell ref="B9:D9"/>
    <mergeCell ref="A1:H1"/>
    <mergeCell ref="A2:H2"/>
    <mergeCell ref="B3:D3"/>
    <mergeCell ref="B4:D4"/>
    <mergeCell ref="B8:D8"/>
  </mergeCells>
  <dataValidations count="3">
    <dataValidation type="list" allowBlank="1" showInputMessage="1" showErrorMessage="1" sqref="B8:D8 B22:D22">
      <formula1>$A$123:$A$263</formula1>
    </dataValidation>
    <dataValidation type="list" allowBlank="1" showInputMessage="1" showErrorMessage="1" sqref="B25:D25">
      <formula1>$H$123:$H$126</formula1>
    </dataValidation>
    <dataValidation type="list" allowBlank="1" showInputMessage="1" showErrorMessage="1" sqref="B11:D11">
      <formula1>$H$123:$H$131</formula1>
    </dataValidation>
  </dataValidations>
  <hyperlinks>
    <hyperlink ref="B6" r:id="rId1"/>
    <hyperlink ref="B20" r:id="rId2"/>
  </hyperlinks>
  <pageMargins left="0.5" right="0.5" top="0.74803149606299202" bottom="0.74803149606299202" header="0" footer="0"/>
  <pageSetup paperSize="9" scale="94" orientation="landscape" r:id="rId3"/>
  <drawing r:id="rId4"/>
</worksheet>
</file>

<file path=xl/worksheets/sheet12.xml><?xml version="1.0" encoding="utf-8"?>
<worksheet xmlns="http://schemas.openxmlformats.org/spreadsheetml/2006/main" xmlns:r="http://schemas.openxmlformats.org/officeDocument/2006/relationships">
  <sheetPr codeName="Sheet12"/>
  <dimension ref="A1:H1270"/>
  <sheetViews>
    <sheetView rightToLeft="1" tabSelected="1" workbookViewId="0">
      <selection activeCell="D17" sqref="D17"/>
    </sheetView>
  </sheetViews>
  <sheetFormatPr defaultRowHeight="15"/>
  <cols>
    <col min="1" max="1" width="11" bestFit="1" customWidth="1"/>
    <col min="2" max="2" width="10.42578125" bestFit="1" customWidth="1"/>
    <col min="3" max="3" width="12.5703125" style="275" customWidth="1"/>
    <col min="4" max="4" width="30.85546875" bestFit="1" customWidth="1"/>
    <col min="5" max="5" width="2.140625" customWidth="1"/>
    <col min="6" max="6" width="2.42578125" customWidth="1"/>
    <col min="7" max="7" width="3.42578125" customWidth="1"/>
    <col min="8" max="8" width="2" bestFit="1" customWidth="1"/>
  </cols>
  <sheetData>
    <row r="1" spans="1:8" ht="16.5" thickBot="1">
      <c r="A1" s="269" t="s">
        <v>210</v>
      </c>
      <c r="B1" s="269" t="s">
        <v>211</v>
      </c>
      <c r="C1" s="274"/>
      <c r="D1" s="270" t="s">
        <v>212</v>
      </c>
      <c r="H1" s="271">
        <v>5</v>
      </c>
    </row>
    <row r="2" spans="1:8">
      <c r="A2" s="10" t="s">
        <v>32</v>
      </c>
      <c r="B2" s="272">
        <v>41165</v>
      </c>
    </row>
    <row r="3" spans="1:8">
      <c r="A3" s="139" t="s">
        <v>34</v>
      </c>
      <c r="B3" s="272">
        <v>41166</v>
      </c>
    </row>
    <row r="4" spans="1:8">
      <c r="A4" s="139" t="s">
        <v>45</v>
      </c>
      <c r="B4" s="272">
        <v>41167</v>
      </c>
    </row>
    <row r="5" spans="1:8">
      <c r="A5" s="139" t="s">
        <v>48</v>
      </c>
      <c r="B5" s="272">
        <v>41168</v>
      </c>
    </row>
    <row r="6" spans="1:8">
      <c r="A6" s="139" t="s">
        <v>57</v>
      </c>
      <c r="B6" s="272">
        <v>41169</v>
      </c>
    </row>
    <row r="7" spans="1:8">
      <c r="A7" s="139" t="s">
        <v>60</v>
      </c>
      <c r="B7" s="272">
        <v>41170</v>
      </c>
    </row>
    <row r="8" spans="1:8">
      <c r="A8" s="139" t="s">
        <v>63</v>
      </c>
      <c r="B8" s="272">
        <v>41171</v>
      </c>
    </row>
    <row r="9" spans="1:8">
      <c r="A9" s="139" t="s">
        <v>89</v>
      </c>
      <c r="B9" s="272">
        <v>41172</v>
      </c>
    </row>
    <row r="10" spans="1:8">
      <c r="A10" s="139" t="s">
        <v>134</v>
      </c>
      <c r="B10" s="272">
        <v>41173</v>
      </c>
    </row>
    <row r="11" spans="1:8">
      <c r="A11" s="139"/>
      <c r="B11" s="272"/>
    </row>
    <row r="12" spans="1:8">
      <c r="A12" s="139"/>
      <c r="B12" s="272"/>
    </row>
    <row r="13" spans="1:8">
      <c r="A13" s="139"/>
      <c r="B13" s="272"/>
    </row>
    <row r="14" spans="1:8">
      <c r="A14" s="139"/>
      <c r="B14" s="272"/>
    </row>
    <row r="15" spans="1:8">
      <c r="A15" s="139"/>
      <c r="B15" s="272"/>
    </row>
    <row r="16" spans="1:8">
      <c r="A16" s="139"/>
      <c r="B16" s="272"/>
    </row>
    <row r="17" spans="1:2">
      <c r="A17" s="139"/>
      <c r="B17" s="272"/>
    </row>
    <row r="18" spans="1:2">
      <c r="A18" s="139"/>
      <c r="B18" s="272"/>
    </row>
    <row r="19" spans="1:2">
      <c r="A19" s="139"/>
      <c r="B19" s="272"/>
    </row>
    <row r="20" spans="1:2">
      <c r="A20" s="139"/>
      <c r="B20" s="272"/>
    </row>
    <row r="21" spans="1:2">
      <c r="A21" s="139"/>
      <c r="B21" s="272"/>
    </row>
    <row r="22" spans="1:2">
      <c r="A22" s="139"/>
      <c r="B22" s="273"/>
    </row>
    <row r="23" spans="1:2">
      <c r="A23" s="139"/>
    </row>
    <row r="24" spans="1:2">
      <c r="A24" s="139"/>
    </row>
    <row r="25" spans="1:2">
      <c r="A25" s="139"/>
    </row>
    <row r="26" spans="1:2">
      <c r="A26" s="139"/>
    </row>
    <row r="27" spans="1:2">
      <c r="A27" s="139"/>
    </row>
    <row r="28" spans="1:2">
      <c r="A28" s="139"/>
    </row>
    <row r="29" spans="1:2">
      <c r="A29" s="139"/>
    </row>
    <row r="30" spans="1:2">
      <c r="A30" s="139"/>
    </row>
    <row r="31" spans="1:2">
      <c r="A31" s="139"/>
    </row>
    <row r="32" spans="1:2">
      <c r="A32" s="139"/>
    </row>
    <row r="33" spans="1:1">
      <c r="A33" s="139"/>
    </row>
    <row r="34" spans="1:1">
      <c r="A34" s="139"/>
    </row>
    <row r="35" spans="1:1">
      <c r="A35" s="139"/>
    </row>
    <row r="36" spans="1:1">
      <c r="A36" s="139"/>
    </row>
    <row r="37" spans="1:1">
      <c r="A37" s="139"/>
    </row>
    <row r="38" spans="1:1">
      <c r="A38" s="139"/>
    </row>
    <row r="39" spans="1:1">
      <c r="A39" s="139"/>
    </row>
    <row r="40" spans="1:1">
      <c r="A40" s="139"/>
    </row>
    <row r="41" spans="1:1">
      <c r="A41" s="139"/>
    </row>
    <row r="42" spans="1:1">
      <c r="A42" s="139"/>
    </row>
    <row r="43" spans="1:1">
      <c r="A43" s="139"/>
    </row>
    <row r="44" spans="1:1">
      <c r="A44" s="139"/>
    </row>
    <row r="45" spans="1:1">
      <c r="A45" s="139"/>
    </row>
    <row r="46" spans="1:1">
      <c r="A46" s="139"/>
    </row>
    <row r="47" spans="1:1">
      <c r="A47" s="139"/>
    </row>
    <row r="48" spans="1:1">
      <c r="A48" s="139"/>
    </row>
    <row r="49" spans="1:1">
      <c r="A49" s="139"/>
    </row>
    <row r="50" spans="1:1">
      <c r="A50" s="139"/>
    </row>
    <row r="51" spans="1:1">
      <c r="A51" s="139"/>
    </row>
    <row r="52" spans="1:1">
      <c r="A52" s="139"/>
    </row>
    <row r="53" spans="1:1">
      <c r="A53" s="139"/>
    </row>
    <row r="54" spans="1:1">
      <c r="A54" s="139"/>
    </row>
    <row r="55" spans="1:1">
      <c r="A55" s="139"/>
    </row>
    <row r="56" spans="1:1">
      <c r="A56" s="139"/>
    </row>
    <row r="57" spans="1:1">
      <c r="A57" s="139"/>
    </row>
    <row r="58" spans="1:1">
      <c r="A58" s="139"/>
    </row>
    <row r="59" spans="1:1">
      <c r="A59" s="139"/>
    </row>
    <row r="60" spans="1:1">
      <c r="A60" s="139"/>
    </row>
    <row r="61" spans="1:1">
      <c r="A61" s="139"/>
    </row>
    <row r="62" spans="1:1">
      <c r="A62" s="139"/>
    </row>
    <row r="63" spans="1:1">
      <c r="A63" s="139"/>
    </row>
    <row r="64" spans="1:1">
      <c r="A64" s="139"/>
    </row>
    <row r="65" spans="1:1">
      <c r="A65" s="139"/>
    </row>
    <row r="66" spans="1:1">
      <c r="A66" s="139"/>
    </row>
    <row r="67" spans="1:1">
      <c r="A67" s="139"/>
    </row>
    <row r="68" spans="1:1">
      <c r="A68" s="139"/>
    </row>
    <row r="69" spans="1:1">
      <c r="A69" s="139"/>
    </row>
    <row r="70" spans="1:1">
      <c r="A70" s="139"/>
    </row>
    <row r="71" spans="1:1">
      <c r="A71" s="139"/>
    </row>
    <row r="72" spans="1:1">
      <c r="A72" s="139"/>
    </row>
    <row r="73" spans="1:1">
      <c r="A73" s="139"/>
    </row>
    <row r="74" spans="1:1">
      <c r="A74" s="139"/>
    </row>
    <row r="75" spans="1:1">
      <c r="A75" s="139"/>
    </row>
    <row r="76" spans="1:1">
      <c r="A76" s="139"/>
    </row>
    <row r="77" spans="1:1">
      <c r="A77" s="139"/>
    </row>
    <row r="78" spans="1:1">
      <c r="A78" s="139"/>
    </row>
    <row r="79" spans="1:1">
      <c r="A79" s="139"/>
    </row>
    <row r="80" spans="1:1">
      <c r="A80" s="139"/>
    </row>
    <row r="81" spans="1:1">
      <c r="A81" s="139"/>
    </row>
    <row r="82" spans="1:1">
      <c r="A82" s="139"/>
    </row>
    <row r="83" spans="1:1">
      <c r="A83" s="139"/>
    </row>
    <row r="84" spans="1:1">
      <c r="A84" s="139"/>
    </row>
    <row r="85" spans="1:1">
      <c r="A85" s="139"/>
    </row>
    <row r="86" spans="1:1">
      <c r="A86" s="139"/>
    </row>
    <row r="87" spans="1:1">
      <c r="A87" s="139"/>
    </row>
    <row r="88" spans="1:1">
      <c r="A88" s="139"/>
    </row>
    <row r="89" spans="1:1">
      <c r="A89" s="139"/>
    </row>
    <row r="90" spans="1:1">
      <c r="A90" s="139"/>
    </row>
    <row r="91" spans="1:1">
      <c r="A91" s="139"/>
    </row>
    <row r="92" spans="1:1">
      <c r="A92" s="139"/>
    </row>
    <row r="93" spans="1:1">
      <c r="A93" s="139"/>
    </row>
    <row r="94" spans="1:1">
      <c r="A94" s="139"/>
    </row>
    <row r="95" spans="1:1">
      <c r="A95" s="139"/>
    </row>
    <row r="96" spans="1:1">
      <c r="A96" s="139"/>
    </row>
    <row r="97" spans="1:1">
      <c r="A97" s="139"/>
    </row>
    <row r="98" spans="1:1">
      <c r="A98" s="139"/>
    </row>
    <row r="99" spans="1:1">
      <c r="A99" s="139"/>
    </row>
    <row r="100" spans="1:1">
      <c r="A100" s="139"/>
    </row>
    <row r="101" spans="1:1">
      <c r="A101" s="139"/>
    </row>
    <row r="102" spans="1:1">
      <c r="A102" s="139"/>
    </row>
    <row r="103" spans="1:1">
      <c r="A103" s="139"/>
    </row>
    <row r="104" spans="1:1">
      <c r="A104" s="139"/>
    </row>
    <row r="105" spans="1:1">
      <c r="A105" s="139"/>
    </row>
    <row r="106" spans="1:1">
      <c r="A106" s="139"/>
    </row>
    <row r="107" spans="1:1">
      <c r="A107" s="139"/>
    </row>
    <row r="108" spans="1:1">
      <c r="A108" s="139"/>
    </row>
    <row r="109" spans="1:1">
      <c r="A109" s="139"/>
    </row>
    <row r="110" spans="1:1">
      <c r="A110" s="139"/>
    </row>
    <row r="111" spans="1:1">
      <c r="A111" s="139"/>
    </row>
    <row r="112" spans="1:1">
      <c r="A112" s="139"/>
    </row>
    <row r="113" spans="1:1">
      <c r="A113" s="139"/>
    </row>
    <row r="114" spans="1:1">
      <c r="A114" s="139"/>
    </row>
    <row r="115" spans="1:1">
      <c r="A115" s="139"/>
    </row>
    <row r="116" spans="1:1">
      <c r="A116" s="139"/>
    </row>
    <row r="117" spans="1:1">
      <c r="A117" s="139"/>
    </row>
    <row r="118" spans="1:1">
      <c r="A118" s="139"/>
    </row>
    <row r="119" spans="1:1">
      <c r="A119" s="139"/>
    </row>
    <row r="120" spans="1:1">
      <c r="A120" s="139"/>
    </row>
    <row r="121" spans="1:1">
      <c r="A121" s="139"/>
    </row>
    <row r="122" spans="1:1">
      <c r="A122" s="139"/>
    </row>
    <row r="123" spans="1:1">
      <c r="A123" s="139"/>
    </row>
    <row r="124" spans="1:1">
      <c r="A124" s="139"/>
    </row>
    <row r="125" spans="1:1">
      <c r="A125" s="139"/>
    </row>
    <row r="126" spans="1:1">
      <c r="A126" s="139"/>
    </row>
    <row r="127" spans="1:1">
      <c r="A127" s="139"/>
    </row>
    <row r="128" spans="1:1">
      <c r="A128" s="139"/>
    </row>
    <row r="129" spans="1:1">
      <c r="A129" s="139"/>
    </row>
    <row r="130" spans="1:1">
      <c r="A130" s="139"/>
    </row>
    <row r="131" spans="1:1">
      <c r="A131" s="139"/>
    </row>
    <row r="132" spans="1:1">
      <c r="A132" s="139"/>
    </row>
    <row r="133" spans="1:1">
      <c r="A133" s="139"/>
    </row>
    <row r="134" spans="1:1">
      <c r="A134" s="139"/>
    </row>
    <row r="135" spans="1:1">
      <c r="A135" s="139"/>
    </row>
    <row r="136" spans="1:1">
      <c r="A136" s="139"/>
    </row>
    <row r="137" spans="1:1">
      <c r="A137" s="139"/>
    </row>
    <row r="138" spans="1:1">
      <c r="A138" s="139"/>
    </row>
    <row r="139" spans="1:1">
      <c r="A139" s="139"/>
    </row>
    <row r="140" spans="1:1">
      <c r="A140" s="139"/>
    </row>
    <row r="141" spans="1:1">
      <c r="A141" s="142"/>
    </row>
    <row r="142" spans="1:1" ht="15.75" thickBot="1">
      <c r="A142" s="211"/>
    </row>
    <row r="143" spans="1:1">
      <c r="A143" s="139"/>
    </row>
    <row r="144" spans="1:1">
      <c r="A144" s="139"/>
    </row>
    <row r="145" spans="1:1">
      <c r="A145" s="139"/>
    </row>
    <row r="146" spans="1:1">
      <c r="A146" s="139"/>
    </row>
    <row r="147" spans="1:1">
      <c r="A147" s="139"/>
    </row>
    <row r="148" spans="1:1">
      <c r="A148" s="139"/>
    </row>
    <row r="149" spans="1:1">
      <c r="A149" s="139"/>
    </row>
    <row r="150" spans="1:1">
      <c r="A150" s="139"/>
    </row>
    <row r="151" spans="1:1">
      <c r="A151" s="139"/>
    </row>
    <row r="152" spans="1:1">
      <c r="A152" s="139"/>
    </row>
    <row r="153" spans="1:1">
      <c r="A153" s="139"/>
    </row>
    <row r="154" spans="1:1">
      <c r="A154" s="139"/>
    </row>
    <row r="155" spans="1:1">
      <c r="A155" s="139"/>
    </row>
    <row r="156" spans="1:1">
      <c r="A156" s="139"/>
    </row>
    <row r="157" spans="1:1">
      <c r="A157" s="139"/>
    </row>
    <row r="158" spans="1:1">
      <c r="A158" s="139"/>
    </row>
    <row r="159" spans="1:1">
      <c r="A159" s="139"/>
    </row>
    <row r="160" spans="1:1">
      <c r="A160" s="139"/>
    </row>
    <row r="161" spans="1:1">
      <c r="A161" s="139"/>
    </row>
    <row r="162" spans="1:1">
      <c r="A162" s="139"/>
    </row>
    <row r="163" spans="1:1">
      <c r="A163" s="139"/>
    </row>
    <row r="164" spans="1:1">
      <c r="A164" s="139"/>
    </row>
    <row r="165" spans="1:1">
      <c r="A165" s="139"/>
    </row>
    <row r="166" spans="1:1">
      <c r="A166" s="139"/>
    </row>
    <row r="167" spans="1:1">
      <c r="A167" s="139"/>
    </row>
    <row r="168" spans="1:1">
      <c r="A168" s="139"/>
    </row>
    <row r="169" spans="1:1">
      <c r="A169" s="139"/>
    </row>
    <row r="170" spans="1:1">
      <c r="A170" s="139"/>
    </row>
    <row r="171" spans="1:1">
      <c r="A171" s="139"/>
    </row>
    <row r="172" spans="1:1">
      <c r="A172" s="139"/>
    </row>
    <row r="173" spans="1:1">
      <c r="A173" s="139"/>
    </row>
    <row r="174" spans="1:1">
      <c r="A174" s="139"/>
    </row>
    <row r="175" spans="1:1">
      <c r="A175" s="139"/>
    </row>
    <row r="176" spans="1:1">
      <c r="A176" s="139"/>
    </row>
    <row r="177" spans="1:1">
      <c r="A177" s="139"/>
    </row>
    <row r="178" spans="1:1">
      <c r="A178" s="139"/>
    </row>
    <row r="179" spans="1:1">
      <c r="A179" s="139"/>
    </row>
    <row r="180" spans="1:1">
      <c r="A180" s="139"/>
    </row>
    <row r="181" spans="1:1">
      <c r="A181" s="139"/>
    </row>
    <row r="182" spans="1:1">
      <c r="A182" s="139"/>
    </row>
    <row r="183" spans="1:1">
      <c r="A183" s="139"/>
    </row>
    <row r="184" spans="1:1">
      <c r="A184" s="139"/>
    </row>
    <row r="185" spans="1:1">
      <c r="A185" s="139"/>
    </row>
    <row r="186" spans="1:1">
      <c r="A186" s="139"/>
    </row>
    <row r="187" spans="1:1">
      <c r="A187" s="139"/>
    </row>
    <row r="188" spans="1:1">
      <c r="A188" s="139"/>
    </row>
    <row r="189" spans="1:1">
      <c r="A189" s="139"/>
    </row>
    <row r="190" spans="1:1">
      <c r="A190" s="139"/>
    </row>
    <row r="191" spans="1:1">
      <c r="A191" s="139"/>
    </row>
    <row r="192" spans="1:1">
      <c r="A192" s="139"/>
    </row>
    <row r="193" spans="1:1">
      <c r="A193" s="139"/>
    </row>
    <row r="194" spans="1:1">
      <c r="A194" s="139"/>
    </row>
    <row r="195" spans="1:1">
      <c r="A195" s="139"/>
    </row>
    <row r="196" spans="1:1">
      <c r="A196" s="139"/>
    </row>
    <row r="197" spans="1:1">
      <c r="A197" s="139"/>
    </row>
    <row r="198" spans="1:1">
      <c r="A198" s="139"/>
    </row>
    <row r="199" spans="1:1">
      <c r="A199" s="139"/>
    </row>
    <row r="200" spans="1:1">
      <c r="A200" s="139"/>
    </row>
    <row r="201" spans="1:1">
      <c r="A201" s="139"/>
    </row>
    <row r="202" spans="1:1">
      <c r="A202" s="139"/>
    </row>
    <row r="203" spans="1:1">
      <c r="A203" s="139"/>
    </row>
    <row r="204" spans="1:1">
      <c r="A204" s="139"/>
    </row>
    <row r="205" spans="1:1">
      <c r="A205" s="139"/>
    </row>
    <row r="206" spans="1:1">
      <c r="A206" s="139"/>
    </row>
    <row r="207" spans="1:1">
      <c r="A207" s="139"/>
    </row>
    <row r="208" spans="1:1">
      <c r="A208" s="139"/>
    </row>
    <row r="209" spans="1:1">
      <c r="A209" s="139"/>
    </row>
    <row r="210" spans="1:1">
      <c r="A210" s="139"/>
    </row>
    <row r="211" spans="1:1">
      <c r="A211" s="139"/>
    </row>
    <row r="212" spans="1:1">
      <c r="A212" s="139"/>
    </row>
    <row r="213" spans="1:1">
      <c r="A213" s="139"/>
    </row>
    <row r="214" spans="1:1">
      <c r="A214" s="139"/>
    </row>
    <row r="215" spans="1:1">
      <c r="A215" s="139"/>
    </row>
    <row r="216" spans="1:1">
      <c r="A216" s="139"/>
    </row>
    <row r="217" spans="1:1">
      <c r="A217" s="139"/>
    </row>
    <row r="218" spans="1:1">
      <c r="A218" s="139"/>
    </row>
    <row r="219" spans="1:1">
      <c r="A219" s="139"/>
    </row>
    <row r="220" spans="1:1">
      <c r="A220" s="139"/>
    </row>
    <row r="221" spans="1:1">
      <c r="A221" s="139"/>
    </row>
    <row r="222" spans="1:1">
      <c r="A222" s="139"/>
    </row>
    <row r="223" spans="1:1">
      <c r="A223" s="139"/>
    </row>
    <row r="224" spans="1:1">
      <c r="A224" s="142"/>
    </row>
    <row r="225" spans="1:1">
      <c r="A225" s="139"/>
    </row>
    <row r="226" spans="1:1">
      <c r="A226" s="139"/>
    </row>
    <row r="227" spans="1:1">
      <c r="A227" s="139"/>
    </row>
    <row r="228" spans="1:1">
      <c r="A228" s="139"/>
    </row>
    <row r="229" spans="1:1">
      <c r="A229" s="139"/>
    </row>
    <row r="230" spans="1:1">
      <c r="A230" s="139"/>
    </row>
    <row r="231" spans="1:1">
      <c r="A231" s="139"/>
    </row>
    <row r="232" spans="1:1">
      <c r="A232" s="139"/>
    </row>
    <row r="233" spans="1:1">
      <c r="A233" s="139"/>
    </row>
    <row r="234" spans="1:1">
      <c r="A234" s="139"/>
    </row>
    <row r="235" spans="1:1">
      <c r="A235" s="139"/>
    </row>
    <row r="236" spans="1:1">
      <c r="A236" s="139"/>
    </row>
    <row r="237" spans="1:1">
      <c r="A237" s="139"/>
    </row>
    <row r="238" spans="1:1">
      <c r="A238" s="139"/>
    </row>
    <row r="239" spans="1:1">
      <c r="A239" s="139"/>
    </row>
    <row r="240" spans="1:1">
      <c r="A240" s="139"/>
    </row>
    <row r="241" spans="1:1">
      <c r="A241" s="139"/>
    </row>
    <row r="242" spans="1:1">
      <c r="A242" s="139"/>
    </row>
    <row r="243" spans="1:1">
      <c r="A243" s="139"/>
    </row>
    <row r="244" spans="1:1">
      <c r="A244" s="139"/>
    </row>
    <row r="245" spans="1:1">
      <c r="A245" s="139"/>
    </row>
    <row r="246" spans="1:1">
      <c r="A246" s="139"/>
    </row>
    <row r="247" spans="1:1">
      <c r="A247" s="139"/>
    </row>
    <row r="248" spans="1:1">
      <c r="A248" s="139"/>
    </row>
    <row r="249" spans="1:1">
      <c r="A249" s="139"/>
    </row>
    <row r="250" spans="1:1">
      <c r="A250" s="139"/>
    </row>
    <row r="251" spans="1:1">
      <c r="A251" s="139"/>
    </row>
    <row r="252" spans="1:1">
      <c r="A252" s="139"/>
    </row>
    <row r="253" spans="1:1">
      <c r="A253" s="139"/>
    </row>
    <row r="254" spans="1:1">
      <c r="A254" s="139"/>
    </row>
    <row r="255" spans="1:1">
      <c r="A255" s="139"/>
    </row>
    <row r="256" spans="1:1">
      <c r="A256" s="139"/>
    </row>
    <row r="257" spans="1:1">
      <c r="A257" s="139"/>
    </row>
    <row r="258" spans="1:1">
      <c r="A258" s="139"/>
    </row>
    <row r="259" spans="1:1">
      <c r="A259" s="139"/>
    </row>
    <row r="260" spans="1:1">
      <c r="A260" s="139"/>
    </row>
    <row r="261" spans="1:1">
      <c r="A261" s="139"/>
    </row>
    <row r="262" spans="1:1">
      <c r="A262" s="139"/>
    </row>
    <row r="263" spans="1:1">
      <c r="A263" s="139"/>
    </row>
    <row r="264" spans="1:1">
      <c r="A264" s="139"/>
    </row>
    <row r="265" spans="1:1">
      <c r="A265" s="139"/>
    </row>
    <row r="266" spans="1:1">
      <c r="A266" s="139"/>
    </row>
    <row r="267" spans="1:1">
      <c r="A267" s="139"/>
    </row>
    <row r="268" spans="1:1">
      <c r="A268" s="139"/>
    </row>
    <row r="269" spans="1:1">
      <c r="A269" s="139"/>
    </row>
    <row r="270" spans="1:1">
      <c r="A270" s="139"/>
    </row>
    <row r="271" spans="1:1">
      <c r="A271" s="139"/>
    </row>
    <row r="272" spans="1:1">
      <c r="A272" s="139"/>
    </row>
    <row r="273" spans="1:1">
      <c r="A273" s="139"/>
    </row>
    <row r="274" spans="1:1">
      <c r="A274" s="139"/>
    </row>
    <row r="275" spans="1:1">
      <c r="A275" s="139"/>
    </row>
    <row r="276" spans="1:1">
      <c r="A276" s="139"/>
    </row>
    <row r="277" spans="1:1">
      <c r="A277" s="139"/>
    </row>
    <row r="278" spans="1:1">
      <c r="A278" s="139"/>
    </row>
    <row r="279" spans="1:1">
      <c r="A279" s="139"/>
    </row>
    <row r="280" spans="1:1">
      <c r="A280" s="139"/>
    </row>
    <row r="281" spans="1:1">
      <c r="A281" s="139"/>
    </row>
    <row r="282" spans="1:1">
      <c r="A282" s="139"/>
    </row>
    <row r="283" spans="1:1">
      <c r="A283" s="139"/>
    </row>
    <row r="284" spans="1:1">
      <c r="A284" s="139"/>
    </row>
    <row r="285" spans="1:1">
      <c r="A285" s="139"/>
    </row>
    <row r="286" spans="1:1">
      <c r="A286" s="139"/>
    </row>
    <row r="287" spans="1:1">
      <c r="A287" s="139"/>
    </row>
    <row r="288" spans="1:1">
      <c r="A288" s="139"/>
    </row>
    <row r="289" spans="1:1">
      <c r="A289" s="139"/>
    </row>
    <row r="290" spans="1:1">
      <c r="A290" s="139"/>
    </row>
    <row r="291" spans="1:1">
      <c r="A291" s="139"/>
    </row>
    <row r="292" spans="1:1">
      <c r="A292" s="139"/>
    </row>
    <row r="293" spans="1:1">
      <c r="A293" s="139"/>
    </row>
    <row r="294" spans="1:1">
      <c r="A294" s="139"/>
    </row>
    <row r="295" spans="1:1">
      <c r="A295" s="139"/>
    </row>
    <row r="296" spans="1:1">
      <c r="A296" s="139"/>
    </row>
    <row r="297" spans="1:1">
      <c r="A297" s="139"/>
    </row>
    <row r="298" spans="1:1">
      <c r="A298" s="139"/>
    </row>
    <row r="299" spans="1:1">
      <c r="A299" s="139"/>
    </row>
    <row r="300" spans="1:1">
      <c r="A300" s="139"/>
    </row>
    <row r="301" spans="1:1">
      <c r="A301" s="139"/>
    </row>
    <row r="302" spans="1:1">
      <c r="A302" s="139"/>
    </row>
    <row r="303" spans="1:1">
      <c r="A303" s="139"/>
    </row>
    <row r="304" spans="1:1">
      <c r="A304" s="139"/>
    </row>
    <row r="305" spans="1:1">
      <c r="A305" s="139"/>
    </row>
    <row r="306" spans="1:1">
      <c r="A306" s="142"/>
    </row>
    <row r="307" spans="1:1" ht="15.75" thickBot="1">
      <c r="A307" s="211"/>
    </row>
    <row r="308" spans="1:1">
      <c r="A308" s="139"/>
    </row>
    <row r="309" spans="1:1">
      <c r="A309" s="139"/>
    </row>
    <row r="310" spans="1:1">
      <c r="A310" s="139"/>
    </row>
    <row r="311" spans="1:1">
      <c r="A311" s="139"/>
    </row>
    <row r="312" spans="1:1">
      <c r="A312" s="139"/>
    </row>
    <row r="313" spans="1:1">
      <c r="A313" s="139"/>
    </row>
    <row r="314" spans="1:1">
      <c r="A314" s="139"/>
    </row>
    <row r="315" spans="1:1">
      <c r="A315" s="139"/>
    </row>
    <row r="316" spans="1:1">
      <c r="A316" s="139"/>
    </row>
    <row r="317" spans="1:1">
      <c r="A317" s="139"/>
    </row>
    <row r="318" spans="1:1">
      <c r="A318" s="139"/>
    </row>
    <row r="319" spans="1:1">
      <c r="A319" s="139"/>
    </row>
    <row r="320" spans="1:1">
      <c r="A320" s="139"/>
    </row>
    <row r="321" spans="1:1">
      <c r="A321" s="139"/>
    </row>
    <row r="322" spans="1:1">
      <c r="A322" s="139"/>
    </row>
    <row r="323" spans="1:1">
      <c r="A323" s="139"/>
    </row>
    <row r="324" spans="1:1">
      <c r="A324" s="139"/>
    </row>
    <row r="325" spans="1:1">
      <c r="A325" s="139"/>
    </row>
    <row r="326" spans="1:1">
      <c r="A326" s="139"/>
    </row>
    <row r="327" spans="1:1">
      <c r="A327" s="139"/>
    </row>
    <row r="328" spans="1:1">
      <c r="A328" s="139"/>
    </row>
    <row r="329" spans="1:1">
      <c r="A329" s="139"/>
    </row>
    <row r="330" spans="1:1">
      <c r="A330" s="139"/>
    </row>
    <row r="331" spans="1:1">
      <c r="A331" s="139"/>
    </row>
    <row r="332" spans="1:1">
      <c r="A332" s="139"/>
    </row>
    <row r="333" spans="1:1">
      <c r="A333" s="139"/>
    </row>
    <row r="334" spans="1:1">
      <c r="A334" s="139"/>
    </row>
    <row r="335" spans="1:1">
      <c r="A335" s="139"/>
    </row>
    <row r="336" spans="1:1">
      <c r="A336" s="139"/>
    </row>
    <row r="337" spans="1:1">
      <c r="A337" s="139"/>
    </row>
    <row r="338" spans="1:1">
      <c r="A338" s="139"/>
    </row>
    <row r="339" spans="1:1">
      <c r="A339" s="139"/>
    </row>
    <row r="340" spans="1:1">
      <c r="A340" s="139"/>
    </row>
    <row r="341" spans="1:1">
      <c r="A341" s="139"/>
    </row>
    <row r="342" spans="1:1">
      <c r="A342" s="139"/>
    </row>
    <row r="343" spans="1:1">
      <c r="A343" s="139"/>
    </row>
    <row r="344" spans="1:1">
      <c r="A344" s="139"/>
    </row>
    <row r="345" spans="1:1">
      <c r="A345" s="139"/>
    </row>
    <row r="346" spans="1:1">
      <c r="A346" s="139"/>
    </row>
    <row r="347" spans="1:1">
      <c r="A347" s="139"/>
    </row>
    <row r="348" spans="1:1">
      <c r="A348" s="139"/>
    </row>
    <row r="349" spans="1:1">
      <c r="A349" s="139"/>
    </row>
    <row r="350" spans="1:1">
      <c r="A350" s="139"/>
    </row>
    <row r="351" spans="1:1">
      <c r="A351" s="139"/>
    </row>
    <row r="352" spans="1:1">
      <c r="A352" s="139"/>
    </row>
    <row r="353" spans="1:1">
      <c r="A353" s="139"/>
    </row>
    <row r="354" spans="1:1">
      <c r="A354" s="139"/>
    </row>
    <row r="355" spans="1:1">
      <c r="A355" s="139"/>
    </row>
    <row r="356" spans="1:1">
      <c r="A356" s="139"/>
    </row>
    <row r="357" spans="1:1">
      <c r="A357" s="139"/>
    </row>
    <row r="358" spans="1:1">
      <c r="A358" s="139"/>
    </row>
    <row r="359" spans="1:1">
      <c r="A359" s="139"/>
    </row>
    <row r="360" spans="1:1">
      <c r="A360" s="139"/>
    </row>
    <row r="361" spans="1:1">
      <c r="A361" s="139"/>
    </row>
    <row r="362" spans="1:1">
      <c r="A362" s="139"/>
    </row>
    <row r="363" spans="1:1">
      <c r="A363" s="139"/>
    </row>
    <row r="364" spans="1:1">
      <c r="A364" s="139"/>
    </row>
    <row r="365" spans="1:1">
      <c r="A365" s="139"/>
    </row>
    <row r="366" spans="1:1">
      <c r="A366" s="139"/>
    </row>
    <row r="367" spans="1:1">
      <c r="A367" s="139"/>
    </row>
    <row r="368" spans="1:1">
      <c r="A368" s="139"/>
    </row>
    <row r="369" spans="1:1">
      <c r="A369" s="139"/>
    </row>
    <row r="370" spans="1:1">
      <c r="A370" s="139"/>
    </row>
    <row r="371" spans="1:1">
      <c r="A371" s="139"/>
    </row>
    <row r="372" spans="1:1">
      <c r="A372" s="139"/>
    </row>
    <row r="373" spans="1:1">
      <c r="A373" s="139"/>
    </row>
    <row r="374" spans="1:1">
      <c r="A374" s="139"/>
    </row>
    <row r="375" spans="1:1">
      <c r="A375" s="139"/>
    </row>
    <row r="376" spans="1:1">
      <c r="A376" s="139"/>
    </row>
    <row r="377" spans="1:1">
      <c r="A377" s="139"/>
    </row>
    <row r="378" spans="1:1">
      <c r="A378" s="139"/>
    </row>
    <row r="379" spans="1:1">
      <c r="A379" s="139"/>
    </row>
    <row r="380" spans="1:1">
      <c r="A380" s="139"/>
    </row>
    <row r="381" spans="1:1">
      <c r="A381" s="139"/>
    </row>
    <row r="382" spans="1:1">
      <c r="A382" s="139"/>
    </row>
    <row r="383" spans="1:1">
      <c r="A383" s="139"/>
    </row>
    <row r="384" spans="1:1">
      <c r="A384" s="139"/>
    </row>
    <row r="385" spans="1:1">
      <c r="A385" s="139"/>
    </row>
    <row r="386" spans="1:1">
      <c r="A386" s="139"/>
    </row>
    <row r="387" spans="1:1">
      <c r="A387" s="139"/>
    </row>
    <row r="388" spans="1:1">
      <c r="A388" s="139"/>
    </row>
    <row r="389" spans="1:1">
      <c r="A389" s="142"/>
    </row>
    <row r="390" spans="1:1" ht="15.75" thickBot="1">
      <c r="A390" s="211"/>
    </row>
    <row r="391" spans="1:1">
      <c r="A391" s="139"/>
    </row>
    <row r="392" spans="1:1">
      <c r="A392" s="139"/>
    </row>
    <row r="393" spans="1:1">
      <c r="A393" s="139"/>
    </row>
    <row r="394" spans="1:1">
      <c r="A394" s="139"/>
    </row>
    <row r="395" spans="1:1">
      <c r="A395" s="139"/>
    </row>
    <row r="396" spans="1:1">
      <c r="A396" s="139"/>
    </row>
    <row r="397" spans="1:1">
      <c r="A397" s="139"/>
    </row>
    <row r="398" spans="1:1">
      <c r="A398" s="139"/>
    </row>
    <row r="399" spans="1:1">
      <c r="A399" s="139"/>
    </row>
    <row r="400" spans="1:1">
      <c r="A400" s="139"/>
    </row>
    <row r="401" spans="1:1">
      <c r="A401" s="139"/>
    </row>
    <row r="402" spans="1:1">
      <c r="A402" s="139"/>
    </row>
    <row r="403" spans="1:1">
      <c r="A403" s="139"/>
    </row>
    <row r="404" spans="1:1">
      <c r="A404" s="139"/>
    </row>
    <row r="405" spans="1:1">
      <c r="A405" s="139"/>
    </row>
    <row r="406" spans="1:1">
      <c r="A406" s="139"/>
    </row>
    <row r="407" spans="1:1">
      <c r="A407" s="139"/>
    </row>
    <row r="408" spans="1:1">
      <c r="A408" s="139"/>
    </row>
    <row r="409" spans="1:1">
      <c r="A409" s="139"/>
    </row>
    <row r="410" spans="1:1">
      <c r="A410" s="139"/>
    </row>
    <row r="411" spans="1:1">
      <c r="A411" s="139"/>
    </row>
    <row r="412" spans="1:1">
      <c r="A412" s="139"/>
    </row>
    <row r="413" spans="1:1">
      <c r="A413" s="139"/>
    </row>
    <row r="414" spans="1:1">
      <c r="A414" s="139"/>
    </row>
    <row r="415" spans="1:1">
      <c r="A415" s="139"/>
    </row>
    <row r="416" spans="1:1">
      <c r="A416" s="139"/>
    </row>
    <row r="417" spans="1:1">
      <c r="A417" s="139"/>
    </row>
    <row r="418" spans="1:1">
      <c r="A418" s="139"/>
    </row>
    <row r="419" spans="1:1">
      <c r="A419" s="139"/>
    </row>
    <row r="420" spans="1:1">
      <c r="A420" s="139"/>
    </row>
    <row r="421" spans="1:1">
      <c r="A421" s="139"/>
    </row>
    <row r="422" spans="1:1">
      <c r="A422" s="139"/>
    </row>
    <row r="423" spans="1:1">
      <c r="A423" s="139"/>
    </row>
    <row r="424" spans="1:1">
      <c r="A424" s="139"/>
    </row>
    <row r="425" spans="1:1">
      <c r="A425" s="139"/>
    </row>
    <row r="426" spans="1:1">
      <c r="A426" s="139"/>
    </row>
    <row r="427" spans="1:1">
      <c r="A427" s="139"/>
    </row>
    <row r="428" spans="1:1">
      <c r="A428" s="139"/>
    </row>
    <row r="429" spans="1:1">
      <c r="A429" s="139"/>
    </row>
    <row r="430" spans="1:1">
      <c r="A430" s="139"/>
    </row>
    <row r="431" spans="1:1">
      <c r="A431" s="139"/>
    </row>
    <row r="432" spans="1:1">
      <c r="A432" s="139"/>
    </row>
    <row r="433" spans="1:1">
      <c r="A433" s="139"/>
    </row>
    <row r="434" spans="1:1">
      <c r="A434" s="139"/>
    </row>
    <row r="435" spans="1:1">
      <c r="A435" s="139"/>
    </row>
    <row r="436" spans="1:1">
      <c r="A436" s="139"/>
    </row>
    <row r="437" spans="1:1">
      <c r="A437" s="139"/>
    </row>
    <row r="438" spans="1:1">
      <c r="A438" s="139"/>
    </row>
    <row r="439" spans="1:1">
      <c r="A439" s="139"/>
    </row>
    <row r="440" spans="1:1">
      <c r="A440" s="139"/>
    </row>
    <row r="441" spans="1:1">
      <c r="A441" s="139"/>
    </row>
    <row r="442" spans="1:1">
      <c r="A442" s="139"/>
    </row>
    <row r="443" spans="1:1">
      <c r="A443" s="139"/>
    </row>
    <row r="444" spans="1:1">
      <c r="A444" s="139"/>
    </row>
    <row r="445" spans="1:1">
      <c r="A445" s="139"/>
    </row>
    <row r="446" spans="1:1">
      <c r="A446" s="139"/>
    </row>
    <row r="447" spans="1:1">
      <c r="A447" s="139"/>
    </row>
    <row r="448" spans="1:1">
      <c r="A448" s="139"/>
    </row>
    <row r="449" spans="1:1">
      <c r="A449" s="139"/>
    </row>
    <row r="450" spans="1:1">
      <c r="A450" s="139"/>
    </row>
    <row r="451" spans="1:1">
      <c r="A451" s="139"/>
    </row>
    <row r="452" spans="1:1">
      <c r="A452" s="139"/>
    </row>
    <row r="453" spans="1:1">
      <c r="A453" s="139"/>
    </row>
    <row r="454" spans="1:1">
      <c r="A454" s="139"/>
    </row>
    <row r="455" spans="1:1">
      <c r="A455" s="139"/>
    </row>
    <row r="456" spans="1:1">
      <c r="A456" s="139"/>
    </row>
    <row r="457" spans="1:1">
      <c r="A457" s="139"/>
    </row>
    <row r="458" spans="1:1">
      <c r="A458" s="139"/>
    </row>
    <row r="459" spans="1:1">
      <c r="A459" s="139"/>
    </row>
    <row r="460" spans="1:1">
      <c r="A460" s="139"/>
    </row>
    <row r="461" spans="1:1">
      <c r="A461" s="139"/>
    </row>
    <row r="462" spans="1:1">
      <c r="A462" s="139"/>
    </row>
    <row r="463" spans="1:1">
      <c r="A463" s="139"/>
    </row>
    <row r="464" spans="1:1">
      <c r="A464" s="139"/>
    </row>
    <row r="465" spans="1:1">
      <c r="A465" s="139"/>
    </row>
    <row r="466" spans="1:1">
      <c r="A466" s="139"/>
    </row>
    <row r="467" spans="1:1">
      <c r="A467" s="139"/>
    </row>
    <row r="468" spans="1:1">
      <c r="A468" s="139"/>
    </row>
    <row r="469" spans="1:1">
      <c r="A469" s="139"/>
    </row>
    <row r="470" spans="1:1">
      <c r="A470" s="139"/>
    </row>
    <row r="471" spans="1:1">
      <c r="A471" s="139"/>
    </row>
    <row r="472" spans="1:1">
      <c r="A472" s="142"/>
    </row>
    <row r="473" spans="1:1" ht="15.75" thickBot="1">
      <c r="A473" s="211"/>
    </row>
    <row r="474" spans="1:1">
      <c r="A474" s="139"/>
    </row>
    <row r="475" spans="1:1">
      <c r="A475" s="139"/>
    </row>
    <row r="476" spans="1:1">
      <c r="A476" s="139"/>
    </row>
    <row r="477" spans="1:1">
      <c r="A477" s="139"/>
    </row>
    <row r="478" spans="1:1">
      <c r="A478" s="139"/>
    </row>
    <row r="479" spans="1:1">
      <c r="A479" s="139"/>
    </row>
    <row r="480" spans="1:1">
      <c r="A480" s="139"/>
    </row>
    <row r="481" spans="1:1">
      <c r="A481" s="139"/>
    </row>
    <row r="482" spans="1:1">
      <c r="A482" s="139"/>
    </row>
    <row r="483" spans="1:1">
      <c r="A483" s="139"/>
    </row>
    <row r="484" spans="1:1">
      <c r="A484" s="139"/>
    </row>
    <row r="485" spans="1:1">
      <c r="A485" s="139"/>
    </row>
    <row r="486" spans="1:1">
      <c r="A486" s="139"/>
    </row>
    <row r="487" spans="1:1">
      <c r="A487" s="139"/>
    </row>
    <row r="488" spans="1:1">
      <c r="A488" s="139"/>
    </row>
    <row r="489" spans="1:1">
      <c r="A489" s="139"/>
    </row>
    <row r="490" spans="1:1">
      <c r="A490" s="139"/>
    </row>
    <row r="491" spans="1:1">
      <c r="A491" s="139"/>
    </row>
    <row r="492" spans="1:1">
      <c r="A492" s="139"/>
    </row>
    <row r="493" spans="1:1">
      <c r="A493" s="139"/>
    </row>
    <row r="494" spans="1:1">
      <c r="A494" s="139"/>
    </row>
    <row r="495" spans="1:1">
      <c r="A495" s="139"/>
    </row>
    <row r="496" spans="1:1">
      <c r="A496" s="139"/>
    </row>
    <row r="497" spans="1:1">
      <c r="A497" s="139"/>
    </row>
    <row r="498" spans="1:1">
      <c r="A498" s="139"/>
    </row>
    <row r="499" spans="1:1">
      <c r="A499" s="139"/>
    </row>
    <row r="500" spans="1:1">
      <c r="A500" s="139"/>
    </row>
    <row r="501" spans="1:1">
      <c r="A501" s="139"/>
    </row>
    <row r="502" spans="1:1">
      <c r="A502" s="139"/>
    </row>
    <row r="503" spans="1:1">
      <c r="A503" s="139"/>
    </row>
    <row r="504" spans="1:1">
      <c r="A504" s="139"/>
    </row>
    <row r="505" spans="1:1">
      <c r="A505" s="139"/>
    </row>
    <row r="506" spans="1:1">
      <c r="A506" s="139"/>
    </row>
    <row r="507" spans="1:1">
      <c r="A507" s="139"/>
    </row>
    <row r="508" spans="1:1">
      <c r="A508" s="139"/>
    </row>
    <row r="509" spans="1:1">
      <c r="A509" s="139"/>
    </row>
    <row r="510" spans="1:1">
      <c r="A510" s="139"/>
    </row>
    <row r="511" spans="1:1">
      <c r="A511" s="139"/>
    </row>
    <row r="512" spans="1:1">
      <c r="A512" s="139"/>
    </row>
    <row r="513" spans="1:1">
      <c r="A513" s="139"/>
    </row>
    <row r="514" spans="1:1">
      <c r="A514" s="139"/>
    </row>
    <row r="515" spans="1:1">
      <c r="A515" s="139"/>
    </row>
    <row r="516" spans="1:1">
      <c r="A516" s="139"/>
    </row>
    <row r="517" spans="1:1">
      <c r="A517" s="139"/>
    </row>
    <row r="518" spans="1:1">
      <c r="A518" s="139"/>
    </row>
    <row r="519" spans="1:1">
      <c r="A519" s="139"/>
    </row>
    <row r="520" spans="1:1">
      <c r="A520" s="139"/>
    </row>
    <row r="521" spans="1:1">
      <c r="A521" s="139"/>
    </row>
    <row r="522" spans="1:1">
      <c r="A522" s="139"/>
    </row>
    <row r="523" spans="1:1">
      <c r="A523" s="139"/>
    </row>
    <row r="524" spans="1:1">
      <c r="A524" s="139"/>
    </row>
    <row r="525" spans="1:1">
      <c r="A525" s="139"/>
    </row>
    <row r="526" spans="1:1">
      <c r="A526" s="139"/>
    </row>
    <row r="527" spans="1:1">
      <c r="A527" s="139"/>
    </row>
    <row r="528" spans="1:1">
      <c r="A528" s="139"/>
    </row>
    <row r="529" spans="1:1">
      <c r="A529" s="139"/>
    </row>
    <row r="530" spans="1:1">
      <c r="A530" s="139"/>
    </row>
    <row r="531" spans="1:1">
      <c r="A531" s="139"/>
    </row>
    <row r="532" spans="1:1">
      <c r="A532" s="139"/>
    </row>
    <row r="533" spans="1:1">
      <c r="A533" s="139"/>
    </row>
    <row r="534" spans="1:1">
      <c r="A534" s="139"/>
    </row>
    <row r="535" spans="1:1">
      <c r="A535" s="139"/>
    </row>
    <row r="536" spans="1:1">
      <c r="A536" s="139"/>
    </row>
    <row r="537" spans="1:1">
      <c r="A537" s="139"/>
    </row>
    <row r="538" spans="1:1">
      <c r="A538" s="139"/>
    </row>
    <row r="539" spans="1:1">
      <c r="A539" s="139"/>
    </row>
    <row r="540" spans="1:1">
      <c r="A540" s="139"/>
    </row>
    <row r="541" spans="1:1">
      <c r="A541" s="139"/>
    </row>
    <row r="542" spans="1:1">
      <c r="A542" s="139"/>
    </row>
    <row r="543" spans="1:1">
      <c r="A543" s="139"/>
    </row>
    <row r="544" spans="1:1">
      <c r="A544" s="139"/>
    </row>
    <row r="545" spans="1:1">
      <c r="A545" s="139"/>
    </row>
    <row r="546" spans="1:1">
      <c r="A546" s="139"/>
    </row>
    <row r="547" spans="1:1">
      <c r="A547" s="139"/>
    </row>
    <row r="548" spans="1:1">
      <c r="A548" s="139"/>
    </row>
    <row r="549" spans="1:1">
      <c r="A549" s="139"/>
    </row>
    <row r="550" spans="1:1">
      <c r="A550" s="139"/>
    </row>
    <row r="551" spans="1:1">
      <c r="A551" s="139"/>
    </row>
    <row r="552" spans="1:1">
      <c r="A552" s="139"/>
    </row>
    <row r="553" spans="1:1">
      <c r="A553" s="139"/>
    </row>
    <row r="554" spans="1:1">
      <c r="A554" s="139"/>
    </row>
    <row r="555" spans="1:1">
      <c r="A555" s="142"/>
    </row>
    <row r="556" spans="1:1" ht="15.75" thickBot="1">
      <c r="A556" s="211"/>
    </row>
    <row r="557" spans="1:1">
      <c r="A557" s="139"/>
    </row>
    <row r="558" spans="1:1">
      <c r="A558" s="139"/>
    </row>
    <row r="559" spans="1:1">
      <c r="A559" s="139"/>
    </row>
    <row r="560" spans="1:1">
      <c r="A560" s="139"/>
    </row>
    <row r="561" spans="1:1">
      <c r="A561" s="139"/>
    </row>
    <row r="562" spans="1:1">
      <c r="A562" s="139"/>
    </row>
    <row r="563" spans="1:1">
      <c r="A563" s="139"/>
    </row>
    <row r="564" spans="1:1">
      <c r="A564" s="139"/>
    </row>
    <row r="565" spans="1:1">
      <c r="A565" s="139"/>
    </row>
    <row r="566" spans="1:1">
      <c r="A566" s="139"/>
    </row>
    <row r="567" spans="1:1">
      <c r="A567" s="139"/>
    </row>
    <row r="568" spans="1:1">
      <c r="A568" s="139"/>
    </row>
    <row r="569" spans="1:1">
      <c r="A569" s="139"/>
    </row>
    <row r="570" spans="1:1">
      <c r="A570" s="139"/>
    </row>
    <row r="571" spans="1:1">
      <c r="A571" s="139"/>
    </row>
    <row r="572" spans="1:1">
      <c r="A572" s="139"/>
    </row>
    <row r="573" spans="1:1">
      <c r="A573" s="139"/>
    </row>
    <row r="574" spans="1:1">
      <c r="A574" s="139"/>
    </row>
    <row r="575" spans="1:1">
      <c r="A575" s="139"/>
    </row>
    <row r="576" spans="1:1">
      <c r="A576" s="139"/>
    </row>
    <row r="577" spans="1:1">
      <c r="A577" s="139"/>
    </row>
    <row r="578" spans="1:1">
      <c r="A578" s="139"/>
    </row>
    <row r="579" spans="1:1">
      <c r="A579" s="139"/>
    </row>
    <row r="580" spans="1:1">
      <c r="A580" s="139"/>
    </row>
    <row r="581" spans="1:1">
      <c r="A581" s="142"/>
    </row>
    <row r="582" spans="1:1">
      <c r="A582" s="139"/>
    </row>
    <row r="583" spans="1:1">
      <c r="A583" s="139"/>
    </row>
    <row r="584" spans="1:1">
      <c r="A584" s="139"/>
    </row>
    <row r="585" spans="1:1">
      <c r="A585" s="139"/>
    </row>
    <row r="586" spans="1:1">
      <c r="A586" s="139"/>
    </row>
    <row r="587" spans="1:1">
      <c r="A587" s="139"/>
    </row>
    <row r="588" spans="1:1">
      <c r="A588" s="139"/>
    </row>
    <row r="589" spans="1:1">
      <c r="A589" s="139"/>
    </row>
    <row r="590" spans="1:1">
      <c r="A590" s="139"/>
    </row>
    <row r="591" spans="1:1">
      <c r="A591" s="139"/>
    </row>
    <row r="592" spans="1:1">
      <c r="A592" s="139"/>
    </row>
    <row r="593" spans="1:1">
      <c r="A593" s="139"/>
    </row>
    <row r="594" spans="1:1">
      <c r="A594" s="139"/>
    </row>
    <row r="595" spans="1:1">
      <c r="A595" s="139"/>
    </row>
    <row r="596" spans="1:1">
      <c r="A596" s="139"/>
    </row>
    <row r="597" spans="1:1">
      <c r="A597" s="139"/>
    </row>
    <row r="598" spans="1:1">
      <c r="A598" s="139"/>
    </row>
    <row r="599" spans="1:1">
      <c r="A599" s="139"/>
    </row>
    <row r="600" spans="1:1">
      <c r="A600" s="139"/>
    </row>
    <row r="601" spans="1:1">
      <c r="A601" s="139"/>
    </row>
    <row r="602" spans="1:1">
      <c r="A602" s="139"/>
    </row>
    <row r="603" spans="1:1">
      <c r="A603" s="139"/>
    </row>
    <row r="604" spans="1:1">
      <c r="A604" s="139"/>
    </row>
    <row r="605" spans="1:1">
      <c r="A605" s="139"/>
    </row>
    <row r="606" spans="1:1">
      <c r="A606" s="139"/>
    </row>
    <row r="607" spans="1:1">
      <c r="A607" s="139"/>
    </row>
    <row r="608" spans="1:1">
      <c r="A608" s="139"/>
    </row>
    <row r="609" spans="1:1">
      <c r="A609" s="139"/>
    </row>
    <row r="610" spans="1:1">
      <c r="A610" s="139"/>
    </row>
    <row r="611" spans="1:1">
      <c r="A611" s="139"/>
    </row>
    <row r="612" spans="1:1">
      <c r="A612" s="139"/>
    </row>
    <row r="613" spans="1:1">
      <c r="A613" s="139"/>
    </row>
    <row r="614" spans="1:1">
      <c r="A614" s="139"/>
    </row>
    <row r="615" spans="1:1">
      <c r="A615" s="139"/>
    </row>
    <row r="616" spans="1:1">
      <c r="A616" s="139"/>
    </row>
    <row r="617" spans="1:1">
      <c r="A617" s="139"/>
    </row>
    <row r="618" spans="1:1">
      <c r="A618" s="139"/>
    </row>
    <row r="619" spans="1:1">
      <c r="A619" s="139"/>
    </row>
    <row r="620" spans="1:1">
      <c r="A620" s="139"/>
    </row>
    <row r="621" spans="1:1">
      <c r="A621" s="139"/>
    </row>
    <row r="622" spans="1:1">
      <c r="A622" s="139"/>
    </row>
    <row r="623" spans="1:1">
      <c r="A623" s="139"/>
    </row>
    <row r="624" spans="1:1">
      <c r="A624" s="139"/>
    </row>
    <row r="625" spans="1:1">
      <c r="A625" s="139"/>
    </row>
    <row r="626" spans="1:1">
      <c r="A626" s="139"/>
    </row>
    <row r="627" spans="1:1">
      <c r="A627" s="139"/>
    </row>
    <row r="628" spans="1:1">
      <c r="A628" s="139"/>
    </row>
    <row r="629" spans="1:1">
      <c r="A629" s="139"/>
    </row>
    <row r="630" spans="1:1">
      <c r="A630" s="139"/>
    </row>
    <row r="631" spans="1:1">
      <c r="A631" s="139"/>
    </row>
    <row r="632" spans="1:1">
      <c r="A632" s="139"/>
    </row>
    <row r="633" spans="1:1">
      <c r="A633" s="139"/>
    </row>
    <row r="634" spans="1:1">
      <c r="A634" s="139"/>
    </row>
    <row r="635" spans="1:1">
      <c r="A635" s="139"/>
    </row>
    <row r="636" spans="1:1">
      <c r="A636" s="139"/>
    </row>
    <row r="637" spans="1:1">
      <c r="A637" s="139"/>
    </row>
    <row r="638" spans="1:1">
      <c r="A638" s="139"/>
    </row>
    <row r="639" spans="1:1">
      <c r="A639" s="139"/>
    </row>
    <row r="640" spans="1:1">
      <c r="A640" s="139"/>
    </row>
    <row r="641" spans="1:1">
      <c r="A641" s="139"/>
    </row>
    <row r="642" spans="1:1">
      <c r="A642" s="139"/>
    </row>
    <row r="643" spans="1:1">
      <c r="A643" s="139"/>
    </row>
    <row r="644" spans="1:1">
      <c r="A644" s="139"/>
    </row>
    <row r="645" spans="1:1">
      <c r="A645" s="139"/>
    </row>
    <row r="646" spans="1:1">
      <c r="A646" s="139"/>
    </row>
    <row r="647" spans="1:1">
      <c r="A647" s="139"/>
    </row>
    <row r="648" spans="1:1">
      <c r="A648" s="139"/>
    </row>
    <row r="649" spans="1:1">
      <c r="A649" s="139"/>
    </row>
    <row r="650" spans="1:1">
      <c r="A650" s="139"/>
    </row>
    <row r="651" spans="1:1">
      <c r="A651" s="139"/>
    </row>
    <row r="652" spans="1:1">
      <c r="A652" s="139"/>
    </row>
    <row r="653" spans="1:1">
      <c r="A653" s="139"/>
    </row>
    <row r="654" spans="1:1">
      <c r="A654" s="139"/>
    </row>
    <row r="655" spans="1:1">
      <c r="A655" s="139"/>
    </row>
    <row r="656" spans="1:1">
      <c r="A656" s="139"/>
    </row>
    <row r="657" spans="1:1">
      <c r="A657" s="139"/>
    </row>
    <row r="658" spans="1:1">
      <c r="A658" s="139"/>
    </row>
    <row r="659" spans="1:1">
      <c r="A659" s="139"/>
    </row>
    <row r="660" spans="1:1">
      <c r="A660" s="139"/>
    </row>
    <row r="661" spans="1:1">
      <c r="A661" s="139"/>
    </row>
    <row r="662" spans="1:1">
      <c r="A662" s="139"/>
    </row>
    <row r="663" spans="1:1">
      <c r="A663" s="142"/>
    </row>
    <row r="664" spans="1:1" ht="15.75" thickBot="1">
      <c r="A664" s="211"/>
    </row>
    <row r="665" spans="1:1">
      <c r="A665" s="139"/>
    </row>
    <row r="666" spans="1:1">
      <c r="A666" s="139"/>
    </row>
    <row r="667" spans="1:1">
      <c r="A667" s="139"/>
    </row>
    <row r="668" spans="1:1">
      <c r="A668" s="139"/>
    </row>
    <row r="669" spans="1:1">
      <c r="A669" s="139"/>
    </row>
    <row r="670" spans="1:1">
      <c r="A670" s="139"/>
    </row>
    <row r="671" spans="1:1">
      <c r="A671" s="139"/>
    </row>
    <row r="672" spans="1:1">
      <c r="A672" s="139"/>
    </row>
    <row r="673" spans="1:1">
      <c r="A673" s="139"/>
    </row>
    <row r="674" spans="1:1">
      <c r="A674" s="139"/>
    </row>
    <row r="675" spans="1:1">
      <c r="A675" s="139"/>
    </row>
    <row r="676" spans="1:1">
      <c r="A676" s="139"/>
    </row>
    <row r="677" spans="1:1">
      <c r="A677" s="139"/>
    </row>
    <row r="678" spans="1:1">
      <c r="A678" s="139"/>
    </row>
    <row r="679" spans="1:1">
      <c r="A679" s="139"/>
    </row>
    <row r="680" spans="1:1">
      <c r="A680" s="139"/>
    </row>
    <row r="681" spans="1:1">
      <c r="A681" s="139"/>
    </row>
    <row r="682" spans="1:1">
      <c r="A682" s="139"/>
    </row>
    <row r="683" spans="1:1">
      <c r="A683" s="139"/>
    </row>
    <row r="684" spans="1:1">
      <c r="A684" s="139"/>
    </row>
    <row r="685" spans="1:1">
      <c r="A685" s="139"/>
    </row>
    <row r="686" spans="1:1">
      <c r="A686" s="139"/>
    </row>
    <row r="687" spans="1:1">
      <c r="A687" s="139"/>
    </row>
    <row r="688" spans="1:1">
      <c r="A688" s="139"/>
    </row>
    <row r="689" spans="1:1">
      <c r="A689" s="139"/>
    </row>
    <row r="690" spans="1:1">
      <c r="A690" s="139"/>
    </row>
    <row r="691" spans="1:1">
      <c r="A691" s="139"/>
    </row>
    <row r="692" spans="1:1">
      <c r="A692" s="139"/>
    </row>
    <row r="693" spans="1:1">
      <c r="A693" s="139"/>
    </row>
    <row r="694" spans="1:1">
      <c r="A694" s="139"/>
    </row>
    <row r="695" spans="1:1">
      <c r="A695" s="139"/>
    </row>
    <row r="696" spans="1:1">
      <c r="A696" s="139"/>
    </row>
    <row r="697" spans="1:1">
      <c r="A697" s="139"/>
    </row>
    <row r="698" spans="1:1">
      <c r="A698" s="139"/>
    </row>
    <row r="699" spans="1:1">
      <c r="A699" s="139"/>
    </row>
    <row r="700" spans="1:1">
      <c r="A700" s="139"/>
    </row>
    <row r="701" spans="1:1">
      <c r="A701" s="139"/>
    </row>
    <row r="702" spans="1:1">
      <c r="A702" s="139"/>
    </row>
    <row r="703" spans="1:1">
      <c r="A703" s="139"/>
    </row>
    <row r="704" spans="1:1">
      <c r="A704" s="139"/>
    </row>
    <row r="705" spans="1:1">
      <c r="A705" s="139"/>
    </row>
    <row r="706" spans="1:1">
      <c r="A706" s="139"/>
    </row>
    <row r="707" spans="1:1">
      <c r="A707" s="139"/>
    </row>
    <row r="708" spans="1:1">
      <c r="A708" s="139"/>
    </row>
    <row r="709" spans="1:1">
      <c r="A709" s="139"/>
    </row>
    <row r="710" spans="1:1">
      <c r="A710" s="139"/>
    </row>
    <row r="711" spans="1:1">
      <c r="A711" s="139"/>
    </row>
    <row r="712" spans="1:1">
      <c r="A712" s="139"/>
    </row>
    <row r="713" spans="1:1">
      <c r="A713" s="139"/>
    </row>
    <row r="714" spans="1:1">
      <c r="A714" s="139"/>
    </row>
    <row r="715" spans="1:1">
      <c r="A715" s="139"/>
    </row>
    <row r="716" spans="1:1">
      <c r="A716" s="139"/>
    </row>
    <row r="717" spans="1:1">
      <c r="A717" s="139"/>
    </row>
    <row r="718" spans="1:1">
      <c r="A718" s="139"/>
    </row>
    <row r="719" spans="1:1">
      <c r="A719" s="139"/>
    </row>
    <row r="720" spans="1:1">
      <c r="A720" s="139"/>
    </row>
    <row r="721" spans="1:1">
      <c r="A721" s="139"/>
    </row>
    <row r="722" spans="1:1">
      <c r="A722" s="139"/>
    </row>
    <row r="723" spans="1:1">
      <c r="A723" s="139"/>
    </row>
    <row r="724" spans="1:1">
      <c r="A724" s="139"/>
    </row>
    <row r="725" spans="1:1">
      <c r="A725" s="139"/>
    </row>
    <row r="726" spans="1:1">
      <c r="A726" s="139"/>
    </row>
    <row r="727" spans="1:1">
      <c r="A727" s="139"/>
    </row>
    <row r="728" spans="1:1">
      <c r="A728" s="139"/>
    </row>
    <row r="729" spans="1:1">
      <c r="A729" s="139"/>
    </row>
    <row r="730" spans="1:1">
      <c r="A730" s="139"/>
    </row>
    <row r="731" spans="1:1">
      <c r="A731" s="139"/>
    </row>
    <row r="732" spans="1:1">
      <c r="A732" s="139"/>
    </row>
    <row r="733" spans="1:1">
      <c r="A733" s="139"/>
    </row>
    <row r="734" spans="1:1">
      <c r="A734" s="139"/>
    </row>
    <row r="735" spans="1:1">
      <c r="A735" s="139"/>
    </row>
    <row r="736" spans="1:1">
      <c r="A736" s="139"/>
    </row>
    <row r="737" spans="1:1">
      <c r="A737" s="139"/>
    </row>
    <row r="738" spans="1:1">
      <c r="A738" s="139"/>
    </row>
    <row r="739" spans="1:1">
      <c r="A739" s="139"/>
    </row>
    <row r="740" spans="1:1">
      <c r="A740" s="139"/>
    </row>
    <row r="741" spans="1:1">
      <c r="A741" s="139"/>
    </row>
    <row r="742" spans="1:1">
      <c r="A742" s="139"/>
    </row>
    <row r="743" spans="1:1">
      <c r="A743" s="139"/>
    </row>
    <row r="744" spans="1:1">
      <c r="A744" s="139"/>
    </row>
    <row r="745" spans="1:1">
      <c r="A745" s="139"/>
    </row>
    <row r="746" spans="1:1">
      <c r="A746" s="142"/>
    </row>
    <row r="747" spans="1:1" ht="15.75" thickBot="1">
      <c r="A747" s="211"/>
    </row>
    <row r="748" spans="1:1">
      <c r="A748" s="139"/>
    </row>
    <row r="749" spans="1:1">
      <c r="A749" s="139"/>
    </row>
    <row r="750" spans="1:1">
      <c r="A750" s="139"/>
    </row>
    <row r="751" spans="1:1">
      <c r="A751" s="139"/>
    </row>
    <row r="752" spans="1:1">
      <c r="A752" s="139"/>
    </row>
    <row r="753" spans="1:1">
      <c r="A753" s="139"/>
    </row>
    <row r="754" spans="1:1">
      <c r="A754" s="139"/>
    </row>
    <row r="755" spans="1:1">
      <c r="A755" s="139"/>
    </row>
    <row r="756" spans="1:1">
      <c r="A756" s="139"/>
    </row>
    <row r="757" spans="1:1">
      <c r="A757" s="139"/>
    </row>
    <row r="758" spans="1:1">
      <c r="A758" s="139"/>
    </row>
    <row r="759" spans="1:1">
      <c r="A759" s="139"/>
    </row>
    <row r="760" spans="1:1">
      <c r="A760" s="139"/>
    </row>
    <row r="761" spans="1:1">
      <c r="A761" s="139"/>
    </row>
    <row r="762" spans="1:1">
      <c r="A762" s="139"/>
    </row>
    <row r="763" spans="1:1">
      <c r="A763" s="139"/>
    </row>
    <row r="764" spans="1:1">
      <c r="A764" s="139"/>
    </row>
    <row r="765" spans="1:1">
      <c r="A765" s="139"/>
    </row>
    <row r="766" spans="1:1">
      <c r="A766" s="139"/>
    </row>
    <row r="767" spans="1:1">
      <c r="A767" s="139"/>
    </row>
    <row r="768" spans="1:1">
      <c r="A768" s="139"/>
    </row>
    <row r="769" spans="1:1">
      <c r="A769" s="139"/>
    </row>
    <row r="770" spans="1:1">
      <c r="A770" s="139"/>
    </row>
    <row r="771" spans="1:1">
      <c r="A771" s="139"/>
    </row>
    <row r="772" spans="1:1">
      <c r="A772" s="139"/>
    </row>
    <row r="773" spans="1:1">
      <c r="A773" s="139"/>
    </row>
    <row r="774" spans="1:1">
      <c r="A774" s="139"/>
    </row>
    <row r="775" spans="1:1">
      <c r="A775" s="139"/>
    </row>
    <row r="776" spans="1:1">
      <c r="A776" s="139"/>
    </row>
    <row r="777" spans="1:1">
      <c r="A777" s="139"/>
    </row>
    <row r="778" spans="1:1">
      <c r="A778" s="139"/>
    </row>
    <row r="779" spans="1:1">
      <c r="A779" s="139"/>
    </row>
    <row r="780" spans="1:1">
      <c r="A780" s="139"/>
    </row>
    <row r="781" spans="1:1">
      <c r="A781" s="139"/>
    </row>
    <row r="782" spans="1:1">
      <c r="A782" s="139"/>
    </row>
    <row r="783" spans="1:1">
      <c r="A783" s="139"/>
    </row>
    <row r="784" spans="1:1">
      <c r="A784" s="139"/>
    </row>
    <row r="785" spans="1:1">
      <c r="A785" s="139"/>
    </row>
    <row r="786" spans="1:1">
      <c r="A786" s="139"/>
    </row>
    <row r="787" spans="1:1">
      <c r="A787" s="139"/>
    </row>
    <row r="788" spans="1:1">
      <c r="A788" s="139"/>
    </row>
    <row r="789" spans="1:1">
      <c r="A789" s="139"/>
    </row>
    <row r="790" spans="1:1">
      <c r="A790" s="139"/>
    </row>
    <row r="791" spans="1:1">
      <c r="A791" s="139"/>
    </row>
    <row r="792" spans="1:1">
      <c r="A792" s="139"/>
    </row>
    <row r="793" spans="1:1">
      <c r="A793" s="139"/>
    </row>
    <row r="794" spans="1:1">
      <c r="A794" s="139"/>
    </row>
    <row r="795" spans="1:1">
      <c r="A795" s="139"/>
    </row>
    <row r="796" spans="1:1">
      <c r="A796" s="139"/>
    </row>
    <row r="797" spans="1:1">
      <c r="A797" s="139"/>
    </row>
    <row r="798" spans="1:1">
      <c r="A798" s="139"/>
    </row>
    <row r="799" spans="1:1">
      <c r="A799" s="139"/>
    </row>
    <row r="800" spans="1:1">
      <c r="A800" s="139"/>
    </row>
    <row r="801" spans="1:1">
      <c r="A801" s="139"/>
    </row>
    <row r="802" spans="1:1">
      <c r="A802" s="139"/>
    </row>
    <row r="803" spans="1:1">
      <c r="A803" s="139"/>
    </row>
    <row r="804" spans="1:1">
      <c r="A804" s="139"/>
    </row>
    <row r="805" spans="1:1">
      <c r="A805" s="139"/>
    </row>
    <row r="806" spans="1:1">
      <c r="A806" s="139"/>
    </row>
    <row r="807" spans="1:1">
      <c r="A807" s="139"/>
    </row>
    <row r="808" spans="1:1">
      <c r="A808" s="139"/>
    </row>
    <row r="809" spans="1:1">
      <c r="A809" s="139"/>
    </row>
    <row r="810" spans="1:1">
      <c r="A810" s="139"/>
    </row>
    <row r="811" spans="1:1">
      <c r="A811" s="139"/>
    </row>
    <row r="812" spans="1:1">
      <c r="A812" s="139"/>
    </row>
    <row r="813" spans="1:1">
      <c r="A813" s="139"/>
    </row>
    <row r="814" spans="1:1">
      <c r="A814" s="139"/>
    </row>
    <row r="815" spans="1:1">
      <c r="A815" s="139"/>
    </row>
    <row r="816" spans="1:1">
      <c r="A816" s="139"/>
    </row>
    <row r="817" spans="1:1">
      <c r="A817" s="139"/>
    </row>
    <row r="818" spans="1:1">
      <c r="A818" s="139"/>
    </row>
    <row r="819" spans="1:1">
      <c r="A819" s="139"/>
    </row>
    <row r="820" spans="1:1">
      <c r="A820" s="139"/>
    </row>
    <row r="821" spans="1:1">
      <c r="A821" s="139"/>
    </row>
    <row r="822" spans="1:1">
      <c r="A822" s="139"/>
    </row>
    <row r="823" spans="1:1">
      <c r="A823" s="139"/>
    </row>
    <row r="824" spans="1:1">
      <c r="A824" s="139"/>
    </row>
    <row r="825" spans="1:1">
      <c r="A825" s="139"/>
    </row>
    <row r="826" spans="1:1">
      <c r="A826" s="139"/>
    </row>
    <row r="827" spans="1:1">
      <c r="A827" s="139"/>
    </row>
    <row r="828" spans="1:1">
      <c r="A828" s="139"/>
    </row>
    <row r="829" spans="1:1">
      <c r="A829" s="142"/>
    </row>
    <row r="830" spans="1:1" ht="15.75" thickBot="1">
      <c r="A830" s="211"/>
    </row>
    <row r="831" spans="1:1">
      <c r="A831" s="139"/>
    </row>
    <row r="832" spans="1:1">
      <c r="A832" s="139"/>
    </row>
    <row r="833" spans="1:1">
      <c r="A833" s="139"/>
    </row>
    <row r="834" spans="1:1">
      <c r="A834" s="139"/>
    </row>
    <row r="835" spans="1:1">
      <c r="A835" s="139"/>
    </row>
    <row r="836" spans="1:1">
      <c r="A836" s="139"/>
    </row>
    <row r="837" spans="1:1">
      <c r="A837" s="139"/>
    </row>
    <row r="838" spans="1:1">
      <c r="A838" s="139"/>
    </row>
    <row r="839" spans="1:1">
      <c r="A839" s="139"/>
    </row>
    <row r="840" spans="1:1">
      <c r="A840" s="139"/>
    </row>
    <row r="841" spans="1:1">
      <c r="A841" s="139"/>
    </row>
    <row r="842" spans="1:1">
      <c r="A842" s="139"/>
    </row>
    <row r="843" spans="1:1">
      <c r="A843" s="139"/>
    </row>
    <row r="844" spans="1:1">
      <c r="A844" s="139"/>
    </row>
    <row r="845" spans="1:1">
      <c r="A845" s="139"/>
    </row>
    <row r="846" spans="1:1">
      <c r="A846" s="139"/>
    </row>
    <row r="847" spans="1:1">
      <c r="A847" s="139"/>
    </row>
    <row r="848" spans="1:1">
      <c r="A848" s="139"/>
    </row>
    <row r="849" spans="1:1">
      <c r="A849" s="139"/>
    </row>
    <row r="850" spans="1:1">
      <c r="A850" s="139"/>
    </row>
    <row r="851" spans="1:1">
      <c r="A851" s="139"/>
    </row>
    <row r="852" spans="1:1">
      <c r="A852" s="139"/>
    </row>
    <row r="853" spans="1:1">
      <c r="A853" s="139"/>
    </row>
    <row r="854" spans="1:1">
      <c r="A854" s="139"/>
    </row>
    <row r="855" spans="1:1">
      <c r="A855" s="139"/>
    </row>
    <row r="856" spans="1:1">
      <c r="A856" s="139"/>
    </row>
    <row r="857" spans="1:1">
      <c r="A857" s="139"/>
    </row>
    <row r="858" spans="1:1">
      <c r="A858" s="139"/>
    </row>
    <row r="859" spans="1:1">
      <c r="A859" s="139"/>
    </row>
    <row r="860" spans="1:1">
      <c r="A860" s="139"/>
    </row>
    <row r="861" spans="1:1">
      <c r="A861" s="139"/>
    </row>
    <row r="862" spans="1:1">
      <c r="A862" s="139"/>
    </row>
    <row r="863" spans="1:1">
      <c r="A863" s="139"/>
    </row>
    <row r="864" spans="1:1">
      <c r="A864" s="139"/>
    </row>
    <row r="865" spans="1:1">
      <c r="A865" s="139"/>
    </row>
    <row r="866" spans="1:1">
      <c r="A866" s="139"/>
    </row>
    <row r="867" spans="1:1">
      <c r="A867" s="139"/>
    </row>
    <row r="868" spans="1:1">
      <c r="A868" s="139"/>
    </row>
    <row r="869" spans="1:1">
      <c r="A869" s="139"/>
    </row>
    <row r="870" spans="1:1">
      <c r="A870" s="139"/>
    </row>
    <row r="871" spans="1:1">
      <c r="A871" s="139"/>
    </row>
    <row r="872" spans="1:1">
      <c r="A872" s="139"/>
    </row>
    <row r="873" spans="1:1">
      <c r="A873" s="139"/>
    </row>
    <row r="874" spans="1:1">
      <c r="A874" s="139"/>
    </row>
    <row r="875" spans="1:1">
      <c r="A875" s="139"/>
    </row>
    <row r="876" spans="1:1">
      <c r="A876" s="139"/>
    </row>
    <row r="877" spans="1:1">
      <c r="A877" s="139"/>
    </row>
    <row r="878" spans="1:1">
      <c r="A878" s="139"/>
    </row>
    <row r="879" spans="1:1">
      <c r="A879" s="139"/>
    </row>
    <row r="880" spans="1:1">
      <c r="A880" s="139"/>
    </row>
    <row r="881" spans="1:1">
      <c r="A881" s="139"/>
    </row>
    <row r="882" spans="1:1">
      <c r="A882" s="139"/>
    </row>
    <row r="883" spans="1:1">
      <c r="A883" s="139"/>
    </row>
    <row r="884" spans="1:1">
      <c r="A884" s="139"/>
    </row>
    <row r="885" spans="1:1">
      <c r="A885" s="139"/>
    </row>
    <row r="886" spans="1:1">
      <c r="A886" s="139"/>
    </row>
    <row r="887" spans="1:1">
      <c r="A887" s="139"/>
    </row>
    <row r="888" spans="1:1">
      <c r="A888" s="139"/>
    </row>
    <row r="889" spans="1:1">
      <c r="A889" s="139"/>
    </row>
    <row r="890" spans="1:1">
      <c r="A890" s="139"/>
    </row>
    <row r="891" spans="1:1">
      <c r="A891" s="139"/>
    </row>
    <row r="892" spans="1:1">
      <c r="A892" s="139"/>
    </row>
    <row r="893" spans="1:1">
      <c r="A893" s="139"/>
    </row>
    <row r="894" spans="1:1">
      <c r="A894" s="139"/>
    </row>
    <row r="895" spans="1:1">
      <c r="A895" s="139"/>
    </row>
    <row r="896" spans="1:1">
      <c r="A896" s="139"/>
    </row>
    <row r="897" spans="1:1">
      <c r="A897" s="139"/>
    </row>
    <row r="898" spans="1:1">
      <c r="A898" s="139"/>
    </row>
    <row r="899" spans="1:1">
      <c r="A899" s="139"/>
    </row>
    <row r="900" spans="1:1">
      <c r="A900" s="139"/>
    </row>
    <row r="901" spans="1:1">
      <c r="A901" s="139"/>
    </row>
    <row r="902" spans="1:1">
      <c r="A902" s="139"/>
    </row>
    <row r="903" spans="1:1">
      <c r="A903" s="139"/>
    </row>
    <row r="904" spans="1:1">
      <c r="A904" s="139"/>
    </row>
    <row r="905" spans="1:1">
      <c r="A905" s="139"/>
    </row>
    <row r="906" spans="1:1">
      <c r="A906" s="139"/>
    </row>
    <row r="907" spans="1:1">
      <c r="A907" s="139"/>
    </row>
    <row r="908" spans="1:1">
      <c r="A908" s="139"/>
    </row>
    <row r="909" spans="1:1">
      <c r="A909" s="139"/>
    </row>
    <row r="910" spans="1:1">
      <c r="A910" s="139"/>
    </row>
    <row r="911" spans="1:1">
      <c r="A911" s="139"/>
    </row>
    <row r="912" spans="1:1">
      <c r="A912" s="142"/>
    </row>
    <row r="913" spans="1:1" ht="15.75" thickBot="1">
      <c r="A913" s="211"/>
    </row>
    <row r="914" spans="1:1">
      <c r="A914" s="139"/>
    </row>
    <row r="915" spans="1:1">
      <c r="A915" s="139"/>
    </row>
    <row r="916" spans="1:1">
      <c r="A916" s="139"/>
    </row>
    <row r="917" spans="1:1">
      <c r="A917" s="139"/>
    </row>
    <row r="918" spans="1:1">
      <c r="A918" s="139"/>
    </row>
    <row r="919" spans="1:1">
      <c r="A919" s="139"/>
    </row>
    <row r="920" spans="1:1">
      <c r="A920" s="139"/>
    </row>
    <row r="921" spans="1:1">
      <c r="A921" s="139"/>
    </row>
    <row r="922" spans="1:1">
      <c r="A922" s="139"/>
    </row>
    <row r="923" spans="1:1">
      <c r="A923" s="139"/>
    </row>
    <row r="924" spans="1:1">
      <c r="A924" s="139"/>
    </row>
    <row r="925" spans="1:1">
      <c r="A925" s="139"/>
    </row>
    <row r="926" spans="1:1">
      <c r="A926" s="139"/>
    </row>
    <row r="927" spans="1:1">
      <c r="A927" s="139"/>
    </row>
    <row r="928" spans="1:1">
      <c r="A928" s="139"/>
    </row>
    <row r="929" spans="1:1">
      <c r="A929" s="139"/>
    </row>
    <row r="930" spans="1:1">
      <c r="A930" s="139"/>
    </row>
    <row r="931" spans="1:1">
      <c r="A931" s="139"/>
    </row>
    <row r="932" spans="1:1">
      <c r="A932" s="139"/>
    </row>
    <row r="933" spans="1:1">
      <c r="A933" s="139"/>
    </row>
    <row r="934" spans="1:1">
      <c r="A934" s="139"/>
    </row>
    <row r="935" spans="1:1">
      <c r="A935" s="139"/>
    </row>
    <row r="936" spans="1:1">
      <c r="A936" s="139"/>
    </row>
    <row r="937" spans="1:1">
      <c r="A937" s="139"/>
    </row>
    <row r="938" spans="1:1">
      <c r="A938" s="142"/>
    </row>
    <row r="939" spans="1:1">
      <c r="A939" s="139"/>
    </row>
    <row r="940" spans="1:1">
      <c r="A940" s="139"/>
    </row>
    <row r="941" spans="1:1">
      <c r="A941" s="139"/>
    </row>
    <row r="942" spans="1:1">
      <c r="A942" s="139"/>
    </row>
    <row r="943" spans="1:1">
      <c r="A943" s="139"/>
    </row>
    <row r="944" spans="1:1">
      <c r="A944" s="139"/>
    </row>
    <row r="945" spans="1:1">
      <c r="A945" s="139"/>
    </row>
    <row r="946" spans="1:1">
      <c r="A946" s="139"/>
    </row>
    <row r="947" spans="1:1">
      <c r="A947" s="139"/>
    </row>
    <row r="948" spans="1:1">
      <c r="A948" s="139"/>
    </row>
    <row r="949" spans="1:1">
      <c r="A949" s="139"/>
    </row>
    <row r="950" spans="1:1">
      <c r="A950" s="139"/>
    </row>
    <row r="951" spans="1:1">
      <c r="A951" s="139"/>
    </row>
    <row r="952" spans="1:1">
      <c r="A952" s="139"/>
    </row>
    <row r="953" spans="1:1">
      <c r="A953" s="139"/>
    </row>
    <row r="954" spans="1:1">
      <c r="A954" s="139"/>
    </row>
    <row r="955" spans="1:1">
      <c r="A955" s="139"/>
    </row>
    <row r="956" spans="1:1">
      <c r="A956" s="139"/>
    </row>
    <row r="957" spans="1:1">
      <c r="A957" s="139"/>
    </row>
    <row r="958" spans="1:1">
      <c r="A958" s="139"/>
    </row>
    <row r="959" spans="1:1">
      <c r="A959" s="139"/>
    </row>
    <row r="960" spans="1:1">
      <c r="A960" s="139"/>
    </row>
    <row r="961" spans="1:1">
      <c r="A961" s="139"/>
    </row>
    <row r="962" spans="1:1">
      <c r="A962" s="139"/>
    </row>
    <row r="963" spans="1:1">
      <c r="A963" s="139"/>
    </row>
    <row r="964" spans="1:1">
      <c r="A964" s="139"/>
    </row>
    <row r="965" spans="1:1">
      <c r="A965" s="139"/>
    </row>
    <row r="966" spans="1:1">
      <c r="A966" s="139"/>
    </row>
    <row r="967" spans="1:1">
      <c r="A967" s="139"/>
    </row>
    <row r="968" spans="1:1">
      <c r="A968" s="139"/>
    </row>
    <row r="969" spans="1:1">
      <c r="A969" s="139"/>
    </row>
    <row r="970" spans="1:1">
      <c r="A970" s="139"/>
    </row>
    <row r="971" spans="1:1">
      <c r="A971" s="139"/>
    </row>
    <row r="972" spans="1:1">
      <c r="A972" s="139"/>
    </row>
    <row r="973" spans="1:1">
      <c r="A973" s="139"/>
    </row>
    <row r="974" spans="1:1">
      <c r="A974" s="139"/>
    </row>
    <row r="975" spans="1:1">
      <c r="A975" s="139"/>
    </row>
    <row r="976" spans="1:1">
      <c r="A976" s="139"/>
    </row>
    <row r="977" spans="1:1">
      <c r="A977" s="139"/>
    </row>
    <row r="978" spans="1:1">
      <c r="A978" s="139"/>
    </row>
    <row r="979" spans="1:1">
      <c r="A979" s="139"/>
    </row>
    <row r="980" spans="1:1">
      <c r="A980" s="139"/>
    </row>
    <row r="981" spans="1:1">
      <c r="A981" s="139"/>
    </row>
    <row r="982" spans="1:1">
      <c r="A982" s="139"/>
    </row>
    <row r="983" spans="1:1">
      <c r="A983" s="139"/>
    </row>
    <row r="984" spans="1:1">
      <c r="A984" s="139"/>
    </row>
    <row r="985" spans="1:1">
      <c r="A985" s="139"/>
    </row>
    <row r="986" spans="1:1">
      <c r="A986" s="139"/>
    </row>
    <row r="987" spans="1:1">
      <c r="A987" s="139"/>
    </row>
    <row r="988" spans="1:1">
      <c r="A988" s="139"/>
    </row>
    <row r="989" spans="1:1">
      <c r="A989" s="139"/>
    </row>
    <row r="990" spans="1:1">
      <c r="A990" s="139"/>
    </row>
    <row r="991" spans="1:1">
      <c r="A991" s="139"/>
    </row>
    <row r="992" spans="1:1">
      <c r="A992" s="139"/>
    </row>
    <row r="993" spans="1:1">
      <c r="A993" s="139"/>
    </row>
    <row r="994" spans="1:1">
      <c r="A994" s="139"/>
    </row>
    <row r="995" spans="1:1">
      <c r="A995" s="139"/>
    </row>
    <row r="996" spans="1:1">
      <c r="A996" s="139"/>
    </row>
    <row r="997" spans="1:1">
      <c r="A997" s="139"/>
    </row>
    <row r="998" spans="1:1">
      <c r="A998" s="139"/>
    </row>
    <row r="999" spans="1:1">
      <c r="A999" s="139"/>
    </row>
    <row r="1000" spans="1:1">
      <c r="A1000" s="139"/>
    </row>
    <row r="1001" spans="1:1">
      <c r="A1001" s="139"/>
    </row>
    <row r="1002" spans="1:1">
      <c r="A1002" s="139"/>
    </row>
    <row r="1003" spans="1:1">
      <c r="A1003" s="139"/>
    </row>
    <row r="1004" spans="1:1">
      <c r="A1004" s="139"/>
    </row>
    <row r="1005" spans="1:1">
      <c r="A1005" s="139"/>
    </row>
    <row r="1006" spans="1:1">
      <c r="A1006" s="139"/>
    </row>
    <row r="1007" spans="1:1">
      <c r="A1007" s="139"/>
    </row>
    <row r="1008" spans="1:1">
      <c r="A1008" s="139"/>
    </row>
    <row r="1009" spans="1:1">
      <c r="A1009" s="139"/>
    </row>
    <row r="1010" spans="1:1">
      <c r="A1010" s="139"/>
    </row>
    <row r="1011" spans="1:1">
      <c r="A1011" s="139"/>
    </row>
    <row r="1012" spans="1:1">
      <c r="A1012" s="139"/>
    </row>
    <row r="1013" spans="1:1">
      <c r="A1013" s="139"/>
    </row>
    <row r="1014" spans="1:1">
      <c r="A1014" s="139"/>
    </row>
    <row r="1015" spans="1:1">
      <c r="A1015" s="139"/>
    </row>
    <row r="1016" spans="1:1">
      <c r="A1016" s="139"/>
    </row>
    <row r="1017" spans="1:1">
      <c r="A1017" s="139"/>
    </row>
    <row r="1018" spans="1:1">
      <c r="A1018" s="139"/>
    </row>
    <row r="1019" spans="1:1">
      <c r="A1019" s="139"/>
    </row>
    <row r="1020" spans="1:1">
      <c r="A1020" s="142"/>
    </row>
    <row r="1021" spans="1:1" ht="15.75" thickBot="1">
      <c r="A1021" s="211"/>
    </row>
    <row r="1022" spans="1:1">
      <c r="A1022" s="139"/>
    </row>
    <row r="1023" spans="1:1">
      <c r="A1023" s="139"/>
    </row>
    <row r="1024" spans="1:1">
      <c r="A1024" s="139"/>
    </row>
    <row r="1025" spans="1:1">
      <c r="A1025" s="139"/>
    </row>
    <row r="1026" spans="1:1">
      <c r="A1026" s="139"/>
    </row>
    <row r="1027" spans="1:1">
      <c r="A1027" s="139"/>
    </row>
    <row r="1028" spans="1:1">
      <c r="A1028" s="139"/>
    </row>
    <row r="1029" spans="1:1">
      <c r="A1029" s="139"/>
    </row>
    <row r="1030" spans="1:1">
      <c r="A1030" s="139"/>
    </row>
    <row r="1031" spans="1:1">
      <c r="A1031" s="139"/>
    </row>
    <row r="1032" spans="1:1">
      <c r="A1032" s="139"/>
    </row>
    <row r="1033" spans="1:1">
      <c r="A1033" s="139"/>
    </row>
    <row r="1034" spans="1:1">
      <c r="A1034" s="139"/>
    </row>
    <row r="1035" spans="1:1">
      <c r="A1035" s="139"/>
    </row>
    <row r="1036" spans="1:1">
      <c r="A1036" s="139"/>
    </row>
    <row r="1037" spans="1:1">
      <c r="A1037" s="139"/>
    </row>
    <row r="1038" spans="1:1">
      <c r="A1038" s="139"/>
    </row>
    <row r="1039" spans="1:1">
      <c r="A1039" s="139"/>
    </row>
    <row r="1040" spans="1:1">
      <c r="A1040" s="139"/>
    </row>
    <row r="1041" spans="1:1">
      <c r="A1041" s="139"/>
    </row>
    <row r="1042" spans="1:1">
      <c r="A1042" s="139"/>
    </row>
    <row r="1043" spans="1:1">
      <c r="A1043" s="139"/>
    </row>
    <row r="1044" spans="1:1">
      <c r="A1044" s="139"/>
    </row>
    <row r="1045" spans="1:1">
      <c r="A1045" s="139"/>
    </row>
    <row r="1046" spans="1:1">
      <c r="A1046" s="139"/>
    </row>
    <row r="1047" spans="1:1">
      <c r="A1047" s="139"/>
    </row>
    <row r="1048" spans="1:1">
      <c r="A1048" s="139"/>
    </row>
    <row r="1049" spans="1:1">
      <c r="A1049" s="139"/>
    </row>
    <row r="1050" spans="1:1">
      <c r="A1050" s="139"/>
    </row>
    <row r="1051" spans="1:1">
      <c r="A1051" s="139"/>
    </row>
    <row r="1052" spans="1:1">
      <c r="A1052" s="139"/>
    </row>
    <row r="1053" spans="1:1">
      <c r="A1053" s="139"/>
    </row>
    <row r="1054" spans="1:1">
      <c r="A1054" s="139"/>
    </row>
    <row r="1055" spans="1:1">
      <c r="A1055" s="139"/>
    </row>
    <row r="1056" spans="1:1">
      <c r="A1056" s="139"/>
    </row>
    <row r="1057" spans="1:1">
      <c r="A1057" s="139"/>
    </row>
    <row r="1058" spans="1:1">
      <c r="A1058" s="139"/>
    </row>
    <row r="1059" spans="1:1">
      <c r="A1059" s="139"/>
    </row>
    <row r="1060" spans="1:1">
      <c r="A1060" s="139"/>
    </row>
    <row r="1061" spans="1:1">
      <c r="A1061" s="139"/>
    </row>
    <row r="1062" spans="1:1">
      <c r="A1062" s="139"/>
    </row>
    <row r="1063" spans="1:1">
      <c r="A1063" s="139"/>
    </row>
    <row r="1064" spans="1:1">
      <c r="A1064" s="139"/>
    </row>
    <row r="1065" spans="1:1">
      <c r="A1065" s="139"/>
    </row>
    <row r="1066" spans="1:1">
      <c r="A1066" s="139"/>
    </row>
    <row r="1067" spans="1:1">
      <c r="A1067" s="139"/>
    </row>
    <row r="1068" spans="1:1">
      <c r="A1068" s="139"/>
    </row>
    <row r="1069" spans="1:1">
      <c r="A1069" s="139"/>
    </row>
    <row r="1070" spans="1:1">
      <c r="A1070" s="139"/>
    </row>
    <row r="1071" spans="1:1">
      <c r="A1071" s="139"/>
    </row>
    <row r="1072" spans="1:1">
      <c r="A1072" s="139"/>
    </row>
    <row r="1073" spans="1:1">
      <c r="A1073" s="139"/>
    </row>
    <row r="1074" spans="1:1">
      <c r="A1074" s="139"/>
    </row>
    <row r="1075" spans="1:1">
      <c r="A1075" s="139"/>
    </row>
    <row r="1076" spans="1:1">
      <c r="A1076" s="139"/>
    </row>
    <row r="1077" spans="1:1">
      <c r="A1077" s="139"/>
    </row>
    <row r="1078" spans="1:1">
      <c r="A1078" s="139"/>
    </row>
    <row r="1079" spans="1:1">
      <c r="A1079" s="139"/>
    </row>
    <row r="1080" spans="1:1">
      <c r="A1080" s="139"/>
    </row>
    <row r="1081" spans="1:1">
      <c r="A1081" s="139"/>
    </row>
    <row r="1082" spans="1:1">
      <c r="A1082" s="139"/>
    </row>
    <row r="1083" spans="1:1">
      <c r="A1083" s="139"/>
    </row>
    <row r="1084" spans="1:1">
      <c r="A1084" s="139"/>
    </row>
    <row r="1085" spans="1:1">
      <c r="A1085" s="139"/>
    </row>
    <row r="1086" spans="1:1">
      <c r="A1086" s="139"/>
    </row>
    <row r="1087" spans="1:1">
      <c r="A1087" s="139"/>
    </row>
    <row r="1088" spans="1:1">
      <c r="A1088" s="139"/>
    </row>
    <row r="1089" spans="1:1">
      <c r="A1089" s="139"/>
    </row>
    <row r="1090" spans="1:1">
      <c r="A1090" s="139"/>
    </row>
    <row r="1091" spans="1:1">
      <c r="A1091" s="139"/>
    </row>
    <row r="1092" spans="1:1">
      <c r="A1092" s="139"/>
    </row>
    <row r="1093" spans="1:1">
      <c r="A1093" s="139"/>
    </row>
    <row r="1094" spans="1:1">
      <c r="A1094" s="139"/>
    </row>
    <row r="1095" spans="1:1">
      <c r="A1095" s="139"/>
    </row>
    <row r="1096" spans="1:1">
      <c r="A1096" s="139"/>
    </row>
    <row r="1097" spans="1:1">
      <c r="A1097" s="139"/>
    </row>
    <row r="1098" spans="1:1">
      <c r="A1098" s="139"/>
    </row>
    <row r="1099" spans="1:1">
      <c r="A1099" s="139"/>
    </row>
    <row r="1100" spans="1:1">
      <c r="A1100" s="139"/>
    </row>
    <row r="1101" spans="1:1">
      <c r="A1101" s="139"/>
    </row>
    <row r="1102" spans="1:1">
      <c r="A1102" s="139"/>
    </row>
    <row r="1103" spans="1:1">
      <c r="A1103" s="142"/>
    </row>
    <row r="1104" spans="1:1" ht="15.75" thickBot="1">
      <c r="A1104" s="211"/>
    </row>
    <row r="1105" spans="1:1">
      <c r="A1105" s="139"/>
    </row>
    <row r="1106" spans="1:1">
      <c r="A1106" s="139"/>
    </row>
    <row r="1107" spans="1:1">
      <c r="A1107" s="139"/>
    </row>
    <row r="1108" spans="1:1">
      <c r="A1108" s="139"/>
    </row>
    <row r="1109" spans="1:1">
      <c r="A1109" s="139"/>
    </row>
    <row r="1110" spans="1:1">
      <c r="A1110" s="139"/>
    </row>
    <row r="1111" spans="1:1">
      <c r="A1111" s="139"/>
    </row>
    <row r="1112" spans="1:1">
      <c r="A1112" s="139"/>
    </row>
    <row r="1113" spans="1:1">
      <c r="A1113" s="139"/>
    </row>
    <row r="1114" spans="1:1">
      <c r="A1114" s="139"/>
    </row>
    <row r="1115" spans="1:1">
      <c r="A1115" s="139"/>
    </row>
    <row r="1116" spans="1:1">
      <c r="A1116" s="139"/>
    </row>
    <row r="1117" spans="1:1">
      <c r="A1117" s="139"/>
    </row>
    <row r="1118" spans="1:1">
      <c r="A1118" s="139"/>
    </row>
    <row r="1119" spans="1:1">
      <c r="A1119" s="139"/>
    </row>
    <row r="1120" spans="1:1">
      <c r="A1120" s="139"/>
    </row>
    <row r="1121" spans="1:1">
      <c r="A1121" s="139"/>
    </row>
    <row r="1122" spans="1:1">
      <c r="A1122" s="139"/>
    </row>
    <row r="1123" spans="1:1">
      <c r="A1123" s="139"/>
    </row>
    <row r="1124" spans="1:1">
      <c r="A1124" s="139"/>
    </row>
    <row r="1125" spans="1:1">
      <c r="A1125" s="139"/>
    </row>
    <row r="1126" spans="1:1">
      <c r="A1126" s="139"/>
    </row>
    <row r="1127" spans="1:1">
      <c r="A1127" s="139"/>
    </row>
    <row r="1128" spans="1:1">
      <c r="A1128" s="139"/>
    </row>
    <row r="1129" spans="1:1">
      <c r="A1129" s="139"/>
    </row>
    <row r="1130" spans="1:1">
      <c r="A1130" s="139"/>
    </row>
    <row r="1131" spans="1:1">
      <c r="A1131" s="139"/>
    </row>
    <row r="1132" spans="1:1">
      <c r="A1132" s="139"/>
    </row>
    <row r="1133" spans="1:1">
      <c r="A1133" s="139"/>
    </row>
    <row r="1134" spans="1:1">
      <c r="A1134" s="139"/>
    </row>
    <row r="1135" spans="1:1">
      <c r="A1135" s="139"/>
    </row>
    <row r="1136" spans="1:1">
      <c r="A1136" s="139"/>
    </row>
    <row r="1137" spans="1:1">
      <c r="A1137" s="139"/>
    </row>
    <row r="1138" spans="1:1">
      <c r="A1138" s="139"/>
    </row>
    <row r="1139" spans="1:1">
      <c r="A1139" s="139"/>
    </row>
    <row r="1140" spans="1:1">
      <c r="A1140" s="139"/>
    </row>
    <row r="1141" spans="1:1">
      <c r="A1141" s="139"/>
    </row>
    <row r="1142" spans="1:1">
      <c r="A1142" s="139"/>
    </row>
    <row r="1143" spans="1:1">
      <c r="A1143" s="139"/>
    </row>
    <row r="1144" spans="1:1">
      <c r="A1144" s="139"/>
    </row>
    <row r="1145" spans="1:1">
      <c r="A1145" s="139"/>
    </row>
    <row r="1146" spans="1:1">
      <c r="A1146" s="139"/>
    </row>
    <row r="1147" spans="1:1">
      <c r="A1147" s="139"/>
    </row>
    <row r="1148" spans="1:1">
      <c r="A1148" s="139"/>
    </row>
    <row r="1149" spans="1:1">
      <c r="A1149" s="139"/>
    </row>
    <row r="1150" spans="1:1">
      <c r="A1150" s="139"/>
    </row>
    <row r="1151" spans="1:1">
      <c r="A1151" s="139"/>
    </row>
    <row r="1152" spans="1:1">
      <c r="A1152" s="139"/>
    </row>
    <row r="1153" spans="1:1">
      <c r="A1153" s="139"/>
    </row>
    <row r="1154" spans="1:1">
      <c r="A1154" s="139"/>
    </row>
    <row r="1155" spans="1:1">
      <c r="A1155" s="139"/>
    </row>
    <row r="1156" spans="1:1">
      <c r="A1156" s="139"/>
    </row>
    <row r="1157" spans="1:1">
      <c r="A1157" s="139"/>
    </row>
    <row r="1158" spans="1:1">
      <c r="A1158" s="139"/>
    </row>
    <row r="1159" spans="1:1">
      <c r="A1159" s="139"/>
    </row>
    <row r="1160" spans="1:1">
      <c r="A1160" s="139"/>
    </row>
    <row r="1161" spans="1:1">
      <c r="A1161" s="139"/>
    </row>
    <row r="1162" spans="1:1">
      <c r="A1162" s="139"/>
    </row>
    <row r="1163" spans="1:1">
      <c r="A1163" s="139"/>
    </row>
    <row r="1164" spans="1:1">
      <c r="A1164" s="139"/>
    </row>
    <row r="1165" spans="1:1">
      <c r="A1165" s="139"/>
    </row>
    <row r="1166" spans="1:1">
      <c r="A1166" s="139"/>
    </row>
    <row r="1167" spans="1:1">
      <c r="A1167" s="139"/>
    </row>
    <row r="1168" spans="1:1">
      <c r="A1168" s="139"/>
    </row>
    <row r="1169" spans="1:1">
      <c r="A1169" s="139"/>
    </row>
    <row r="1170" spans="1:1">
      <c r="A1170" s="139"/>
    </row>
    <row r="1171" spans="1:1">
      <c r="A1171" s="139"/>
    </row>
    <row r="1172" spans="1:1">
      <c r="A1172" s="139"/>
    </row>
    <row r="1173" spans="1:1">
      <c r="A1173" s="139"/>
    </row>
    <row r="1174" spans="1:1">
      <c r="A1174" s="139"/>
    </row>
    <row r="1175" spans="1:1">
      <c r="A1175" s="139"/>
    </row>
    <row r="1176" spans="1:1">
      <c r="A1176" s="139"/>
    </row>
    <row r="1177" spans="1:1">
      <c r="A1177" s="139"/>
    </row>
    <row r="1178" spans="1:1">
      <c r="A1178" s="139"/>
    </row>
    <row r="1179" spans="1:1">
      <c r="A1179" s="139"/>
    </row>
    <row r="1180" spans="1:1">
      <c r="A1180" s="139"/>
    </row>
    <row r="1181" spans="1:1">
      <c r="A1181" s="139"/>
    </row>
    <row r="1182" spans="1:1">
      <c r="A1182" s="139"/>
    </row>
    <row r="1183" spans="1:1">
      <c r="A1183" s="139"/>
    </row>
    <row r="1184" spans="1:1">
      <c r="A1184" s="139"/>
    </row>
    <row r="1185" spans="1:1">
      <c r="A1185" s="139"/>
    </row>
    <row r="1186" spans="1:1">
      <c r="A1186" s="142"/>
    </row>
    <row r="1187" spans="1:1" ht="15.75" thickBot="1">
      <c r="A1187" s="211"/>
    </row>
    <row r="1188" spans="1:1">
      <c r="A1188" s="139"/>
    </row>
    <row r="1189" spans="1:1">
      <c r="A1189" s="139"/>
    </row>
    <row r="1190" spans="1:1">
      <c r="A1190" s="139"/>
    </row>
    <row r="1191" spans="1:1">
      <c r="A1191" s="139"/>
    </row>
    <row r="1192" spans="1:1">
      <c r="A1192" s="139"/>
    </row>
    <row r="1193" spans="1:1">
      <c r="A1193" s="139"/>
    </row>
    <row r="1194" spans="1:1">
      <c r="A1194" s="139"/>
    </row>
    <row r="1195" spans="1:1">
      <c r="A1195" s="139"/>
    </row>
    <row r="1196" spans="1:1">
      <c r="A1196" s="139"/>
    </row>
    <row r="1197" spans="1:1">
      <c r="A1197" s="139"/>
    </row>
    <row r="1198" spans="1:1">
      <c r="A1198" s="139"/>
    </row>
    <row r="1199" spans="1:1">
      <c r="A1199" s="139"/>
    </row>
    <row r="1200" spans="1:1">
      <c r="A1200" s="139"/>
    </row>
    <row r="1201" spans="1:1">
      <c r="A1201" s="139"/>
    </row>
    <row r="1202" spans="1:1">
      <c r="A1202" s="139"/>
    </row>
    <row r="1203" spans="1:1">
      <c r="A1203" s="139"/>
    </row>
    <row r="1204" spans="1:1">
      <c r="A1204" s="139"/>
    </row>
    <row r="1205" spans="1:1">
      <c r="A1205" s="139"/>
    </row>
    <row r="1206" spans="1:1">
      <c r="A1206" s="139"/>
    </row>
    <row r="1207" spans="1:1">
      <c r="A1207" s="139"/>
    </row>
    <row r="1208" spans="1:1">
      <c r="A1208" s="139"/>
    </row>
    <row r="1209" spans="1:1">
      <c r="A1209" s="139"/>
    </row>
    <row r="1210" spans="1:1">
      <c r="A1210" s="139"/>
    </row>
    <row r="1211" spans="1:1">
      <c r="A1211" s="139"/>
    </row>
    <row r="1212" spans="1:1">
      <c r="A1212" s="139"/>
    </row>
    <row r="1213" spans="1:1">
      <c r="A1213" s="139"/>
    </row>
    <row r="1214" spans="1:1">
      <c r="A1214" s="139"/>
    </row>
    <row r="1215" spans="1:1">
      <c r="A1215" s="139"/>
    </row>
    <row r="1216" spans="1:1">
      <c r="A1216" s="139"/>
    </row>
    <row r="1217" spans="1:1">
      <c r="A1217" s="139"/>
    </row>
    <row r="1218" spans="1:1">
      <c r="A1218" s="139"/>
    </row>
    <row r="1219" spans="1:1">
      <c r="A1219" s="139"/>
    </row>
    <row r="1220" spans="1:1">
      <c r="A1220" s="139"/>
    </row>
    <row r="1221" spans="1:1">
      <c r="A1221" s="139"/>
    </row>
    <row r="1222" spans="1:1">
      <c r="A1222" s="139"/>
    </row>
    <row r="1223" spans="1:1">
      <c r="A1223" s="139"/>
    </row>
    <row r="1224" spans="1:1">
      <c r="A1224" s="139"/>
    </row>
    <row r="1225" spans="1:1">
      <c r="A1225" s="139"/>
    </row>
    <row r="1226" spans="1:1">
      <c r="A1226" s="139"/>
    </row>
    <row r="1227" spans="1:1">
      <c r="A1227" s="139"/>
    </row>
    <row r="1228" spans="1:1">
      <c r="A1228" s="139"/>
    </row>
    <row r="1229" spans="1:1">
      <c r="A1229" s="139"/>
    </row>
    <row r="1230" spans="1:1">
      <c r="A1230" s="139"/>
    </row>
    <row r="1231" spans="1:1">
      <c r="A1231" s="139"/>
    </row>
    <row r="1232" spans="1:1">
      <c r="A1232" s="139"/>
    </row>
    <row r="1233" spans="1:1">
      <c r="A1233" s="139"/>
    </row>
    <row r="1234" spans="1:1">
      <c r="A1234" s="139"/>
    </row>
    <row r="1235" spans="1:1">
      <c r="A1235" s="139"/>
    </row>
    <row r="1236" spans="1:1">
      <c r="A1236" s="139"/>
    </row>
    <row r="1237" spans="1:1">
      <c r="A1237" s="139"/>
    </row>
    <row r="1238" spans="1:1">
      <c r="A1238" s="139"/>
    </row>
    <row r="1239" spans="1:1">
      <c r="A1239" s="139"/>
    </row>
    <row r="1240" spans="1:1">
      <c r="A1240" s="139"/>
    </row>
    <row r="1241" spans="1:1">
      <c r="A1241" s="139"/>
    </row>
    <row r="1242" spans="1:1">
      <c r="A1242" s="139"/>
    </row>
    <row r="1243" spans="1:1">
      <c r="A1243" s="139"/>
    </row>
    <row r="1244" spans="1:1">
      <c r="A1244" s="139"/>
    </row>
    <row r="1245" spans="1:1">
      <c r="A1245" s="139"/>
    </row>
    <row r="1246" spans="1:1">
      <c r="A1246" s="139"/>
    </row>
    <row r="1247" spans="1:1">
      <c r="A1247" s="139"/>
    </row>
    <row r="1248" spans="1:1">
      <c r="A1248" s="139"/>
    </row>
    <row r="1249" spans="1:1">
      <c r="A1249" s="139"/>
    </row>
    <row r="1250" spans="1:1">
      <c r="A1250" s="139"/>
    </row>
    <row r="1251" spans="1:1">
      <c r="A1251" s="139"/>
    </row>
    <row r="1252" spans="1:1">
      <c r="A1252" s="139"/>
    </row>
    <row r="1253" spans="1:1">
      <c r="A1253" s="139"/>
    </row>
    <row r="1254" spans="1:1">
      <c r="A1254" s="139"/>
    </row>
    <row r="1255" spans="1:1">
      <c r="A1255" s="139"/>
    </row>
    <row r="1256" spans="1:1">
      <c r="A1256" s="139"/>
    </row>
    <row r="1257" spans="1:1">
      <c r="A1257" s="139"/>
    </row>
    <row r="1258" spans="1:1">
      <c r="A1258" s="139"/>
    </row>
    <row r="1259" spans="1:1">
      <c r="A1259" s="139"/>
    </row>
    <row r="1260" spans="1:1">
      <c r="A1260" s="139"/>
    </row>
    <row r="1261" spans="1:1">
      <c r="A1261" s="139"/>
    </row>
    <row r="1262" spans="1:1">
      <c r="A1262" s="139"/>
    </row>
    <row r="1263" spans="1:1">
      <c r="A1263" s="139"/>
    </row>
    <row r="1264" spans="1:1">
      <c r="A1264" s="139"/>
    </row>
    <row r="1265" spans="1:1">
      <c r="A1265" s="139"/>
    </row>
    <row r="1266" spans="1:1">
      <c r="A1266" s="139"/>
    </row>
    <row r="1267" spans="1:1">
      <c r="A1267" s="139"/>
    </row>
    <row r="1268" spans="1:1">
      <c r="A1268" s="139"/>
    </row>
    <row r="1269" spans="1:1">
      <c r="A1269" s="142"/>
    </row>
    <row r="1270" spans="1:1" ht="15.75" thickBot="1">
      <c r="A1270" s="211"/>
    </row>
  </sheetData>
  <pageMargins left="0.7" right="0.7" top="0.75" bottom="0.75" header="0.3" footer="0.3"/>
  <pageSetup paperSize="9" orientation="portrait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>
  <sheetPr codeName="Sheet13"/>
  <dimension ref="A1:B1270"/>
  <sheetViews>
    <sheetView rightToLeft="1" workbookViewId="0">
      <selection activeCell="I19" sqref="I19"/>
    </sheetView>
  </sheetViews>
  <sheetFormatPr defaultRowHeight="15"/>
  <cols>
    <col min="1" max="1" width="11" bestFit="1" customWidth="1"/>
    <col min="2" max="2" width="11" style="275" bestFit="1" customWidth="1"/>
  </cols>
  <sheetData>
    <row r="1" spans="1:2" ht="15.75" thickBot="1">
      <c r="A1" s="269" t="s">
        <v>210</v>
      </c>
      <c r="B1" s="269" t="s">
        <v>211</v>
      </c>
    </row>
    <row r="2" spans="1:2">
      <c r="A2" s="10" t="s">
        <v>32</v>
      </c>
      <c r="B2">
        <v>2</v>
      </c>
    </row>
    <row r="3" spans="1:2">
      <c r="A3" s="139" t="s">
        <v>34</v>
      </c>
      <c r="B3">
        <v>3</v>
      </c>
    </row>
    <row r="4" spans="1:2">
      <c r="A4" s="139" t="s">
        <v>45</v>
      </c>
      <c r="B4">
        <v>4</v>
      </c>
    </row>
    <row r="5" spans="1:2">
      <c r="A5" s="139" t="s">
        <v>48</v>
      </c>
      <c r="B5">
        <v>5</v>
      </c>
    </row>
    <row r="6" spans="1:2">
      <c r="A6" s="139" t="s">
        <v>57</v>
      </c>
      <c r="B6">
        <v>6</v>
      </c>
    </row>
    <row r="7" spans="1:2">
      <c r="A7" s="139" t="s">
        <v>60</v>
      </c>
      <c r="B7">
        <v>7</v>
      </c>
    </row>
    <row r="8" spans="1:2">
      <c r="A8" s="139" t="s">
        <v>63</v>
      </c>
      <c r="B8">
        <v>8</v>
      </c>
    </row>
    <row r="9" spans="1:2">
      <c r="A9" s="139" t="s">
        <v>89</v>
      </c>
      <c r="B9">
        <v>9</v>
      </c>
    </row>
    <row r="10" spans="1:2">
      <c r="A10" s="139" t="s">
        <v>134</v>
      </c>
      <c r="B10"/>
    </row>
    <row r="11" spans="1:2">
      <c r="A11" s="139"/>
      <c r="B11"/>
    </row>
    <row r="12" spans="1:2">
      <c r="A12" s="139"/>
      <c r="B12"/>
    </row>
    <row r="13" spans="1:2">
      <c r="A13" s="139"/>
      <c r="B13"/>
    </row>
    <row r="14" spans="1:2">
      <c r="A14" s="139"/>
      <c r="B14"/>
    </row>
    <row r="15" spans="1:2">
      <c r="A15" s="139"/>
      <c r="B15"/>
    </row>
    <row r="16" spans="1:2">
      <c r="A16" s="139"/>
      <c r="B16"/>
    </row>
    <row r="17" spans="1:2">
      <c r="A17" s="139"/>
      <c r="B17"/>
    </row>
    <row r="18" spans="1:2">
      <c r="A18" s="139"/>
      <c r="B18"/>
    </row>
    <row r="19" spans="1:2">
      <c r="A19" s="139"/>
      <c r="B19"/>
    </row>
    <row r="20" spans="1:2">
      <c r="A20" s="139"/>
      <c r="B20"/>
    </row>
    <row r="21" spans="1:2">
      <c r="A21" s="139"/>
      <c r="B21"/>
    </row>
    <row r="22" spans="1:2">
      <c r="A22" s="139"/>
      <c r="B22"/>
    </row>
    <row r="23" spans="1:2">
      <c r="A23" s="139"/>
      <c r="B23" s="139"/>
    </row>
    <row r="24" spans="1:2">
      <c r="A24" s="139"/>
      <c r="B24" s="139"/>
    </row>
    <row r="25" spans="1:2">
      <c r="A25" s="139"/>
      <c r="B25" s="139"/>
    </row>
    <row r="26" spans="1:2">
      <c r="A26" s="139"/>
      <c r="B26" s="139"/>
    </row>
    <row r="27" spans="1:2">
      <c r="A27" s="139"/>
      <c r="B27" s="139"/>
    </row>
    <row r="28" spans="1:2">
      <c r="A28" s="139"/>
      <c r="B28" s="139"/>
    </row>
    <row r="29" spans="1:2">
      <c r="A29" s="139"/>
      <c r="B29" s="139"/>
    </row>
    <row r="30" spans="1:2">
      <c r="A30" s="139"/>
      <c r="B30" s="139"/>
    </row>
    <row r="31" spans="1:2">
      <c r="A31" s="139"/>
      <c r="B31" s="139"/>
    </row>
    <row r="32" spans="1:2">
      <c r="A32" s="139"/>
      <c r="B32" s="139"/>
    </row>
    <row r="33" spans="1:2">
      <c r="A33" s="139"/>
      <c r="B33" s="139"/>
    </row>
    <row r="34" spans="1:2">
      <c r="A34" s="139"/>
      <c r="B34" s="139"/>
    </row>
    <row r="35" spans="1:2">
      <c r="A35" s="139"/>
      <c r="B35" s="139"/>
    </row>
    <row r="36" spans="1:2">
      <c r="A36" s="139"/>
      <c r="B36" s="139"/>
    </row>
    <row r="37" spans="1:2">
      <c r="A37" s="139"/>
      <c r="B37" s="139"/>
    </row>
    <row r="38" spans="1:2">
      <c r="A38" s="139"/>
      <c r="B38" s="139"/>
    </row>
    <row r="39" spans="1:2">
      <c r="A39" s="139"/>
      <c r="B39" s="139"/>
    </row>
    <row r="40" spans="1:2">
      <c r="A40" s="139"/>
      <c r="B40" s="139"/>
    </row>
    <row r="41" spans="1:2">
      <c r="A41" s="139"/>
      <c r="B41" s="139"/>
    </row>
    <row r="42" spans="1:2">
      <c r="A42" s="139"/>
      <c r="B42" s="139"/>
    </row>
    <row r="43" spans="1:2">
      <c r="A43" s="139"/>
      <c r="B43" s="139"/>
    </row>
    <row r="44" spans="1:2">
      <c r="A44" s="139"/>
      <c r="B44" s="139"/>
    </row>
    <row r="45" spans="1:2">
      <c r="A45" s="139"/>
      <c r="B45" s="139"/>
    </row>
    <row r="46" spans="1:2">
      <c r="A46" s="139"/>
      <c r="B46" s="139"/>
    </row>
    <row r="47" spans="1:2">
      <c r="A47" s="139"/>
      <c r="B47" s="139"/>
    </row>
    <row r="48" spans="1:2">
      <c r="A48" s="139"/>
      <c r="B48" s="139"/>
    </row>
    <row r="49" spans="1:2">
      <c r="A49" s="139"/>
      <c r="B49" s="139"/>
    </row>
    <row r="50" spans="1:2">
      <c r="A50" s="139"/>
      <c r="B50" s="139"/>
    </row>
    <row r="51" spans="1:2">
      <c r="A51" s="139"/>
      <c r="B51" s="139"/>
    </row>
    <row r="52" spans="1:2">
      <c r="A52" s="139"/>
      <c r="B52" s="139"/>
    </row>
    <row r="53" spans="1:2">
      <c r="A53" s="139"/>
      <c r="B53" s="139"/>
    </row>
    <row r="54" spans="1:2">
      <c r="A54" s="139"/>
      <c r="B54" s="139"/>
    </row>
    <row r="55" spans="1:2">
      <c r="A55" s="139"/>
      <c r="B55" s="139"/>
    </row>
    <row r="56" spans="1:2">
      <c r="A56" s="139"/>
      <c r="B56" s="139"/>
    </row>
    <row r="57" spans="1:2">
      <c r="A57" s="139"/>
      <c r="B57" s="139"/>
    </row>
    <row r="58" spans="1:2">
      <c r="A58" s="139"/>
      <c r="B58" s="139"/>
    </row>
    <row r="59" spans="1:2">
      <c r="A59" s="139"/>
      <c r="B59" s="139"/>
    </row>
    <row r="60" spans="1:2">
      <c r="A60" s="139"/>
      <c r="B60" s="139"/>
    </row>
    <row r="61" spans="1:2">
      <c r="A61" s="139"/>
      <c r="B61" s="139"/>
    </row>
    <row r="62" spans="1:2">
      <c r="A62" s="139"/>
      <c r="B62" s="139"/>
    </row>
    <row r="63" spans="1:2">
      <c r="A63" s="139"/>
      <c r="B63" s="139"/>
    </row>
    <row r="64" spans="1:2">
      <c r="A64" s="139"/>
      <c r="B64" s="139"/>
    </row>
    <row r="65" spans="1:2">
      <c r="A65" s="139"/>
      <c r="B65" s="139"/>
    </row>
    <row r="66" spans="1:2">
      <c r="A66" s="139"/>
      <c r="B66" s="139"/>
    </row>
    <row r="67" spans="1:2">
      <c r="A67" s="139"/>
      <c r="B67" s="139"/>
    </row>
    <row r="68" spans="1:2">
      <c r="A68" s="139"/>
      <c r="B68" s="139"/>
    </row>
    <row r="69" spans="1:2">
      <c r="A69" s="139"/>
      <c r="B69" s="139"/>
    </row>
    <row r="70" spans="1:2">
      <c r="A70" s="139"/>
      <c r="B70" s="139"/>
    </row>
    <row r="71" spans="1:2">
      <c r="A71" s="139"/>
      <c r="B71" s="139"/>
    </row>
    <row r="72" spans="1:2">
      <c r="A72" s="139"/>
      <c r="B72" s="139"/>
    </row>
    <row r="73" spans="1:2">
      <c r="A73" s="139"/>
      <c r="B73" s="139"/>
    </row>
    <row r="74" spans="1:2">
      <c r="A74" s="139"/>
      <c r="B74" s="139"/>
    </row>
    <row r="75" spans="1:2">
      <c r="A75" s="139"/>
      <c r="B75" s="139"/>
    </row>
    <row r="76" spans="1:2">
      <c r="A76" s="139"/>
      <c r="B76" s="139"/>
    </row>
    <row r="77" spans="1:2">
      <c r="A77" s="139"/>
      <c r="B77" s="139"/>
    </row>
    <row r="78" spans="1:2">
      <c r="A78" s="139"/>
      <c r="B78" s="139"/>
    </row>
    <row r="79" spans="1:2">
      <c r="A79" s="139"/>
      <c r="B79" s="139"/>
    </row>
    <row r="80" spans="1:2">
      <c r="A80" s="139"/>
      <c r="B80" s="139"/>
    </row>
    <row r="81" spans="1:2">
      <c r="A81" s="139"/>
      <c r="B81" s="139"/>
    </row>
    <row r="82" spans="1:2">
      <c r="A82" s="139"/>
      <c r="B82" s="139"/>
    </row>
    <row r="83" spans="1:2">
      <c r="A83" s="139"/>
      <c r="B83" s="139"/>
    </row>
    <row r="84" spans="1:2">
      <c r="A84" s="139"/>
      <c r="B84" s="139"/>
    </row>
    <row r="85" spans="1:2">
      <c r="A85" s="139"/>
      <c r="B85" s="139"/>
    </row>
    <row r="86" spans="1:2">
      <c r="A86" s="139"/>
      <c r="B86" s="139"/>
    </row>
    <row r="87" spans="1:2">
      <c r="A87" s="139"/>
      <c r="B87" s="139"/>
    </row>
    <row r="88" spans="1:2">
      <c r="A88" s="139"/>
      <c r="B88" s="139"/>
    </row>
    <row r="89" spans="1:2">
      <c r="A89" s="139"/>
      <c r="B89" s="139"/>
    </row>
    <row r="90" spans="1:2">
      <c r="A90" s="139"/>
      <c r="B90" s="139"/>
    </row>
    <row r="91" spans="1:2">
      <c r="A91" s="139"/>
      <c r="B91" s="139"/>
    </row>
    <row r="92" spans="1:2">
      <c r="A92" s="139"/>
      <c r="B92" s="139"/>
    </row>
    <row r="93" spans="1:2">
      <c r="A93" s="139"/>
      <c r="B93" s="139"/>
    </row>
    <row r="94" spans="1:2">
      <c r="A94" s="139"/>
      <c r="B94" s="139"/>
    </row>
    <row r="95" spans="1:2">
      <c r="A95" s="139"/>
      <c r="B95" s="139"/>
    </row>
    <row r="96" spans="1:2">
      <c r="A96" s="139"/>
      <c r="B96" s="139"/>
    </row>
    <row r="97" spans="1:2">
      <c r="A97" s="139"/>
      <c r="B97" s="139"/>
    </row>
    <row r="98" spans="1:2">
      <c r="A98" s="139"/>
      <c r="B98" s="139"/>
    </row>
    <row r="99" spans="1:2">
      <c r="A99" s="139"/>
      <c r="B99" s="139"/>
    </row>
    <row r="100" spans="1:2">
      <c r="A100" s="139"/>
      <c r="B100" s="139"/>
    </row>
    <row r="101" spans="1:2">
      <c r="A101" s="139"/>
      <c r="B101" s="139"/>
    </row>
    <row r="102" spans="1:2">
      <c r="A102" s="139"/>
      <c r="B102" s="139"/>
    </row>
    <row r="103" spans="1:2">
      <c r="A103" s="139"/>
      <c r="B103" s="139"/>
    </row>
    <row r="104" spans="1:2">
      <c r="A104" s="139"/>
      <c r="B104" s="139"/>
    </row>
    <row r="105" spans="1:2">
      <c r="A105" s="139"/>
      <c r="B105" s="139"/>
    </row>
    <row r="106" spans="1:2">
      <c r="A106" s="139"/>
      <c r="B106" s="139"/>
    </row>
    <row r="107" spans="1:2">
      <c r="A107" s="139"/>
      <c r="B107" s="139"/>
    </row>
    <row r="108" spans="1:2">
      <c r="A108" s="139"/>
      <c r="B108" s="139"/>
    </row>
    <row r="109" spans="1:2">
      <c r="A109" s="139"/>
      <c r="B109" s="139"/>
    </row>
    <row r="110" spans="1:2">
      <c r="A110" s="139"/>
      <c r="B110" s="139"/>
    </row>
    <row r="111" spans="1:2">
      <c r="A111" s="139"/>
      <c r="B111" s="139"/>
    </row>
    <row r="112" spans="1:2">
      <c r="A112" s="139"/>
      <c r="B112" s="139"/>
    </row>
    <row r="113" spans="1:2">
      <c r="A113" s="139"/>
      <c r="B113" s="139"/>
    </row>
    <row r="114" spans="1:2">
      <c r="A114" s="139"/>
      <c r="B114" s="139"/>
    </row>
    <row r="115" spans="1:2">
      <c r="A115" s="139"/>
      <c r="B115" s="139"/>
    </row>
    <row r="116" spans="1:2">
      <c r="A116" s="139"/>
      <c r="B116" s="139"/>
    </row>
    <row r="117" spans="1:2">
      <c r="A117" s="139"/>
      <c r="B117" s="139"/>
    </row>
    <row r="118" spans="1:2">
      <c r="A118" s="139"/>
      <c r="B118" s="139"/>
    </row>
    <row r="119" spans="1:2">
      <c r="A119" s="139"/>
      <c r="B119" s="139"/>
    </row>
    <row r="120" spans="1:2">
      <c r="A120" s="139"/>
      <c r="B120" s="139"/>
    </row>
    <row r="121" spans="1:2">
      <c r="A121" s="139"/>
      <c r="B121" s="139"/>
    </row>
    <row r="122" spans="1:2">
      <c r="A122" s="139"/>
      <c r="B122" s="139"/>
    </row>
    <row r="123" spans="1:2">
      <c r="A123" s="139"/>
      <c r="B123" s="139"/>
    </row>
    <row r="124" spans="1:2">
      <c r="A124" s="139"/>
      <c r="B124" s="139"/>
    </row>
    <row r="125" spans="1:2">
      <c r="A125" s="139"/>
      <c r="B125" s="139"/>
    </row>
    <row r="126" spans="1:2">
      <c r="A126" s="139"/>
      <c r="B126" s="139"/>
    </row>
    <row r="127" spans="1:2">
      <c r="A127" s="139"/>
      <c r="B127" s="139"/>
    </row>
    <row r="128" spans="1:2">
      <c r="A128" s="139"/>
      <c r="B128" s="139"/>
    </row>
    <row r="129" spans="1:2">
      <c r="A129" s="139"/>
      <c r="B129" s="139"/>
    </row>
    <row r="130" spans="1:2">
      <c r="A130" s="139"/>
      <c r="B130" s="139"/>
    </row>
    <row r="131" spans="1:2">
      <c r="A131" s="139"/>
      <c r="B131" s="139"/>
    </row>
    <row r="132" spans="1:2">
      <c r="A132" s="139"/>
      <c r="B132" s="139"/>
    </row>
    <row r="133" spans="1:2">
      <c r="A133" s="139"/>
      <c r="B133" s="139"/>
    </row>
    <row r="134" spans="1:2">
      <c r="A134" s="139"/>
      <c r="B134" s="139"/>
    </row>
    <row r="135" spans="1:2">
      <c r="A135" s="139"/>
      <c r="B135" s="139"/>
    </row>
    <row r="136" spans="1:2">
      <c r="A136" s="139"/>
      <c r="B136" s="139"/>
    </row>
    <row r="137" spans="1:2">
      <c r="A137" s="139"/>
      <c r="B137" s="139"/>
    </row>
    <row r="138" spans="1:2">
      <c r="A138" s="139"/>
      <c r="B138" s="139"/>
    </row>
    <row r="139" spans="1:2">
      <c r="A139" s="139"/>
      <c r="B139" s="139"/>
    </row>
    <row r="140" spans="1:2">
      <c r="A140" s="139"/>
      <c r="B140" s="139"/>
    </row>
    <row r="141" spans="1:2">
      <c r="A141" s="142"/>
      <c r="B141" s="142"/>
    </row>
    <row r="142" spans="1:2" ht="15.75" thickBot="1">
      <c r="A142" s="211"/>
      <c r="B142" s="211"/>
    </row>
    <row r="143" spans="1:2">
      <c r="A143" s="139"/>
      <c r="B143" s="139"/>
    </row>
    <row r="144" spans="1:2">
      <c r="A144" s="139"/>
      <c r="B144" s="139"/>
    </row>
    <row r="145" spans="1:2">
      <c r="A145" s="139"/>
      <c r="B145" s="139"/>
    </row>
    <row r="146" spans="1:2">
      <c r="A146" s="139"/>
      <c r="B146" s="139"/>
    </row>
    <row r="147" spans="1:2">
      <c r="A147" s="139"/>
      <c r="B147" s="139"/>
    </row>
    <row r="148" spans="1:2">
      <c r="A148" s="139"/>
      <c r="B148" s="139"/>
    </row>
    <row r="149" spans="1:2">
      <c r="A149" s="139"/>
      <c r="B149" s="139"/>
    </row>
    <row r="150" spans="1:2">
      <c r="A150" s="139"/>
      <c r="B150" s="139"/>
    </row>
    <row r="151" spans="1:2">
      <c r="A151" s="139"/>
      <c r="B151" s="139"/>
    </row>
    <row r="152" spans="1:2">
      <c r="A152" s="139"/>
      <c r="B152" s="139"/>
    </row>
    <row r="153" spans="1:2">
      <c r="A153" s="139"/>
      <c r="B153" s="139"/>
    </row>
    <row r="154" spans="1:2">
      <c r="A154" s="139"/>
      <c r="B154" s="139"/>
    </row>
    <row r="155" spans="1:2">
      <c r="A155" s="139"/>
      <c r="B155" s="139"/>
    </row>
    <row r="156" spans="1:2">
      <c r="A156" s="139"/>
      <c r="B156" s="139"/>
    </row>
    <row r="157" spans="1:2">
      <c r="A157" s="139"/>
      <c r="B157" s="139"/>
    </row>
    <row r="158" spans="1:2">
      <c r="A158" s="139"/>
      <c r="B158" s="139"/>
    </row>
    <row r="159" spans="1:2">
      <c r="A159" s="139"/>
      <c r="B159" s="139"/>
    </row>
    <row r="160" spans="1:2">
      <c r="A160" s="139"/>
      <c r="B160" s="139"/>
    </row>
    <row r="161" spans="1:2">
      <c r="A161" s="139"/>
      <c r="B161" s="139"/>
    </row>
    <row r="162" spans="1:2">
      <c r="A162" s="139"/>
      <c r="B162" s="139"/>
    </row>
    <row r="163" spans="1:2">
      <c r="A163" s="139"/>
      <c r="B163" s="139"/>
    </row>
    <row r="164" spans="1:2">
      <c r="A164" s="139"/>
      <c r="B164" s="139"/>
    </row>
    <row r="165" spans="1:2">
      <c r="A165" s="139"/>
      <c r="B165" s="139"/>
    </row>
    <row r="166" spans="1:2">
      <c r="A166" s="139"/>
      <c r="B166" s="139"/>
    </row>
    <row r="167" spans="1:2">
      <c r="A167" s="139"/>
      <c r="B167" s="139"/>
    </row>
    <row r="168" spans="1:2">
      <c r="A168" s="139"/>
      <c r="B168" s="139"/>
    </row>
    <row r="169" spans="1:2">
      <c r="A169" s="139"/>
      <c r="B169" s="139"/>
    </row>
    <row r="170" spans="1:2">
      <c r="A170" s="139"/>
      <c r="B170" s="139"/>
    </row>
    <row r="171" spans="1:2">
      <c r="A171" s="139"/>
      <c r="B171" s="139"/>
    </row>
    <row r="172" spans="1:2">
      <c r="A172" s="139"/>
      <c r="B172" s="139"/>
    </row>
    <row r="173" spans="1:2">
      <c r="A173" s="139"/>
      <c r="B173" s="139"/>
    </row>
    <row r="174" spans="1:2">
      <c r="A174" s="139"/>
      <c r="B174" s="139"/>
    </row>
    <row r="175" spans="1:2">
      <c r="A175" s="139"/>
      <c r="B175" s="139"/>
    </row>
    <row r="176" spans="1:2">
      <c r="A176" s="139"/>
      <c r="B176" s="139"/>
    </row>
    <row r="177" spans="1:2">
      <c r="A177" s="139"/>
      <c r="B177" s="139"/>
    </row>
    <row r="178" spans="1:2">
      <c r="A178" s="139"/>
      <c r="B178" s="139"/>
    </row>
    <row r="179" spans="1:2">
      <c r="A179" s="139"/>
      <c r="B179" s="139"/>
    </row>
    <row r="180" spans="1:2">
      <c r="A180" s="139"/>
      <c r="B180" s="139"/>
    </row>
    <row r="181" spans="1:2">
      <c r="A181" s="139"/>
      <c r="B181" s="139"/>
    </row>
    <row r="182" spans="1:2">
      <c r="A182" s="139"/>
      <c r="B182" s="139"/>
    </row>
    <row r="183" spans="1:2">
      <c r="A183" s="139"/>
      <c r="B183" s="139"/>
    </row>
    <row r="184" spans="1:2">
      <c r="A184" s="139"/>
      <c r="B184" s="139"/>
    </row>
    <row r="185" spans="1:2">
      <c r="A185" s="139"/>
      <c r="B185" s="139"/>
    </row>
    <row r="186" spans="1:2">
      <c r="A186" s="139"/>
      <c r="B186" s="139"/>
    </row>
    <row r="187" spans="1:2">
      <c r="A187" s="139"/>
      <c r="B187" s="139"/>
    </row>
    <row r="188" spans="1:2">
      <c r="A188" s="139"/>
      <c r="B188" s="139"/>
    </row>
    <row r="189" spans="1:2">
      <c r="A189" s="139"/>
      <c r="B189" s="139"/>
    </row>
    <row r="190" spans="1:2">
      <c r="A190" s="139"/>
      <c r="B190" s="139"/>
    </row>
    <row r="191" spans="1:2">
      <c r="A191" s="139"/>
      <c r="B191" s="139"/>
    </row>
    <row r="192" spans="1:2">
      <c r="A192" s="139"/>
      <c r="B192" s="139"/>
    </row>
    <row r="193" spans="1:2">
      <c r="A193" s="139"/>
      <c r="B193" s="139"/>
    </row>
    <row r="194" spans="1:2">
      <c r="A194" s="139"/>
      <c r="B194" s="139"/>
    </row>
    <row r="195" spans="1:2">
      <c r="A195" s="139"/>
      <c r="B195" s="139"/>
    </row>
    <row r="196" spans="1:2">
      <c r="A196" s="139"/>
      <c r="B196" s="139"/>
    </row>
    <row r="197" spans="1:2">
      <c r="A197" s="139"/>
      <c r="B197" s="139"/>
    </row>
    <row r="198" spans="1:2">
      <c r="A198" s="139"/>
      <c r="B198" s="139"/>
    </row>
    <row r="199" spans="1:2">
      <c r="A199" s="139"/>
      <c r="B199" s="139"/>
    </row>
    <row r="200" spans="1:2">
      <c r="A200" s="139"/>
      <c r="B200" s="139"/>
    </row>
    <row r="201" spans="1:2">
      <c r="A201" s="139"/>
      <c r="B201" s="139"/>
    </row>
    <row r="202" spans="1:2">
      <c r="A202" s="139"/>
      <c r="B202" s="139"/>
    </row>
    <row r="203" spans="1:2">
      <c r="A203" s="139"/>
      <c r="B203" s="139"/>
    </row>
    <row r="204" spans="1:2">
      <c r="A204" s="139"/>
      <c r="B204" s="139"/>
    </row>
    <row r="205" spans="1:2">
      <c r="A205" s="139"/>
      <c r="B205" s="139"/>
    </row>
    <row r="206" spans="1:2">
      <c r="A206" s="139"/>
      <c r="B206" s="139"/>
    </row>
    <row r="207" spans="1:2">
      <c r="A207" s="139"/>
      <c r="B207" s="139"/>
    </row>
    <row r="208" spans="1:2">
      <c r="A208" s="139"/>
      <c r="B208" s="139"/>
    </row>
    <row r="209" spans="1:2">
      <c r="A209" s="139"/>
      <c r="B209" s="139"/>
    </row>
    <row r="210" spans="1:2">
      <c r="A210" s="139"/>
      <c r="B210" s="139"/>
    </row>
    <row r="211" spans="1:2">
      <c r="A211" s="139"/>
      <c r="B211" s="139"/>
    </row>
    <row r="212" spans="1:2">
      <c r="A212" s="139"/>
      <c r="B212" s="139"/>
    </row>
    <row r="213" spans="1:2">
      <c r="A213" s="139"/>
      <c r="B213" s="139"/>
    </row>
    <row r="214" spans="1:2">
      <c r="A214" s="139"/>
      <c r="B214" s="139"/>
    </row>
    <row r="215" spans="1:2">
      <c r="A215" s="139"/>
      <c r="B215" s="139"/>
    </row>
    <row r="216" spans="1:2">
      <c r="A216" s="139"/>
      <c r="B216" s="139"/>
    </row>
    <row r="217" spans="1:2">
      <c r="A217" s="139"/>
      <c r="B217" s="139"/>
    </row>
    <row r="218" spans="1:2">
      <c r="A218" s="139"/>
      <c r="B218" s="139"/>
    </row>
    <row r="219" spans="1:2">
      <c r="A219" s="139"/>
      <c r="B219" s="139"/>
    </row>
    <row r="220" spans="1:2">
      <c r="A220" s="139"/>
      <c r="B220" s="139"/>
    </row>
    <row r="221" spans="1:2">
      <c r="A221" s="139"/>
      <c r="B221" s="139"/>
    </row>
    <row r="222" spans="1:2">
      <c r="A222" s="139"/>
      <c r="B222" s="139"/>
    </row>
    <row r="223" spans="1:2">
      <c r="A223" s="139"/>
      <c r="B223" s="139"/>
    </row>
    <row r="224" spans="1:2">
      <c r="A224" s="142"/>
      <c r="B224" s="142"/>
    </row>
    <row r="225" spans="1:2">
      <c r="A225" s="139"/>
      <c r="B225" s="139"/>
    </row>
    <row r="226" spans="1:2">
      <c r="A226" s="139"/>
      <c r="B226" s="139"/>
    </row>
    <row r="227" spans="1:2">
      <c r="A227" s="139"/>
      <c r="B227" s="139"/>
    </row>
    <row r="228" spans="1:2">
      <c r="A228" s="139"/>
      <c r="B228" s="139"/>
    </row>
    <row r="229" spans="1:2">
      <c r="A229" s="139"/>
      <c r="B229" s="139"/>
    </row>
    <row r="230" spans="1:2">
      <c r="A230" s="139"/>
      <c r="B230" s="139"/>
    </row>
    <row r="231" spans="1:2">
      <c r="A231" s="139"/>
      <c r="B231" s="139"/>
    </row>
    <row r="232" spans="1:2">
      <c r="A232" s="139"/>
      <c r="B232" s="139"/>
    </row>
    <row r="233" spans="1:2">
      <c r="A233" s="139"/>
      <c r="B233" s="139"/>
    </row>
    <row r="234" spans="1:2">
      <c r="A234" s="139"/>
      <c r="B234" s="139"/>
    </row>
    <row r="235" spans="1:2">
      <c r="A235" s="139"/>
      <c r="B235" s="139"/>
    </row>
    <row r="236" spans="1:2">
      <c r="A236" s="139"/>
      <c r="B236" s="139"/>
    </row>
    <row r="237" spans="1:2">
      <c r="A237" s="139"/>
      <c r="B237" s="139"/>
    </row>
    <row r="238" spans="1:2">
      <c r="A238" s="139"/>
      <c r="B238" s="139"/>
    </row>
    <row r="239" spans="1:2">
      <c r="A239" s="139"/>
      <c r="B239" s="139"/>
    </row>
    <row r="240" spans="1:2">
      <c r="A240" s="139"/>
      <c r="B240" s="139"/>
    </row>
    <row r="241" spans="1:2">
      <c r="A241" s="139"/>
      <c r="B241" s="139"/>
    </row>
    <row r="242" spans="1:2">
      <c r="A242" s="139"/>
      <c r="B242" s="139"/>
    </row>
    <row r="243" spans="1:2">
      <c r="A243" s="139"/>
      <c r="B243" s="139"/>
    </row>
    <row r="244" spans="1:2">
      <c r="A244" s="139"/>
      <c r="B244" s="139"/>
    </row>
    <row r="245" spans="1:2">
      <c r="A245" s="139"/>
      <c r="B245" s="139"/>
    </row>
    <row r="246" spans="1:2">
      <c r="A246" s="139"/>
      <c r="B246" s="139"/>
    </row>
    <row r="247" spans="1:2">
      <c r="A247" s="139"/>
      <c r="B247" s="139"/>
    </row>
    <row r="248" spans="1:2">
      <c r="A248" s="139"/>
      <c r="B248" s="139"/>
    </row>
    <row r="249" spans="1:2">
      <c r="A249" s="139"/>
      <c r="B249" s="139"/>
    </row>
    <row r="250" spans="1:2">
      <c r="A250" s="139"/>
      <c r="B250" s="139"/>
    </row>
    <row r="251" spans="1:2">
      <c r="A251" s="139"/>
      <c r="B251" s="139"/>
    </row>
    <row r="252" spans="1:2">
      <c r="A252" s="139"/>
      <c r="B252" s="139"/>
    </row>
    <row r="253" spans="1:2">
      <c r="A253" s="139"/>
      <c r="B253" s="139"/>
    </row>
    <row r="254" spans="1:2">
      <c r="A254" s="139"/>
      <c r="B254" s="139"/>
    </row>
    <row r="255" spans="1:2">
      <c r="A255" s="139"/>
      <c r="B255" s="139"/>
    </row>
    <row r="256" spans="1:2">
      <c r="A256" s="139"/>
      <c r="B256" s="139"/>
    </row>
    <row r="257" spans="1:2">
      <c r="A257" s="139"/>
      <c r="B257" s="139"/>
    </row>
    <row r="258" spans="1:2">
      <c r="A258" s="139"/>
      <c r="B258" s="139"/>
    </row>
    <row r="259" spans="1:2">
      <c r="A259" s="139"/>
      <c r="B259" s="139"/>
    </row>
    <row r="260" spans="1:2">
      <c r="A260" s="139"/>
      <c r="B260" s="139"/>
    </row>
    <row r="261" spans="1:2">
      <c r="A261" s="139"/>
      <c r="B261" s="139"/>
    </row>
    <row r="262" spans="1:2">
      <c r="A262" s="139"/>
      <c r="B262" s="139"/>
    </row>
    <row r="263" spans="1:2">
      <c r="A263" s="139"/>
      <c r="B263" s="139"/>
    </row>
    <row r="264" spans="1:2">
      <c r="A264" s="139"/>
      <c r="B264" s="139"/>
    </row>
    <row r="265" spans="1:2">
      <c r="A265" s="139"/>
      <c r="B265" s="139"/>
    </row>
    <row r="266" spans="1:2">
      <c r="A266" s="139"/>
      <c r="B266" s="139"/>
    </row>
    <row r="267" spans="1:2">
      <c r="A267" s="139"/>
      <c r="B267" s="139"/>
    </row>
    <row r="268" spans="1:2">
      <c r="A268" s="139"/>
      <c r="B268" s="139"/>
    </row>
    <row r="269" spans="1:2">
      <c r="A269" s="139"/>
      <c r="B269" s="139"/>
    </row>
    <row r="270" spans="1:2">
      <c r="A270" s="139"/>
      <c r="B270" s="139"/>
    </row>
    <row r="271" spans="1:2">
      <c r="A271" s="139"/>
      <c r="B271" s="139"/>
    </row>
    <row r="272" spans="1:2">
      <c r="A272" s="139"/>
      <c r="B272" s="139"/>
    </row>
    <row r="273" spans="1:2">
      <c r="A273" s="139"/>
      <c r="B273" s="139"/>
    </row>
    <row r="274" spans="1:2">
      <c r="A274" s="139"/>
      <c r="B274" s="139"/>
    </row>
    <row r="275" spans="1:2">
      <c r="A275" s="139"/>
      <c r="B275" s="139"/>
    </row>
    <row r="276" spans="1:2">
      <c r="A276" s="139"/>
      <c r="B276" s="139"/>
    </row>
    <row r="277" spans="1:2">
      <c r="A277" s="139"/>
      <c r="B277" s="139"/>
    </row>
    <row r="278" spans="1:2">
      <c r="A278" s="139"/>
      <c r="B278" s="139"/>
    </row>
    <row r="279" spans="1:2">
      <c r="A279" s="139"/>
      <c r="B279" s="139"/>
    </row>
    <row r="280" spans="1:2">
      <c r="A280" s="139"/>
      <c r="B280" s="139"/>
    </row>
    <row r="281" spans="1:2">
      <c r="A281" s="139"/>
      <c r="B281" s="139"/>
    </row>
    <row r="282" spans="1:2">
      <c r="A282" s="139"/>
      <c r="B282" s="139"/>
    </row>
    <row r="283" spans="1:2">
      <c r="A283" s="139"/>
      <c r="B283" s="139"/>
    </row>
    <row r="284" spans="1:2">
      <c r="A284" s="139"/>
      <c r="B284" s="139"/>
    </row>
    <row r="285" spans="1:2">
      <c r="A285" s="139"/>
      <c r="B285" s="139"/>
    </row>
    <row r="286" spans="1:2">
      <c r="A286" s="139"/>
      <c r="B286" s="139"/>
    </row>
    <row r="287" spans="1:2">
      <c r="A287" s="139"/>
      <c r="B287" s="139"/>
    </row>
    <row r="288" spans="1:2">
      <c r="A288" s="139"/>
      <c r="B288" s="139"/>
    </row>
    <row r="289" spans="1:2">
      <c r="A289" s="139"/>
      <c r="B289" s="139"/>
    </row>
    <row r="290" spans="1:2">
      <c r="A290" s="139"/>
      <c r="B290" s="139"/>
    </row>
    <row r="291" spans="1:2">
      <c r="A291" s="139"/>
      <c r="B291" s="139"/>
    </row>
    <row r="292" spans="1:2">
      <c r="A292" s="139"/>
      <c r="B292" s="139"/>
    </row>
    <row r="293" spans="1:2">
      <c r="A293" s="139"/>
      <c r="B293" s="139"/>
    </row>
    <row r="294" spans="1:2">
      <c r="A294" s="139"/>
      <c r="B294" s="139"/>
    </row>
    <row r="295" spans="1:2">
      <c r="A295" s="139"/>
      <c r="B295" s="139"/>
    </row>
    <row r="296" spans="1:2">
      <c r="A296" s="139"/>
      <c r="B296" s="139"/>
    </row>
    <row r="297" spans="1:2">
      <c r="A297" s="139"/>
      <c r="B297" s="139"/>
    </row>
    <row r="298" spans="1:2">
      <c r="A298" s="139"/>
      <c r="B298" s="139"/>
    </row>
    <row r="299" spans="1:2">
      <c r="A299" s="139"/>
      <c r="B299" s="139"/>
    </row>
    <row r="300" spans="1:2">
      <c r="A300" s="139"/>
      <c r="B300" s="139"/>
    </row>
    <row r="301" spans="1:2">
      <c r="A301" s="139"/>
      <c r="B301" s="139"/>
    </row>
    <row r="302" spans="1:2">
      <c r="A302" s="139"/>
      <c r="B302" s="139"/>
    </row>
    <row r="303" spans="1:2">
      <c r="A303" s="139"/>
      <c r="B303" s="139"/>
    </row>
    <row r="304" spans="1:2">
      <c r="A304" s="139"/>
      <c r="B304" s="139"/>
    </row>
    <row r="305" spans="1:2">
      <c r="A305" s="139"/>
      <c r="B305" s="139"/>
    </row>
    <row r="306" spans="1:2">
      <c r="A306" s="142"/>
      <c r="B306" s="142"/>
    </row>
    <row r="307" spans="1:2" ht="15.75" thickBot="1">
      <c r="A307" s="211"/>
      <c r="B307" s="211"/>
    </row>
    <row r="308" spans="1:2">
      <c r="A308" s="139"/>
      <c r="B308" s="139"/>
    </row>
    <row r="309" spans="1:2">
      <c r="A309" s="139"/>
      <c r="B309" s="139"/>
    </row>
    <row r="310" spans="1:2">
      <c r="A310" s="139"/>
      <c r="B310" s="139"/>
    </row>
    <row r="311" spans="1:2">
      <c r="A311" s="139"/>
      <c r="B311" s="139"/>
    </row>
    <row r="312" spans="1:2">
      <c r="A312" s="139"/>
      <c r="B312" s="139"/>
    </row>
    <row r="313" spans="1:2">
      <c r="A313" s="139"/>
      <c r="B313" s="139"/>
    </row>
    <row r="314" spans="1:2">
      <c r="A314" s="139"/>
      <c r="B314" s="139"/>
    </row>
    <row r="315" spans="1:2">
      <c r="A315" s="139"/>
      <c r="B315" s="139"/>
    </row>
    <row r="316" spans="1:2">
      <c r="A316" s="139"/>
      <c r="B316" s="139"/>
    </row>
    <row r="317" spans="1:2">
      <c r="A317" s="139"/>
      <c r="B317" s="139"/>
    </row>
    <row r="318" spans="1:2">
      <c r="A318" s="139"/>
      <c r="B318" s="139"/>
    </row>
    <row r="319" spans="1:2">
      <c r="A319" s="139"/>
      <c r="B319" s="139"/>
    </row>
    <row r="320" spans="1:2">
      <c r="A320" s="139"/>
      <c r="B320" s="139"/>
    </row>
    <row r="321" spans="1:2">
      <c r="A321" s="139"/>
      <c r="B321" s="139"/>
    </row>
    <row r="322" spans="1:2">
      <c r="A322" s="139"/>
      <c r="B322" s="139"/>
    </row>
    <row r="323" spans="1:2">
      <c r="A323" s="139"/>
      <c r="B323" s="139"/>
    </row>
    <row r="324" spans="1:2">
      <c r="A324" s="139"/>
      <c r="B324" s="139"/>
    </row>
    <row r="325" spans="1:2">
      <c r="A325" s="139"/>
      <c r="B325" s="139"/>
    </row>
    <row r="326" spans="1:2">
      <c r="A326" s="139"/>
      <c r="B326" s="139"/>
    </row>
    <row r="327" spans="1:2">
      <c r="A327" s="139"/>
      <c r="B327" s="139"/>
    </row>
    <row r="328" spans="1:2">
      <c r="A328" s="139"/>
      <c r="B328" s="139"/>
    </row>
    <row r="329" spans="1:2">
      <c r="A329" s="139"/>
      <c r="B329" s="139"/>
    </row>
    <row r="330" spans="1:2">
      <c r="A330" s="139"/>
      <c r="B330" s="139"/>
    </row>
    <row r="331" spans="1:2">
      <c r="A331" s="139"/>
      <c r="B331" s="139"/>
    </row>
    <row r="332" spans="1:2">
      <c r="A332" s="139"/>
      <c r="B332" s="139"/>
    </row>
    <row r="333" spans="1:2">
      <c r="A333" s="139"/>
      <c r="B333" s="139"/>
    </row>
    <row r="334" spans="1:2">
      <c r="A334" s="139"/>
      <c r="B334" s="139"/>
    </row>
    <row r="335" spans="1:2">
      <c r="A335" s="139"/>
      <c r="B335" s="139"/>
    </row>
    <row r="336" spans="1:2">
      <c r="A336" s="139"/>
      <c r="B336" s="139"/>
    </row>
    <row r="337" spans="1:2">
      <c r="A337" s="139"/>
      <c r="B337" s="139"/>
    </row>
    <row r="338" spans="1:2">
      <c r="A338" s="139"/>
      <c r="B338" s="139"/>
    </row>
    <row r="339" spans="1:2">
      <c r="A339" s="139"/>
      <c r="B339" s="139"/>
    </row>
    <row r="340" spans="1:2">
      <c r="A340" s="139"/>
      <c r="B340" s="139"/>
    </row>
    <row r="341" spans="1:2">
      <c r="A341" s="139"/>
      <c r="B341" s="139"/>
    </row>
    <row r="342" spans="1:2">
      <c r="A342" s="139"/>
      <c r="B342" s="139"/>
    </row>
    <row r="343" spans="1:2">
      <c r="A343" s="139"/>
      <c r="B343" s="139"/>
    </row>
    <row r="344" spans="1:2">
      <c r="A344" s="139"/>
      <c r="B344" s="139"/>
    </row>
    <row r="345" spans="1:2">
      <c r="A345" s="139"/>
      <c r="B345" s="139"/>
    </row>
    <row r="346" spans="1:2">
      <c r="A346" s="139"/>
      <c r="B346" s="139"/>
    </row>
    <row r="347" spans="1:2">
      <c r="A347" s="139"/>
      <c r="B347" s="139"/>
    </row>
    <row r="348" spans="1:2">
      <c r="A348" s="139"/>
      <c r="B348" s="139"/>
    </row>
    <row r="349" spans="1:2">
      <c r="A349" s="139"/>
      <c r="B349" s="139"/>
    </row>
    <row r="350" spans="1:2">
      <c r="A350" s="139"/>
      <c r="B350" s="139"/>
    </row>
    <row r="351" spans="1:2">
      <c r="A351" s="139"/>
      <c r="B351" s="139"/>
    </row>
    <row r="352" spans="1:2">
      <c r="A352" s="139"/>
      <c r="B352" s="139"/>
    </row>
    <row r="353" spans="1:2">
      <c r="A353" s="139"/>
      <c r="B353" s="139"/>
    </row>
    <row r="354" spans="1:2">
      <c r="A354" s="139"/>
      <c r="B354" s="139"/>
    </row>
    <row r="355" spans="1:2">
      <c r="A355" s="139"/>
      <c r="B355" s="139"/>
    </row>
    <row r="356" spans="1:2">
      <c r="A356" s="139"/>
      <c r="B356" s="139"/>
    </row>
    <row r="357" spans="1:2">
      <c r="A357" s="139"/>
      <c r="B357" s="139"/>
    </row>
    <row r="358" spans="1:2">
      <c r="A358" s="139"/>
      <c r="B358" s="139"/>
    </row>
    <row r="359" spans="1:2">
      <c r="A359" s="139"/>
      <c r="B359" s="139"/>
    </row>
    <row r="360" spans="1:2">
      <c r="A360" s="139"/>
      <c r="B360" s="139"/>
    </row>
    <row r="361" spans="1:2">
      <c r="A361" s="139"/>
      <c r="B361" s="139"/>
    </row>
    <row r="362" spans="1:2">
      <c r="A362" s="139"/>
      <c r="B362" s="139"/>
    </row>
    <row r="363" spans="1:2">
      <c r="A363" s="139"/>
      <c r="B363" s="139"/>
    </row>
    <row r="364" spans="1:2">
      <c r="A364" s="139"/>
      <c r="B364" s="139"/>
    </row>
    <row r="365" spans="1:2">
      <c r="A365" s="139"/>
      <c r="B365" s="139"/>
    </row>
    <row r="366" spans="1:2">
      <c r="A366" s="139"/>
      <c r="B366" s="139"/>
    </row>
    <row r="367" spans="1:2">
      <c r="A367" s="139"/>
      <c r="B367" s="139"/>
    </row>
    <row r="368" spans="1:2">
      <c r="A368" s="139"/>
      <c r="B368" s="139"/>
    </row>
    <row r="369" spans="1:2">
      <c r="A369" s="139"/>
      <c r="B369" s="139"/>
    </row>
    <row r="370" spans="1:2">
      <c r="A370" s="139"/>
      <c r="B370" s="139"/>
    </row>
    <row r="371" spans="1:2">
      <c r="A371" s="139"/>
      <c r="B371" s="139"/>
    </row>
    <row r="372" spans="1:2">
      <c r="A372" s="139"/>
      <c r="B372" s="139"/>
    </row>
    <row r="373" spans="1:2">
      <c r="A373" s="139"/>
      <c r="B373" s="139"/>
    </row>
    <row r="374" spans="1:2">
      <c r="A374" s="139"/>
      <c r="B374" s="139"/>
    </row>
    <row r="375" spans="1:2">
      <c r="A375" s="139"/>
      <c r="B375" s="139"/>
    </row>
    <row r="376" spans="1:2">
      <c r="A376" s="139"/>
      <c r="B376" s="139"/>
    </row>
    <row r="377" spans="1:2">
      <c r="A377" s="139"/>
      <c r="B377" s="139"/>
    </row>
    <row r="378" spans="1:2">
      <c r="A378" s="139"/>
      <c r="B378" s="139"/>
    </row>
    <row r="379" spans="1:2">
      <c r="A379" s="139"/>
      <c r="B379" s="139"/>
    </row>
    <row r="380" spans="1:2">
      <c r="A380" s="139"/>
      <c r="B380" s="139"/>
    </row>
    <row r="381" spans="1:2">
      <c r="A381" s="139"/>
      <c r="B381" s="139"/>
    </row>
    <row r="382" spans="1:2">
      <c r="A382" s="139"/>
      <c r="B382" s="139"/>
    </row>
    <row r="383" spans="1:2">
      <c r="A383" s="139"/>
      <c r="B383" s="139"/>
    </row>
    <row r="384" spans="1:2">
      <c r="A384" s="139"/>
      <c r="B384" s="139"/>
    </row>
    <row r="385" spans="1:2">
      <c r="A385" s="139"/>
      <c r="B385" s="139"/>
    </row>
    <row r="386" spans="1:2">
      <c r="A386" s="139"/>
      <c r="B386" s="139"/>
    </row>
    <row r="387" spans="1:2">
      <c r="A387" s="139"/>
      <c r="B387" s="139"/>
    </row>
    <row r="388" spans="1:2">
      <c r="A388" s="139"/>
      <c r="B388" s="139"/>
    </row>
    <row r="389" spans="1:2">
      <c r="A389" s="142"/>
      <c r="B389" s="142"/>
    </row>
    <row r="390" spans="1:2" ht="15.75" thickBot="1">
      <c r="A390" s="211"/>
      <c r="B390" s="211"/>
    </row>
    <row r="391" spans="1:2">
      <c r="A391" s="139"/>
      <c r="B391" s="139"/>
    </row>
    <row r="392" spans="1:2">
      <c r="A392" s="139"/>
      <c r="B392" s="139"/>
    </row>
    <row r="393" spans="1:2">
      <c r="A393" s="139"/>
      <c r="B393" s="139"/>
    </row>
    <row r="394" spans="1:2">
      <c r="A394" s="139"/>
      <c r="B394" s="139"/>
    </row>
    <row r="395" spans="1:2">
      <c r="A395" s="139"/>
      <c r="B395" s="139"/>
    </row>
    <row r="396" spans="1:2">
      <c r="A396" s="139"/>
      <c r="B396" s="139"/>
    </row>
    <row r="397" spans="1:2">
      <c r="A397" s="139"/>
      <c r="B397" s="139"/>
    </row>
    <row r="398" spans="1:2">
      <c r="A398" s="139"/>
      <c r="B398" s="139"/>
    </row>
    <row r="399" spans="1:2">
      <c r="A399" s="139"/>
      <c r="B399" s="139"/>
    </row>
    <row r="400" spans="1:2">
      <c r="A400" s="139"/>
      <c r="B400" s="139"/>
    </row>
    <row r="401" spans="1:2">
      <c r="A401" s="139"/>
      <c r="B401" s="139"/>
    </row>
    <row r="402" spans="1:2">
      <c r="A402" s="139"/>
      <c r="B402" s="139"/>
    </row>
    <row r="403" spans="1:2">
      <c r="A403" s="139"/>
      <c r="B403" s="139"/>
    </row>
    <row r="404" spans="1:2">
      <c r="A404" s="139"/>
      <c r="B404" s="139"/>
    </row>
    <row r="405" spans="1:2">
      <c r="A405" s="139"/>
      <c r="B405" s="139"/>
    </row>
    <row r="406" spans="1:2">
      <c r="A406" s="139"/>
      <c r="B406" s="139"/>
    </row>
    <row r="407" spans="1:2">
      <c r="A407" s="139"/>
      <c r="B407" s="139"/>
    </row>
    <row r="408" spans="1:2">
      <c r="A408" s="139"/>
      <c r="B408" s="139"/>
    </row>
    <row r="409" spans="1:2">
      <c r="A409" s="139"/>
      <c r="B409" s="139"/>
    </row>
    <row r="410" spans="1:2">
      <c r="A410" s="139"/>
      <c r="B410" s="139"/>
    </row>
    <row r="411" spans="1:2">
      <c r="A411" s="139"/>
      <c r="B411" s="139"/>
    </row>
    <row r="412" spans="1:2">
      <c r="A412" s="139"/>
      <c r="B412" s="139"/>
    </row>
    <row r="413" spans="1:2">
      <c r="A413" s="139"/>
      <c r="B413" s="139"/>
    </row>
    <row r="414" spans="1:2">
      <c r="A414" s="139"/>
      <c r="B414" s="139"/>
    </row>
    <row r="415" spans="1:2">
      <c r="A415" s="139"/>
      <c r="B415" s="139"/>
    </row>
    <row r="416" spans="1:2">
      <c r="A416" s="139"/>
      <c r="B416" s="139"/>
    </row>
    <row r="417" spans="1:2">
      <c r="A417" s="139"/>
      <c r="B417" s="139"/>
    </row>
    <row r="418" spans="1:2">
      <c r="A418" s="139"/>
      <c r="B418" s="139"/>
    </row>
    <row r="419" spans="1:2">
      <c r="A419" s="139"/>
      <c r="B419" s="139"/>
    </row>
    <row r="420" spans="1:2">
      <c r="A420" s="139"/>
      <c r="B420" s="139"/>
    </row>
    <row r="421" spans="1:2">
      <c r="A421" s="139"/>
      <c r="B421" s="139"/>
    </row>
    <row r="422" spans="1:2">
      <c r="A422" s="139"/>
      <c r="B422" s="139"/>
    </row>
    <row r="423" spans="1:2">
      <c r="A423" s="139"/>
      <c r="B423" s="139"/>
    </row>
    <row r="424" spans="1:2">
      <c r="A424" s="139"/>
      <c r="B424" s="139"/>
    </row>
    <row r="425" spans="1:2">
      <c r="A425" s="139"/>
      <c r="B425" s="139"/>
    </row>
    <row r="426" spans="1:2">
      <c r="A426" s="139"/>
      <c r="B426" s="139"/>
    </row>
    <row r="427" spans="1:2">
      <c r="A427" s="139"/>
      <c r="B427" s="139"/>
    </row>
    <row r="428" spans="1:2">
      <c r="A428" s="139"/>
      <c r="B428" s="139"/>
    </row>
    <row r="429" spans="1:2">
      <c r="A429" s="139"/>
      <c r="B429" s="139"/>
    </row>
    <row r="430" spans="1:2">
      <c r="A430" s="139"/>
      <c r="B430" s="139"/>
    </row>
    <row r="431" spans="1:2">
      <c r="A431" s="139"/>
      <c r="B431" s="139"/>
    </row>
    <row r="432" spans="1:2">
      <c r="A432" s="139"/>
      <c r="B432" s="139"/>
    </row>
    <row r="433" spans="1:2">
      <c r="A433" s="139"/>
      <c r="B433" s="139"/>
    </row>
    <row r="434" spans="1:2">
      <c r="A434" s="139"/>
      <c r="B434" s="139"/>
    </row>
    <row r="435" spans="1:2">
      <c r="A435" s="139"/>
      <c r="B435" s="139"/>
    </row>
    <row r="436" spans="1:2">
      <c r="A436" s="139"/>
      <c r="B436" s="139"/>
    </row>
    <row r="437" spans="1:2">
      <c r="A437" s="139"/>
      <c r="B437" s="139"/>
    </row>
    <row r="438" spans="1:2">
      <c r="A438" s="139"/>
      <c r="B438" s="139"/>
    </row>
    <row r="439" spans="1:2">
      <c r="A439" s="139"/>
      <c r="B439" s="139"/>
    </row>
    <row r="440" spans="1:2">
      <c r="A440" s="139"/>
      <c r="B440" s="139"/>
    </row>
    <row r="441" spans="1:2">
      <c r="A441" s="139"/>
      <c r="B441" s="139"/>
    </row>
    <row r="442" spans="1:2">
      <c r="A442" s="139"/>
      <c r="B442" s="139"/>
    </row>
    <row r="443" spans="1:2">
      <c r="A443" s="139"/>
      <c r="B443" s="139"/>
    </row>
    <row r="444" spans="1:2">
      <c r="A444" s="139"/>
      <c r="B444" s="139"/>
    </row>
    <row r="445" spans="1:2">
      <c r="A445" s="139"/>
      <c r="B445" s="139"/>
    </row>
    <row r="446" spans="1:2">
      <c r="A446" s="139"/>
      <c r="B446" s="139"/>
    </row>
    <row r="447" spans="1:2">
      <c r="A447" s="139"/>
      <c r="B447" s="139"/>
    </row>
    <row r="448" spans="1:2">
      <c r="A448" s="139"/>
      <c r="B448" s="139"/>
    </row>
    <row r="449" spans="1:2">
      <c r="A449" s="139"/>
      <c r="B449" s="139"/>
    </row>
    <row r="450" spans="1:2">
      <c r="A450" s="139"/>
      <c r="B450" s="139"/>
    </row>
    <row r="451" spans="1:2">
      <c r="A451" s="139"/>
      <c r="B451" s="139"/>
    </row>
    <row r="452" spans="1:2">
      <c r="A452" s="139"/>
      <c r="B452" s="139"/>
    </row>
    <row r="453" spans="1:2">
      <c r="A453" s="139"/>
      <c r="B453" s="139"/>
    </row>
    <row r="454" spans="1:2">
      <c r="A454" s="139"/>
      <c r="B454" s="139"/>
    </row>
    <row r="455" spans="1:2">
      <c r="A455" s="139"/>
      <c r="B455" s="139"/>
    </row>
    <row r="456" spans="1:2">
      <c r="A456" s="139"/>
      <c r="B456" s="139"/>
    </row>
    <row r="457" spans="1:2">
      <c r="A457" s="139"/>
      <c r="B457" s="139"/>
    </row>
    <row r="458" spans="1:2">
      <c r="A458" s="139"/>
      <c r="B458" s="139"/>
    </row>
    <row r="459" spans="1:2">
      <c r="A459" s="139"/>
      <c r="B459" s="139"/>
    </row>
    <row r="460" spans="1:2">
      <c r="A460" s="139"/>
      <c r="B460" s="139"/>
    </row>
    <row r="461" spans="1:2">
      <c r="A461" s="139"/>
      <c r="B461" s="139"/>
    </row>
    <row r="462" spans="1:2">
      <c r="A462" s="139"/>
      <c r="B462" s="139"/>
    </row>
    <row r="463" spans="1:2">
      <c r="A463" s="139"/>
      <c r="B463" s="139"/>
    </row>
    <row r="464" spans="1:2">
      <c r="A464" s="139"/>
      <c r="B464" s="139"/>
    </row>
    <row r="465" spans="1:2">
      <c r="A465" s="139"/>
      <c r="B465" s="139"/>
    </row>
    <row r="466" spans="1:2">
      <c r="A466" s="139"/>
      <c r="B466" s="139"/>
    </row>
    <row r="467" spans="1:2">
      <c r="A467" s="139"/>
      <c r="B467" s="139"/>
    </row>
    <row r="468" spans="1:2">
      <c r="A468" s="139"/>
      <c r="B468" s="139"/>
    </row>
    <row r="469" spans="1:2">
      <c r="A469" s="139"/>
      <c r="B469" s="139"/>
    </row>
    <row r="470" spans="1:2">
      <c r="A470" s="139"/>
      <c r="B470" s="139"/>
    </row>
    <row r="471" spans="1:2">
      <c r="A471" s="139"/>
      <c r="B471" s="139"/>
    </row>
    <row r="472" spans="1:2">
      <c r="A472" s="142"/>
      <c r="B472" s="142"/>
    </row>
    <row r="473" spans="1:2" ht="15.75" thickBot="1">
      <c r="A473" s="211"/>
      <c r="B473" s="211"/>
    </row>
    <row r="474" spans="1:2">
      <c r="A474" s="139"/>
      <c r="B474" s="139"/>
    </row>
    <row r="475" spans="1:2">
      <c r="A475" s="139"/>
      <c r="B475" s="139"/>
    </row>
    <row r="476" spans="1:2">
      <c r="A476" s="139"/>
      <c r="B476" s="139"/>
    </row>
    <row r="477" spans="1:2">
      <c r="A477" s="139"/>
      <c r="B477" s="139"/>
    </row>
    <row r="478" spans="1:2">
      <c r="A478" s="139"/>
      <c r="B478" s="139"/>
    </row>
    <row r="479" spans="1:2">
      <c r="A479" s="139"/>
      <c r="B479" s="139"/>
    </row>
    <row r="480" spans="1:2">
      <c r="A480" s="139"/>
      <c r="B480" s="139"/>
    </row>
    <row r="481" spans="1:2">
      <c r="A481" s="139"/>
      <c r="B481" s="139"/>
    </row>
    <row r="482" spans="1:2">
      <c r="A482" s="139"/>
      <c r="B482" s="139"/>
    </row>
    <row r="483" spans="1:2">
      <c r="A483" s="139"/>
      <c r="B483" s="139"/>
    </row>
    <row r="484" spans="1:2">
      <c r="A484" s="139"/>
      <c r="B484" s="139"/>
    </row>
    <row r="485" spans="1:2">
      <c r="A485" s="139"/>
      <c r="B485" s="139"/>
    </row>
    <row r="486" spans="1:2">
      <c r="A486" s="139"/>
      <c r="B486" s="139"/>
    </row>
    <row r="487" spans="1:2">
      <c r="A487" s="139"/>
      <c r="B487" s="139"/>
    </row>
    <row r="488" spans="1:2">
      <c r="A488" s="139"/>
      <c r="B488" s="139"/>
    </row>
    <row r="489" spans="1:2">
      <c r="A489" s="139"/>
      <c r="B489" s="139"/>
    </row>
    <row r="490" spans="1:2">
      <c r="A490" s="139"/>
      <c r="B490" s="139"/>
    </row>
    <row r="491" spans="1:2">
      <c r="A491" s="139"/>
      <c r="B491" s="139"/>
    </row>
    <row r="492" spans="1:2">
      <c r="A492" s="139"/>
      <c r="B492" s="139"/>
    </row>
    <row r="493" spans="1:2">
      <c r="A493" s="139"/>
      <c r="B493" s="139"/>
    </row>
    <row r="494" spans="1:2">
      <c r="A494" s="139"/>
      <c r="B494" s="139"/>
    </row>
    <row r="495" spans="1:2">
      <c r="A495" s="139"/>
      <c r="B495" s="139"/>
    </row>
    <row r="496" spans="1:2">
      <c r="A496" s="139"/>
      <c r="B496" s="139"/>
    </row>
    <row r="497" spans="1:2">
      <c r="A497" s="139"/>
      <c r="B497" s="139"/>
    </row>
    <row r="498" spans="1:2">
      <c r="A498" s="139"/>
      <c r="B498" s="139"/>
    </row>
    <row r="499" spans="1:2">
      <c r="A499" s="139"/>
      <c r="B499" s="139"/>
    </row>
    <row r="500" spans="1:2">
      <c r="A500" s="139"/>
      <c r="B500" s="139"/>
    </row>
    <row r="501" spans="1:2">
      <c r="A501" s="139"/>
      <c r="B501" s="139"/>
    </row>
    <row r="502" spans="1:2">
      <c r="A502" s="139"/>
      <c r="B502" s="139"/>
    </row>
    <row r="503" spans="1:2">
      <c r="A503" s="139"/>
      <c r="B503" s="139"/>
    </row>
    <row r="504" spans="1:2">
      <c r="A504" s="139"/>
      <c r="B504" s="139"/>
    </row>
    <row r="505" spans="1:2">
      <c r="A505" s="139"/>
      <c r="B505" s="139"/>
    </row>
    <row r="506" spans="1:2">
      <c r="A506" s="139"/>
      <c r="B506" s="139"/>
    </row>
    <row r="507" spans="1:2">
      <c r="A507" s="139"/>
      <c r="B507" s="139"/>
    </row>
    <row r="508" spans="1:2">
      <c r="A508" s="139"/>
      <c r="B508" s="139"/>
    </row>
    <row r="509" spans="1:2">
      <c r="A509" s="139"/>
      <c r="B509" s="139"/>
    </row>
    <row r="510" spans="1:2">
      <c r="A510" s="139"/>
      <c r="B510" s="139"/>
    </row>
    <row r="511" spans="1:2">
      <c r="A511" s="139"/>
      <c r="B511" s="139"/>
    </row>
    <row r="512" spans="1:2">
      <c r="A512" s="139"/>
      <c r="B512" s="139"/>
    </row>
    <row r="513" spans="1:2">
      <c r="A513" s="139"/>
      <c r="B513" s="139"/>
    </row>
    <row r="514" spans="1:2">
      <c r="A514" s="139"/>
      <c r="B514" s="139"/>
    </row>
    <row r="515" spans="1:2">
      <c r="A515" s="139"/>
      <c r="B515" s="139"/>
    </row>
    <row r="516" spans="1:2">
      <c r="A516" s="139"/>
      <c r="B516" s="139"/>
    </row>
    <row r="517" spans="1:2">
      <c r="A517" s="139"/>
      <c r="B517" s="139"/>
    </row>
    <row r="518" spans="1:2">
      <c r="A518" s="139"/>
      <c r="B518" s="139"/>
    </row>
    <row r="519" spans="1:2">
      <c r="A519" s="139"/>
      <c r="B519" s="139"/>
    </row>
    <row r="520" spans="1:2">
      <c r="A520" s="139"/>
      <c r="B520" s="139"/>
    </row>
    <row r="521" spans="1:2">
      <c r="A521" s="139"/>
      <c r="B521" s="139"/>
    </row>
    <row r="522" spans="1:2">
      <c r="A522" s="139"/>
      <c r="B522" s="139"/>
    </row>
    <row r="523" spans="1:2">
      <c r="A523" s="139"/>
      <c r="B523" s="139"/>
    </row>
    <row r="524" spans="1:2">
      <c r="A524" s="139"/>
      <c r="B524" s="139"/>
    </row>
    <row r="525" spans="1:2">
      <c r="A525" s="139"/>
      <c r="B525" s="139"/>
    </row>
    <row r="526" spans="1:2">
      <c r="A526" s="139"/>
      <c r="B526" s="139"/>
    </row>
    <row r="527" spans="1:2">
      <c r="A527" s="139"/>
      <c r="B527" s="139"/>
    </row>
    <row r="528" spans="1:2">
      <c r="A528" s="139"/>
      <c r="B528" s="139"/>
    </row>
    <row r="529" spans="1:2">
      <c r="A529" s="139"/>
      <c r="B529" s="139"/>
    </row>
    <row r="530" spans="1:2">
      <c r="A530" s="139"/>
      <c r="B530" s="139"/>
    </row>
    <row r="531" spans="1:2">
      <c r="A531" s="139"/>
      <c r="B531" s="139"/>
    </row>
    <row r="532" spans="1:2">
      <c r="A532" s="139"/>
      <c r="B532" s="139"/>
    </row>
    <row r="533" spans="1:2">
      <c r="A533" s="139"/>
      <c r="B533" s="139"/>
    </row>
    <row r="534" spans="1:2">
      <c r="A534" s="139"/>
      <c r="B534" s="139"/>
    </row>
    <row r="535" spans="1:2">
      <c r="A535" s="139"/>
      <c r="B535" s="139"/>
    </row>
    <row r="536" spans="1:2">
      <c r="A536" s="139"/>
      <c r="B536" s="139"/>
    </row>
    <row r="537" spans="1:2">
      <c r="A537" s="139"/>
      <c r="B537" s="139"/>
    </row>
    <row r="538" spans="1:2">
      <c r="A538" s="139"/>
      <c r="B538" s="139"/>
    </row>
    <row r="539" spans="1:2">
      <c r="A539" s="139"/>
      <c r="B539" s="139"/>
    </row>
    <row r="540" spans="1:2">
      <c r="A540" s="139"/>
      <c r="B540" s="139"/>
    </row>
    <row r="541" spans="1:2">
      <c r="A541" s="139"/>
      <c r="B541" s="139"/>
    </row>
    <row r="542" spans="1:2">
      <c r="A542" s="139"/>
      <c r="B542" s="139"/>
    </row>
    <row r="543" spans="1:2">
      <c r="A543" s="139"/>
      <c r="B543" s="139"/>
    </row>
    <row r="544" spans="1:2">
      <c r="A544" s="139"/>
      <c r="B544" s="139"/>
    </row>
    <row r="545" spans="1:2">
      <c r="A545" s="139"/>
      <c r="B545" s="139"/>
    </row>
    <row r="546" spans="1:2">
      <c r="A546" s="139"/>
      <c r="B546" s="139"/>
    </row>
    <row r="547" spans="1:2">
      <c r="A547" s="139"/>
      <c r="B547" s="139"/>
    </row>
    <row r="548" spans="1:2">
      <c r="A548" s="139"/>
      <c r="B548" s="139"/>
    </row>
    <row r="549" spans="1:2">
      <c r="A549" s="139"/>
      <c r="B549" s="139"/>
    </row>
    <row r="550" spans="1:2">
      <c r="A550" s="139"/>
      <c r="B550" s="139"/>
    </row>
    <row r="551" spans="1:2">
      <c r="A551" s="139"/>
      <c r="B551" s="139"/>
    </row>
    <row r="552" spans="1:2">
      <c r="A552" s="139"/>
      <c r="B552" s="139"/>
    </row>
    <row r="553" spans="1:2">
      <c r="A553" s="139"/>
      <c r="B553" s="139"/>
    </row>
    <row r="554" spans="1:2">
      <c r="A554" s="139"/>
      <c r="B554" s="139"/>
    </row>
    <row r="555" spans="1:2">
      <c r="A555" s="142"/>
      <c r="B555" s="142"/>
    </row>
    <row r="556" spans="1:2" ht="15.75" thickBot="1">
      <c r="A556" s="211"/>
      <c r="B556" s="211"/>
    </row>
    <row r="557" spans="1:2">
      <c r="A557" s="139"/>
      <c r="B557" s="139"/>
    </row>
    <row r="558" spans="1:2">
      <c r="A558" s="139"/>
      <c r="B558" s="139"/>
    </row>
    <row r="559" spans="1:2">
      <c r="A559" s="139"/>
      <c r="B559" s="139"/>
    </row>
    <row r="560" spans="1:2">
      <c r="A560" s="139"/>
      <c r="B560" s="139"/>
    </row>
    <row r="561" spans="1:2">
      <c r="A561" s="139"/>
      <c r="B561" s="139"/>
    </row>
    <row r="562" spans="1:2">
      <c r="A562" s="139"/>
      <c r="B562" s="139"/>
    </row>
    <row r="563" spans="1:2">
      <c r="A563" s="139"/>
      <c r="B563" s="139"/>
    </row>
    <row r="564" spans="1:2">
      <c r="A564" s="139"/>
      <c r="B564" s="139"/>
    </row>
    <row r="565" spans="1:2">
      <c r="A565" s="139"/>
      <c r="B565" s="139"/>
    </row>
    <row r="566" spans="1:2">
      <c r="A566" s="139"/>
      <c r="B566" s="139"/>
    </row>
    <row r="567" spans="1:2">
      <c r="A567" s="139"/>
      <c r="B567" s="139"/>
    </row>
    <row r="568" spans="1:2">
      <c r="A568" s="139"/>
      <c r="B568" s="139"/>
    </row>
    <row r="569" spans="1:2">
      <c r="A569" s="139"/>
      <c r="B569" s="139"/>
    </row>
    <row r="570" spans="1:2">
      <c r="A570" s="139"/>
      <c r="B570" s="139"/>
    </row>
    <row r="571" spans="1:2">
      <c r="A571" s="139"/>
      <c r="B571" s="139"/>
    </row>
    <row r="572" spans="1:2">
      <c r="A572" s="139"/>
      <c r="B572" s="139"/>
    </row>
    <row r="573" spans="1:2">
      <c r="A573" s="139"/>
      <c r="B573" s="139"/>
    </row>
    <row r="574" spans="1:2">
      <c r="A574" s="139"/>
      <c r="B574" s="139"/>
    </row>
    <row r="575" spans="1:2">
      <c r="A575" s="139"/>
      <c r="B575" s="139"/>
    </row>
    <row r="576" spans="1:2">
      <c r="A576" s="139"/>
      <c r="B576" s="139"/>
    </row>
    <row r="577" spans="1:2">
      <c r="A577" s="139"/>
      <c r="B577" s="139"/>
    </row>
    <row r="578" spans="1:2">
      <c r="A578" s="139"/>
      <c r="B578" s="139"/>
    </row>
    <row r="579" spans="1:2">
      <c r="A579" s="139"/>
      <c r="B579" s="139"/>
    </row>
    <row r="580" spans="1:2">
      <c r="A580" s="139"/>
      <c r="B580" s="139"/>
    </row>
    <row r="581" spans="1:2">
      <c r="A581" s="142"/>
      <c r="B581" s="142"/>
    </row>
    <row r="582" spans="1:2">
      <c r="A582" s="139"/>
      <c r="B582" s="139"/>
    </row>
    <row r="583" spans="1:2">
      <c r="A583" s="139"/>
      <c r="B583" s="139"/>
    </row>
    <row r="584" spans="1:2">
      <c r="A584" s="139"/>
      <c r="B584" s="139"/>
    </row>
    <row r="585" spans="1:2">
      <c r="A585" s="139"/>
      <c r="B585" s="139"/>
    </row>
    <row r="586" spans="1:2">
      <c r="A586" s="139"/>
      <c r="B586" s="139"/>
    </row>
    <row r="587" spans="1:2">
      <c r="A587" s="139"/>
      <c r="B587" s="139"/>
    </row>
    <row r="588" spans="1:2">
      <c r="A588" s="139"/>
      <c r="B588" s="139"/>
    </row>
    <row r="589" spans="1:2">
      <c r="A589" s="139"/>
      <c r="B589" s="139"/>
    </row>
    <row r="590" spans="1:2">
      <c r="A590" s="139"/>
      <c r="B590" s="139"/>
    </row>
    <row r="591" spans="1:2">
      <c r="A591" s="139"/>
      <c r="B591" s="139"/>
    </row>
    <row r="592" spans="1:2">
      <c r="A592" s="139"/>
      <c r="B592" s="139"/>
    </row>
    <row r="593" spans="1:2">
      <c r="A593" s="139"/>
      <c r="B593" s="139"/>
    </row>
    <row r="594" spans="1:2">
      <c r="A594" s="139"/>
      <c r="B594" s="139"/>
    </row>
    <row r="595" spans="1:2">
      <c r="A595" s="139"/>
      <c r="B595" s="139"/>
    </row>
    <row r="596" spans="1:2">
      <c r="A596" s="139"/>
      <c r="B596" s="139"/>
    </row>
    <row r="597" spans="1:2">
      <c r="A597" s="139"/>
      <c r="B597" s="139"/>
    </row>
    <row r="598" spans="1:2">
      <c r="A598" s="139"/>
      <c r="B598" s="139"/>
    </row>
    <row r="599" spans="1:2">
      <c r="A599" s="139"/>
      <c r="B599" s="139"/>
    </row>
    <row r="600" spans="1:2">
      <c r="A600" s="139"/>
      <c r="B600" s="139"/>
    </row>
    <row r="601" spans="1:2">
      <c r="A601" s="139"/>
      <c r="B601" s="139"/>
    </row>
    <row r="602" spans="1:2">
      <c r="A602" s="139"/>
      <c r="B602" s="139"/>
    </row>
    <row r="603" spans="1:2">
      <c r="A603" s="139"/>
      <c r="B603" s="139"/>
    </row>
    <row r="604" spans="1:2">
      <c r="A604" s="139"/>
      <c r="B604" s="139"/>
    </row>
    <row r="605" spans="1:2">
      <c r="A605" s="139"/>
      <c r="B605" s="139"/>
    </row>
    <row r="606" spans="1:2">
      <c r="A606" s="139"/>
      <c r="B606" s="139"/>
    </row>
    <row r="607" spans="1:2">
      <c r="A607" s="139"/>
      <c r="B607" s="139"/>
    </row>
    <row r="608" spans="1:2">
      <c r="A608" s="139"/>
      <c r="B608" s="139"/>
    </row>
    <row r="609" spans="1:2">
      <c r="A609" s="139"/>
      <c r="B609" s="139"/>
    </row>
    <row r="610" spans="1:2">
      <c r="A610" s="139"/>
      <c r="B610" s="139"/>
    </row>
    <row r="611" spans="1:2">
      <c r="A611" s="139"/>
      <c r="B611" s="139"/>
    </row>
    <row r="612" spans="1:2">
      <c r="A612" s="139"/>
      <c r="B612" s="139"/>
    </row>
    <row r="613" spans="1:2">
      <c r="A613" s="139"/>
      <c r="B613" s="139"/>
    </row>
    <row r="614" spans="1:2">
      <c r="A614" s="139"/>
      <c r="B614" s="139"/>
    </row>
    <row r="615" spans="1:2">
      <c r="A615" s="139"/>
      <c r="B615" s="139"/>
    </row>
    <row r="616" spans="1:2">
      <c r="A616" s="139"/>
      <c r="B616" s="139"/>
    </row>
    <row r="617" spans="1:2">
      <c r="A617" s="139"/>
      <c r="B617" s="139"/>
    </row>
    <row r="618" spans="1:2">
      <c r="A618" s="139"/>
      <c r="B618" s="139"/>
    </row>
    <row r="619" spans="1:2">
      <c r="A619" s="139"/>
      <c r="B619" s="139"/>
    </row>
    <row r="620" spans="1:2">
      <c r="A620" s="139"/>
      <c r="B620" s="139"/>
    </row>
    <row r="621" spans="1:2">
      <c r="A621" s="139"/>
      <c r="B621" s="139"/>
    </row>
    <row r="622" spans="1:2">
      <c r="A622" s="139"/>
      <c r="B622" s="139"/>
    </row>
    <row r="623" spans="1:2">
      <c r="A623" s="139"/>
      <c r="B623" s="139"/>
    </row>
    <row r="624" spans="1:2">
      <c r="A624" s="139"/>
      <c r="B624" s="139"/>
    </row>
    <row r="625" spans="1:2">
      <c r="A625" s="139"/>
      <c r="B625" s="139"/>
    </row>
    <row r="626" spans="1:2">
      <c r="A626" s="139"/>
      <c r="B626" s="139"/>
    </row>
    <row r="627" spans="1:2">
      <c r="A627" s="139"/>
      <c r="B627" s="139"/>
    </row>
    <row r="628" spans="1:2">
      <c r="A628" s="139"/>
      <c r="B628" s="139"/>
    </row>
    <row r="629" spans="1:2">
      <c r="A629" s="139"/>
      <c r="B629" s="139"/>
    </row>
    <row r="630" spans="1:2">
      <c r="A630" s="139"/>
      <c r="B630" s="139"/>
    </row>
    <row r="631" spans="1:2">
      <c r="A631" s="139"/>
      <c r="B631" s="139"/>
    </row>
    <row r="632" spans="1:2">
      <c r="A632" s="139"/>
      <c r="B632" s="139"/>
    </row>
    <row r="633" spans="1:2">
      <c r="A633" s="139"/>
      <c r="B633" s="139"/>
    </row>
    <row r="634" spans="1:2">
      <c r="A634" s="139"/>
      <c r="B634" s="139"/>
    </row>
    <row r="635" spans="1:2">
      <c r="A635" s="139"/>
      <c r="B635" s="139"/>
    </row>
    <row r="636" spans="1:2">
      <c r="A636" s="139"/>
      <c r="B636" s="139"/>
    </row>
    <row r="637" spans="1:2">
      <c r="A637" s="139"/>
      <c r="B637" s="139"/>
    </row>
    <row r="638" spans="1:2">
      <c r="A638" s="139"/>
      <c r="B638" s="139"/>
    </row>
    <row r="639" spans="1:2">
      <c r="A639" s="139"/>
      <c r="B639" s="139"/>
    </row>
    <row r="640" spans="1:2">
      <c r="A640" s="139"/>
      <c r="B640" s="139"/>
    </row>
    <row r="641" spans="1:2">
      <c r="A641" s="139"/>
      <c r="B641" s="139"/>
    </row>
    <row r="642" spans="1:2">
      <c r="A642" s="139"/>
      <c r="B642" s="139"/>
    </row>
    <row r="643" spans="1:2">
      <c r="A643" s="139"/>
      <c r="B643" s="139"/>
    </row>
    <row r="644" spans="1:2">
      <c r="A644" s="139"/>
      <c r="B644" s="139"/>
    </row>
    <row r="645" spans="1:2">
      <c r="A645" s="139"/>
      <c r="B645" s="139"/>
    </row>
    <row r="646" spans="1:2">
      <c r="A646" s="139"/>
      <c r="B646" s="139"/>
    </row>
    <row r="647" spans="1:2">
      <c r="A647" s="139"/>
      <c r="B647" s="139"/>
    </row>
    <row r="648" spans="1:2">
      <c r="A648" s="139"/>
      <c r="B648" s="139"/>
    </row>
    <row r="649" spans="1:2">
      <c r="A649" s="139"/>
      <c r="B649" s="139"/>
    </row>
    <row r="650" spans="1:2">
      <c r="A650" s="139"/>
      <c r="B650" s="139"/>
    </row>
    <row r="651" spans="1:2">
      <c r="A651" s="139"/>
      <c r="B651" s="139"/>
    </row>
    <row r="652" spans="1:2">
      <c r="A652" s="139"/>
      <c r="B652" s="139"/>
    </row>
    <row r="653" spans="1:2">
      <c r="A653" s="139"/>
      <c r="B653" s="139"/>
    </row>
    <row r="654" spans="1:2">
      <c r="A654" s="139"/>
      <c r="B654" s="139"/>
    </row>
    <row r="655" spans="1:2">
      <c r="A655" s="139"/>
      <c r="B655" s="139"/>
    </row>
    <row r="656" spans="1:2">
      <c r="A656" s="139"/>
      <c r="B656" s="139"/>
    </row>
    <row r="657" spans="1:2">
      <c r="A657" s="139"/>
      <c r="B657" s="139"/>
    </row>
    <row r="658" spans="1:2">
      <c r="A658" s="139"/>
      <c r="B658" s="139"/>
    </row>
    <row r="659" spans="1:2">
      <c r="A659" s="139"/>
      <c r="B659" s="139"/>
    </row>
    <row r="660" spans="1:2">
      <c r="A660" s="139"/>
      <c r="B660" s="139"/>
    </row>
    <row r="661" spans="1:2">
      <c r="A661" s="139"/>
      <c r="B661" s="139"/>
    </row>
    <row r="662" spans="1:2">
      <c r="A662" s="139"/>
      <c r="B662" s="139"/>
    </row>
    <row r="663" spans="1:2">
      <c r="A663" s="142"/>
      <c r="B663" s="142"/>
    </row>
    <row r="664" spans="1:2" ht="15.75" thickBot="1">
      <c r="A664" s="211"/>
      <c r="B664" s="211"/>
    </row>
    <row r="665" spans="1:2">
      <c r="A665" s="139"/>
      <c r="B665" s="139"/>
    </row>
    <row r="666" spans="1:2">
      <c r="A666" s="139"/>
      <c r="B666" s="139"/>
    </row>
    <row r="667" spans="1:2">
      <c r="A667" s="139"/>
      <c r="B667" s="139"/>
    </row>
    <row r="668" spans="1:2">
      <c r="A668" s="139"/>
      <c r="B668" s="139"/>
    </row>
    <row r="669" spans="1:2">
      <c r="A669" s="139"/>
      <c r="B669" s="139"/>
    </row>
    <row r="670" spans="1:2">
      <c r="A670" s="139"/>
      <c r="B670" s="139"/>
    </row>
    <row r="671" spans="1:2">
      <c r="A671" s="139"/>
      <c r="B671" s="139"/>
    </row>
    <row r="672" spans="1:2">
      <c r="A672" s="139"/>
      <c r="B672" s="139"/>
    </row>
    <row r="673" spans="1:2">
      <c r="A673" s="139"/>
      <c r="B673" s="139"/>
    </row>
    <row r="674" spans="1:2">
      <c r="A674" s="139"/>
      <c r="B674" s="139"/>
    </row>
    <row r="675" spans="1:2">
      <c r="A675" s="139"/>
      <c r="B675" s="139"/>
    </row>
    <row r="676" spans="1:2">
      <c r="A676" s="139"/>
      <c r="B676" s="139"/>
    </row>
    <row r="677" spans="1:2">
      <c r="A677" s="139"/>
      <c r="B677" s="139"/>
    </row>
    <row r="678" spans="1:2">
      <c r="A678" s="139"/>
      <c r="B678" s="139"/>
    </row>
    <row r="679" spans="1:2">
      <c r="A679" s="139"/>
      <c r="B679" s="139"/>
    </row>
    <row r="680" spans="1:2">
      <c r="A680" s="139"/>
      <c r="B680" s="139"/>
    </row>
    <row r="681" spans="1:2">
      <c r="A681" s="139"/>
      <c r="B681" s="139"/>
    </row>
    <row r="682" spans="1:2">
      <c r="A682" s="139"/>
      <c r="B682" s="139"/>
    </row>
    <row r="683" spans="1:2">
      <c r="A683" s="139"/>
      <c r="B683" s="139"/>
    </row>
    <row r="684" spans="1:2">
      <c r="A684" s="139"/>
      <c r="B684" s="139"/>
    </row>
    <row r="685" spans="1:2">
      <c r="A685" s="139"/>
      <c r="B685" s="139"/>
    </row>
    <row r="686" spans="1:2">
      <c r="A686" s="139"/>
      <c r="B686" s="139"/>
    </row>
    <row r="687" spans="1:2">
      <c r="A687" s="139"/>
      <c r="B687" s="139"/>
    </row>
    <row r="688" spans="1:2">
      <c r="A688" s="139"/>
      <c r="B688" s="139"/>
    </row>
    <row r="689" spans="1:2">
      <c r="A689" s="139"/>
      <c r="B689" s="139"/>
    </row>
    <row r="690" spans="1:2">
      <c r="A690" s="139"/>
      <c r="B690" s="139"/>
    </row>
    <row r="691" spans="1:2">
      <c r="A691" s="139"/>
      <c r="B691" s="139"/>
    </row>
    <row r="692" spans="1:2">
      <c r="A692" s="139"/>
      <c r="B692" s="139"/>
    </row>
    <row r="693" spans="1:2">
      <c r="A693" s="139"/>
      <c r="B693" s="139"/>
    </row>
    <row r="694" spans="1:2">
      <c r="A694" s="139"/>
      <c r="B694" s="139"/>
    </row>
    <row r="695" spans="1:2">
      <c r="A695" s="139"/>
      <c r="B695" s="139"/>
    </row>
    <row r="696" spans="1:2">
      <c r="A696" s="139"/>
      <c r="B696" s="139"/>
    </row>
    <row r="697" spans="1:2">
      <c r="A697" s="139"/>
      <c r="B697" s="139"/>
    </row>
    <row r="698" spans="1:2">
      <c r="A698" s="139"/>
      <c r="B698" s="139"/>
    </row>
    <row r="699" spans="1:2">
      <c r="A699" s="139"/>
      <c r="B699" s="139"/>
    </row>
    <row r="700" spans="1:2">
      <c r="A700" s="139"/>
      <c r="B700" s="139"/>
    </row>
    <row r="701" spans="1:2">
      <c r="A701" s="139"/>
      <c r="B701" s="139"/>
    </row>
    <row r="702" spans="1:2">
      <c r="A702" s="139"/>
      <c r="B702" s="139"/>
    </row>
    <row r="703" spans="1:2">
      <c r="A703" s="139"/>
      <c r="B703" s="139"/>
    </row>
    <row r="704" spans="1:2">
      <c r="A704" s="139"/>
      <c r="B704" s="139"/>
    </row>
    <row r="705" spans="1:2">
      <c r="A705" s="139"/>
      <c r="B705" s="139"/>
    </row>
    <row r="706" spans="1:2">
      <c r="A706" s="139"/>
      <c r="B706" s="139"/>
    </row>
    <row r="707" spans="1:2">
      <c r="A707" s="139"/>
      <c r="B707" s="139"/>
    </row>
    <row r="708" spans="1:2">
      <c r="A708" s="139"/>
      <c r="B708" s="139"/>
    </row>
    <row r="709" spans="1:2">
      <c r="A709" s="139"/>
      <c r="B709" s="139"/>
    </row>
    <row r="710" spans="1:2">
      <c r="A710" s="139"/>
      <c r="B710" s="139"/>
    </row>
    <row r="711" spans="1:2">
      <c r="A711" s="139"/>
      <c r="B711" s="139"/>
    </row>
    <row r="712" spans="1:2">
      <c r="A712" s="139"/>
      <c r="B712" s="139"/>
    </row>
    <row r="713" spans="1:2">
      <c r="A713" s="139"/>
      <c r="B713" s="139"/>
    </row>
    <row r="714" spans="1:2">
      <c r="A714" s="139"/>
      <c r="B714" s="139"/>
    </row>
    <row r="715" spans="1:2">
      <c r="A715" s="139"/>
      <c r="B715" s="139"/>
    </row>
    <row r="716" spans="1:2">
      <c r="A716" s="139"/>
      <c r="B716" s="139"/>
    </row>
    <row r="717" spans="1:2">
      <c r="A717" s="139"/>
      <c r="B717" s="139"/>
    </row>
    <row r="718" spans="1:2">
      <c r="A718" s="139"/>
      <c r="B718" s="139"/>
    </row>
    <row r="719" spans="1:2">
      <c r="A719" s="139"/>
      <c r="B719" s="139"/>
    </row>
    <row r="720" spans="1:2">
      <c r="A720" s="139"/>
      <c r="B720" s="139"/>
    </row>
    <row r="721" spans="1:2">
      <c r="A721" s="139"/>
      <c r="B721" s="139"/>
    </row>
    <row r="722" spans="1:2">
      <c r="A722" s="139"/>
      <c r="B722" s="139"/>
    </row>
    <row r="723" spans="1:2">
      <c r="A723" s="139"/>
      <c r="B723" s="139"/>
    </row>
    <row r="724" spans="1:2">
      <c r="A724" s="139"/>
      <c r="B724" s="139"/>
    </row>
    <row r="725" spans="1:2">
      <c r="A725" s="139"/>
      <c r="B725" s="139"/>
    </row>
    <row r="726" spans="1:2">
      <c r="A726" s="139"/>
      <c r="B726" s="139"/>
    </row>
    <row r="727" spans="1:2">
      <c r="A727" s="139"/>
      <c r="B727" s="139"/>
    </row>
    <row r="728" spans="1:2">
      <c r="A728" s="139"/>
      <c r="B728" s="139"/>
    </row>
    <row r="729" spans="1:2">
      <c r="A729" s="139"/>
      <c r="B729" s="139"/>
    </row>
    <row r="730" spans="1:2">
      <c r="A730" s="139"/>
      <c r="B730" s="139"/>
    </row>
    <row r="731" spans="1:2">
      <c r="A731" s="139"/>
      <c r="B731" s="139"/>
    </row>
    <row r="732" spans="1:2">
      <c r="A732" s="139"/>
      <c r="B732" s="139"/>
    </row>
    <row r="733" spans="1:2">
      <c r="A733" s="139"/>
      <c r="B733" s="139"/>
    </row>
    <row r="734" spans="1:2">
      <c r="A734" s="139"/>
      <c r="B734" s="139"/>
    </row>
    <row r="735" spans="1:2">
      <c r="A735" s="139"/>
      <c r="B735" s="139"/>
    </row>
    <row r="736" spans="1:2">
      <c r="A736" s="139"/>
      <c r="B736" s="139"/>
    </row>
    <row r="737" spans="1:2">
      <c r="A737" s="139"/>
      <c r="B737" s="139"/>
    </row>
    <row r="738" spans="1:2">
      <c r="A738" s="139"/>
      <c r="B738" s="139"/>
    </row>
    <row r="739" spans="1:2">
      <c r="A739" s="139"/>
      <c r="B739" s="139"/>
    </row>
    <row r="740" spans="1:2">
      <c r="A740" s="139"/>
      <c r="B740" s="139"/>
    </row>
    <row r="741" spans="1:2">
      <c r="A741" s="139"/>
      <c r="B741" s="139"/>
    </row>
    <row r="742" spans="1:2">
      <c r="A742" s="139"/>
      <c r="B742" s="139"/>
    </row>
    <row r="743" spans="1:2">
      <c r="A743" s="139"/>
      <c r="B743" s="139"/>
    </row>
    <row r="744" spans="1:2">
      <c r="A744" s="139"/>
      <c r="B744" s="139"/>
    </row>
    <row r="745" spans="1:2">
      <c r="A745" s="139"/>
      <c r="B745" s="139"/>
    </row>
    <row r="746" spans="1:2">
      <c r="A746" s="142"/>
      <c r="B746" s="142"/>
    </row>
    <row r="747" spans="1:2" ht="15.75" thickBot="1">
      <c r="A747" s="211"/>
      <c r="B747" s="211"/>
    </row>
    <row r="748" spans="1:2">
      <c r="A748" s="139"/>
      <c r="B748" s="139"/>
    </row>
    <row r="749" spans="1:2">
      <c r="A749" s="139"/>
      <c r="B749" s="139"/>
    </row>
    <row r="750" spans="1:2">
      <c r="A750" s="139"/>
      <c r="B750" s="139"/>
    </row>
    <row r="751" spans="1:2">
      <c r="A751" s="139"/>
      <c r="B751" s="139"/>
    </row>
    <row r="752" spans="1:2">
      <c r="A752" s="139"/>
      <c r="B752" s="139"/>
    </row>
    <row r="753" spans="1:2">
      <c r="A753" s="139"/>
      <c r="B753" s="139"/>
    </row>
    <row r="754" spans="1:2">
      <c r="A754" s="139"/>
      <c r="B754" s="139"/>
    </row>
    <row r="755" spans="1:2">
      <c r="A755" s="139"/>
      <c r="B755" s="139"/>
    </row>
    <row r="756" spans="1:2">
      <c r="A756" s="139"/>
      <c r="B756" s="139"/>
    </row>
    <row r="757" spans="1:2">
      <c r="A757" s="139"/>
      <c r="B757" s="139"/>
    </row>
    <row r="758" spans="1:2">
      <c r="A758" s="139"/>
      <c r="B758" s="139"/>
    </row>
    <row r="759" spans="1:2">
      <c r="A759" s="139"/>
      <c r="B759" s="139"/>
    </row>
    <row r="760" spans="1:2">
      <c r="A760" s="139"/>
      <c r="B760" s="139"/>
    </row>
    <row r="761" spans="1:2">
      <c r="A761" s="139"/>
      <c r="B761" s="139"/>
    </row>
    <row r="762" spans="1:2">
      <c r="A762" s="139"/>
      <c r="B762" s="139"/>
    </row>
    <row r="763" spans="1:2">
      <c r="A763" s="139"/>
      <c r="B763" s="139"/>
    </row>
    <row r="764" spans="1:2">
      <c r="A764" s="139"/>
      <c r="B764" s="139"/>
    </row>
    <row r="765" spans="1:2">
      <c r="A765" s="139"/>
      <c r="B765" s="139"/>
    </row>
    <row r="766" spans="1:2">
      <c r="A766" s="139"/>
      <c r="B766" s="139"/>
    </row>
    <row r="767" spans="1:2">
      <c r="A767" s="139"/>
      <c r="B767" s="139"/>
    </row>
    <row r="768" spans="1:2">
      <c r="A768" s="139"/>
      <c r="B768" s="139"/>
    </row>
    <row r="769" spans="1:2">
      <c r="A769" s="139"/>
      <c r="B769" s="139"/>
    </row>
    <row r="770" spans="1:2">
      <c r="A770" s="139"/>
      <c r="B770" s="139"/>
    </row>
    <row r="771" spans="1:2">
      <c r="A771" s="139"/>
      <c r="B771" s="139"/>
    </row>
    <row r="772" spans="1:2">
      <c r="A772" s="139"/>
      <c r="B772" s="139"/>
    </row>
    <row r="773" spans="1:2">
      <c r="A773" s="139"/>
      <c r="B773" s="139"/>
    </row>
    <row r="774" spans="1:2">
      <c r="A774" s="139"/>
      <c r="B774" s="139"/>
    </row>
    <row r="775" spans="1:2">
      <c r="A775" s="139"/>
      <c r="B775" s="139"/>
    </row>
    <row r="776" spans="1:2">
      <c r="A776" s="139"/>
      <c r="B776" s="139"/>
    </row>
    <row r="777" spans="1:2">
      <c r="A777" s="139"/>
      <c r="B777" s="139"/>
    </row>
    <row r="778" spans="1:2">
      <c r="A778" s="139"/>
      <c r="B778" s="139"/>
    </row>
    <row r="779" spans="1:2">
      <c r="A779" s="139"/>
      <c r="B779" s="139"/>
    </row>
    <row r="780" spans="1:2">
      <c r="A780" s="139"/>
      <c r="B780" s="139"/>
    </row>
    <row r="781" spans="1:2">
      <c r="A781" s="139"/>
      <c r="B781" s="139"/>
    </row>
    <row r="782" spans="1:2">
      <c r="A782" s="139"/>
      <c r="B782" s="139"/>
    </row>
    <row r="783" spans="1:2">
      <c r="A783" s="139"/>
      <c r="B783" s="139"/>
    </row>
    <row r="784" spans="1:2">
      <c r="A784" s="139"/>
      <c r="B784" s="139"/>
    </row>
    <row r="785" spans="1:2">
      <c r="A785" s="139"/>
      <c r="B785" s="139"/>
    </row>
    <row r="786" spans="1:2">
      <c r="A786" s="139"/>
      <c r="B786" s="139"/>
    </row>
    <row r="787" spans="1:2">
      <c r="A787" s="139"/>
      <c r="B787" s="139"/>
    </row>
    <row r="788" spans="1:2">
      <c r="A788" s="139"/>
      <c r="B788" s="139"/>
    </row>
    <row r="789" spans="1:2">
      <c r="A789" s="139"/>
      <c r="B789" s="139"/>
    </row>
    <row r="790" spans="1:2">
      <c r="A790" s="139"/>
      <c r="B790" s="139"/>
    </row>
    <row r="791" spans="1:2">
      <c r="A791" s="139"/>
      <c r="B791" s="139"/>
    </row>
    <row r="792" spans="1:2">
      <c r="A792" s="139"/>
      <c r="B792" s="139"/>
    </row>
    <row r="793" spans="1:2">
      <c r="A793" s="139"/>
      <c r="B793" s="139"/>
    </row>
    <row r="794" spans="1:2">
      <c r="A794" s="139"/>
      <c r="B794" s="139"/>
    </row>
    <row r="795" spans="1:2">
      <c r="A795" s="139"/>
      <c r="B795" s="139"/>
    </row>
    <row r="796" spans="1:2">
      <c r="A796" s="139"/>
      <c r="B796" s="139"/>
    </row>
    <row r="797" spans="1:2">
      <c r="A797" s="139"/>
      <c r="B797" s="139"/>
    </row>
    <row r="798" spans="1:2">
      <c r="A798" s="139"/>
      <c r="B798" s="139"/>
    </row>
    <row r="799" spans="1:2">
      <c r="A799" s="139"/>
      <c r="B799" s="139"/>
    </row>
    <row r="800" spans="1:2">
      <c r="A800" s="139"/>
      <c r="B800" s="139"/>
    </row>
    <row r="801" spans="1:2">
      <c r="A801" s="139"/>
      <c r="B801" s="139"/>
    </row>
    <row r="802" spans="1:2">
      <c r="A802" s="139"/>
      <c r="B802" s="139"/>
    </row>
    <row r="803" spans="1:2">
      <c r="A803" s="139"/>
      <c r="B803" s="139"/>
    </row>
    <row r="804" spans="1:2">
      <c r="A804" s="139"/>
      <c r="B804" s="139"/>
    </row>
    <row r="805" spans="1:2">
      <c r="A805" s="139"/>
      <c r="B805" s="139"/>
    </row>
    <row r="806" spans="1:2">
      <c r="A806" s="139"/>
      <c r="B806" s="139"/>
    </row>
    <row r="807" spans="1:2">
      <c r="A807" s="139"/>
      <c r="B807" s="139"/>
    </row>
    <row r="808" spans="1:2">
      <c r="A808" s="139"/>
      <c r="B808" s="139"/>
    </row>
    <row r="809" spans="1:2">
      <c r="A809" s="139"/>
      <c r="B809" s="139"/>
    </row>
    <row r="810" spans="1:2">
      <c r="A810" s="139"/>
      <c r="B810" s="139"/>
    </row>
    <row r="811" spans="1:2">
      <c r="A811" s="139"/>
      <c r="B811" s="139"/>
    </row>
    <row r="812" spans="1:2">
      <c r="A812" s="139"/>
      <c r="B812" s="139"/>
    </row>
    <row r="813" spans="1:2">
      <c r="A813" s="139"/>
      <c r="B813" s="139"/>
    </row>
    <row r="814" spans="1:2">
      <c r="A814" s="139"/>
      <c r="B814" s="139"/>
    </row>
    <row r="815" spans="1:2">
      <c r="A815" s="139"/>
      <c r="B815" s="139"/>
    </row>
    <row r="816" spans="1:2">
      <c r="A816" s="139"/>
      <c r="B816" s="139"/>
    </row>
    <row r="817" spans="1:2">
      <c r="A817" s="139"/>
      <c r="B817" s="139"/>
    </row>
    <row r="818" spans="1:2">
      <c r="A818" s="139"/>
      <c r="B818" s="139"/>
    </row>
    <row r="819" spans="1:2">
      <c r="A819" s="139"/>
      <c r="B819" s="139"/>
    </row>
    <row r="820" spans="1:2">
      <c r="A820" s="139"/>
      <c r="B820" s="139"/>
    </row>
    <row r="821" spans="1:2">
      <c r="A821" s="139"/>
      <c r="B821" s="139"/>
    </row>
    <row r="822" spans="1:2">
      <c r="A822" s="139"/>
      <c r="B822" s="139"/>
    </row>
    <row r="823" spans="1:2">
      <c r="A823" s="139"/>
      <c r="B823" s="139"/>
    </row>
    <row r="824" spans="1:2">
      <c r="A824" s="139"/>
      <c r="B824" s="139"/>
    </row>
    <row r="825" spans="1:2">
      <c r="A825" s="139"/>
      <c r="B825" s="139"/>
    </row>
    <row r="826" spans="1:2">
      <c r="A826" s="139"/>
      <c r="B826" s="139"/>
    </row>
    <row r="827" spans="1:2">
      <c r="A827" s="139"/>
      <c r="B827" s="139"/>
    </row>
    <row r="828" spans="1:2">
      <c r="A828" s="139"/>
      <c r="B828" s="139"/>
    </row>
    <row r="829" spans="1:2">
      <c r="A829" s="142"/>
      <c r="B829" s="142"/>
    </row>
    <row r="830" spans="1:2" ht="15.75" thickBot="1">
      <c r="A830" s="211"/>
      <c r="B830" s="211"/>
    </row>
    <row r="831" spans="1:2">
      <c r="A831" s="139"/>
      <c r="B831" s="139"/>
    </row>
    <row r="832" spans="1:2">
      <c r="A832" s="139"/>
      <c r="B832" s="139"/>
    </row>
    <row r="833" spans="1:2">
      <c r="A833" s="139"/>
      <c r="B833" s="139"/>
    </row>
    <row r="834" spans="1:2">
      <c r="A834" s="139"/>
      <c r="B834" s="139"/>
    </row>
    <row r="835" spans="1:2">
      <c r="A835" s="139"/>
      <c r="B835" s="139"/>
    </row>
    <row r="836" spans="1:2">
      <c r="A836" s="139"/>
      <c r="B836" s="139"/>
    </row>
    <row r="837" spans="1:2">
      <c r="A837" s="139"/>
      <c r="B837" s="139"/>
    </row>
    <row r="838" spans="1:2">
      <c r="A838" s="139"/>
      <c r="B838" s="139"/>
    </row>
    <row r="839" spans="1:2">
      <c r="A839" s="139"/>
      <c r="B839" s="139"/>
    </row>
    <row r="840" spans="1:2">
      <c r="A840" s="139"/>
      <c r="B840" s="139"/>
    </row>
    <row r="841" spans="1:2">
      <c r="A841" s="139"/>
      <c r="B841" s="139"/>
    </row>
    <row r="842" spans="1:2">
      <c r="A842" s="139"/>
      <c r="B842" s="139"/>
    </row>
    <row r="843" spans="1:2">
      <c r="A843" s="139"/>
      <c r="B843" s="139"/>
    </row>
    <row r="844" spans="1:2">
      <c r="A844" s="139"/>
      <c r="B844" s="139"/>
    </row>
    <row r="845" spans="1:2">
      <c r="A845" s="139"/>
      <c r="B845" s="139"/>
    </row>
    <row r="846" spans="1:2">
      <c r="A846" s="139"/>
      <c r="B846" s="139"/>
    </row>
    <row r="847" spans="1:2">
      <c r="A847" s="139"/>
      <c r="B847" s="139"/>
    </row>
    <row r="848" spans="1:2">
      <c r="A848" s="139"/>
      <c r="B848" s="139"/>
    </row>
    <row r="849" spans="1:2">
      <c r="A849" s="139"/>
      <c r="B849" s="139"/>
    </row>
    <row r="850" spans="1:2">
      <c r="A850" s="139"/>
      <c r="B850" s="139"/>
    </row>
    <row r="851" spans="1:2">
      <c r="A851" s="139"/>
      <c r="B851" s="139"/>
    </row>
    <row r="852" spans="1:2">
      <c r="A852" s="139"/>
      <c r="B852" s="139"/>
    </row>
    <row r="853" spans="1:2">
      <c r="A853" s="139"/>
      <c r="B853" s="139"/>
    </row>
    <row r="854" spans="1:2">
      <c r="A854" s="139"/>
      <c r="B854" s="139"/>
    </row>
    <row r="855" spans="1:2">
      <c r="A855" s="139"/>
      <c r="B855" s="139"/>
    </row>
    <row r="856" spans="1:2">
      <c r="A856" s="139"/>
      <c r="B856" s="139"/>
    </row>
    <row r="857" spans="1:2">
      <c r="A857" s="139"/>
      <c r="B857" s="139"/>
    </row>
    <row r="858" spans="1:2">
      <c r="A858" s="139"/>
      <c r="B858" s="139"/>
    </row>
    <row r="859" spans="1:2">
      <c r="A859" s="139"/>
      <c r="B859" s="139"/>
    </row>
    <row r="860" spans="1:2">
      <c r="A860" s="139"/>
      <c r="B860" s="139"/>
    </row>
    <row r="861" spans="1:2">
      <c r="A861" s="139"/>
      <c r="B861" s="139"/>
    </row>
    <row r="862" spans="1:2">
      <c r="A862" s="139"/>
      <c r="B862" s="139"/>
    </row>
    <row r="863" spans="1:2">
      <c r="A863" s="139"/>
      <c r="B863" s="139"/>
    </row>
    <row r="864" spans="1:2">
      <c r="A864" s="139"/>
      <c r="B864" s="139"/>
    </row>
    <row r="865" spans="1:2">
      <c r="A865" s="139"/>
      <c r="B865" s="139"/>
    </row>
    <row r="866" spans="1:2">
      <c r="A866" s="139"/>
      <c r="B866" s="139"/>
    </row>
    <row r="867" spans="1:2">
      <c r="A867" s="139"/>
      <c r="B867" s="139"/>
    </row>
    <row r="868" spans="1:2">
      <c r="A868" s="139"/>
      <c r="B868" s="139"/>
    </row>
    <row r="869" spans="1:2">
      <c r="A869" s="139"/>
      <c r="B869" s="139"/>
    </row>
    <row r="870" spans="1:2">
      <c r="A870" s="139"/>
      <c r="B870" s="139"/>
    </row>
    <row r="871" spans="1:2">
      <c r="A871" s="139"/>
      <c r="B871" s="139"/>
    </row>
    <row r="872" spans="1:2">
      <c r="A872" s="139"/>
      <c r="B872" s="139"/>
    </row>
    <row r="873" spans="1:2">
      <c r="A873" s="139"/>
      <c r="B873" s="139"/>
    </row>
    <row r="874" spans="1:2">
      <c r="A874" s="139"/>
      <c r="B874" s="139"/>
    </row>
    <row r="875" spans="1:2">
      <c r="A875" s="139"/>
      <c r="B875" s="139"/>
    </row>
    <row r="876" spans="1:2">
      <c r="A876" s="139"/>
      <c r="B876" s="139"/>
    </row>
    <row r="877" spans="1:2">
      <c r="A877" s="139"/>
      <c r="B877" s="139"/>
    </row>
    <row r="878" spans="1:2">
      <c r="A878" s="139"/>
      <c r="B878" s="139"/>
    </row>
    <row r="879" spans="1:2">
      <c r="A879" s="139"/>
      <c r="B879" s="139"/>
    </row>
    <row r="880" spans="1:2">
      <c r="A880" s="139"/>
      <c r="B880" s="139"/>
    </row>
    <row r="881" spans="1:2">
      <c r="A881" s="139"/>
      <c r="B881" s="139"/>
    </row>
    <row r="882" spans="1:2">
      <c r="A882" s="139"/>
      <c r="B882" s="139"/>
    </row>
    <row r="883" spans="1:2">
      <c r="A883" s="139"/>
      <c r="B883" s="139"/>
    </row>
    <row r="884" spans="1:2">
      <c r="A884" s="139"/>
      <c r="B884" s="139"/>
    </row>
    <row r="885" spans="1:2">
      <c r="A885" s="139"/>
      <c r="B885" s="139"/>
    </row>
    <row r="886" spans="1:2">
      <c r="A886" s="139"/>
      <c r="B886" s="139"/>
    </row>
    <row r="887" spans="1:2">
      <c r="A887" s="139"/>
      <c r="B887" s="139"/>
    </row>
    <row r="888" spans="1:2">
      <c r="A888" s="139"/>
      <c r="B888" s="139"/>
    </row>
    <row r="889" spans="1:2">
      <c r="A889" s="139"/>
      <c r="B889" s="139"/>
    </row>
    <row r="890" spans="1:2">
      <c r="A890" s="139"/>
      <c r="B890" s="139"/>
    </row>
    <row r="891" spans="1:2">
      <c r="A891" s="139"/>
      <c r="B891" s="139"/>
    </row>
    <row r="892" spans="1:2">
      <c r="A892" s="139"/>
      <c r="B892" s="139"/>
    </row>
    <row r="893" spans="1:2">
      <c r="A893" s="139"/>
      <c r="B893" s="139"/>
    </row>
    <row r="894" spans="1:2">
      <c r="A894" s="139"/>
      <c r="B894" s="139"/>
    </row>
    <row r="895" spans="1:2">
      <c r="A895" s="139"/>
      <c r="B895" s="139"/>
    </row>
    <row r="896" spans="1:2">
      <c r="A896" s="139"/>
      <c r="B896" s="139"/>
    </row>
    <row r="897" spans="1:2">
      <c r="A897" s="139"/>
      <c r="B897" s="139"/>
    </row>
    <row r="898" spans="1:2">
      <c r="A898" s="139"/>
      <c r="B898" s="139"/>
    </row>
    <row r="899" spans="1:2">
      <c r="A899" s="139"/>
      <c r="B899" s="139"/>
    </row>
    <row r="900" spans="1:2">
      <c r="A900" s="139"/>
      <c r="B900" s="139"/>
    </row>
    <row r="901" spans="1:2">
      <c r="A901" s="139"/>
      <c r="B901" s="139"/>
    </row>
    <row r="902" spans="1:2">
      <c r="A902" s="139"/>
      <c r="B902" s="139"/>
    </row>
    <row r="903" spans="1:2">
      <c r="A903" s="139"/>
      <c r="B903" s="139"/>
    </row>
    <row r="904" spans="1:2">
      <c r="A904" s="139"/>
      <c r="B904" s="139"/>
    </row>
    <row r="905" spans="1:2">
      <c r="A905" s="139"/>
      <c r="B905" s="139"/>
    </row>
    <row r="906" spans="1:2">
      <c r="A906" s="139"/>
      <c r="B906" s="139"/>
    </row>
    <row r="907" spans="1:2">
      <c r="A907" s="139"/>
      <c r="B907" s="139"/>
    </row>
    <row r="908" spans="1:2">
      <c r="A908" s="139"/>
      <c r="B908" s="139"/>
    </row>
    <row r="909" spans="1:2">
      <c r="A909" s="139"/>
      <c r="B909" s="139"/>
    </row>
    <row r="910" spans="1:2">
      <c r="A910" s="139"/>
      <c r="B910" s="139"/>
    </row>
    <row r="911" spans="1:2">
      <c r="A911" s="139"/>
      <c r="B911" s="139"/>
    </row>
    <row r="912" spans="1:2">
      <c r="A912" s="142"/>
      <c r="B912" s="142"/>
    </row>
    <row r="913" spans="1:2" ht="15.75" thickBot="1">
      <c r="A913" s="211"/>
      <c r="B913" s="211"/>
    </row>
    <row r="914" spans="1:2">
      <c r="A914" s="139"/>
      <c r="B914" s="139"/>
    </row>
    <row r="915" spans="1:2">
      <c r="A915" s="139"/>
      <c r="B915" s="139"/>
    </row>
    <row r="916" spans="1:2">
      <c r="A916" s="139"/>
      <c r="B916" s="139"/>
    </row>
    <row r="917" spans="1:2">
      <c r="A917" s="139"/>
      <c r="B917" s="139"/>
    </row>
    <row r="918" spans="1:2">
      <c r="A918" s="139"/>
      <c r="B918" s="139"/>
    </row>
    <row r="919" spans="1:2">
      <c r="A919" s="139"/>
      <c r="B919" s="139"/>
    </row>
    <row r="920" spans="1:2">
      <c r="A920" s="139"/>
      <c r="B920" s="139"/>
    </row>
    <row r="921" spans="1:2">
      <c r="A921" s="139"/>
      <c r="B921" s="139"/>
    </row>
    <row r="922" spans="1:2">
      <c r="A922" s="139"/>
      <c r="B922" s="139"/>
    </row>
    <row r="923" spans="1:2">
      <c r="A923" s="139"/>
      <c r="B923" s="139"/>
    </row>
    <row r="924" spans="1:2">
      <c r="A924" s="139"/>
      <c r="B924" s="139"/>
    </row>
    <row r="925" spans="1:2">
      <c r="A925" s="139"/>
      <c r="B925" s="139"/>
    </row>
    <row r="926" spans="1:2">
      <c r="A926" s="139"/>
      <c r="B926" s="139"/>
    </row>
    <row r="927" spans="1:2">
      <c r="A927" s="139"/>
      <c r="B927" s="139"/>
    </row>
    <row r="928" spans="1:2">
      <c r="A928" s="139"/>
      <c r="B928" s="139"/>
    </row>
    <row r="929" spans="1:2">
      <c r="A929" s="139"/>
      <c r="B929" s="139"/>
    </row>
    <row r="930" spans="1:2">
      <c r="A930" s="139"/>
      <c r="B930" s="139"/>
    </row>
    <row r="931" spans="1:2">
      <c r="A931" s="139"/>
      <c r="B931" s="139"/>
    </row>
    <row r="932" spans="1:2">
      <c r="A932" s="139"/>
      <c r="B932" s="139"/>
    </row>
    <row r="933" spans="1:2">
      <c r="A933" s="139"/>
      <c r="B933" s="139"/>
    </row>
    <row r="934" spans="1:2">
      <c r="A934" s="139"/>
      <c r="B934" s="139"/>
    </row>
    <row r="935" spans="1:2">
      <c r="A935" s="139"/>
      <c r="B935" s="139"/>
    </row>
    <row r="936" spans="1:2">
      <c r="A936" s="139"/>
      <c r="B936" s="139"/>
    </row>
    <row r="937" spans="1:2">
      <c r="A937" s="139"/>
      <c r="B937" s="139"/>
    </row>
    <row r="938" spans="1:2">
      <c r="A938" s="142"/>
      <c r="B938" s="142"/>
    </row>
    <row r="939" spans="1:2">
      <c r="A939" s="139"/>
      <c r="B939" s="139"/>
    </row>
    <row r="940" spans="1:2">
      <c r="A940" s="139"/>
      <c r="B940" s="139"/>
    </row>
    <row r="941" spans="1:2">
      <c r="A941" s="139"/>
      <c r="B941" s="139"/>
    </row>
    <row r="942" spans="1:2">
      <c r="A942" s="139"/>
      <c r="B942" s="139"/>
    </row>
    <row r="943" spans="1:2">
      <c r="A943" s="139"/>
      <c r="B943" s="139"/>
    </row>
    <row r="944" spans="1:2">
      <c r="A944" s="139"/>
      <c r="B944" s="139"/>
    </row>
    <row r="945" spans="1:2">
      <c r="A945" s="139"/>
      <c r="B945" s="139"/>
    </row>
    <row r="946" spans="1:2">
      <c r="A946" s="139"/>
      <c r="B946" s="139"/>
    </row>
    <row r="947" spans="1:2">
      <c r="A947" s="139"/>
      <c r="B947" s="139"/>
    </row>
    <row r="948" spans="1:2">
      <c r="A948" s="139"/>
      <c r="B948" s="139"/>
    </row>
    <row r="949" spans="1:2">
      <c r="A949" s="139"/>
      <c r="B949" s="139"/>
    </row>
    <row r="950" spans="1:2">
      <c r="A950" s="139"/>
      <c r="B950" s="139"/>
    </row>
    <row r="951" spans="1:2">
      <c r="A951" s="139"/>
      <c r="B951" s="139"/>
    </row>
    <row r="952" spans="1:2">
      <c r="A952" s="139"/>
      <c r="B952" s="139"/>
    </row>
    <row r="953" spans="1:2">
      <c r="A953" s="139"/>
      <c r="B953" s="139"/>
    </row>
    <row r="954" spans="1:2">
      <c r="A954" s="139"/>
      <c r="B954" s="139"/>
    </row>
    <row r="955" spans="1:2">
      <c r="A955" s="139"/>
      <c r="B955" s="139"/>
    </row>
    <row r="956" spans="1:2">
      <c r="A956" s="139"/>
      <c r="B956" s="139"/>
    </row>
    <row r="957" spans="1:2">
      <c r="A957" s="139"/>
      <c r="B957" s="139"/>
    </row>
    <row r="958" spans="1:2">
      <c r="A958" s="139"/>
      <c r="B958" s="139"/>
    </row>
    <row r="959" spans="1:2">
      <c r="A959" s="139"/>
      <c r="B959" s="139"/>
    </row>
    <row r="960" spans="1:2">
      <c r="A960" s="139"/>
      <c r="B960" s="139"/>
    </row>
    <row r="961" spans="1:2">
      <c r="A961" s="139"/>
      <c r="B961" s="139"/>
    </row>
    <row r="962" spans="1:2">
      <c r="A962" s="139"/>
      <c r="B962" s="139"/>
    </row>
    <row r="963" spans="1:2">
      <c r="A963" s="139"/>
      <c r="B963" s="139"/>
    </row>
    <row r="964" spans="1:2">
      <c r="A964" s="139"/>
      <c r="B964" s="139"/>
    </row>
    <row r="965" spans="1:2">
      <c r="A965" s="139"/>
      <c r="B965" s="139"/>
    </row>
    <row r="966" spans="1:2">
      <c r="A966" s="139"/>
      <c r="B966" s="139"/>
    </row>
    <row r="967" spans="1:2">
      <c r="A967" s="139"/>
      <c r="B967" s="139"/>
    </row>
    <row r="968" spans="1:2">
      <c r="A968" s="139"/>
      <c r="B968" s="139"/>
    </row>
    <row r="969" spans="1:2">
      <c r="A969" s="139"/>
      <c r="B969" s="139"/>
    </row>
    <row r="970" spans="1:2">
      <c r="A970" s="139"/>
      <c r="B970" s="139"/>
    </row>
    <row r="971" spans="1:2">
      <c r="A971" s="139"/>
      <c r="B971" s="139"/>
    </row>
    <row r="972" spans="1:2">
      <c r="A972" s="139"/>
      <c r="B972" s="139"/>
    </row>
    <row r="973" spans="1:2">
      <c r="A973" s="139"/>
      <c r="B973" s="139"/>
    </row>
    <row r="974" spans="1:2">
      <c r="A974" s="139"/>
      <c r="B974" s="139"/>
    </row>
    <row r="975" spans="1:2">
      <c r="A975" s="139"/>
      <c r="B975" s="139"/>
    </row>
    <row r="976" spans="1:2">
      <c r="A976" s="139"/>
      <c r="B976" s="139"/>
    </row>
    <row r="977" spans="1:2">
      <c r="A977" s="139"/>
      <c r="B977" s="139"/>
    </row>
    <row r="978" spans="1:2">
      <c r="A978" s="139"/>
      <c r="B978" s="139"/>
    </row>
    <row r="979" spans="1:2">
      <c r="A979" s="139"/>
      <c r="B979" s="139"/>
    </row>
    <row r="980" spans="1:2">
      <c r="A980" s="139"/>
      <c r="B980" s="139"/>
    </row>
    <row r="981" spans="1:2">
      <c r="A981" s="139"/>
      <c r="B981" s="139"/>
    </row>
    <row r="982" spans="1:2">
      <c r="A982" s="139"/>
      <c r="B982" s="139"/>
    </row>
    <row r="983" spans="1:2">
      <c r="A983" s="139"/>
      <c r="B983" s="139"/>
    </row>
    <row r="984" spans="1:2">
      <c r="A984" s="139"/>
      <c r="B984" s="139"/>
    </row>
    <row r="985" spans="1:2">
      <c r="A985" s="139"/>
      <c r="B985" s="139"/>
    </row>
    <row r="986" spans="1:2">
      <c r="A986" s="139"/>
      <c r="B986" s="139"/>
    </row>
    <row r="987" spans="1:2">
      <c r="A987" s="139"/>
      <c r="B987" s="139"/>
    </row>
    <row r="988" spans="1:2">
      <c r="A988" s="139"/>
      <c r="B988" s="139"/>
    </row>
    <row r="989" spans="1:2">
      <c r="A989" s="139"/>
      <c r="B989" s="139"/>
    </row>
    <row r="990" spans="1:2">
      <c r="A990" s="139"/>
      <c r="B990" s="139"/>
    </row>
    <row r="991" spans="1:2">
      <c r="A991" s="139"/>
      <c r="B991" s="139"/>
    </row>
    <row r="992" spans="1:2">
      <c r="A992" s="139"/>
      <c r="B992" s="139"/>
    </row>
    <row r="993" spans="1:2">
      <c r="A993" s="139"/>
      <c r="B993" s="139"/>
    </row>
    <row r="994" spans="1:2">
      <c r="A994" s="139"/>
      <c r="B994" s="139"/>
    </row>
    <row r="995" spans="1:2">
      <c r="A995" s="139"/>
      <c r="B995" s="139"/>
    </row>
    <row r="996" spans="1:2">
      <c r="A996" s="139"/>
      <c r="B996" s="139"/>
    </row>
    <row r="997" spans="1:2">
      <c r="A997" s="139"/>
      <c r="B997" s="139"/>
    </row>
    <row r="998" spans="1:2">
      <c r="A998" s="139"/>
      <c r="B998" s="139"/>
    </row>
    <row r="999" spans="1:2">
      <c r="A999" s="139"/>
      <c r="B999" s="139"/>
    </row>
    <row r="1000" spans="1:2">
      <c r="A1000" s="139"/>
      <c r="B1000" s="139"/>
    </row>
    <row r="1001" spans="1:2">
      <c r="A1001" s="139"/>
      <c r="B1001" s="139"/>
    </row>
    <row r="1002" spans="1:2">
      <c r="A1002" s="139"/>
      <c r="B1002" s="139"/>
    </row>
    <row r="1003" spans="1:2">
      <c r="A1003" s="139"/>
      <c r="B1003" s="139"/>
    </row>
    <row r="1004" spans="1:2">
      <c r="A1004" s="139"/>
      <c r="B1004" s="139"/>
    </row>
    <row r="1005" spans="1:2">
      <c r="A1005" s="139"/>
      <c r="B1005" s="139"/>
    </row>
    <row r="1006" spans="1:2">
      <c r="A1006" s="139"/>
      <c r="B1006" s="139"/>
    </row>
    <row r="1007" spans="1:2">
      <c r="A1007" s="139"/>
      <c r="B1007" s="139"/>
    </row>
    <row r="1008" spans="1:2">
      <c r="A1008" s="139"/>
      <c r="B1008" s="139"/>
    </row>
    <row r="1009" spans="1:2">
      <c r="A1009" s="139"/>
      <c r="B1009" s="139"/>
    </row>
    <row r="1010" spans="1:2">
      <c r="A1010" s="139"/>
      <c r="B1010" s="139"/>
    </row>
    <row r="1011" spans="1:2">
      <c r="A1011" s="139"/>
      <c r="B1011" s="139"/>
    </row>
    <row r="1012" spans="1:2">
      <c r="A1012" s="139"/>
      <c r="B1012" s="139"/>
    </row>
    <row r="1013" spans="1:2">
      <c r="A1013" s="139"/>
      <c r="B1013" s="139"/>
    </row>
    <row r="1014" spans="1:2">
      <c r="A1014" s="139"/>
      <c r="B1014" s="139"/>
    </row>
    <row r="1015" spans="1:2">
      <c r="A1015" s="139"/>
      <c r="B1015" s="139"/>
    </row>
    <row r="1016" spans="1:2">
      <c r="A1016" s="139"/>
      <c r="B1016" s="139"/>
    </row>
    <row r="1017" spans="1:2">
      <c r="A1017" s="139"/>
      <c r="B1017" s="139"/>
    </row>
    <row r="1018" spans="1:2">
      <c r="A1018" s="139"/>
      <c r="B1018" s="139"/>
    </row>
    <row r="1019" spans="1:2">
      <c r="A1019" s="139"/>
      <c r="B1019" s="139"/>
    </row>
    <row r="1020" spans="1:2">
      <c r="A1020" s="142"/>
      <c r="B1020" s="142"/>
    </row>
    <row r="1021" spans="1:2" ht="15.75" thickBot="1">
      <c r="A1021" s="211"/>
      <c r="B1021" s="211"/>
    </row>
    <row r="1022" spans="1:2">
      <c r="A1022" s="139"/>
      <c r="B1022" s="139"/>
    </row>
    <row r="1023" spans="1:2">
      <c r="A1023" s="139"/>
      <c r="B1023" s="139"/>
    </row>
    <row r="1024" spans="1:2">
      <c r="A1024" s="139"/>
      <c r="B1024" s="139"/>
    </row>
    <row r="1025" spans="1:2">
      <c r="A1025" s="139"/>
      <c r="B1025" s="139"/>
    </row>
    <row r="1026" spans="1:2">
      <c r="A1026" s="139"/>
      <c r="B1026" s="139"/>
    </row>
    <row r="1027" spans="1:2">
      <c r="A1027" s="139"/>
      <c r="B1027" s="139"/>
    </row>
    <row r="1028" spans="1:2">
      <c r="A1028" s="139"/>
      <c r="B1028" s="139"/>
    </row>
    <row r="1029" spans="1:2">
      <c r="A1029" s="139"/>
      <c r="B1029" s="139"/>
    </row>
    <row r="1030" spans="1:2">
      <c r="A1030" s="139"/>
      <c r="B1030" s="139"/>
    </row>
    <row r="1031" spans="1:2">
      <c r="A1031" s="139"/>
      <c r="B1031" s="139"/>
    </row>
    <row r="1032" spans="1:2">
      <c r="A1032" s="139"/>
      <c r="B1032" s="139"/>
    </row>
    <row r="1033" spans="1:2">
      <c r="A1033" s="139"/>
      <c r="B1033" s="139"/>
    </row>
    <row r="1034" spans="1:2">
      <c r="A1034" s="139"/>
      <c r="B1034" s="139"/>
    </row>
    <row r="1035" spans="1:2">
      <c r="A1035" s="139"/>
      <c r="B1035" s="139"/>
    </row>
    <row r="1036" spans="1:2">
      <c r="A1036" s="139"/>
      <c r="B1036" s="139"/>
    </row>
    <row r="1037" spans="1:2">
      <c r="A1037" s="139"/>
      <c r="B1037" s="139"/>
    </row>
    <row r="1038" spans="1:2">
      <c r="A1038" s="139"/>
      <c r="B1038" s="139"/>
    </row>
    <row r="1039" spans="1:2">
      <c r="A1039" s="139"/>
      <c r="B1039" s="139"/>
    </row>
    <row r="1040" spans="1:2">
      <c r="A1040" s="139"/>
      <c r="B1040" s="139"/>
    </row>
    <row r="1041" spans="1:2">
      <c r="A1041" s="139"/>
      <c r="B1041" s="139"/>
    </row>
    <row r="1042" spans="1:2">
      <c r="A1042" s="139"/>
      <c r="B1042" s="139"/>
    </row>
    <row r="1043" spans="1:2">
      <c r="A1043" s="139"/>
      <c r="B1043" s="139"/>
    </row>
    <row r="1044" spans="1:2">
      <c r="A1044" s="139"/>
      <c r="B1044" s="139"/>
    </row>
    <row r="1045" spans="1:2">
      <c r="A1045" s="139"/>
      <c r="B1045" s="139"/>
    </row>
    <row r="1046" spans="1:2">
      <c r="A1046" s="139"/>
      <c r="B1046" s="139"/>
    </row>
    <row r="1047" spans="1:2">
      <c r="A1047" s="139"/>
      <c r="B1047" s="139"/>
    </row>
    <row r="1048" spans="1:2">
      <c r="A1048" s="139"/>
      <c r="B1048" s="139"/>
    </row>
    <row r="1049" spans="1:2">
      <c r="A1049" s="139"/>
      <c r="B1049" s="139"/>
    </row>
    <row r="1050" spans="1:2">
      <c r="A1050" s="139"/>
      <c r="B1050" s="139"/>
    </row>
    <row r="1051" spans="1:2">
      <c r="A1051" s="139"/>
      <c r="B1051" s="139"/>
    </row>
    <row r="1052" spans="1:2">
      <c r="A1052" s="139"/>
      <c r="B1052" s="139"/>
    </row>
    <row r="1053" spans="1:2">
      <c r="A1053" s="139"/>
      <c r="B1053" s="139"/>
    </row>
    <row r="1054" spans="1:2">
      <c r="A1054" s="139"/>
      <c r="B1054" s="139"/>
    </row>
    <row r="1055" spans="1:2">
      <c r="A1055" s="139"/>
      <c r="B1055" s="139"/>
    </row>
    <row r="1056" spans="1:2">
      <c r="A1056" s="139"/>
      <c r="B1056" s="139"/>
    </row>
    <row r="1057" spans="1:2">
      <c r="A1057" s="139"/>
      <c r="B1057" s="139"/>
    </row>
    <row r="1058" spans="1:2">
      <c r="A1058" s="139"/>
      <c r="B1058" s="139"/>
    </row>
    <row r="1059" spans="1:2">
      <c r="A1059" s="139"/>
      <c r="B1059" s="139"/>
    </row>
    <row r="1060" spans="1:2">
      <c r="A1060" s="139"/>
      <c r="B1060" s="139"/>
    </row>
    <row r="1061" spans="1:2">
      <c r="A1061" s="139"/>
      <c r="B1061" s="139"/>
    </row>
    <row r="1062" spans="1:2">
      <c r="A1062" s="139"/>
      <c r="B1062" s="139"/>
    </row>
    <row r="1063" spans="1:2">
      <c r="A1063" s="139"/>
      <c r="B1063" s="139"/>
    </row>
    <row r="1064" spans="1:2">
      <c r="A1064" s="139"/>
      <c r="B1064" s="139"/>
    </row>
    <row r="1065" spans="1:2">
      <c r="A1065" s="139"/>
      <c r="B1065" s="139"/>
    </row>
    <row r="1066" spans="1:2">
      <c r="A1066" s="139"/>
      <c r="B1066" s="139"/>
    </row>
    <row r="1067" spans="1:2">
      <c r="A1067" s="139"/>
      <c r="B1067" s="139"/>
    </row>
    <row r="1068" spans="1:2">
      <c r="A1068" s="139"/>
      <c r="B1068" s="139"/>
    </row>
    <row r="1069" spans="1:2">
      <c r="A1069" s="139"/>
      <c r="B1069" s="139"/>
    </row>
    <row r="1070" spans="1:2">
      <c r="A1070" s="139"/>
      <c r="B1070" s="139"/>
    </row>
    <row r="1071" spans="1:2">
      <c r="A1071" s="139"/>
      <c r="B1071" s="139"/>
    </row>
    <row r="1072" spans="1:2">
      <c r="A1072" s="139"/>
      <c r="B1072" s="139"/>
    </row>
    <row r="1073" spans="1:2">
      <c r="A1073" s="139"/>
      <c r="B1073" s="139"/>
    </row>
    <row r="1074" spans="1:2">
      <c r="A1074" s="139"/>
      <c r="B1074" s="139"/>
    </row>
    <row r="1075" spans="1:2">
      <c r="A1075" s="139"/>
      <c r="B1075" s="139"/>
    </row>
    <row r="1076" spans="1:2">
      <c r="A1076" s="139"/>
      <c r="B1076" s="139"/>
    </row>
    <row r="1077" spans="1:2">
      <c r="A1077" s="139"/>
      <c r="B1077" s="139"/>
    </row>
    <row r="1078" spans="1:2">
      <c r="A1078" s="139"/>
      <c r="B1078" s="139"/>
    </row>
    <row r="1079" spans="1:2">
      <c r="A1079" s="139"/>
      <c r="B1079" s="139"/>
    </row>
    <row r="1080" spans="1:2">
      <c r="A1080" s="139"/>
      <c r="B1080" s="139"/>
    </row>
    <row r="1081" spans="1:2">
      <c r="A1081" s="139"/>
      <c r="B1081" s="139"/>
    </row>
    <row r="1082" spans="1:2">
      <c r="A1082" s="139"/>
      <c r="B1082" s="139"/>
    </row>
    <row r="1083" spans="1:2">
      <c r="A1083" s="139"/>
      <c r="B1083" s="139"/>
    </row>
    <row r="1084" spans="1:2">
      <c r="A1084" s="139"/>
      <c r="B1084" s="139"/>
    </row>
    <row r="1085" spans="1:2">
      <c r="A1085" s="139"/>
      <c r="B1085" s="139"/>
    </row>
    <row r="1086" spans="1:2">
      <c r="A1086" s="139"/>
      <c r="B1086" s="139"/>
    </row>
    <row r="1087" spans="1:2">
      <c r="A1087" s="139"/>
      <c r="B1087" s="139"/>
    </row>
    <row r="1088" spans="1:2">
      <c r="A1088" s="139"/>
      <c r="B1088" s="139"/>
    </row>
    <row r="1089" spans="1:2">
      <c r="A1089" s="139"/>
      <c r="B1089" s="139"/>
    </row>
    <row r="1090" spans="1:2">
      <c r="A1090" s="139"/>
      <c r="B1090" s="139"/>
    </row>
    <row r="1091" spans="1:2">
      <c r="A1091" s="139"/>
      <c r="B1091" s="139"/>
    </row>
    <row r="1092" spans="1:2">
      <c r="A1092" s="139"/>
      <c r="B1092" s="139"/>
    </row>
    <row r="1093" spans="1:2">
      <c r="A1093" s="139"/>
      <c r="B1093" s="139"/>
    </row>
    <row r="1094" spans="1:2">
      <c r="A1094" s="139"/>
      <c r="B1094" s="139"/>
    </row>
    <row r="1095" spans="1:2">
      <c r="A1095" s="139"/>
      <c r="B1095" s="139"/>
    </row>
    <row r="1096" spans="1:2">
      <c r="A1096" s="139"/>
      <c r="B1096" s="139"/>
    </row>
    <row r="1097" spans="1:2">
      <c r="A1097" s="139"/>
      <c r="B1097" s="139"/>
    </row>
    <row r="1098" spans="1:2">
      <c r="A1098" s="139"/>
      <c r="B1098" s="139"/>
    </row>
    <row r="1099" spans="1:2">
      <c r="A1099" s="139"/>
      <c r="B1099" s="139"/>
    </row>
    <row r="1100" spans="1:2">
      <c r="A1100" s="139"/>
      <c r="B1100" s="139"/>
    </row>
    <row r="1101" spans="1:2">
      <c r="A1101" s="139"/>
      <c r="B1101" s="139"/>
    </row>
    <row r="1102" spans="1:2">
      <c r="A1102" s="139"/>
      <c r="B1102" s="139"/>
    </row>
    <row r="1103" spans="1:2">
      <c r="A1103" s="142"/>
      <c r="B1103" s="142"/>
    </row>
    <row r="1104" spans="1:2" ht="15.75" thickBot="1">
      <c r="A1104" s="211"/>
      <c r="B1104" s="211"/>
    </row>
    <row r="1105" spans="1:2">
      <c r="A1105" s="139"/>
      <c r="B1105" s="139"/>
    </row>
    <row r="1106" spans="1:2">
      <c r="A1106" s="139"/>
      <c r="B1106" s="139"/>
    </row>
    <row r="1107" spans="1:2">
      <c r="A1107" s="139"/>
      <c r="B1107" s="139"/>
    </row>
    <row r="1108" spans="1:2">
      <c r="A1108" s="139"/>
      <c r="B1108" s="139"/>
    </row>
    <row r="1109" spans="1:2">
      <c r="A1109" s="139"/>
      <c r="B1109" s="139"/>
    </row>
    <row r="1110" spans="1:2">
      <c r="A1110" s="139"/>
      <c r="B1110" s="139"/>
    </row>
    <row r="1111" spans="1:2">
      <c r="A1111" s="139"/>
      <c r="B1111" s="139"/>
    </row>
    <row r="1112" spans="1:2">
      <c r="A1112" s="139"/>
      <c r="B1112" s="139"/>
    </row>
    <row r="1113" spans="1:2">
      <c r="A1113" s="139"/>
      <c r="B1113" s="139"/>
    </row>
    <row r="1114" spans="1:2">
      <c r="A1114" s="139"/>
      <c r="B1114" s="139"/>
    </row>
    <row r="1115" spans="1:2">
      <c r="A1115" s="139"/>
      <c r="B1115" s="139"/>
    </row>
    <row r="1116" spans="1:2">
      <c r="A1116" s="139"/>
      <c r="B1116" s="139"/>
    </row>
    <row r="1117" spans="1:2">
      <c r="A1117" s="139"/>
      <c r="B1117" s="139"/>
    </row>
    <row r="1118" spans="1:2">
      <c r="A1118" s="139"/>
      <c r="B1118" s="139"/>
    </row>
    <row r="1119" spans="1:2">
      <c r="A1119" s="139"/>
      <c r="B1119" s="139"/>
    </row>
    <row r="1120" spans="1:2">
      <c r="A1120" s="139"/>
      <c r="B1120" s="139"/>
    </row>
    <row r="1121" spans="1:2">
      <c r="A1121" s="139"/>
      <c r="B1121" s="139"/>
    </row>
    <row r="1122" spans="1:2">
      <c r="A1122" s="139"/>
      <c r="B1122" s="139"/>
    </row>
    <row r="1123" spans="1:2">
      <c r="A1123" s="139"/>
      <c r="B1123" s="139"/>
    </row>
    <row r="1124" spans="1:2">
      <c r="A1124" s="139"/>
      <c r="B1124" s="139"/>
    </row>
    <row r="1125" spans="1:2">
      <c r="A1125" s="139"/>
      <c r="B1125" s="139"/>
    </row>
    <row r="1126" spans="1:2">
      <c r="A1126" s="139"/>
      <c r="B1126" s="139"/>
    </row>
    <row r="1127" spans="1:2">
      <c r="A1127" s="139"/>
      <c r="B1127" s="139"/>
    </row>
    <row r="1128" spans="1:2">
      <c r="A1128" s="139"/>
      <c r="B1128" s="139"/>
    </row>
    <row r="1129" spans="1:2">
      <c r="A1129" s="139"/>
      <c r="B1129" s="139"/>
    </row>
    <row r="1130" spans="1:2">
      <c r="A1130" s="139"/>
      <c r="B1130" s="139"/>
    </row>
    <row r="1131" spans="1:2">
      <c r="A1131" s="139"/>
      <c r="B1131" s="139"/>
    </row>
    <row r="1132" spans="1:2">
      <c r="A1132" s="139"/>
      <c r="B1132" s="139"/>
    </row>
    <row r="1133" spans="1:2">
      <c r="A1133" s="139"/>
      <c r="B1133" s="139"/>
    </row>
    <row r="1134" spans="1:2">
      <c r="A1134" s="139"/>
      <c r="B1134" s="139"/>
    </row>
    <row r="1135" spans="1:2">
      <c r="A1135" s="139"/>
      <c r="B1135" s="139"/>
    </row>
    <row r="1136" spans="1:2">
      <c r="A1136" s="139"/>
      <c r="B1136" s="139"/>
    </row>
    <row r="1137" spans="1:2">
      <c r="A1137" s="139"/>
      <c r="B1137" s="139"/>
    </row>
    <row r="1138" spans="1:2">
      <c r="A1138" s="139"/>
      <c r="B1138" s="139"/>
    </row>
    <row r="1139" spans="1:2">
      <c r="A1139" s="139"/>
      <c r="B1139" s="139"/>
    </row>
    <row r="1140" spans="1:2">
      <c r="A1140" s="139"/>
      <c r="B1140" s="139"/>
    </row>
    <row r="1141" spans="1:2">
      <c r="A1141" s="139"/>
      <c r="B1141" s="139"/>
    </row>
    <row r="1142" spans="1:2">
      <c r="A1142" s="139"/>
      <c r="B1142" s="139"/>
    </row>
    <row r="1143" spans="1:2">
      <c r="A1143" s="139"/>
      <c r="B1143" s="139"/>
    </row>
    <row r="1144" spans="1:2">
      <c r="A1144" s="139"/>
      <c r="B1144" s="139"/>
    </row>
    <row r="1145" spans="1:2">
      <c r="A1145" s="139"/>
      <c r="B1145" s="139"/>
    </row>
    <row r="1146" spans="1:2">
      <c r="A1146" s="139"/>
      <c r="B1146" s="139"/>
    </row>
    <row r="1147" spans="1:2">
      <c r="A1147" s="139"/>
      <c r="B1147" s="139"/>
    </row>
    <row r="1148" spans="1:2">
      <c r="A1148" s="139"/>
      <c r="B1148" s="139"/>
    </row>
    <row r="1149" spans="1:2">
      <c r="A1149" s="139"/>
      <c r="B1149" s="139"/>
    </row>
    <row r="1150" spans="1:2">
      <c r="A1150" s="139"/>
      <c r="B1150" s="139"/>
    </row>
    <row r="1151" spans="1:2">
      <c r="A1151" s="139"/>
      <c r="B1151" s="139"/>
    </row>
    <row r="1152" spans="1:2">
      <c r="A1152" s="139"/>
      <c r="B1152" s="139"/>
    </row>
    <row r="1153" spans="1:2">
      <c r="A1153" s="139"/>
      <c r="B1153" s="139"/>
    </row>
    <row r="1154" spans="1:2">
      <c r="A1154" s="139"/>
      <c r="B1154" s="139"/>
    </row>
    <row r="1155" spans="1:2">
      <c r="A1155" s="139"/>
      <c r="B1155" s="139"/>
    </row>
    <row r="1156" spans="1:2">
      <c r="A1156" s="139"/>
      <c r="B1156" s="139"/>
    </row>
    <row r="1157" spans="1:2">
      <c r="A1157" s="139"/>
      <c r="B1157" s="139"/>
    </row>
    <row r="1158" spans="1:2">
      <c r="A1158" s="139"/>
      <c r="B1158" s="139"/>
    </row>
    <row r="1159" spans="1:2">
      <c r="A1159" s="139"/>
      <c r="B1159" s="139"/>
    </row>
    <row r="1160" spans="1:2">
      <c r="A1160" s="139"/>
      <c r="B1160" s="139"/>
    </row>
    <row r="1161" spans="1:2">
      <c r="A1161" s="139"/>
      <c r="B1161" s="139"/>
    </row>
    <row r="1162" spans="1:2">
      <c r="A1162" s="139"/>
      <c r="B1162" s="139"/>
    </row>
    <row r="1163" spans="1:2">
      <c r="A1163" s="139"/>
      <c r="B1163" s="139"/>
    </row>
    <row r="1164" spans="1:2">
      <c r="A1164" s="139"/>
      <c r="B1164" s="139"/>
    </row>
    <row r="1165" spans="1:2">
      <c r="A1165" s="139"/>
      <c r="B1165" s="139"/>
    </row>
    <row r="1166" spans="1:2">
      <c r="A1166" s="139"/>
      <c r="B1166" s="139"/>
    </row>
    <row r="1167" spans="1:2">
      <c r="A1167" s="139"/>
      <c r="B1167" s="139"/>
    </row>
    <row r="1168" spans="1:2">
      <c r="A1168" s="139"/>
      <c r="B1168" s="139"/>
    </row>
    <row r="1169" spans="1:2">
      <c r="A1169" s="139"/>
      <c r="B1169" s="139"/>
    </row>
    <row r="1170" spans="1:2">
      <c r="A1170" s="139"/>
      <c r="B1170" s="139"/>
    </row>
    <row r="1171" spans="1:2">
      <c r="A1171" s="139"/>
      <c r="B1171" s="139"/>
    </row>
    <row r="1172" spans="1:2">
      <c r="A1172" s="139"/>
      <c r="B1172" s="139"/>
    </row>
    <row r="1173" spans="1:2">
      <c r="A1173" s="139"/>
      <c r="B1173" s="139"/>
    </row>
    <row r="1174" spans="1:2">
      <c r="A1174" s="139"/>
      <c r="B1174" s="139"/>
    </row>
    <row r="1175" spans="1:2">
      <c r="A1175" s="139"/>
      <c r="B1175" s="139"/>
    </row>
    <row r="1176" spans="1:2">
      <c r="A1176" s="139"/>
      <c r="B1176" s="139"/>
    </row>
    <row r="1177" spans="1:2">
      <c r="A1177" s="139"/>
      <c r="B1177" s="139"/>
    </row>
    <row r="1178" spans="1:2">
      <c r="A1178" s="139"/>
      <c r="B1178" s="139"/>
    </row>
    <row r="1179" spans="1:2">
      <c r="A1179" s="139"/>
      <c r="B1179" s="139"/>
    </row>
    <row r="1180" spans="1:2">
      <c r="A1180" s="139"/>
      <c r="B1180" s="139"/>
    </row>
    <row r="1181" spans="1:2">
      <c r="A1181" s="139"/>
      <c r="B1181" s="139"/>
    </row>
    <row r="1182" spans="1:2">
      <c r="A1182" s="139"/>
      <c r="B1182" s="139"/>
    </row>
    <row r="1183" spans="1:2">
      <c r="A1183" s="139"/>
      <c r="B1183" s="139"/>
    </row>
    <row r="1184" spans="1:2">
      <c r="A1184" s="139"/>
      <c r="B1184" s="139"/>
    </row>
    <row r="1185" spans="1:2">
      <c r="A1185" s="139"/>
      <c r="B1185" s="139"/>
    </row>
    <row r="1186" spans="1:2">
      <c r="A1186" s="142"/>
      <c r="B1186" s="142"/>
    </row>
    <row r="1187" spans="1:2" ht="15.75" thickBot="1">
      <c r="A1187" s="211"/>
      <c r="B1187" s="211"/>
    </row>
    <row r="1188" spans="1:2">
      <c r="A1188" s="139"/>
      <c r="B1188" s="139"/>
    </row>
    <row r="1189" spans="1:2">
      <c r="A1189" s="139"/>
      <c r="B1189" s="139"/>
    </row>
    <row r="1190" spans="1:2">
      <c r="A1190" s="139"/>
      <c r="B1190" s="139"/>
    </row>
    <row r="1191" spans="1:2">
      <c r="A1191" s="139"/>
      <c r="B1191" s="139"/>
    </row>
    <row r="1192" spans="1:2">
      <c r="A1192" s="139"/>
      <c r="B1192" s="139"/>
    </row>
    <row r="1193" spans="1:2">
      <c r="A1193" s="139"/>
      <c r="B1193" s="139"/>
    </row>
    <row r="1194" spans="1:2">
      <c r="A1194" s="139"/>
      <c r="B1194" s="139"/>
    </row>
    <row r="1195" spans="1:2">
      <c r="A1195" s="139"/>
      <c r="B1195" s="139"/>
    </row>
    <row r="1196" spans="1:2">
      <c r="A1196" s="139"/>
      <c r="B1196" s="139"/>
    </row>
    <row r="1197" spans="1:2">
      <c r="A1197" s="139"/>
      <c r="B1197" s="139"/>
    </row>
    <row r="1198" spans="1:2">
      <c r="A1198" s="139"/>
      <c r="B1198" s="139"/>
    </row>
    <row r="1199" spans="1:2">
      <c r="A1199" s="139"/>
      <c r="B1199" s="139"/>
    </row>
    <row r="1200" spans="1:2">
      <c r="A1200" s="139"/>
      <c r="B1200" s="139"/>
    </row>
    <row r="1201" spans="1:2">
      <c r="A1201" s="139"/>
      <c r="B1201" s="139"/>
    </row>
    <row r="1202" spans="1:2">
      <c r="A1202" s="139"/>
      <c r="B1202" s="139"/>
    </row>
    <row r="1203" spans="1:2">
      <c r="A1203" s="139"/>
      <c r="B1203" s="139"/>
    </row>
    <row r="1204" spans="1:2">
      <c r="A1204" s="139"/>
      <c r="B1204" s="139"/>
    </row>
    <row r="1205" spans="1:2">
      <c r="A1205" s="139"/>
      <c r="B1205" s="139"/>
    </row>
    <row r="1206" spans="1:2">
      <c r="A1206" s="139"/>
      <c r="B1206" s="139"/>
    </row>
    <row r="1207" spans="1:2">
      <c r="A1207" s="139"/>
      <c r="B1207" s="139"/>
    </row>
    <row r="1208" spans="1:2">
      <c r="A1208" s="139"/>
      <c r="B1208" s="139"/>
    </row>
    <row r="1209" spans="1:2">
      <c r="A1209" s="139"/>
      <c r="B1209" s="139"/>
    </row>
    <row r="1210" spans="1:2">
      <c r="A1210" s="139"/>
      <c r="B1210" s="139"/>
    </row>
    <row r="1211" spans="1:2">
      <c r="A1211" s="139"/>
      <c r="B1211" s="139"/>
    </row>
    <row r="1212" spans="1:2">
      <c r="A1212" s="139"/>
      <c r="B1212" s="139"/>
    </row>
    <row r="1213" spans="1:2">
      <c r="A1213" s="139"/>
      <c r="B1213" s="139"/>
    </row>
    <row r="1214" spans="1:2">
      <c r="A1214" s="139"/>
      <c r="B1214" s="139"/>
    </row>
    <row r="1215" spans="1:2">
      <c r="A1215" s="139"/>
      <c r="B1215" s="139"/>
    </row>
    <row r="1216" spans="1:2">
      <c r="A1216" s="139"/>
      <c r="B1216" s="139"/>
    </row>
    <row r="1217" spans="1:2">
      <c r="A1217" s="139"/>
      <c r="B1217" s="139"/>
    </row>
    <row r="1218" spans="1:2">
      <c r="A1218" s="139"/>
      <c r="B1218" s="139"/>
    </row>
    <row r="1219" spans="1:2">
      <c r="A1219" s="139"/>
      <c r="B1219" s="139"/>
    </row>
    <row r="1220" spans="1:2">
      <c r="A1220" s="139"/>
      <c r="B1220" s="139"/>
    </row>
    <row r="1221" spans="1:2">
      <c r="A1221" s="139"/>
      <c r="B1221" s="139"/>
    </row>
    <row r="1222" spans="1:2">
      <c r="A1222" s="139"/>
      <c r="B1222" s="139"/>
    </row>
    <row r="1223" spans="1:2">
      <c r="A1223" s="139"/>
      <c r="B1223" s="139"/>
    </row>
    <row r="1224" spans="1:2">
      <c r="A1224" s="139"/>
      <c r="B1224" s="139"/>
    </row>
    <row r="1225" spans="1:2">
      <c r="A1225" s="139"/>
      <c r="B1225" s="139"/>
    </row>
    <row r="1226" spans="1:2">
      <c r="A1226" s="139"/>
      <c r="B1226" s="139"/>
    </row>
    <row r="1227" spans="1:2">
      <c r="A1227" s="139"/>
      <c r="B1227" s="139"/>
    </row>
    <row r="1228" spans="1:2">
      <c r="A1228" s="139"/>
      <c r="B1228" s="139"/>
    </row>
    <row r="1229" spans="1:2">
      <c r="A1229" s="139"/>
      <c r="B1229" s="139"/>
    </row>
    <row r="1230" spans="1:2">
      <c r="A1230" s="139"/>
      <c r="B1230" s="139"/>
    </row>
    <row r="1231" spans="1:2">
      <c r="A1231" s="139"/>
      <c r="B1231" s="139"/>
    </row>
    <row r="1232" spans="1:2">
      <c r="A1232" s="139"/>
      <c r="B1232" s="139"/>
    </row>
    <row r="1233" spans="1:2">
      <c r="A1233" s="139"/>
      <c r="B1233" s="139"/>
    </row>
    <row r="1234" spans="1:2">
      <c r="A1234" s="139"/>
      <c r="B1234" s="139"/>
    </row>
    <row r="1235" spans="1:2">
      <c r="A1235" s="139"/>
      <c r="B1235" s="139"/>
    </row>
    <row r="1236" spans="1:2">
      <c r="A1236" s="139"/>
      <c r="B1236" s="139"/>
    </row>
    <row r="1237" spans="1:2">
      <c r="A1237" s="139"/>
      <c r="B1237" s="139"/>
    </row>
    <row r="1238" spans="1:2">
      <c r="A1238" s="139"/>
      <c r="B1238" s="139"/>
    </row>
    <row r="1239" spans="1:2">
      <c r="A1239" s="139"/>
      <c r="B1239" s="139"/>
    </row>
    <row r="1240" spans="1:2">
      <c r="A1240" s="139"/>
      <c r="B1240" s="139"/>
    </row>
    <row r="1241" spans="1:2">
      <c r="A1241" s="139"/>
      <c r="B1241" s="139"/>
    </row>
    <row r="1242" spans="1:2">
      <c r="A1242" s="139"/>
      <c r="B1242" s="139"/>
    </row>
    <row r="1243" spans="1:2">
      <c r="A1243" s="139"/>
      <c r="B1243" s="139"/>
    </row>
    <row r="1244" spans="1:2">
      <c r="A1244" s="139"/>
      <c r="B1244" s="139"/>
    </row>
    <row r="1245" spans="1:2">
      <c r="A1245" s="139"/>
      <c r="B1245" s="139"/>
    </row>
    <row r="1246" spans="1:2">
      <c r="A1246" s="139"/>
      <c r="B1246" s="139"/>
    </row>
    <row r="1247" spans="1:2">
      <c r="A1247" s="139"/>
      <c r="B1247" s="139"/>
    </row>
    <row r="1248" spans="1:2">
      <c r="A1248" s="139"/>
      <c r="B1248" s="139"/>
    </row>
    <row r="1249" spans="1:2">
      <c r="A1249" s="139"/>
      <c r="B1249" s="139"/>
    </row>
    <row r="1250" spans="1:2">
      <c r="A1250" s="139"/>
      <c r="B1250" s="139"/>
    </row>
    <row r="1251" spans="1:2">
      <c r="A1251" s="139"/>
      <c r="B1251" s="139"/>
    </row>
    <row r="1252" spans="1:2">
      <c r="A1252" s="139"/>
      <c r="B1252" s="139"/>
    </row>
    <row r="1253" spans="1:2">
      <c r="A1253" s="139"/>
      <c r="B1253" s="139"/>
    </row>
    <row r="1254" spans="1:2">
      <c r="A1254" s="139"/>
      <c r="B1254" s="139"/>
    </row>
    <row r="1255" spans="1:2">
      <c r="A1255" s="139"/>
      <c r="B1255" s="139"/>
    </row>
    <row r="1256" spans="1:2">
      <c r="A1256" s="139"/>
      <c r="B1256" s="139"/>
    </row>
    <row r="1257" spans="1:2">
      <c r="A1257" s="139"/>
      <c r="B1257" s="139"/>
    </row>
    <row r="1258" spans="1:2">
      <c r="A1258" s="139"/>
      <c r="B1258" s="139"/>
    </row>
    <row r="1259" spans="1:2">
      <c r="A1259" s="139"/>
      <c r="B1259" s="139"/>
    </row>
    <row r="1260" spans="1:2">
      <c r="A1260" s="139"/>
      <c r="B1260" s="139"/>
    </row>
    <row r="1261" spans="1:2">
      <c r="A1261" s="139"/>
      <c r="B1261" s="139"/>
    </row>
    <row r="1262" spans="1:2">
      <c r="A1262" s="139"/>
      <c r="B1262" s="139"/>
    </row>
    <row r="1263" spans="1:2">
      <c r="A1263" s="139"/>
      <c r="B1263" s="139"/>
    </row>
    <row r="1264" spans="1:2">
      <c r="A1264" s="139"/>
      <c r="B1264" s="139"/>
    </row>
    <row r="1265" spans="1:2">
      <c r="A1265" s="139"/>
      <c r="B1265" s="139"/>
    </row>
    <row r="1266" spans="1:2">
      <c r="A1266" s="139"/>
      <c r="B1266" s="139"/>
    </row>
    <row r="1267" spans="1:2">
      <c r="A1267" s="139"/>
      <c r="B1267" s="139"/>
    </row>
    <row r="1268" spans="1:2">
      <c r="A1268" s="139"/>
      <c r="B1268" s="139"/>
    </row>
    <row r="1269" spans="1:2">
      <c r="A1269" s="142"/>
      <c r="B1269" s="142"/>
    </row>
    <row r="1270" spans="1:2" ht="15.75" thickBot="1">
      <c r="A1270" s="211"/>
      <c r="B1270" s="21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8"/>
  <dimension ref="A1:B120"/>
  <sheetViews>
    <sheetView rightToLeft="1" workbookViewId="0">
      <selection activeCell="G8" sqref="G8"/>
    </sheetView>
  </sheetViews>
  <sheetFormatPr defaultColWidth="9.140625" defaultRowHeight="26.1" customHeight="1"/>
  <cols>
    <col min="1" max="1" width="9.140625" style="164"/>
    <col min="2" max="2" width="25.85546875" style="163" customWidth="1"/>
    <col min="3" max="16384" width="9.140625" style="163"/>
  </cols>
  <sheetData>
    <row r="1" spans="1:2" ht="26.1" customHeight="1" thickBot="1">
      <c r="A1" s="162" t="s">
        <v>0</v>
      </c>
      <c r="B1" s="162" t="s">
        <v>141</v>
      </c>
    </row>
    <row r="2" spans="1:2" ht="26.1" customHeight="1">
      <c r="A2" s="9">
        <v>1</v>
      </c>
      <c r="B2" s="165" t="s">
        <v>142</v>
      </c>
    </row>
    <row r="3" spans="1:2" ht="26.1" customHeight="1">
      <c r="A3" s="138">
        <v>2</v>
      </c>
      <c r="B3" s="166" t="s">
        <v>147</v>
      </c>
    </row>
    <row r="4" spans="1:2" ht="26.1" customHeight="1">
      <c r="A4" s="138">
        <v>3</v>
      </c>
      <c r="B4" s="166" t="s">
        <v>148</v>
      </c>
    </row>
    <row r="5" spans="1:2" ht="26.1" customHeight="1">
      <c r="A5" s="138">
        <v>4</v>
      </c>
      <c r="B5" s="166"/>
    </row>
    <row r="6" spans="1:2" ht="26.1" customHeight="1">
      <c r="A6" s="138">
        <v>5</v>
      </c>
      <c r="B6" s="166"/>
    </row>
    <row r="7" spans="1:2" ht="26.1" customHeight="1">
      <c r="A7" s="138">
        <v>6</v>
      </c>
      <c r="B7" s="166"/>
    </row>
    <row r="8" spans="1:2" ht="26.1" customHeight="1">
      <c r="A8" s="138">
        <v>7</v>
      </c>
      <c r="B8" s="166"/>
    </row>
    <row r="9" spans="1:2" ht="26.1" customHeight="1">
      <c r="A9" s="138">
        <v>8</v>
      </c>
      <c r="B9" s="166"/>
    </row>
    <row r="10" spans="1:2" ht="26.1" customHeight="1">
      <c r="A10" s="138">
        <v>9</v>
      </c>
      <c r="B10" s="166"/>
    </row>
    <row r="11" spans="1:2" ht="26.1" customHeight="1">
      <c r="A11" s="138">
        <v>10</v>
      </c>
      <c r="B11" s="166"/>
    </row>
    <row r="12" spans="1:2" ht="26.1" customHeight="1">
      <c r="A12" s="138">
        <v>11</v>
      </c>
      <c r="B12" s="166"/>
    </row>
    <row r="13" spans="1:2" ht="26.1" customHeight="1">
      <c r="A13" s="138">
        <v>12</v>
      </c>
      <c r="B13" s="166"/>
    </row>
    <row r="14" spans="1:2" ht="26.1" customHeight="1">
      <c r="A14" s="138">
        <v>13</v>
      </c>
      <c r="B14" s="166"/>
    </row>
    <row r="15" spans="1:2" ht="26.1" customHeight="1">
      <c r="A15" s="138">
        <v>14</v>
      </c>
      <c r="B15" s="166"/>
    </row>
    <row r="16" spans="1:2" ht="26.1" customHeight="1">
      <c r="A16" s="138">
        <v>15</v>
      </c>
      <c r="B16" s="166"/>
    </row>
    <row r="17" spans="1:2" ht="26.1" customHeight="1">
      <c r="A17" s="138">
        <v>16</v>
      </c>
      <c r="B17" s="166"/>
    </row>
    <row r="18" spans="1:2" ht="26.1" customHeight="1">
      <c r="A18" s="138">
        <v>17</v>
      </c>
      <c r="B18" s="166"/>
    </row>
    <row r="19" spans="1:2" ht="26.1" customHeight="1">
      <c r="A19" s="138">
        <v>18</v>
      </c>
      <c r="B19" s="166"/>
    </row>
    <row r="20" spans="1:2" ht="26.1" customHeight="1">
      <c r="A20" s="138">
        <v>19</v>
      </c>
      <c r="B20" s="166"/>
    </row>
    <row r="21" spans="1:2" ht="26.1" customHeight="1">
      <c r="A21" s="138">
        <v>20</v>
      </c>
      <c r="B21" s="166"/>
    </row>
    <row r="22" spans="1:2" ht="26.1" customHeight="1">
      <c r="A22" s="138">
        <v>21</v>
      </c>
      <c r="B22" s="166"/>
    </row>
    <row r="23" spans="1:2" ht="26.1" customHeight="1">
      <c r="A23" s="138">
        <v>22</v>
      </c>
      <c r="B23" s="166"/>
    </row>
    <row r="24" spans="1:2" ht="26.1" customHeight="1">
      <c r="A24" s="138">
        <v>23</v>
      </c>
      <c r="B24" s="166"/>
    </row>
    <row r="25" spans="1:2" ht="26.1" customHeight="1">
      <c r="A25" s="138">
        <v>24</v>
      </c>
      <c r="B25" s="166"/>
    </row>
    <row r="26" spans="1:2" ht="26.1" customHeight="1">
      <c r="A26" s="138">
        <v>25</v>
      </c>
      <c r="B26" s="166"/>
    </row>
    <row r="27" spans="1:2" ht="26.1" customHeight="1">
      <c r="A27" s="138">
        <v>26</v>
      </c>
      <c r="B27" s="166"/>
    </row>
    <row r="28" spans="1:2" ht="26.1" customHeight="1">
      <c r="A28" s="138">
        <v>27</v>
      </c>
      <c r="B28" s="166"/>
    </row>
    <row r="29" spans="1:2" ht="26.1" customHeight="1">
      <c r="A29" s="138">
        <v>28</v>
      </c>
      <c r="B29" s="166"/>
    </row>
    <row r="30" spans="1:2" ht="26.1" customHeight="1">
      <c r="A30" s="138">
        <v>29</v>
      </c>
      <c r="B30" s="166"/>
    </row>
    <row r="31" spans="1:2" ht="26.1" customHeight="1">
      <c r="A31" s="138">
        <v>30</v>
      </c>
      <c r="B31" s="166"/>
    </row>
    <row r="32" spans="1:2" ht="26.1" customHeight="1">
      <c r="A32" s="138">
        <v>31</v>
      </c>
      <c r="B32" s="166"/>
    </row>
    <row r="33" spans="1:2" ht="26.1" customHeight="1">
      <c r="A33" s="138">
        <v>32</v>
      </c>
      <c r="B33" s="166"/>
    </row>
    <row r="34" spans="1:2" ht="26.1" customHeight="1">
      <c r="A34" s="138">
        <v>33</v>
      </c>
      <c r="B34" s="166"/>
    </row>
    <row r="35" spans="1:2" ht="26.1" customHeight="1">
      <c r="A35" s="138">
        <v>34</v>
      </c>
      <c r="B35" s="166"/>
    </row>
    <row r="36" spans="1:2" ht="26.1" customHeight="1">
      <c r="A36" s="138">
        <v>35</v>
      </c>
      <c r="B36" s="166"/>
    </row>
    <row r="37" spans="1:2" ht="26.1" customHeight="1">
      <c r="A37" s="138">
        <v>36</v>
      </c>
      <c r="B37" s="166"/>
    </row>
    <row r="38" spans="1:2" ht="26.1" customHeight="1">
      <c r="A38" s="138">
        <v>37</v>
      </c>
      <c r="B38" s="166"/>
    </row>
    <row r="39" spans="1:2" ht="26.1" customHeight="1">
      <c r="A39" s="138">
        <v>38</v>
      </c>
      <c r="B39" s="166"/>
    </row>
    <row r="40" spans="1:2" ht="26.1" customHeight="1">
      <c r="A40" s="138">
        <v>39</v>
      </c>
      <c r="B40" s="166"/>
    </row>
    <row r="41" spans="1:2" ht="26.1" customHeight="1">
      <c r="A41" s="138">
        <v>40</v>
      </c>
      <c r="B41" s="166"/>
    </row>
    <row r="42" spans="1:2" ht="26.1" customHeight="1">
      <c r="A42" s="138">
        <v>41</v>
      </c>
      <c r="B42" s="166"/>
    </row>
    <row r="43" spans="1:2" ht="26.1" customHeight="1">
      <c r="A43" s="138">
        <v>42</v>
      </c>
      <c r="B43" s="166"/>
    </row>
    <row r="44" spans="1:2" ht="26.1" customHeight="1">
      <c r="A44" s="138">
        <v>43</v>
      </c>
      <c r="B44" s="166"/>
    </row>
    <row r="45" spans="1:2" ht="26.1" customHeight="1">
      <c r="A45" s="138">
        <v>44</v>
      </c>
      <c r="B45" s="166"/>
    </row>
    <row r="46" spans="1:2" ht="26.1" customHeight="1">
      <c r="A46" s="138">
        <v>45</v>
      </c>
      <c r="B46" s="166"/>
    </row>
    <row r="47" spans="1:2" ht="26.1" customHeight="1">
      <c r="A47" s="138">
        <v>46</v>
      </c>
      <c r="B47" s="166"/>
    </row>
    <row r="48" spans="1:2" ht="26.1" customHeight="1">
      <c r="A48" s="138">
        <v>47</v>
      </c>
      <c r="B48" s="166"/>
    </row>
    <row r="49" spans="1:2" ht="26.1" customHeight="1">
      <c r="A49" s="138">
        <v>48</v>
      </c>
      <c r="B49" s="166"/>
    </row>
    <row r="50" spans="1:2" ht="26.1" customHeight="1">
      <c r="A50" s="138">
        <v>49</v>
      </c>
      <c r="B50" s="166"/>
    </row>
    <row r="51" spans="1:2" ht="26.1" customHeight="1">
      <c r="A51" s="138">
        <v>50</v>
      </c>
      <c r="B51" s="166"/>
    </row>
    <row r="52" spans="1:2" ht="26.1" customHeight="1">
      <c r="A52" s="138">
        <v>51</v>
      </c>
      <c r="B52" s="166"/>
    </row>
    <row r="53" spans="1:2" ht="26.1" customHeight="1">
      <c r="A53" s="138">
        <v>52</v>
      </c>
      <c r="B53" s="166"/>
    </row>
    <row r="54" spans="1:2" ht="26.1" customHeight="1">
      <c r="A54" s="138">
        <v>53</v>
      </c>
      <c r="B54" s="166"/>
    </row>
    <row r="55" spans="1:2" ht="26.1" customHeight="1">
      <c r="A55" s="138">
        <v>54</v>
      </c>
      <c r="B55" s="166"/>
    </row>
    <row r="56" spans="1:2" ht="26.1" customHeight="1">
      <c r="A56" s="138">
        <v>55</v>
      </c>
      <c r="B56" s="166"/>
    </row>
    <row r="57" spans="1:2" ht="26.1" customHeight="1">
      <c r="A57" s="138">
        <v>56</v>
      </c>
      <c r="B57" s="166"/>
    </row>
    <row r="58" spans="1:2" ht="26.1" customHeight="1">
      <c r="A58" s="138">
        <v>57</v>
      </c>
      <c r="B58" s="166"/>
    </row>
    <row r="59" spans="1:2" ht="26.1" customHeight="1">
      <c r="A59" s="138">
        <v>58</v>
      </c>
      <c r="B59" s="166"/>
    </row>
    <row r="60" spans="1:2" ht="26.1" customHeight="1">
      <c r="A60" s="138">
        <v>59</v>
      </c>
      <c r="B60" s="166"/>
    </row>
    <row r="61" spans="1:2" ht="26.1" customHeight="1">
      <c r="A61" s="138">
        <v>60</v>
      </c>
      <c r="B61" s="166"/>
    </row>
    <row r="62" spans="1:2" ht="26.1" customHeight="1">
      <c r="A62" s="138">
        <v>61</v>
      </c>
      <c r="B62" s="166"/>
    </row>
    <row r="63" spans="1:2" ht="26.1" customHeight="1">
      <c r="A63" s="138">
        <v>62</v>
      </c>
      <c r="B63" s="166"/>
    </row>
    <row r="64" spans="1:2" ht="26.1" customHeight="1">
      <c r="A64" s="138">
        <v>63</v>
      </c>
      <c r="B64" s="166"/>
    </row>
    <row r="65" spans="1:2" ht="26.1" customHeight="1">
      <c r="A65" s="138">
        <v>64</v>
      </c>
      <c r="B65" s="166"/>
    </row>
    <row r="66" spans="1:2" ht="26.1" customHeight="1">
      <c r="A66" s="138">
        <v>65</v>
      </c>
      <c r="B66" s="166"/>
    </row>
    <row r="67" spans="1:2" ht="26.1" customHeight="1">
      <c r="A67" s="138">
        <v>66</v>
      </c>
      <c r="B67" s="166"/>
    </row>
    <row r="68" spans="1:2" ht="26.1" customHeight="1">
      <c r="A68" s="138">
        <v>67</v>
      </c>
      <c r="B68" s="166"/>
    </row>
    <row r="69" spans="1:2" ht="26.1" customHeight="1">
      <c r="A69" s="138">
        <v>68</v>
      </c>
      <c r="B69" s="166"/>
    </row>
    <row r="70" spans="1:2" ht="26.1" customHeight="1">
      <c r="A70" s="138">
        <v>69</v>
      </c>
      <c r="B70" s="166"/>
    </row>
    <row r="71" spans="1:2" ht="26.1" customHeight="1">
      <c r="A71" s="138">
        <v>70</v>
      </c>
      <c r="B71" s="166"/>
    </row>
    <row r="72" spans="1:2" ht="26.1" customHeight="1">
      <c r="A72" s="138">
        <v>71</v>
      </c>
      <c r="B72" s="166"/>
    </row>
    <row r="73" spans="1:2" ht="26.1" customHeight="1">
      <c r="A73" s="138">
        <v>72</v>
      </c>
      <c r="B73" s="166"/>
    </row>
    <row r="74" spans="1:2" ht="26.1" customHeight="1">
      <c r="A74" s="138">
        <v>73</v>
      </c>
      <c r="B74" s="166"/>
    </row>
    <row r="75" spans="1:2" ht="26.1" customHeight="1">
      <c r="A75" s="138">
        <v>74</v>
      </c>
      <c r="B75" s="166"/>
    </row>
    <row r="76" spans="1:2" ht="26.1" customHeight="1">
      <c r="A76" s="138">
        <v>75</v>
      </c>
      <c r="B76" s="166"/>
    </row>
    <row r="77" spans="1:2" ht="26.1" customHeight="1">
      <c r="A77" s="138">
        <v>76</v>
      </c>
      <c r="B77" s="166"/>
    </row>
    <row r="78" spans="1:2" ht="26.1" customHeight="1">
      <c r="A78" s="138">
        <v>77</v>
      </c>
      <c r="B78" s="166"/>
    </row>
    <row r="79" spans="1:2" ht="26.1" customHeight="1">
      <c r="A79" s="138">
        <v>78</v>
      </c>
      <c r="B79" s="166"/>
    </row>
    <row r="80" spans="1:2" ht="26.1" customHeight="1">
      <c r="A80" s="138">
        <v>79</v>
      </c>
      <c r="B80" s="166"/>
    </row>
    <row r="81" spans="1:2" ht="26.1" customHeight="1">
      <c r="A81" s="138">
        <v>80</v>
      </c>
      <c r="B81" s="166"/>
    </row>
    <row r="82" spans="1:2" ht="26.1" customHeight="1">
      <c r="A82" s="138">
        <v>81</v>
      </c>
      <c r="B82" s="166"/>
    </row>
    <row r="83" spans="1:2" ht="26.1" customHeight="1">
      <c r="A83" s="138">
        <v>82</v>
      </c>
      <c r="B83" s="166"/>
    </row>
    <row r="84" spans="1:2" ht="26.1" customHeight="1">
      <c r="A84" s="138">
        <v>83</v>
      </c>
      <c r="B84" s="166"/>
    </row>
    <row r="85" spans="1:2" ht="26.1" customHeight="1">
      <c r="A85" s="138">
        <v>84</v>
      </c>
      <c r="B85" s="166"/>
    </row>
    <row r="86" spans="1:2" ht="26.1" customHeight="1">
      <c r="A86" s="138">
        <v>85</v>
      </c>
      <c r="B86" s="166"/>
    </row>
    <row r="87" spans="1:2" ht="26.1" customHeight="1">
      <c r="A87" s="138">
        <v>86</v>
      </c>
      <c r="B87" s="166"/>
    </row>
    <row r="88" spans="1:2" ht="26.1" customHeight="1">
      <c r="A88" s="138">
        <v>87</v>
      </c>
      <c r="B88" s="166"/>
    </row>
    <row r="89" spans="1:2" ht="26.1" customHeight="1">
      <c r="A89" s="138">
        <v>88</v>
      </c>
      <c r="B89" s="166"/>
    </row>
    <row r="90" spans="1:2" ht="26.1" customHeight="1">
      <c r="A90" s="138">
        <v>89</v>
      </c>
      <c r="B90" s="166"/>
    </row>
    <row r="91" spans="1:2" ht="26.1" customHeight="1">
      <c r="A91" s="138">
        <v>90</v>
      </c>
      <c r="B91" s="166"/>
    </row>
    <row r="92" spans="1:2" ht="26.1" customHeight="1">
      <c r="A92" s="138">
        <v>91</v>
      </c>
      <c r="B92" s="166"/>
    </row>
    <row r="93" spans="1:2" ht="26.1" customHeight="1">
      <c r="A93" s="138">
        <v>92</v>
      </c>
      <c r="B93" s="166"/>
    </row>
    <row r="94" spans="1:2" ht="26.1" customHeight="1">
      <c r="A94" s="138">
        <v>93</v>
      </c>
      <c r="B94" s="166"/>
    </row>
    <row r="95" spans="1:2" ht="26.1" customHeight="1">
      <c r="A95" s="138">
        <v>94</v>
      </c>
      <c r="B95" s="166"/>
    </row>
    <row r="96" spans="1:2" ht="26.1" customHeight="1">
      <c r="A96" s="138">
        <v>95</v>
      </c>
      <c r="B96" s="166"/>
    </row>
    <row r="97" spans="1:2" ht="26.1" customHeight="1">
      <c r="A97" s="138">
        <v>96</v>
      </c>
      <c r="B97" s="166"/>
    </row>
    <row r="98" spans="1:2" ht="26.1" customHeight="1">
      <c r="A98" s="138">
        <v>97</v>
      </c>
      <c r="B98" s="166"/>
    </row>
    <row r="99" spans="1:2" ht="26.1" customHeight="1">
      <c r="A99" s="138">
        <v>98</v>
      </c>
      <c r="B99" s="166"/>
    </row>
    <row r="100" spans="1:2" ht="26.1" customHeight="1">
      <c r="A100" s="138">
        <v>99</v>
      </c>
      <c r="B100" s="166"/>
    </row>
    <row r="101" spans="1:2" ht="26.1" customHeight="1">
      <c r="A101" s="138">
        <v>100</v>
      </c>
      <c r="B101" s="166"/>
    </row>
    <row r="102" spans="1:2" ht="26.1" customHeight="1">
      <c r="A102" s="138">
        <v>101</v>
      </c>
      <c r="B102" s="166"/>
    </row>
    <row r="103" spans="1:2" ht="26.1" customHeight="1">
      <c r="A103" s="138">
        <v>102</v>
      </c>
      <c r="B103" s="166"/>
    </row>
    <row r="104" spans="1:2" ht="26.1" customHeight="1">
      <c r="A104" s="138">
        <v>103</v>
      </c>
      <c r="B104" s="166"/>
    </row>
    <row r="105" spans="1:2" ht="26.1" customHeight="1">
      <c r="A105" s="138">
        <v>104</v>
      </c>
      <c r="B105" s="166"/>
    </row>
    <row r="106" spans="1:2" ht="26.1" customHeight="1">
      <c r="A106" s="138">
        <v>105</v>
      </c>
      <c r="B106" s="166"/>
    </row>
    <row r="107" spans="1:2" ht="26.1" customHeight="1">
      <c r="A107" s="138">
        <v>106</v>
      </c>
      <c r="B107" s="166"/>
    </row>
    <row r="108" spans="1:2" ht="26.1" customHeight="1">
      <c r="A108" s="138">
        <v>107</v>
      </c>
      <c r="B108" s="166"/>
    </row>
    <row r="109" spans="1:2" ht="26.1" customHeight="1">
      <c r="A109" s="138">
        <v>108</v>
      </c>
      <c r="B109" s="166"/>
    </row>
    <row r="110" spans="1:2" ht="26.1" customHeight="1">
      <c r="A110" s="138">
        <v>109</v>
      </c>
      <c r="B110" s="166"/>
    </row>
    <row r="111" spans="1:2" ht="26.1" customHeight="1">
      <c r="A111" s="138">
        <v>110</v>
      </c>
      <c r="B111" s="166"/>
    </row>
    <row r="112" spans="1:2" ht="26.1" customHeight="1">
      <c r="A112" s="138">
        <v>111</v>
      </c>
      <c r="B112" s="166"/>
    </row>
    <row r="113" spans="1:2" ht="26.1" customHeight="1">
      <c r="A113" s="138">
        <v>112</v>
      </c>
      <c r="B113" s="166"/>
    </row>
    <row r="114" spans="1:2" ht="26.1" customHeight="1">
      <c r="A114" s="138">
        <v>113</v>
      </c>
      <c r="B114" s="166"/>
    </row>
    <row r="115" spans="1:2" ht="26.1" customHeight="1">
      <c r="A115" s="138">
        <v>114</v>
      </c>
      <c r="B115" s="166"/>
    </row>
    <row r="116" spans="1:2" ht="26.1" customHeight="1">
      <c r="A116" s="138">
        <v>115</v>
      </c>
      <c r="B116" s="166"/>
    </row>
    <row r="117" spans="1:2" ht="26.1" customHeight="1">
      <c r="A117" s="138">
        <v>116</v>
      </c>
      <c r="B117" s="166"/>
    </row>
    <row r="118" spans="1:2" ht="26.1" customHeight="1">
      <c r="A118" s="138">
        <v>117</v>
      </c>
      <c r="B118" s="166"/>
    </row>
    <row r="119" spans="1:2" ht="26.1" customHeight="1">
      <c r="A119" s="138">
        <v>118</v>
      </c>
      <c r="B119" s="166"/>
    </row>
    <row r="120" spans="1:2" ht="26.1" customHeight="1" thickBot="1">
      <c r="A120" s="138">
        <v>119</v>
      </c>
      <c r="B120" s="16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2"/>
  <dimension ref="A1:C53"/>
  <sheetViews>
    <sheetView showGridLines="0" rightToLeft="1" workbookViewId="0">
      <pane ySplit="1" topLeftCell="A2" activePane="bottomLeft" state="frozen"/>
      <selection pane="bottomLeft" activeCell="A2" sqref="A2"/>
    </sheetView>
  </sheetViews>
  <sheetFormatPr defaultColWidth="9.140625" defaultRowHeight="23.1" customHeight="1"/>
  <cols>
    <col min="1" max="1" width="24.28515625" style="18" customWidth="1"/>
    <col min="2" max="2" width="24.28515625" style="17" customWidth="1"/>
    <col min="3" max="3" width="24.28515625" style="150" customWidth="1"/>
    <col min="4" max="16384" width="9.140625" style="17"/>
  </cols>
  <sheetData>
    <row r="1" spans="1:3" ht="23.1" customHeight="1" thickBot="1">
      <c r="A1" s="15" t="s">
        <v>1</v>
      </c>
      <c r="B1" s="149" t="s">
        <v>138</v>
      </c>
      <c r="C1" s="15" t="s">
        <v>139</v>
      </c>
    </row>
    <row r="2" spans="1:3" ht="23.1" customHeight="1">
      <c r="A2" s="157" t="s">
        <v>2</v>
      </c>
      <c r="B2" s="156">
        <v>1000</v>
      </c>
      <c r="C2" s="16">
        <f>IF(B2="","",SUMIF(الدخول!$B$3:$B$296,A2,الدخول!$E$3:$E$296)+SUMIF(الدخول!$B$3:$B$296,A2,الدخول!$I$3:$I$296)+B2-SUMIF(الدخول!$B$3:$B$296,A2,الدخول!$F$3:$F$296))</f>
        <v>1000</v>
      </c>
    </row>
    <row r="3" spans="1:3" ht="23.1" customHeight="1">
      <c r="A3" s="158" t="s">
        <v>3</v>
      </c>
      <c r="B3" s="159">
        <v>200</v>
      </c>
      <c r="C3" s="148">
        <f>IF(B3="","",SUMIF(الدخول!$B$3:$B$296,A3,الدخول!$E$3:$E$296)+SUMIF(الدخول!$B$3:$B$296,A3,الدخول!$I$3:$I$296)+B3-SUMIF(الدخول!$B$3:$B$296,A3,الدخول!$F$3:$F$296))</f>
        <v>200</v>
      </c>
    </row>
    <row r="4" spans="1:3" ht="23.1" customHeight="1">
      <c r="A4" s="158" t="s">
        <v>4</v>
      </c>
      <c r="B4" s="159">
        <v>600</v>
      </c>
      <c r="C4" s="148">
        <f>IF(B4="","",SUMIF(الدخول!$B$3:$B$296,A4,الدخول!$E$3:$E$296)+SUMIF(الدخول!$B$3:$B$296,A4,الدخول!$I$3:$I$296)+B4-SUMIF(الدخول!$B$3:$B$296,A4,الدخول!$F$3:$F$296))</f>
        <v>600</v>
      </c>
    </row>
    <row r="5" spans="1:3" ht="23.1" customHeight="1">
      <c r="A5" s="158" t="s">
        <v>5</v>
      </c>
      <c r="B5" s="159">
        <v>500</v>
      </c>
      <c r="C5" s="148">
        <f>IF(B5="","",SUMIF(الدخول!$B$3:$B$296,A5,الدخول!$E$3:$E$296)+SUMIF(الدخول!$B$3:$B$296,A5,الدخول!$I$3:$I$296)+B5-SUMIF(الدخول!$B$3:$B$296,A5,الدخول!$F$3:$F$296))</f>
        <v>500</v>
      </c>
    </row>
    <row r="6" spans="1:3" ht="23.1" customHeight="1">
      <c r="A6" s="158" t="s">
        <v>6</v>
      </c>
      <c r="B6" s="159">
        <v>500</v>
      </c>
      <c r="C6" s="148">
        <f>IF(B6="","",SUMIF(الدخول!$B$3:$B$296,A6,الدخول!$E$3:$E$296)+SUMIF(الدخول!$B$3:$B$296,A6,الدخول!$I$3:$I$296)+B6-SUMIF(الدخول!$B$3:$B$296,A6,الدخول!$F$3:$F$296))</f>
        <v>500</v>
      </c>
    </row>
    <row r="7" spans="1:3" ht="23.1" customHeight="1">
      <c r="A7" s="158" t="s">
        <v>7</v>
      </c>
      <c r="B7" s="159">
        <v>700</v>
      </c>
      <c r="C7" s="148">
        <f>IF(B7="","",SUMIF(الدخول!$B$3:$B$296,A7,الدخول!$E$3:$E$296)+SUMIF(الدخول!$B$3:$B$296,A7,الدخول!$I$3:$I$296)+B7-SUMIF(الدخول!$B$3:$B$296,A7,الدخول!$F$3:$F$296))</f>
        <v>700</v>
      </c>
    </row>
    <row r="8" spans="1:3" ht="23.1" customHeight="1">
      <c r="A8" s="158" t="s">
        <v>8</v>
      </c>
      <c r="B8" s="159">
        <v>300</v>
      </c>
      <c r="C8" s="148">
        <f>IF(B8="","",SUMIF(الدخول!$B$3:$B$296,A8,الدخول!$E$3:$E$296)+SUMIF(الدخول!$B$3:$B$296,A8,الدخول!$I$3:$I$296)+B8-SUMIF(الدخول!$B$3:$B$296,A8,الدخول!$F$3:$F$296))</f>
        <v>300</v>
      </c>
    </row>
    <row r="9" spans="1:3" ht="23.1" customHeight="1">
      <c r="A9" s="158" t="s">
        <v>9</v>
      </c>
      <c r="B9" s="159">
        <v>400</v>
      </c>
      <c r="C9" s="148">
        <f>IF(B9="","",SUMIF(الدخول!$B$3:$B$296,A9,الدخول!$E$3:$E$296)+SUMIF(الدخول!$B$3:$B$296,A9,الدخول!$I$3:$I$296)+B9-SUMIF(الدخول!$B$3:$B$296,A9,الدخول!$F$3:$F$296))</f>
        <v>400</v>
      </c>
    </row>
    <row r="10" spans="1:3" ht="23.1" customHeight="1">
      <c r="A10" s="158" t="s">
        <v>10</v>
      </c>
      <c r="B10" s="159">
        <v>100</v>
      </c>
      <c r="C10" s="148">
        <f>IF(B10="","",SUMIF(الدخول!$B$3:$B$296,A10,الدخول!$E$3:$E$296)+SUMIF(الدخول!$B$3:$B$296,A10,الدخول!$I$3:$I$296)+B10-SUMIF(الدخول!$B$3:$B$296,A10,الدخول!$F$3:$F$296))</f>
        <v>100</v>
      </c>
    </row>
    <row r="11" spans="1:3" ht="23.1" customHeight="1">
      <c r="A11" s="158" t="s">
        <v>11</v>
      </c>
      <c r="B11" s="159">
        <v>200</v>
      </c>
      <c r="C11" s="148">
        <f>IF(B11="","",SUMIF(الدخول!$B$3:$B$296,A11,الدخول!$E$3:$E$296)+SUMIF(الدخول!$B$3:$B$296,A11,الدخول!$I$3:$I$296)+B11-SUMIF(الدخول!$B$3:$B$296,A11,الدخول!$F$3:$F$296))</f>
        <v>200</v>
      </c>
    </row>
    <row r="12" spans="1:3" ht="23.1" customHeight="1">
      <c r="A12" s="158" t="s">
        <v>12</v>
      </c>
      <c r="B12" s="159">
        <v>250</v>
      </c>
      <c r="C12" s="148">
        <f>IF(B12="","",SUMIF(الدخول!$B$3:$B$296,A12,الدخول!$E$3:$E$296)+SUMIF(الدخول!$B$3:$B$296,A12,الدخول!$I$3:$I$296)+B12-SUMIF(الدخول!$B$3:$B$296,A12,الدخول!$F$3:$F$296))</f>
        <v>250</v>
      </c>
    </row>
    <row r="13" spans="1:3" ht="23.1" customHeight="1">
      <c r="A13" s="158" t="s">
        <v>23</v>
      </c>
      <c r="B13" s="159">
        <v>350</v>
      </c>
      <c r="C13" s="148">
        <f>IF(B13="","",SUMIF(الدخول!$B$3:$B$296,A13,الدخول!$E$3:$E$296)+SUMIF(الدخول!$B$3:$B$296,A13,الدخول!$I$3:$I$296)+B13-SUMIF(الدخول!$B$3:$B$296,A13,الدخول!$F$3:$F$296))</f>
        <v>350</v>
      </c>
    </row>
    <row r="14" spans="1:3" ht="23.1" customHeight="1">
      <c r="A14" s="158" t="s">
        <v>13</v>
      </c>
      <c r="B14" s="159">
        <v>400</v>
      </c>
      <c r="C14" s="148">
        <f>IF(B14="","",SUMIF(الدخول!$B$3:$B$296,A14,الدخول!$E$3:$E$296)+SUMIF(الدخول!$B$3:$B$296,A14,الدخول!$I$3:$I$296)+B14-SUMIF(الدخول!$B$3:$B$296,A14,الدخول!$F$3:$F$296))</f>
        <v>400</v>
      </c>
    </row>
    <row r="15" spans="1:3" ht="23.1" customHeight="1">
      <c r="A15" s="158" t="s">
        <v>14</v>
      </c>
      <c r="B15" s="159">
        <v>500</v>
      </c>
      <c r="C15" s="148">
        <f>IF(B15="","",SUMIF(الدخول!$B$3:$B$296,A15,الدخول!$E$3:$E$296)+SUMIF(الدخول!$B$3:$B$296,A15,الدخول!$I$3:$I$296)+B15-SUMIF(الدخول!$B$3:$B$296,A15,الدخول!$F$3:$F$296))</f>
        <v>500</v>
      </c>
    </row>
    <row r="16" spans="1:3" ht="23.1" customHeight="1">
      <c r="A16" s="158" t="s">
        <v>15</v>
      </c>
      <c r="B16" s="159">
        <v>800</v>
      </c>
      <c r="C16" s="148">
        <f>IF(B16="","",SUMIF(الدخول!$B$3:$B$296,A16,الدخول!$E$3:$E$296)+SUMIF(الدخول!$B$3:$B$296,A16,الدخول!$I$3:$I$296)+B16-SUMIF(الدخول!$B$3:$B$296,A16,الدخول!$F$3:$F$296))</f>
        <v>800</v>
      </c>
    </row>
    <row r="17" spans="1:3" ht="23.1" customHeight="1">
      <c r="A17" s="158" t="s">
        <v>16</v>
      </c>
      <c r="B17" s="159">
        <v>300</v>
      </c>
      <c r="C17" s="148">
        <f>IF(B17="","",SUMIF(الدخول!$B$3:$B$296,A17,الدخول!$E$3:$E$296)+SUMIF(الدخول!$B$3:$B$296,A17,الدخول!$I$3:$I$296)+B17-SUMIF(الدخول!$B$3:$B$296,A17,الدخول!$F$3:$F$296))</f>
        <v>300</v>
      </c>
    </row>
    <row r="18" spans="1:3" ht="23.1" customHeight="1">
      <c r="A18" s="158" t="s">
        <v>17</v>
      </c>
      <c r="B18" s="159">
        <v>100</v>
      </c>
      <c r="C18" s="148">
        <f>IF(B18="","",SUMIF(الدخول!$B$3:$B$296,A18,الدخول!$E$3:$E$296)+SUMIF(الدخول!$B$3:$B$296,A18,الدخول!$I$3:$I$296)+B18-SUMIF(الدخول!$B$3:$B$296,A18,الدخول!$F$3:$F$296))</f>
        <v>100</v>
      </c>
    </row>
    <row r="19" spans="1:3" ht="23.1" customHeight="1">
      <c r="A19" s="158" t="s">
        <v>18</v>
      </c>
      <c r="B19" s="159">
        <v>250</v>
      </c>
      <c r="C19" s="148">
        <f>IF(B19="","",SUMIF(الدخول!$B$3:$B$296,A19,الدخول!$E$3:$E$296)+SUMIF(الدخول!$B$3:$B$296,A19,الدخول!$I$3:$I$296)+B19-SUMIF(الدخول!$B$3:$B$296,A19,الدخول!$F$3:$F$296))</f>
        <v>250</v>
      </c>
    </row>
    <row r="20" spans="1:3" ht="23.1" customHeight="1">
      <c r="A20" s="158" t="s">
        <v>19</v>
      </c>
      <c r="B20" s="159">
        <v>350</v>
      </c>
      <c r="C20" s="148">
        <f>IF(B20="","",SUMIF(الدخول!$B$3:$B$296,A20,الدخول!$E$3:$E$296)+SUMIF(الدخول!$B$3:$B$296,A20,الدخول!$I$3:$I$296)+B20-SUMIF(الدخول!$B$3:$B$296,A20,الدخول!$F$3:$F$296))</f>
        <v>350</v>
      </c>
    </row>
    <row r="21" spans="1:3" ht="23.1" customHeight="1">
      <c r="A21" s="158" t="s">
        <v>20</v>
      </c>
      <c r="B21" s="159">
        <v>750</v>
      </c>
      <c r="C21" s="148">
        <f>IF(B21="","",SUMIF(الدخول!$B$3:$B$296,A21,الدخول!$E$3:$E$296)+SUMIF(الدخول!$B$3:$B$296,A21,الدخول!$I$3:$I$296)+B21-SUMIF(الدخول!$B$3:$B$296,A21,الدخول!$F$3:$F$296))</f>
        <v>750</v>
      </c>
    </row>
    <row r="22" spans="1:3" ht="23.1" customHeight="1">
      <c r="A22" s="158" t="s">
        <v>21</v>
      </c>
      <c r="B22" s="159">
        <v>600</v>
      </c>
      <c r="C22" s="148">
        <f>IF(B22="","",SUMIF(الدخول!$B$3:$B$296,A22,الدخول!$E$3:$E$296)+SUMIF(الدخول!$B$3:$B$296,A22,الدخول!$I$3:$I$296)+B22-SUMIF(الدخول!$B$3:$B$296,A22,الدخول!$F$3:$F$296))</f>
        <v>600</v>
      </c>
    </row>
    <row r="23" spans="1:3" ht="23.1" customHeight="1">
      <c r="A23" s="158" t="s">
        <v>22</v>
      </c>
      <c r="B23" s="159">
        <v>100</v>
      </c>
      <c r="C23" s="148">
        <f>IF(B23="","",SUMIF(الدخول!$B$3:$B$296,A23,الدخول!$E$3:$E$296)+SUMIF(الدخول!$B$3:$B$296,A23,الدخول!$I$3:$I$296)+B23-SUMIF(الدخول!$B$3:$B$296,A23,الدخول!$F$3:$F$296))</f>
        <v>100</v>
      </c>
    </row>
    <row r="24" spans="1:3" ht="23.1" customHeight="1">
      <c r="A24" s="158" t="s">
        <v>24</v>
      </c>
      <c r="B24" s="159">
        <v>200</v>
      </c>
      <c r="C24" s="148">
        <f>IF(B24="","",SUMIF(الدخول!$B$3:$B$296,A24,الدخول!$E$3:$E$296)+SUMIF(الدخول!$B$3:$B$296,A24,الدخول!$I$3:$I$296)+B24-SUMIF(الدخول!$B$3:$B$296,A24,الدخول!$F$3:$F$296))</f>
        <v>200</v>
      </c>
    </row>
    <row r="25" spans="1:3" ht="23.1" customHeight="1">
      <c r="A25" s="158" t="s">
        <v>25</v>
      </c>
      <c r="B25" s="159">
        <v>200</v>
      </c>
      <c r="C25" s="148">
        <f>IF(B25="","",SUMIF(الدخول!$B$3:$B$296,A25,الدخول!$E$3:$E$296)+SUMIF(الدخول!$B$3:$B$296,A25,الدخول!$I$3:$I$296)+B25-SUMIF(الدخول!$B$3:$B$296,A25,الدخول!$F$3:$F$296))</f>
        <v>200</v>
      </c>
    </row>
    <row r="26" spans="1:3" ht="23.1" customHeight="1">
      <c r="A26" s="158" t="s">
        <v>26</v>
      </c>
      <c r="B26" s="159">
        <v>100</v>
      </c>
      <c r="C26" s="148">
        <f>IF(B26="","",SUMIF(الدخول!$B$3:$B$296,A26,الدخول!$E$3:$E$296)+SUMIF(الدخول!$B$3:$B$296,A26,الدخول!$I$3:$I$296)+B26-SUMIF(الدخول!$B$3:$B$296,A26,الدخول!$F$3:$F$296))</f>
        <v>100</v>
      </c>
    </row>
    <row r="27" spans="1:3" ht="23.1" customHeight="1">
      <c r="A27" s="158" t="s">
        <v>27</v>
      </c>
      <c r="B27" s="159">
        <v>120</v>
      </c>
      <c r="C27" s="148">
        <f>IF(B27="","",SUMIF(الدخول!$B$3:$B$296,A27,الدخول!$E$3:$E$296)+SUMIF(الدخول!$B$3:$B$296,A27,الدخول!$I$3:$I$296)+B27-SUMIF(الدخول!$B$3:$B$296,A27,الدخول!$F$3:$F$296))</f>
        <v>120</v>
      </c>
    </row>
    <row r="28" spans="1:3" ht="23.1" customHeight="1">
      <c r="A28" s="158" t="s">
        <v>28</v>
      </c>
      <c r="B28" s="159">
        <v>150</v>
      </c>
      <c r="C28" s="148">
        <f>IF(B28="","",SUMIF(الدخول!$B$3:$B$296,A28,الدخول!$E$3:$E$296)+SUMIF(الدخول!$B$3:$B$296,A28,الدخول!$I$3:$I$296)+B28-SUMIF(الدخول!$B$3:$B$296,A28,الدخول!$F$3:$F$296))</f>
        <v>150</v>
      </c>
    </row>
    <row r="29" spans="1:3" ht="23.1" customHeight="1">
      <c r="A29" s="158" t="s">
        <v>29</v>
      </c>
      <c r="B29" s="159">
        <v>900</v>
      </c>
      <c r="C29" s="148">
        <f>IF(B29="","",SUMIF(الدخول!$B$3:$B$296,A29,الدخول!$E$3:$E$296)+SUMIF(الدخول!$B$3:$B$296,A29,الدخول!$I$3:$I$296)+B29-SUMIF(الدخول!$B$3:$B$296,A29,الدخول!$F$3:$F$296))</f>
        <v>900</v>
      </c>
    </row>
    <row r="30" spans="1:3" ht="23.1" customHeight="1">
      <c r="A30" s="158"/>
      <c r="B30" s="159"/>
      <c r="C30" s="148" t="str">
        <f>IF(B30="","",SUMIF(الدخول!$B$3:$B$296,A30,الدخول!$E$3:$E$296)+SUMIF(الدخول!$B$3:$B$296,A30,الدخول!$I$3:$I$296)+B30-SUMIF(الدخول!$B$3:$B$296,A30,الدخول!$F$3:$F$296))</f>
        <v/>
      </c>
    </row>
    <row r="31" spans="1:3" ht="23.1" customHeight="1">
      <c r="A31" s="158"/>
      <c r="B31" s="159"/>
      <c r="C31" s="148" t="str">
        <f>IF(B31="","",SUMIF(الدخول!$B$3:$B$296,A31,الدخول!$E$3:$E$296)+SUMIF(الدخول!$B$3:$B$296,A31,الدخول!$I$3:$I$296)+B31-SUMIF(الدخول!$B$3:$B$296,A31,الدخول!$F$3:$F$296))</f>
        <v/>
      </c>
    </row>
    <row r="32" spans="1:3" ht="23.1" customHeight="1">
      <c r="A32" s="158"/>
      <c r="B32" s="159"/>
      <c r="C32" s="148" t="str">
        <f>IF(B32="","",SUMIF(الدخول!$B$3:$B$296,A32,الدخول!$E$3:$E$296)+SUMIF(الدخول!$B$3:$B$296,A32,الدخول!$I$3:$I$296)+B32-SUMIF(الدخول!$B$3:$B$296,A32,الدخول!$F$3:$F$296))</f>
        <v/>
      </c>
    </row>
    <row r="33" spans="1:3" ht="23.1" customHeight="1">
      <c r="A33" s="158"/>
      <c r="B33" s="159"/>
      <c r="C33" s="148" t="str">
        <f>IF(B33="","",SUMIF(الدخول!$B$3:$B$296,A33,الدخول!$E$3:$E$296)+SUMIF(الدخول!$B$3:$B$296,A33,الدخول!$I$3:$I$296)+B33-SUMIF(الدخول!$B$3:$B$296,A33,الدخول!$F$3:$F$296))</f>
        <v/>
      </c>
    </row>
    <row r="34" spans="1:3" ht="23.1" customHeight="1">
      <c r="A34" s="158"/>
      <c r="B34" s="159"/>
      <c r="C34" s="148" t="str">
        <f>IF(B34="","",SUMIF(الدخول!$B$3:$B$296,A34,الدخول!$E$3:$E$296)+SUMIF(الدخول!$B$3:$B$296,A34,الدخول!$I$3:$I$296)+B34-SUMIF(الدخول!$B$3:$B$296,A34,الدخول!$F$3:$F$296))</f>
        <v/>
      </c>
    </row>
    <row r="35" spans="1:3" ht="23.1" customHeight="1">
      <c r="A35" s="158"/>
      <c r="B35" s="159"/>
      <c r="C35" s="148" t="str">
        <f>IF(B35="","",SUMIF(الدخول!$B$3:$B$296,A35,الدخول!$E$3:$E$296)+SUMIF(الدخول!$B$3:$B$296,A35,الدخول!$I$3:$I$296)+B35-SUMIF(الدخول!$B$3:$B$296,A35,الدخول!$F$3:$F$296))</f>
        <v/>
      </c>
    </row>
    <row r="36" spans="1:3" ht="23.1" customHeight="1">
      <c r="A36" s="158"/>
      <c r="B36" s="159"/>
      <c r="C36" s="148" t="str">
        <f>IF(B36="","",SUMIF(الدخول!$B$3:$B$296,A36,الدخول!$E$3:$E$296)+SUMIF(الدخول!$B$3:$B$296,A36,الدخول!$I$3:$I$296)+B36-SUMIF(الدخول!$B$3:$B$296,A36,الدخول!$F$3:$F$296))</f>
        <v/>
      </c>
    </row>
    <row r="37" spans="1:3" ht="23.1" customHeight="1">
      <c r="A37" s="158"/>
      <c r="B37" s="159"/>
      <c r="C37" s="148" t="str">
        <f>IF(B37="","",SUMIF(الدخول!$B$3:$B$296,A37,الدخول!$E$3:$E$296)+SUMIF(الدخول!$B$3:$B$296,A37,الدخول!$I$3:$I$296)+B37-SUMIF(الدخول!$B$3:$B$296,A37,الدخول!$F$3:$F$296))</f>
        <v/>
      </c>
    </row>
    <row r="38" spans="1:3" ht="23.1" customHeight="1">
      <c r="A38" s="158"/>
      <c r="B38" s="159"/>
      <c r="C38" s="148" t="str">
        <f>IF(B38="","",SUMIF(الدخول!$B$3:$B$296,A38,الدخول!$E$3:$E$296)+SUMIF(الدخول!$B$3:$B$296,A38,الدخول!$I$3:$I$296)+B38-SUMIF(الدخول!$B$3:$B$296,A38,الدخول!$F$3:$F$296))</f>
        <v/>
      </c>
    </row>
    <row r="39" spans="1:3" ht="23.1" customHeight="1">
      <c r="A39" s="158"/>
      <c r="B39" s="159"/>
      <c r="C39" s="148" t="str">
        <f>IF(B39="","",SUMIF(الدخول!$B$3:$B$296,A39,الدخول!$E$3:$E$296)+SUMIF(الدخول!$B$3:$B$296,A39,الدخول!$I$3:$I$296)+B39-SUMIF(الدخول!$B$3:$B$296,A39,الدخول!$F$3:$F$296))</f>
        <v/>
      </c>
    </row>
    <row r="40" spans="1:3" ht="23.1" customHeight="1">
      <c r="A40" s="158"/>
      <c r="B40" s="159"/>
      <c r="C40" s="148" t="str">
        <f>IF(B40="","",SUMIF(الدخول!$B$3:$B$296,A40,الدخول!$E$3:$E$296)+SUMIF(الدخول!$B$3:$B$296,A40,الدخول!$I$3:$I$296)+B40-SUMIF(الدخول!$B$3:$B$296,A40,الدخول!$F$3:$F$296))</f>
        <v/>
      </c>
    </row>
    <row r="41" spans="1:3" ht="23.1" customHeight="1">
      <c r="A41" s="158"/>
      <c r="B41" s="159"/>
      <c r="C41" s="148" t="str">
        <f>IF(B41="","",SUMIF(الدخول!$B$3:$B$296,A41,الدخول!$E$3:$E$296)+SUMIF(الدخول!$B$3:$B$296,A41,الدخول!$I$3:$I$296)+B41-SUMIF(الدخول!$B$3:$B$296,A41,الدخول!$F$3:$F$296))</f>
        <v/>
      </c>
    </row>
    <row r="42" spans="1:3" ht="23.1" customHeight="1">
      <c r="A42" s="158"/>
      <c r="B42" s="159"/>
      <c r="C42" s="148" t="str">
        <f>IF(B42="","",SUMIF(الدخول!$B$3:$B$296,A42,الدخول!$E$3:$E$296)+SUMIF(الدخول!$B$3:$B$296,A42,الدخول!$I$3:$I$296)+B42-SUMIF(الدخول!$B$3:$B$296,A42,الدخول!$F$3:$F$296))</f>
        <v/>
      </c>
    </row>
    <row r="43" spans="1:3" ht="23.1" customHeight="1">
      <c r="A43" s="158"/>
      <c r="B43" s="159"/>
      <c r="C43" s="148" t="str">
        <f>IF(B43="","",SUMIF(الدخول!$B$3:$B$296,A43,الدخول!$E$3:$E$296)+SUMIF(الدخول!$B$3:$B$296,A43,الدخول!$I$3:$I$296)+B43-SUMIF(الدخول!$B$3:$B$296,A43,الدخول!$F$3:$F$296))</f>
        <v/>
      </c>
    </row>
    <row r="44" spans="1:3" ht="23.1" customHeight="1">
      <c r="A44" s="158"/>
      <c r="B44" s="159"/>
      <c r="C44" s="148" t="str">
        <f>IF(B44="","",SUMIF(الدخول!$B$3:$B$296,A44,الدخول!$E$3:$E$296)+SUMIF(الدخول!$B$3:$B$296,A44,الدخول!$I$3:$I$296)+B44-SUMIF(الدخول!$B$3:$B$296,A44,الدخول!$F$3:$F$296))</f>
        <v/>
      </c>
    </row>
    <row r="45" spans="1:3" ht="23.1" customHeight="1">
      <c r="A45" s="158"/>
      <c r="B45" s="159"/>
      <c r="C45" s="148" t="str">
        <f>IF(B45="","",SUMIF(الدخول!$B$3:$B$296,A45,الدخول!$E$3:$E$296)+SUMIF(الدخول!$B$3:$B$296,A45,الدخول!$I$3:$I$296)+B45-SUMIF(الدخول!$B$3:$B$296,A45,الدخول!$F$3:$F$296))</f>
        <v/>
      </c>
    </row>
    <row r="46" spans="1:3" ht="23.1" customHeight="1">
      <c r="A46" s="158"/>
      <c r="B46" s="159"/>
      <c r="C46" s="148" t="str">
        <f>IF(B46="","",SUMIF(الدخول!$B$3:$B$296,A46,الدخول!$E$3:$E$296)+SUMIF(الدخول!$B$3:$B$296,A46,الدخول!$I$3:$I$296)+B46-SUMIF(الدخول!$B$3:$B$296,A46,الدخول!$F$3:$F$296))</f>
        <v/>
      </c>
    </row>
    <row r="47" spans="1:3" ht="23.1" customHeight="1">
      <c r="A47" s="158"/>
      <c r="B47" s="159"/>
      <c r="C47" s="148" t="str">
        <f>IF(B47="","",SUMIF(الدخول!$B$3:$B$296,A47,الدخول!$E$3:$E$296)+SUMIF(الدخول!$B$3:$B$296,A47,الدخول!$I$3:$I$296)+B47-SUMIF(الدخول!$B$3:$B$296,A47,الدخول!$F$3:$F$296))</f>
        <v/>
      </c>
    </row>
    <row r="48" spans="1:3" ht="23.1" customHeight="1">
      <c r="A48" s="158"/>
      <c r="B48" s="159"/>
      <c r="C48" s="148" t="str">
        <f>IF(B48="","",SUMIF(الدخول!$B$3:$B$296,A48,الدخول!$E$3:$E$296)+SUMIF(الدخول!$B$3:$B$296,A48,الدخول!$I$3:$I$296)+B48-SUMIF(الدخول!$B$3:$B$296,A48,الدخول!$F$3:$F$296))</f>
        <v/>
      </c>
    </row>
    <row r="49" spans="1:3" ht="23.1" customHeight="1">
      <c r="A49" s="158"/>
      <c r="B49" s="159"/>
      <c r="C49" s="148" t="str">
        <f>IF(B49="","",SUMIF(الدخول!$B$3:$B$296,A49,الدخول!$E$3:$E$296)+SUMIF(الدخول!$B$3:$B$296,A49,الدخول!$I$3:$I$296)+B49-SUMIF(الدخول!$B$3:$B$296,A49,الدخول!$F$3:$F$296))</f>
        <v/>
      </c>
    </row>
    <row r="50" spans="1:3" ht="23.1" customHeight="1">
      <c r="A50" s="158"/>
      <c r="B50" s="159"/>
      <c r="C50" s="148" t="str">
        <f>IF(B50="","",SUMIF(الدخول!$B$3:$B$296,A50,الدخول!$E$3:$E$296)+SUMIF(الدخول!$B$3:$B$296,A50,الدخول!$I$3:$I$296)+B50-SUMIF(الدخول!$B$3:$B$296,A50,الدخول!$F$3:$F$296))</f>
        <v/>
      </c>
    </row>
    <row r="51" spans="1:3" ht="23.1" customHeight="1">
      <c r="A51" s="158"/>
      <c r="B51" s="159"/>
      <c r="C51" s="148" t="str">
        <f>IF(B51="","",SUMIF(الدخول!$B$3:$B$296,A51,الدخول!$E$3:$E$296)+SUMIF(الدخول!$B$3:$B$296,A51,الدخول!$I$3:$I$296)+B51-SUMIF(الدخول!$B$3:$B$296,A51,الدخول!$F$3:$F$296))</f>
        <v/>
      </c>
    </row>
    <row r="52" spans="1:3" ht="23.1" customHeight="1" thickBot="1">
      <c r="A52" s="160"/>
      <c r="B52" s="161"/>
      <c r="C52" s="148" t="str">
        <f>IF(B52="","",SUMIF(الدخول!$B$3:$B$296,A52,الدخول!$E$3:$E$296)+SUMIF(الدخول!$B$3:$B$296,A52,الدخول!$I$3:$I$296)+B52-SUMIF(الدخول!$B$3:$B$296,A52,الدخول!$F$3:$F$296))</f>
        <v/>
      </c>
    </row>
    <row r="53" spans="1:3" ht="23.1" customHeight="1">
      <c r="C53" s="155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3"/>
  <dimension ref="A1:C52"/>
  <sheetViews>
    <sheetView showGridLines="0" rightToLeft="1" workbookViewId="0">
      <pane ySplit="1" topLeftCell="A2" activePane="bottomLeft" state="frozen"/>
      <selection pane="bottomLeft" activeCell="B2" sqref="B2:B5"/>
    </sheetView>
  </sheetViews>
  <sheetFormatPr defaultColWidth="9.140625" defaultRowHeight="15"/>
  <cols>
    <col min="1" max="1" width="9.140625" style="21"/>
    <col min="2" max="2" width="24.28515625" style="20" customWidth="1"/>
    <col min="3" max="3" width="10.7109375" style="82" customWidth="1"/>
    <col min="4" max="16384" width="9.140625" style="20"/>
  </cols>
  <sheetData>
    <row r="1" spans="1:3" ht="21.75" thickBot="1">
      <c r="A1" s="1" t="s">
        <v>0</v>
      </c>
      <c r="B1" s="1" t="s">
        <v>1</v>
      </c>
      <c r="C1" s="78" t="s">
        <v>68</v>
      </c>
    </row>
    <row r="2" spans="1:3" ht="16.5">
      <c r="A2" s="2">
        <v>1</v>
      </c>
      <c r="B2" s="4" t="s">
        <v>2</v>
      </c>
      <c r="C2" s="79">
        <v>1000</v>
      </c>
    </row>
    <row r="3" spans="1:3" ht="16.5">
      <c r="A3" s="3">
        <v>2</v>
      </c>
      <c r="B3" s="5" t="s">
        <v>3</v>
      </c>
      <c r="C3" s="80">
        <v>100</v>
      </c>
    </row>
    <row r="4" spans="1:3" ht="16.5">
      <c r="A4" s="3">
        <v>3</v>
      </c>
      <c r="B4" s="5" t="s">
        <v>4</v>
      </c>
      <c r="C4" s="80"/>
    </row>
    <row r="5" spans="1:3" ht="16.5">
      <c r="A5" s="3">
        <v>4</v>
      </c>
      <c r="B5" s="5" t="s">
        <v>5</v>
      </c>
      <c r="C5" s="80">
        <v>250</v>
      </c>
    </row>
    <row r="6" spans="1:3" ht="16.5">
      <c r="A6" s="3">
        <v>5</v>
      </c>
      <c r="B6" s="5" t="s">
        <v>6</v>
      </c>
      <c r="C6" s="80"/>
    </row>
    <row r="7" spans="1:3" ht="16.5">
      <c r="A7" s="3">
        <v>6</v>
      </c>
      <c r="B7" s="5" t="s">
        <v>7</v>
      </c>
      <c r="C7" s="80"/>
    </row>
    <row r="8" spans="1:3" ht="16.5">
      <c r="A8" s="3">
        <v>7</v>
      </c>
      <c r="B8" s="5" t="s">
        <v>8</v>
      </c>
      <c r="C8" s="80"/>
    </row>
    <row r="9" spans="1:3" ht="16.5">
      <c r="A9" s="3">
        <v>8</v>
      </c>
      <c r="B9" s="5" t="s">
        <v>9</v>
      </c>
      <c r="C9" s="80"/>
    </row>
    <row r="10" spans="1:3" ht="16.5">
      <c r="A10" s="3">
        <v>9</v>
      </c>
      <c r="B10" s="5" t="s">
        <v>10</v>
      </c>
      <c r="C10" s="80"/>
    </row>
    <row r="11" spans="1:3" ht="16.5">
      <c r="A11" s="3">
        <v>10</v>
      </c>
      <c r="B11" s="5" t="s">
        <v>11</v>
      </c>
      <c r="C11" s="80"/>
    </row>
    <row r="12" spans="1:3" ht="16.5">
      <c r="A12" s="3">
        <v>11</v>
      </c>
      <c r="B12" s="5" t="s">
        <v>12</v>
      </c>
      <c r="C12" s="80"/>
    </row>
    <row r="13" spans="1:3" ht="16.5">
      <c r="A13" s="3">
        <v>12</v>
      </c>
      <c r="B13" s="5" t="s">
        <v>23</v>
      </c>
      <c r="C13" s="80"/>
    </row>
    <row r="14" spans="1:3" ht="16.5">
      <c r="A14" s="3">
        <v>13</v>
      </c>
      <c r="B14" s="5" t="s">
        <v>13</v>
      </c>
      <c r="C14" s="80"/>
    </row>
    <row r="15" spans="1:3" ht="16.5">
      <c r="A15" s="3">
        <v>14</v>
      </c>
      <c r="B15" s="5" t="s">
        <v>14</v>
      </c>
      <c r="C15" s="80"/>
    </row>
    <row r="16" spans="1:3" ht="16.5">
      <c r="A16" s="3">
        <v>15</v>
      </c>
      <c r="B16" s="5" t="s">
        <v>15</v>
      </c>
      <c r="C16" s="80"/>
    </row>
    <row r="17" spans="1:3" ht="16.5">
      <c r="A17" s="3">
        <v>16</v>
      </c>
      <c r="B17" s="5" t="s">
        <v>16</v>
      </c>
      <c r="C17" s="80"/>
    </row>
    <row r="18" spans="1:3" ht="16.5">
      <c r="A18" s="3">
        <v>17</v>
      </c>
      <c r="B18" s="5" t="s">
        <v>17</v>
      </c>
      <c r="C18" s="80"/>
    </row>
    <row r="19" spans="1:3" ht="16.5">
      <c r="A19" s="3">
        <v>18</v>
      </c>
      <c r="B19" s="5" t="s">
        <v>18</v>
      </c>
      <c r="C19" s="80"/>
    </row>
    <row r="20" spans="1:3" ht="16.5">
      <c r="A20" s="3">
        <v>19</v>
      </c>
      <c r="B20" s="5" t="s">
        <v>19</v>
      </c>
      <c r="C20" s="80"/>
    </row>
    <row r="21" spans="1:3" ht="16.5">
      <c r="A21" s="3">
        <v>20</v>
      </c>
      <c r="B21" s="5" t="s">
        <v>20</v>
      </c>
      <c r="C21" s="80"/>
    </row>
    <row r="22" spans="1:3" ht="16.5">
      <c r="A22" s="3">
        <v>21</v>
      </c>
      <c r="B22" s="5" t="s">
        <v>21</v>
      </c>
      <c r="C22" s="80"/>
    </row>
    <row r="23" spans="1:3" ht="16.5">
      <c r="A23" s="3">
        <v>22</v>
      </c>
      <c r="B23" s="5" t="s">
        <v>22</v>
      </c>
      <c r="C23" s="80"/>
    </row>
    <row r="24" spans="1:3" ht="16.5">
      <c r="A24" s="3">
        <v>23</v>
      </c>
      <c r="B24" s="5" t="s">
        <v>24</v>
      </c>
      <c r="C24" s="80"/>
    </row>
    <row r="25" spans="1:3" ht="16.5">
      <c r="A25" s="3">
        <v>24</v>
      </c>
      <c r="B25" s="5" t="s">
        <v>25</v>
      </c>
      <c r="C25" s="80"/>
    </row>
    <row r="26" spans="1:3" ht="16.5">
      <c r="A26" s="3">
        <v>25</v>
      </c>
      <c r="B26" s="5" t="s">
        <v>26</v>
      </c>
      <c r="C26" s="80"/>
    </row>
    <row r="27" spans="1:3" ht="16.5">
      <c r="A27" s="3">
        <v>26</v>
      </c>
      <c r="B27" s="5" t="s">
        <v>27</v>
      </c>
      <c r="C27" s="80"/>
    </row>
    <row r="28" spans="1:3" ht="16.5">
      <c r="A28" s="3">
        <v>27</v>
      </c>
      <c r="B28" s="5" t="s">
        <v>28</v>
      </c>
      <c r="C28" s="80"/>
    </row>
    <row r="29" spans="1:3" ht="16.5">
      <c r="A29" s="3">
        <v>28</v>
      </c>
      <c r="B29" s="5" t="s">
        <v>29</v>
      </c>
      <c r="C29" s="80"/>
    </row>
    <row r="30" spans="1:3" ht="16.5">
      <c r="A30" s="3">
        <v>29</v>
      </c>
      <c r="B30" s="5"/>
      <c r="C30" s="80"/>
    </row>
    <row r="31" spans="1:3" ht="16.5">
      <c r="A31" s="3">
        <v>30</v>
      </c>
      <c r="B31" s="5"/>
      <c r="C31" s="80"/>
    </row>
    <row r="32" spans="1:3" ht="16.5">
      <c r="A32" s="3">
        <v>31</v>
      </c>
      <c r="B32" s="5"/>
      <c r="C32" s="80"/>
    </row>
    <row r="33" spans="1:3" ht="16.5">
      <c r="A33" s="3">
        <v>32</v>
      </c>
      <c r="B33" s="5"/>
      <c r="C33" s="80"/>
    </row>
    <row r="34" spans="1:3" ht="16.5">
      <c r="A34" s="3">
        <v>33</v>
      </c>
      <c r="B34" s="5"/>
      <c r="C34" s="80"/>
    </row>
    <row r="35" spans="1:3" ht="16.5">
      <c r="A35" s="3">
        <v>34</v>
      </c>
      <c r="B35" s="5"/>
      <c r="C35" s="80"/>
    </row>
    <row r="36" spans="1:3" ht="16.5">
      <c r="A36" s="3">
        <v>35</v>
      </c>
      <c r="B36" s="5"/>
      <c r="C36" s="80"/>
    </row>
    <row r="37" spans="1:3" ht="16.5">
      <c r="A37" s="3">
        <v>36</v>
      </c>
      <c r="B37" s="5"/>
      <c r="C37" s="80"/>
    </row>
    <row r="38" spans="1:3" ht="16.5">
      <c r="A38" s="3">
        <v>37</v>
      </c>
      <c r="B38" s="5"/>
      <c r="C38" s="80"/>
    </row>
    <row r="39" spans="1:3" ht="16.5">
      <c r="A39" s="3">
        <v>38</v>
      </c>
      <c r="B39" s="5"/>
      <c r="C39" s="80"/>
    </row>
    <row r="40" spans="1:3" ht="16.5">
      <c r="A40" s="3">
        <v>39</v>
      </c>
      <c r="B40" s="5"/>
      <c r="C40" s="80"/>
    </row>
    <row r="41" spans="1:3" ht="16.5">
      <c r="A41" s="3">
        <v>40</v>
      </c>
      <c r="B41" s="5"/>
      <c r="C41" s="80"/>
    </row>
    <row r="42" spans="1:3" ht="16.5">
      <c r="A42" s="3">
        <v>41</v>
      </c>
      <c r="B42" s="5"/>
      <c r="C42" s="80"/>
    </row>
    <row r="43" spans="1:3" ht="16.5">
      <c r="A43" s="3">
        <v>42</v>
      </c>
      <c r="B43" s="5"/>
      <c r="C43" s="80"/>
    </row>
    <row r="44" spans="1:3" ht="16.5">
      <c r="A44" s="3">
        <v>43</v>
      </c>
      <c r="B44" s="5"/>
      <c r="C44" s="80"/>
    </row>
    <row r="45" spans="1:3" ht="16.5">
      <c r="A45" s="3">
        <v>44</v>
      </c>
      <c r="B45" s="5"/>
      <c r="C45" s="80"/>
    </row>
    <row r="46" spans="1:3" ht="16.5">
      <c r="A46" s="3">
        <v>45</v>
      </c>
      <c r="B46" s="5"/>
      <c r="C46" s="80"/>
    </row>
    <row r="47" spans="1:3" ht="16.5">
      <c r="A47" s="3">
        <v>46</v>
      </c>
      <c r="B47" s="5"/>
      <c r="C47" s="80"/>
    </row>
    <row r="48" spans="1:3" ht="16.5">
      <c r="A48" s="3">
        <v>47</v>
      </c>
      <c r="B48" s="5"/>
      <c r="C48" s="80"/>
    </row>
    <row r="49" spans="1:3" ht="16.5">
      <c r="A49" s="3">
        <v>48</v>
      </c>
      <c r="B49" s="5"/>
      <c r="C49" s="80"/>
    </row>
    <row r="50" spans="1:3" ht="16.5">
      <c r="A50" s="3">
        <v>49</v>
      </c>
      <c r="B50" s="5"/>
      <c r="C50" s="80"/>
    </row>
    <row r="51" spans="1:3" ht="16.5">
      <c r="A51" s="3">
        <v>50</v>
      </c>
      <c r="B51" s="5"/>
      <c r="C51" s="80"/>
    </row>
    <row r="52" spans="1:3" ht="17.25" thickBot="1">
      <c r="A52" s="7">
        <v>51</v>
      </c>
      <c r="B52" s="6"/>
      <c r="C52" s="81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4"/>
  <dimension ref="A1:G458349"/>
  <sheetViews>
    <sheetView showGridLines="0" rightToLeft="1" workbookViewId="0">
      <pane ySplit="1" topLeftCell="A1260" activePane="bottomLeft" state="frozen"/>
      <selection pane="bottomLeft" activeCell="A2" sqref="A2:A1270"/>
    </sheetView>
  </sheetViews>
  <sheetFormatPr defaultColWidth="9.140625" defaultRowHeight="27.95" customHeight="1"/>
  <cols>
    <col min="1" max="1" width="41" style="17" customWidth="1"/>
    <col min="2" max="2" width="14" style="17" bestFit="1" customWidth="1"/>
    <col min="3" max="3" width="28.5703125" style="19" bestFit="1" customWidth="1"/>
    <col min="4" max="4" width="28.5703125" style="19" customWidth="1"/>
    <col min="5" max="5" width="12.7109375" style="18" bestFit="1" customWidth="1"/>
    <col min="6" max="7" width="12.7109375" style="18" customWidth="1"/>
    <col min="8" max="16384" width="9.140625" style="17"/>
  </cols>
  <sheetData>
    <row r="1" spans="1:7" ht="27.95" customHeight="1" thickBot="1">
      <c r="A1" s="8" t="s">
        <v>30</v>
      </c>
      <c r="B1" s="8" t="s">
        <v>43</v>
      </c>
      <c r="C1" s="13" t="s">
        <v>31</v>
      </c>
      <c r="D1" s="13" t="s">
        <v>149</v>
      </c>
      <c r="E1" s="8" t="s">
        <v>133</v>
      </c>
      <c r="F1" s="8" t="s">
        <v>202</v>
      </c>
      <c r="G1" s="8" t="s">
        <v>207</v>
      </c>
    </row>
    <row r="2" spans="1:7" ht="27.95" customHeight="1">
      <c r="A2" s="10" t="s">
        <v>32</v>
      </c>
      <c r="B2" s="10" t="s">
        <v>33</v>
      </c>
      <c r="C2" s="145" t="s">
        <v>146</v>
      </c>
      <c r="D2" s="145" t="s">
        <v>150</v>
      </c>
      <c r="E2" s="9">
        <v>1</v>
      </c>
      <c r="F2" s="9" t="s">
        <v>3</v>
      </c>
      <c r="G2" s="9">
        <v>300</v>
      </c>
    </row>
    <row r="3" spans="1:7" ht="27.95" customHeight="1">
      <c r="A3" s="139" t="s">
        <v>34</v>
      </c>
      <c r="B3" s="139" t="s">
        <v>35</v>
      </c>
      <c r="C3" s="140" t="s">
        <v>36</v>
      </c>
      <c r="D3" s="140"/>
      <c r="E3" s="138">
        <v>2</v>
      </c>
      <c r="F3" s="138" t="s">
        <v>3</v>
      </c>
      <c r="G3" s="138">
        <v>400</v>
      </c>
    </row>
    <row r="4" spans="1:7" ht="27.95" customHeight="1">
      <c r="A4" s="139" t="s">
        <v>45</v>
      </c>
      <c r="B4" s="139" t="s">
        <v>46</v>
      </c>
      <c r="C4" s="140" t="s">
        <v>47</v>
      </c>
      <c r="D4" s="140"/>
      <c r="E4" s="138">
        <v>3</v>
      </c>
      <c r="F4" s="138"/>
      <c r="G4" s="138"/>
    </row>
    <row r="5" spans="1:7" ht="27.95" customHeight="1">
      <c r="A5" s="139" t="s">
        <v>48</v>
      </c>
      <c r="B5" s="139" t="s">
        <v>49</v>
      </c>
      <c r="C5" s="140" t="s">
        <v>154</v>
      </c>
      <c r="D5" s="140"/>
      <c r="E5" s="138">
        <v>4</v>
      </c>
      <c r="F5" s="138"/>
      <c r="G5" s="138"/>
    </row>
    <row r="6" spans="1:7" ht="27.95" customHeight="1">
      <c r="A6" s="139" t="s">
        <v>57</v>
      </c>
      <c r="B6" s="139" t="s">
        <v>58</v>
      </c>
      <c r="C6" s="140" t="s">
        <v>59</v>
      </c>
      <c r="D6" s="140"/>
      <c r="E6" s="138">
        <v>5</v>
      </c>
      <c r="F6" s="138"/>
      <c r="G6" s="138"/>
    </row>
    <row r="7" spans="1:7" ht="27.95" customHeight="1">
      <c r="A7" s="139" t="s">
        <v>60</v>
      </c>
      <c r="B7" s="139" t="s">
        <v>61</v>
      </c>
      <c r="C7" s="140" t="s">
        <v>62</v>
      </c>
      <c r="D7" s="140"/>
      <c r="E7" s="138">
        <v>6</v>
      </c>
      <c r="F7" s="138"/>
      <c r="G7" s="138"/>
    </row>
    <row r="8" spans="1:7" ht="27.95" customHeight="1">
      <c r="A8" s="139" t="s">
        <v>63</v>
      </c>
      <c r="B8" s="139" t="s">
        <v>64</v>
      </c>
      <c r="C8" s="140" t="s">
        <v>65</v>
      </c>
      <c r="D8" s="140"/>
      <c r="E8" s="138">
        <v>7</v>
      </c>
      <c r="F8" s="138"/>
      <c r="G8" s="138"/>
    </row>
    <row r="9" spans="1:7" ht="27.95" customHeight="1">
      <c r="A9" s="139" t="s">
        <v>89</v>
      </c>
      <c r="B9" s="139" t="s">
        <v>33</v>
      </c>
      <c r="C9" s="140" t="s">
        <v>90</v>
      </c>
      <c r="D9" s="140"/>
      <c r="E9" s="138">
        <v>8</v>
      </c>
      <c r="F9" s="138"/>
      <c r="G9" s="138"/>
    </row>
    <row r="10" spans="1:7" ht="27.95" customHeight="1">
      <c r="A10" s="139" t="s">
        <v>134</v>
      </c>
      <c r="B10" s="139" t="s">
        <v>135</v>
      </c>
      <c r="C10" s="140" t="s">
        <v>136</v>
      </c>
      <c r="D10" s="140"/>
      <c r="E10" s="138">
        <v>9</v>
      </c>
      <c r="F10" s="138"/>
      <c r="G10" s="138"/>
    </row>
    <row r="11" spans="1:7" ht="27.95" customHeight="1">
      <c r="A11" s="139"/>
      <c r="B11" s="139"/>
      <c r="C11" s="140"/>
      <c r="D11" s="140"/>
      <c r="E11" s="138">
        <v>10</v>
      </c>
      <c r="F11" s="138"/>
      <c r="G11" s="138"/>
    </row>
    <row r="12" spans="1:7" ht="27.95" customHeight="1">
      <c r="A12" s="139"/>
      <c r="B12" s="139"/>
      <c r="C12" s="140"/>
      <c r="D12" s="140"/>
      <c r="E12" s="138">
        <v>11</v>
      </c>
      <c r="F12" s="138"/>
      <c r="G12" s="138"/>
    </row>
    <row r="13" spans="1:7" ht="27.95" customHeight="1">
      <c r="A13" s="139"/>
      <c r="B13" s="139"/>
      <c r="C13" s="140"/>
      <c r="D13" s="140"/>
      <c r="E13" s="138">
        <v>12</v>
      </c>
      <c r="F13" s="138"/>
      <c r="G13" s="138"/>
    </row>
    <row r="14" spans="1:7" ht="27.95" customHeight="1">
      <c r="A14" s="139"/>
      <c r="B14" s="139"/>
      <c r="C14" s="140"/>
      <c r="D14" s="140"/>
      <c r="E14" s="138">
        <v>13</v>
      </c>
      <c r="F14" s="138"/>
      <c r="G14" s="138"/>
    </row>
    <row r="15" spans="1:7" ht="27.95" customHeight="1">
      <c r="A15" s="139"/>
      <c r="B15" s="139"/>
      <c r="C15" s="140"/>
      <c r="D15" s="140"/>
      <c r="E15" s="138">
        <v>14</v>
      </c>
      <c r="F15" s="138"/>
      <c r="G15" s="138"/>
    </row>
    <row r="16" spans="1:7" ht="27.95" customHeight="1">
      <c r="A16" s="139"/>
      <c r="B16" s="139"/>
      <c r="C16" s="140"/>
      <c r="D16" s="140"/>
      <c r="E16" s="138">
        <v>15</v>
      </c>
      <c r="F16" s="138"/>
      <c r="G16" s="138"/>
    </row>
    <row r="17" spans="1:7" ht="27.95" customHeight="1">
      <c r="A17" s="139"/>
      <c r="B17" s="139"/>
      <c r="C17" s="140"/>
      <c r="D17" s="140"/>
      <c r="E17" s="138">
        <v>16</v>
      </c>
      <c r="F17" s="138"/>
      <c r="G17" s="138"/>
    </row>
    <row r="18" spans="1:7" ht="27.95" customHeight="1">
      <c r="A18" s="139"/>
      <c r="B18" s="139"/>
      <c r="C18" s="140"/>
      <c r="D18" s="140"/>
      <c r="E18" s="138">
        <v>17</v>
      </c>
      <c r="F18" s="138"/>
      <c r="G18" s="138"/>
    </row>
    <row r="19" spans="1:7" ht="27.95" customHeight="1">
      <c r="A19" s="139"/>
      <c r="B19" s="139"/>
      <c r="C19" s="140"/>
      <c r="D19" s="140"/>
      <c r="E19" s="138">
        <v>18</v>
      </c>
      <c r="F19" s="138"/>
      <c r="G19" s="138"/>
    </row>
    <row r="20" spans="1:7" ht="27.95" customHeight="1">
      <c r="A20" s="139"/>
      <c r="B20" s="139"/>
      <c r="C20" s="140"/>
      <c r="D20" s="140"/>
      <c r="E20" s="138">
        <v>19</v>
      </c>
      <c r="F20" s="138"/>
      <c r="G20" s="138"/>
    </row>
    <row r="21" spans="1:7" ht="27.95" customHeight="1">
      <c r="A21" s="139"/>
      <c r="B21" s="139"/>
      <c r="C21" s="140"/>
      <c r="D21" s="140"/>
      <c r="E21" s="138">
        <v>20</v>
      </c>
      <c r="F21" s="138"/>
      <c r="G21" s="138"/>
    </row>
    <row r="22" spans="1:7" ht="27.95" customHeight="1">
      <c r="A22" s="139"/>
      <c r="B22" s="139"/>
      <c r="C22" s="140"/>
      <c r="D22" s="140"/>
      <c r="E22" s="138">
        <v>21</v>
      </c>
      <c r="F22" s="138"/>
      <c r="G22" s="138"/>
    </row>
    <row r="23" spans="1:7" ht="27.95" customHeight="1">
      <c r="A23" s="139"/>
      <c r="B23" s="139"/>
      <c r="C23" s="140"/>
      <c r="D23" s="140"/>
      <c r="E23" s="138">
        <v>22</v>
      </c>
      <c r="F23" s="138"/>
      <c r="G23" s="138"/>
    </row>
    <row r="24" spans="1:7" ht="27.95" customHeight="1">
      <c r="A24" s="139"/>
      <c r="B24" s="139"/>
      <c r="C24" s="140"/>
      <c r="D24" s="140"/>
      <c r="E24" s="138">
        <v>23</v>
      </c>
      <c r="F24" s="138"/>
      <c r="G24" s="138"/>
    </row>
    <row r="25" spans="1:7" ht="27.95" customHeight="1">
      <c r="A25" s="139"/>
      <c r="B25" s="139"/>
      <c r="C25" s="140"/>
      <c r="D25" s="140"/>
      <c r="E25" s="138">
        <v>24</v>
      </c>
      <c r="F25" s="138"/>
      <c r="G25" s="138"/>
    </row>
    <row r="26" spans="1:7" ht="27.95" customHeight="1">
      <c r="A26" s="139"/>
      <c r="B26" s="139"/>
      <c r="C26" s="140"/>
      <c r="D26" s="140"/>
      <c r="E26" s="138">
        <v>25</v>
      </c>
      <c r="F26" s="138"/>
      <c r="G26" s="138"/>
    </row>
    <row r="27" spans="1:7" ht="27.95" customHeight="1">
      <c r="A27" s="139"/>
      <c r="B27" s="139"/>
      <c r="C27" s="140"/>
      <c r="D27" s="140"/>
      <c r="E27" s="138">
        <v>26</v>
      </c>
      <c r="F27" s="138"/>
      <c r="G27" s="138"/>
    </row>
    <row r="28" spans="1:7" ht="27.95" customHeight="1">
      <c r="A28" s="139"/>
      <c r="B28" s="139"/>
      <c r="C28" s="140"/>
      <c r="D28" s="140"/>
      <c r="E28" s="138">
        <v>27</v>
      </c>
      <c r="F28" s="138"/>
      <c r="G28" s="138"/>
    </row>
    <row r="29" spans="1:7" ht="27.95" customHeight="1">
      <c r="A29" s="139"/>
      <c r="B29" s="139"/>
      <c r="C29" s="140"/>
      <c r="D29" s="140"/>
      <c r="E29" s="138">
        <v>28</v>
      </c>
      <c r="F29" s="138"/>
      <c r="G29" s="138"/>
    </row>
    <row r="30" spans="1:7" ht="27.95" customHeight="1">
      <c r="A30" s="139"/>
      <c r="B30" s="139"/>
      <c r="C30" s="140"/>
      <c r="D30" s="140"/>
      <c r="E30" s="138">
        <v>29</v>
      </c>
      <c r="F30" s="138"/>
      <c r="G30" s="138"/>
    </row>
    <row r="31" spans="1:7" ht="27.95" customHeight="1">
      <c r="A31" s="139"/>
      <c r="B31" s="139"/>
      <c r="C31" s="140"/>
      <c r="D31" s="140"/>
      <c r="E31" s="138">
        <v>30</v>
      </c>
      <c r="F31" s="138"/>
      <c r="G31" s="138"/>
    </row>
    <row r="32" spans="1:7" ht="27.95" customHeight="1">
      <c r="A32" s="139"/>
      <c r="B32" s="139"/>
      <c r="C32" s="140"/>
      <c r="D32" s="140"/>
      <c r="E32" s="138">
        <v>31</v>
      </c>
      <c r="F32" s="138"/>
      <c r="G32" s="138"/>
    </row>
    <row r="33" spans="1:7" ht="27.95" customHeight="1">
      <c r="A33" s="139"/>
      <c r="B33" s="139"/>
      <c r="C33" s="140"/>
      <c r="D33" s="140"/>
      <c r="E33" s="138">
        <v>32</v>
      </c>
      <c r="F33" s="138"/>
      <c r="G33" s="138"/>
    </row>
    <row r="34" spans="1:7" ht="27.95" customHeight="1">
      <c r="A34" s="139"/>
      <c r="B34" s="139"/>
      <c r="C34" s="140"/>
      <c r="D34" s="140"/>
      <c r="E34" s="138">
        <v>33</v>
      </c>
      <c r="F34" s="138"/>
      <c r="G34" s="138"/>
    </row>
    <row r="35" spans="1:7" ht="27.95" customHeight="1">
      <c r="A35" s="139"/>
      <c r="B35" s="139"/>
      <c r="C35" s="140"/>
      <c r="D35" s="140"/>
      <c r="E35" s="138">
        <v>34</v>
      </c>
      <c r="F35" s="138"/>
      <c r="G35" s="138"/>
    </row>
    <row r="36" spans="1:7" ht="27.95" customHeight="1">
      <c r="A36" s="139"/>
      <c r="B36" s="139"/>
      <c r="C36" s="140"/>
      <c r="D36" s="140"/>
      <c r="E36" s="138">
        <v>35</v>
      </c>
      <c r="F36" s="138"/>
      <c r="G36" s="138"/>
    </row>
    <row r="37" spans="1:7" ht="27.95" customHeight="1">
      <c r="A37" s="139"/>
      <c r="B37" s="139"/>
      <c r="C37" s="140"/>
      <c r="D37" s="140"/>
      <c r="E37" s="138">
        <v>36</v>
      </c>
      <c r="F37" s="138"/>
      <c r="G37" s="138"/>
    </row>
    <row r="38" spans="1:7" ht="27.95" customHeight="1">
      <c r="A38" s="139"/>
      <c r="B38" s="139"/>
      <c r="C38" s="140"/>
      <c r="D38" s="140"/>
      <c r="E38" s="138">
        <v>37</v>
      </c>
      <c r="F38" s="138"/>
      <c r="G38" s="138"/>
    </row>
    <row r="39" spans="1:7" ht="27.95" customHeight="1">
      <c r="A39" s="139"/>
      <c r="B39" s="139"/>
      <c r="C39" s="140"/>
      <c r="D39" s="140"/>
      <c r="E39" s="138">
        <v>38</v>
      </c>
      <c r="F39" s="138"/>
      <c r="G39" s="138"/>
    </row>
    <row r="40" spans="1:7" ht="27.95" customHeight="1">
      <c r="A40" s="139"/>
      <c r="B40" s="139"/>
      <c r="C40" s="140"/>
      <c r="D40" s="140"/>
      <c r="E40" s="138">
        <v>39</v>
      </c>
      <c r="F40" s="138"/>
      <c r="G40" s="138"/>
    </row>
    <row r="41" spans="1:7" ht="27.95" customHeight="1">
      <c r="A41" s="139"/>
      <c r="B41" s="139"/>
      <c r="C41" s="140"/>
      <c r="D41" s="140"/>
      <c r="E41" s="138">
        <v>40</v>
      </c>
      <c r="F41" s="138"/>
      <c r="G41" s="138"/>
    </row>
    <row r="42" spans="1:7" ht="27.95" customHeight="1">
      <c r="A42" s="139"/>
      <c r="B42" s="139"/>
      <c r="C42" s="140"/>
      <c r="D42" s="140"/>
      <c r="E42" s="138">
        <v>41</v>
      </c>
      <c r="F42" s="138"/>
      <c r="G42" s="138"/>
    </row>
    <row r="43" spans="1:7" ht="27.95" customHeight="1">
      <c r="A43" s="139"/>
      <c r="B43" s="139"/>
      <c r="C43" s="140"/>
      <c r="D43" s="140"/>
      <c r="E43" s="138">
        <v>42</v>
      </c>
      <c r="F43" s="138"/>
      <c r="G43" s="138"/>
    </row>
    <row r="44" spans="1:7" ht="27.95" customHeight="1">
      <c r="A44" s="139"/>
      <c r="B44" s="139"/>
      <c r="C44" s="140"/>
      <c r="D44" s="140"/>
      <c r="E44" s="138">
        <v>43</v>
      </c>
      <c r="F44" s="138"/>
      <c r="G44" s="138"/>
    </row>
    <row r="45" spans="1:7" ht="27.95" customHeight="1">
      <c r="A45" s="139"/>
      <c r="B45" s="139"/>
      <c r="C45" s="140"/>
      <c r="D45" s="140"/>
      <c r="E45" s="138">
        <v>44</v>
      </c>
      <c r="F45" s="138"/>
      <c r="G45" s="138"/>
    </row>
    <row r="46" spans="1:7" ht="27.95" customHeight="1">
      <c r="A46" s="139"/>
      <c r="B46" s="139"/>
      <c r="C46" s="140"/>
      <c r="D46" s="140"/>
      <c r="E46" s="138">
        <v>45</v>
      </c>
      <c r="F46" s="138"/>
      <c r="G46" s="138"/>
    </row>
    <row r="47" spans="1:7" ht="27.95" customHeight="1">
      <c r="A47" s="139"/>
      <c r="B47" s="139"/>
      <c r="C47" s="140"/>
      <c r="D47" s="140"/>
      <c r="E47" s="138">
        <v>46</v>
      </c>
      <c r="F47" s="138"/>
      <c r="G47" s="138"/>
    </row>
    <row r="48" spans="1:7" ht="27.95" customHeight="1">
      <c r="A48" s="139"/>
      <c r="B48" s="139"/>
      <c r="C48" s="140"/>
      <c r="D48" s="140"/>
      <c r="E48" s="138">
        <v>47</v>
      </c>
      <c r="F48" s="138"/>
      <c r="G48" s="138"/>
    </row>
    <row r="49" spans="1:7" ht="27.95" customHeight="1">
      <c r="A49" s="139"/>
      <c r="B49" s="139"/>
      <c r="C49" s="140"/>
      <c r="D49" s="140"/>
      <c r="E49" s="138">
        <v>48</v>
      </c>
      <c r="F49" s="138"/>
      <c r="G49" s="138"/>
    </row>
    <row r="50" spans="1:7" ht="27.95" customHeight="1">
      <c r="A50" s="139"/>
      <c r="B50" s="139"/>
      <c r="C50" s="140"/>
      <c r="D50" s="140"/>
      <c r="E50" s="138">
        <v>49</v>
      </c>
      <c r="F50" s="138"/>
      <c r="G50" s="138"/>
    </row>
    <row r="51" spans="1:7" ht="27.95" customHeight="1">
      <c r="A51" s="139"/>
      <c r="B51" s="139"/>
      <c r="C51" s="140"/>
      <c r="D51" s="140"/>
      <c r="E51" s="138">
        <v>50</v>
      </c>
      <c r="F51" s="138"/>
      <c r="G51" s="138"/>
    </row>
    <row r="52" spans="1:7" ht="27.95" customHeight="1">
      <c r="A52" s="139"/>
      <c r="B52" s="139"/>
      <c r="C52" s="140"/>
      <c r="D52" s="140"/>
      <c r="E52" s="138">
        <v>51</v>
      </c>
      <c r="F52" s="138"/>
      <c r="G52" s="138"/>
    </row>
    <row r="53" spans="1:7" ht="27.95" customHeight="1">
      <c r="A53" s="139"/>
      <c r="B53" s="139"/>
      <c r="C53" s="140"/>
      <c r="D53" s="140"/>
      <c r="E53" s="138">
        <v>52</v>
      </c>
      <c r="F53" s="138"/>
      <c r="G53" s="138"/>
    </row>
    <row r="54" spans="1:7" ht="27.95" customHeight="1">
      <c r="A54" s="139"/>
      <c r="B54" s="139"/>
      <c r="C54" s="140"/>
      <c r="D54" s="140"/>
      <c r="E54" s="138">
        <v>53</v>
      </c>
      <c r="F54" s="138"/>
      <c r="G54" s="138"/>
    </row>
    <row r="55" spans="1:7" ht="27.95" customHeight="1">
      <c r="A55" s="139"/>
      <c r="B55" s="139"/>
      <c r="C55" s="140"/>
      <c r="D55" s="140"/>
      <c r="E55" s="138">
        <v>54</v>
      </c>
      <c r="F55" s="138"/>
      <c r="G55" s="138"/>
    </row>
    <row r="56" spans="1:7" ht="27.95" customHeight="1">
      <c r="A56" s="139"/>
      <c r="B56" s="139"/>
      <c r="C56" s="140"/>
      <c r="D56" s="140"/>
      <c r="E56" s="138">
        <v>55</v>
      </c>
      <c r="F56" s="138"/>
      <c r="G56" s="138"/>
    </row>
    <row r="57" spans="1:7" ht="27.95" customHeight="1">
      <c r="A57" s="139"/>
      <c r="B57" s="139"/>
      <c r="C57" s="140"/>
      <c r="D57" s="140"/>
      <c r="E57" s="138">
        <v>56</v>
      </c>
      <c r="F57" s="138"/>
      <c r="G57" s="138"/>
    </row>
    <row r="58" spans="1:7" ht="27.95" customHeight="1">
      <c r="A58" s="139"/>
      <c r="B58" s="139"/>
      <c r="C58" s="140"/>
      <c r="D58" s="140"/>
      <c r="E58" s="138">
        <v>57</v>
      </c>
      <c r="F58" s="138"/>
      <c r="G58" s="138"/>
    </row>
    <row r="59" spans="1:7" ht="27.95" customHeight="1">
      <c r="A59" s="139"/>
      <c r="B59" s="139"/>
      <c r="C59" s="140"/>
      <c r="D59" s="140"/>
      <c r="E59" s="138">
        <v>58</v>
      </c>
      <c r="F59" s="138"/>
      <c r="G59" s="138"/>
    </row>
    <row r="60" spans="1:7" ht="27.95" customHeight="1">
      <c r="A60" s="139"/>
      <c r="B60" s="139"/>
      <c r="C60" s="140"/>
      <c r="D60" s="140"/>
      <c r="E60" s="138">
        <v>59</v>
      </c>
      <c r="F60" s="138"/>
      <c r="G60" s="138"/>
    </row>
    <row r="61" spans="1:7" ht="27.95" customHeight="1">
      <c r="A61" s="139"/>
      <c r="B61" s="139"/>
      <c r="C61" s="140"/>
      <c r="D61" s="140"/>
      <c r="E61" s="138">
        <v>60</v>
      </c>
      <c r="F61" s="138"/>
      <c r="G61" s="138"/>
    </row>
    <row r="62" spans="1:7" ht="27.95" customHeight="1">
      <c r="A62" s="139"/>
      <c r="B62" s="139"/>
      <c r="C62" s="140"/>
      <c r="D62" s="140"/>
      <c r="E62" s="138">
        <v>61</v>
      </c>
      <c r="F62" s="138"/>
      <c r="G62" s="138"/>
    </row>
    <row r="63" spans="1:7" ht="27.95" customHeight="1">
      <c r="A63" s="139"/>
      <c r="B63" s="139"/>
      <c r="C63" s="140"/>
      <c r="D63" s="140"/>
      <c r="E63" s="138">
        <v>62</v>
      </c>
      <c r="F63" s="138"/>
      <c r="G63" s="138"/>
    </row>
    <row r="64" spans="1:7" ht="27.95" customHeight="1">
      <c r="A64" s="139"/>
      <c r="B64" s="139"/>
      <c r="C64" s="140"/>
      <c r="D64" s="140"/>
      <c r="E64" s="138">
        <v>63</v>
      </c>
      <c r="F64" s="138"/>
      <c r="G64" s="138"/>
    </row>
    <row r="65" spans="1:7" ht="27.95" customHeight="1">
      <c r="A65" s="139"/>
      <c r="B65" s="139"/>
      <c r="C65" s="140"/>
      <c r="D65" s="140"/>
      <c r="E65" s="138">
        <v>64</v>
      </c>
      <c r="F65" s="138"/>
      <c r="G65" s="138"/>
    </row>
    <row r="66" spans="1:7" ht="27.95" customHeight="1">
      <c r="A66" s="139"/>
      <c r="B66" s="139"/>
      <c r="C66" s="140"/>
      <c r="D66" s="140"/>
      <c r="E66" s="138">
        <v>65</v>
      </c>
      <c r="F66" s="138"/>
      <c r="G66" s="138"/>
    </row>
    <row r="67" spans="1:7" ht="27.95" customHeight="1">
      <c r="A67" s="139"/>
      <c r="B67" s="139"/>
      <c r="C67" s="140"/>
      <c r="D67" s="140"/>
      <c r="E67" s="138">
        <v>66</v>
      </c>
      <c r="F67" s="138"/>
      <c r="G67" s="138"/>
    </row>
    <row r="68" spans="1:7" ht="27.95" customHeight="1">
      <c r="A68" s="139"/>
      <c r="B68" s="139"/>
      <c r="C68" s="140"/>
      <c r="D68" s="140"/>
      <c r="E68" s="138">
        <v>67</v>
      </c>
      <c r="F68" s="138"/>
      <c r="G68" s="138"/>
    </row>
    <row r="69" spans="1:7" ht="27.95" customHeight="1">
      <c r="A69" s="139"/>
      <c r="B69" s="139"/>
      <c r="C69" s="140"/>
      <c r="D69" s="140"/>
      <c r="E69" s="138">
        <v>68</v>
      </c>
      <c r="F69" s="138"/>
      <c r="G69" s="138"/>
    </row>
    <row r="70" spans="1:7" ht="27.95" customHeight="1">
      <c r="A70" s="139"/>
      <c r="B70" s="139"/>
      <c r="C70" s="140"/>
      <c r="D70" s="140"/>
      <c r="E70" s="138">
        <v>69</v>
      </c>
      <c r="F70" s="138"/>
      <c r="G70" s="138"/>
    </row>
    <row r="71" spans="1:7" ht="27.95" customHeight="1">
      <c r="A71" s="139"/>
      <c r="B71" s="139"/>
      <c r="C71" s="140"/>
      <c r="D71" s="140"/>
      <c r="E71" s="138">
        <v>70</v>
      </c>
      <c r="F71" s="138"/>
      <c r="G71" s="138"/>
    </row>
    <row r="72" spans="1:7" ht="27.95" customHeight="1">
      <c r="A72" s="139"/>
      <c r="B72" s="139"/>
      <c r="C72" s="140"/>
      <c r="D72" s="140"/>
      <c r="E72" s="138">
        <v>71</v>
      </c>
      <c r="F72" s="138"/>
      <c r="G72" s="138"/>
    </row>
    <row r="73" spans="1:7" ht="27.95" customHeight="1">
      <c r="A73" s="139"/>
      <c r="B73" s="139"/>
      <c r="C73" s="140"/>
      <c r="D73" s="140"/>
      <c r="E73" s="138">
        <v>72</v>
      </c>
      <c r="F73" s="138"/>
      <c r="G73" s="138"/>
    </row>
    <row r="74" spans="1:7" ht="27.95" customHeight="1">
      <c r="A74" s="139"/>
      <c r="B74" s="139"/>
      <c r="C74" s="140"/>
      <c r="D74" s="140"/>
      <c r="E74" s="138">
        <v>73</v>
      </c>
      <c r="F74" s="138"/>
      <c r="G74" s="138"/>
    </row>
    <row r="75" spans="1:7" ht="27.95" customHeight="1">
      <c r="A75" s="139"/>
      <c r="B75" s="139"/>
      <c r="C75" s="140"/>
      <c r="D75" s="140"/>
      <c r="E75" s="138">
        <v>74</v>
      </c>
      <c r="F75" s="138"/>
      <c r="G75" s="138"/>
    </row>
    <row r="76" spans="1:7" ht="27.95" customHeight="1">
      <c r="A76" s="139"/>
      <c r="B76" s="139"/>
      <c r="C76" s="140"/>
      <c r="D76" s="140"/>
      <c r="E76" s="138">
        <v>75</v>
      </c>
      <c r="F76" s="138"/>
      <c r="G76" s="138"/>
    </row>
    <row r="77" spans="1:7" ht="27.95" customHeight="1">
      <c r="A77" s="139"/>
      <c r="B77" s="139"/>
      <c r="C77" s="140"/>
      <c r="D77" s="140"/>
      <c r="E77" s="138">
        <v>76</v>
      </c>
      <c r="F77" s="138"/>
      <c r="G77" s="138"/>
    </row>
    <row r="78" spans="1:7" ht="27.95" customHeight="1">
      <c r="A78" s="139"/>
      <c r="B78" s="139"/>
      <c r="C78" s="140"/>
      <c r="D78" s="140"/>
      <c r="E78" s="138">
        <v>77</v>
      </c>
      <c r="F78" s="138"/>
      <c r="G78" s="138"/>
    </row>
    <row r="79" spans="1:7" ht="27.95" customHeight="1">
      <c r="A79" s="139"/>
      <c r="B79" s="139"/>
      <c r="C79" s="140"/>
      <c r="D79" s="140"/>
      <c r="E79" s="138">
        <v>78</v>
      </c>
      <c r="F79" s="138"/>
      <c r="G79" s="138"/>
    </row>
    <row r="80" spans="1:7" ht="27.95" customHeight="1">
      <c r="A80" s="139"/>
      <c r="B80" s="139"/>
      <c r="C80" s="140"/>
      <c r="D80" s="140"/>
      <c r="E80" s="138">
        <v>79</v>
      </c>
      <c r="F80" s="138"/>
      <c r="G80" s="138"/>
    </row>
    <row r="81" spans="1:7" ht="27.95" customHeight="1">
      <c r="A81" s="139"/>
      <c r="B81" s="139"/>
      <c r="C81" s="140"/>
      <c r="D81" s="140"/>
      <c r="E81" s="138">
        <v>80</v>
      </c>
      <c r="F81" s="138"/>
      <c r="G81" s="138"/>
    </row>
    <row r="82" spans="1:7" ht="27.95" customHeight="1">
      <c r="A82" s="139"/>
      <c r="B82" s="139"/>
      <c r="C82" s="140"/>
      <c r="D82" s="140"/>
      <c r="E82" s="138">
        <v>81</v>
      </c>
      <c r="F82" s="138"/>
      <c r="G82" s="138"/>
    </row>
    <row r="83" spans="1:7" ht="27.95" customHeight="1">
      <c r="A83" s="139"/>
      <c r="B83" s="139"/>
      <c r="C83" s="140"/>
      <c r="D83" s="140"/>
      <c r="E83" s="138">
        <v>82</v>
      </c>
      <c r="F83" s="138"/>
      <c r="G83" s="138"/>
    </row>
    <row r="84" spans="1:7" ht="27.95" customHeight="1">
      <c r="A84" s="139"/>
      <c r="B84" s="139"/>
      <c r="C84" s="140"/>
      <c r="D84" s="140"/>
      <c r="E84" s="138">
        <v>83</v>
      </c>
      <c r="F84" s="138"/>
      <c r="G84" s="138"/>
    </row>
    <row r="85" spans="1:7" ht="27.95" customHeight="1">
      <c r="A85" s="139"/>
      <c r="B85" s="139"/>
      <c r="C85" s="140"/>
      <c r="D85" s="140"/>
      <c r="E85" s="138">
        <v>84</v>
      </c>
      <c r="F85" s="138"/>
      <c r="G85" s="138"/>
    </row>
    <row r="86" spans="1:7" ht="27.95" customHeight="1">
      <c r="A86" s="139"/>
      <c r="B86" s="139"/>
      <c r="C86" s="140"/>
      <c r="D86" s="140"/>
      <c r="E86" s="138">
        <v>85</v>
      </c>
      <c r="F86" s="138"/>
      <c r="G86" s="138"/>
    </row>
    <row r="87" spans="1:7" ht="27.95" customHeight="1">
      <c r="A87" s="139"/>
      <c r="B87" s="139"/>
      <c r="C87" s="140"/>
      <c r="D87" s="140"/>
      <c r="E87" s="138">
        <v>86</v>
      </c>
      <c r="F87" s="138"/>
      <c r="G87" s="138"/>
    </row>
    <row r="88" spans="1:7" ht="27.95" customHeight="1">
      <c r="A88" s="139"/>
      <c r="B88" s="139"/>
      <c r="C88" s="140"/>
      <c r="D88" s="140"/>
      <c r="E88" s="138">
        <v>87</v>
      </c>
      <c r="F88" s="138"/>
      <c r="G88" s="138"/>
    </row>
    <row r="89" spans="1:7" ht="27.95" customHeight="1">
      <c r="A89" s="139"/>
      <c r="B89" s="139"/>
      <c r="C89" s="140"/>
      <c r="D89" s="140"/>
      <c r="E89" s="138">
        <v>88</v>
      </c>
      <c r="F89" s="138"/>
      <c r="G89" s="138"/>
    </row>
    <row r="90" spans="1:7" ht="27.95" customHeight="1">
      <c r="A90" s="139"/>
      <c r="B90" s="139"/>
      <c r="C90" s="140"/>
      <c r="D90" s="140"/>
      <c r="E90" s="138">
        <v>89</v>
      </c>
      <c r="F90" s="138"/>
      <c r="G90" s="138"/>
    </row>
    <row r="91" spans="1:7" ht="27.95" customHeight="1">
      <c r="A91" s="139"/>
      <c r="B91" s="139"/>
      <c r="C91" s="140"/>
      <c r="D91" s="140"/>
      <c r="E91" s="138">
        <v>90</v>
      </c>
      <c r="F91" s="138"/>
      <c r="G91" s="138"/>
    </row>
    <row r="92" spans="1:7" ht="27.95" customHeight="1">
      <c r="A92" s="139"/>
      <c r="B92" s="139"/>
      <c r="C92" s="140"/>
      <c r="D92" s="140"/>
      <c r="E92" s="138">
        <v>91</v>
      </c>
      <c r="F92" s="138"/>
      <c r="G92" s="138"/>
    </row>
    <row r="93" spans="1:7" ht="27.95" customHeight="1">
      <c r="A93" s="139"/>
      <c r="B93" s="139"/>
      <c r="C93" s="140"/>
      <c r="D93" s="140"/>
      <c r="E93" s="138">
        <v>92</v>
      </c>
      <c r="F93" s="138"/>
      <c r="G93" s="138"/>
    </row>
    <row r="94" spans="1:7" ht="27.95" customHeight="1">
      <c r="A94" s="139"/>
      <c r="B94" s="139"/>
      <c r="C94" s="140"/>
      <c r="D94" s="140"/>
      <c r="E94" s="138">
        <v>93</v>
      </c>
      <c r="F94" s="138"/>
      <c r="G94" s="138"/>
    </row>
    <row r="95" spans="1:7" ht="27.95" customHeight="1">
      <c r="A95" s="139"/>
      <c r="B95" s="139"/>
      <c r="C95" s="140"/>
      <c r="D95" s="140"/>
      <c r="E95" s="138">
        <v>94</v>
      </c>
      <c r="F95" s="138"/>
      <c r="G95" s="138"/>
    </row>
    <row r="96" spans="1:7" ht="27.95" customHeight="1">
      <c r="A96" s="139"/>
      <c r="B96" s="139"/>
      <c r="C96" s="140"/>
      <c r="D96" s="140"/>
      <c r="E96" s="138">
        <v>95</v>
      </c>
      <c r="F96" s="138"/>
      <c r="G96" s="138"/>
    </row>
    <row r="97" spans="1:7" ht="27.95" customHeight="1">
      <c r="A97" s="139"/>
      <c r="B97" s="139"/>
      <c r="C97" s="140"/>
      <c r="D97" s="140"/>
      <c r="E97" s="138">
        <v>96</v>
      </c>
      <c r="F97" s="138"/>
      <c r="G97" s="138"/>
    </row>
    <row r="98" spans="1:7" ht="27.95" customHeight="1">
      <c r="A98" s="139"/>
      <c r="B98" s="139"/>
      <c r="C98" s="140"/>
      <c r="D98" s="140"/>
      <c r="E98" s="138">
        <v>97</v>
      </c>
      <c r="F98" s="138"/>
      <c r="G98" s="138"/>
    </row>
    <row r="99" spans="1:7" ht="27.95" customHeight="1">
      <c r="A99" s="139"/>
      <c r="B99" s="139"/>
      <c r="C99" s="140"/>
      <c r="D99" s="140"/>
      <c r="E99" s="138">
        <v>98</v>
      </c>
      <c r="F99" s="138"/>
      <c r="G99" s="138"/>
    </row>
    <row r="100" spans="1:7" ht="27.95" customHeight="1">
      <c r="A100" s="139"/>
      <c r="B100" s="139"/>
      <c r="C100" s="140"/>
      <c r="D100" s="140"/>
      <c r="E100" s="138">
        <v>99</v>
      </c>
      <c r="F100" s="138"/>
      <c r="G100" s="138"/>
    </row>
    <row r="101" spans="1:7" ht="27.95" customHeight="1">
      <c r="A101" s="139"/>
      <c r="B101" s="139"/>
      <c r="C101" s="140"/>
      <c r="D101" s="140"/>
      <c r="E101" s="138">
        <v>100</v>
      </c>
      <c r="F101" s="138"/>
      <c r="G101" s="138"/>
    </row>
    <row r="102" spans="1:7" ht="27.95" customHeight="1">
      <c r="A102" s="139"/>
      <c r="B102" s="139"/>
      <c r="C102" s="140"/>
      <c r="D102" s="140"/>
      <c r="E102" s="138">
        <v>101</v>
      </c>
      <c r="F102" s="138"/>
      <c r="G102" s="138"/>
    </row>
    <row r="103" spans="1:7" ht="27.95" customHeight="1">
      <c r="A103" s="139"/>
      <c r="B103" s="139"/>
      <c r="C103" s="140"/>
      <c r="D103" s="140"/>
      <c r="E103" s="138">
        <v>102</v>
      </c>
      <c r="F103" s="138"/>
      <c r="G103" s="138"/>
    </row>
    <row r="104" spans="1:7" ht="27.95" customHeight="1">
      <c r="A104" s="139"/>
      <c r="B104" s="139"/>
      <c r="C104" s="140"/>
      <c r="D104" s="140"/>
      <c r="E104" s="138">
        <v>103</v>
      </c>
      <c r="F104" s="138"/>
      <c r="G104" s="138"/>
    </row>
    <row r="105" spans="1:7" ht="27.95" customHeight="1">
      <c r="A105" s="139"/>
      <c r="B105" s="139"/>
      <c r="C105" s="140"/>
      <c r="D105" s="140"/>
      <c r="E105" s="138">
        <v>104</v>
      </c>
      <c r="F105" s="138"/>
      <c r="G105" s="138"/>
    </row>
    <row r="106" spans="1:7" ht="27.95" customHeight="1">
      <c r="A106" s="139"/>
      <c r="B106" s="139"/>
      <c r="C106" s="140"/>
      <c r="D106" s="140"/>
      <c r="E106" s="138">
        <v>105</v>
      </c>
      <c r="F106" s="138"/>
      <c r="G106" s="138"/>
    </row>
    <row r="107" spans="1:7" ht="27.95" customHeight="1">
      <c r="A107" s="139"/>
      <c r="B107" s="139"/>
      <c r="C107" s="140"/>
      <c r="D107" s="140"/>
      <c r="E107" s="138">
        <v>106</v>
      </c>
      <c r="F107" s="138"/>
      <c r="G107" s="138"/>
    </row>
    <row r="108" spans="1:7" ht="27.95" customHeight="1">
      <c r="A108" s="139"/>
      <c r="B108" s="139"/>
      <c r="C108" s="140"/>
      <c r="D108" s="140"/>
      <c r="E108" s="138">
        <v>107</v>
      </c>
      <c r="F108" s="138"/>
      <c r="G108" s="138"/>
    </row>
    <row r="109" spans="1:7" ht="27.95" customHeight="1">
      <c r="A109" s="139"/>
      <c r="B109" s="139"/>
      <c r="C109" s="140"/>
      <c r="D109" s="140"/>
      <c r="E109" s="138">
        <v>108</v>
      </c>
      <c r="F109" s="138"/>
      <c r="G109" s="138"/>
    </row>
    <row r="110" spans="1:7" ht="27.95" customHeight="1">
      <c r="A110" s="139"/>
      <c r="B110" s="139"/>
      <c r="C110" s="140"/>
      <c r="D110" s="140"/>
      <c r="E110" s="138">
        <v>109</v>
      </c>
      <c r="F110" s="138"/>
      <c r="G110" s="138"/>
    </row>
    <row r="111" spans="1:7" ht="27.95" customHeight="1">
      <c r="A111" s="139"/>
      <c r="B111" s="139"/>
      <c r="C111" s="140"/>
      <c r="D111" s="140"/>
      <c r="E111" s="138">
        <v>110</v>
      </c>
      <c r="F111" s="138"/>
      <c r="G111" s="138"/>
    </row>
    <row r="112" spans="1:7" ht="27.95" customHeight="1">
      <c r="A112" s="139"/>
      <c r="B112" s="139"/>
      <c r="C112" s="140"/>
      <c r="D112" s="140"/>
      <c r="E112" s="138">
        <v>111</v>
      </c>
      <c r="F112" s="138"/>
      <c r="G112" s="138"/>
    </row>
    <row r="113" spans="1:7" ht="27.95" customHeight="1">
      <c r="A113" s="139"/>
      <c r="B113" s="139"/>
      <c r="C113" s="140"/>
      <c r="D113" s="140"/>
      <c r="E113" s="138">
        <v>112</v>
      </c>
      <c r="F113" s="138"/>
      <c r="G113" s="138"/>
    </row>
    <row r="114" spans="1:7" ht="27.95" customHeight="1">
      <c r="A114" s="139"/>
      <c r="B114" s="139"/>
      <c r="C114" s="140"/>
      <c r="D114" s="140"/>
      <c r="E114" s="138">
        <v>113</v>
      </c>
      <c r="F114" s="138"/>
      <c r="G114" s="138"/>
    </row>
    <row r="115" spans="1:7" ht="27.95" customHeight="1">
      <c r="A115" s="139"/>
      <c r="B115" s="139"/>
      <c r="C115" s="140"/>
      <c r="D115" s="140"/>
      <c r="E115" s="138">
        <v>114</v>
      </c>
      <c r="F115" s="138"/>
      <c r="G115" s="138"/>
    </row>
    <row r="116" spans="1:7" ht="27.95" customHeight="1">
      <c r="A116" s="139"/>
      <c r="B116" s="139"/>
      <c r="C116" s="140"/>
      <c r="D116" s="140"/>
      <c r="E116" s="138">
        <v>115</v>
      </c>
      <c r="F116" s="138"/>
      <c r="G116" s="138"/>
    </row>
    <row r="117" spans="1:7" ht="27.95" customHeight="1">
      <c r="A117" s="139"/>
      <c r="B117" s="139"/>
      <c r="C117" s="140"/>
      <c r="D117" s="140"/>
      <c r="E117" s="138">
        <v>116</v>
      </c>
      <c r="F117" s="138"/>
      <c r="G117" s="138"/>
    </row>
    <row r="118" spans="1:7" ht="27.95" customHeight="1">
      <c r="A118" s="139"/>
      <c r="B118" s="139"/>
      <c r="C118" s="140"/>
      <c r="D118" s="140"/>
      <c r="E118" s="138">
        <v>117</v>
      </c>
      <c r="F118" s="138"/>
      <c r="G118" s="138"/>
    </row>
    <row r="119" spans="1:7" ht="27.95" customHeight="1">
      <c r="A119" s="139"/>
      <c r="B119" s="139"/>
      <c r="C119" s="140"/>
      <c r="D119" s="140"/>
      <c r="E119" s="138">
        <v>118</v>
      </c>
      <c r="F119" s="138"/>
      <c r="G119" s="138"/>
    </row>
    <row r="120" spans="1:7" ht="27.95" customHeight="1">
      <c r="A120" s="139"/>
      <c r="B120" s="139"/>
      <c r="C120" s="140"/>
      <c r="D120" s="140"/>
      <c r="E120" s="138">
        <v>119</v>
      </c>
      <c r="F120" s="138"/>
      <c r="G120" s="138"/>
    </row>
    <row r="121" spans="1:7" ht="27.95" customHeight="1">
      <c r="A121" s="139"/>
      <c r="B121" s="139"/>
      <c r="C121" s="140"/>
      <c r="D121" s="140"/>
      <c r="E121" s="138">
        <v>120</v>
      </c>
      <c r="F121" s="138"/>
      <c r="G121" s="138"/>
    </row>
    <row r="122" spans="1:7" ht="27.95" customHeight="1">
      <c r="A122" s="139"/>
      <c r="B122" s="139"/>
      <c r="C122" s="140"/>
      <c r="D122" s="140"/>
      <c r="E122" s="138">
        <v>121</v>
      </c>
      <c r="F122" s="138"/>
      <c r="G122" s="138"/>
    </row>
    <row r="123" spans="1:7" ht="27.95" customHeight="1">
      <c r="A123" s="139"/>
      <c r="B123" s="139"/>
      <c r="C123" s="140"/>
      <c r="D123" s="140"/>
      <c r="E123" s="138">
        <v>122</v>
      </c>
      <c r="F123" s="138"/>
      <c r="G123" s="138"/>
    </row>
    <row r="124" spans="1:7" ht="27.95" customHeight="1">
      <c r="A124" s="139"/>
      <c r="B124" s="139"/>
      <c r="C124" s="140"/>
      <c r="D124" s="140"/>
      <c r="E124" s="138">
        <v>123</v>
      </c>
      <c r="F124" s="138"/>
      <c r="G124" s="138"/>
    </row>
    <row r="125" spans="1:7" ht="27.95" customHeight="1">
      <c r="A125" s="139"/>
      <c r="B125" s="139"/>
      <c r="C125" s="140"/>
      <c r="D125" s="140"/>
      <c r="E125" s="138">
        <v>124</v>
      </c>
      <c r="F125" s="138"/>
      <c r="G125" s="138"/>
    </row>
    <row r="126" spans="1:7" ht="27.95" customHeight="1">
      <c r="A126" s="139"/>
      <c r="B126" s="139"/>
      <c r="C126" s="140"/>
      <c r="D126" s="140"/>
      <c r="E126" s="138">
        <v>125</v>
      </c>
      <c r="F126" s="138"/>
      <c r="G126" s="138"/>
    </row>
    <row r="127" spans="1:7" ht="27.95" customHeight="1">
      <c r="A127" s="139"/>
      <c r="B127" s="139"/>
      <c r="C127" s="140"/>
      <c r="D127" s="140"/>
      <c r="E127" s="138">
        <v>126</v>
      </c>
      <c r="F127" s="138"/>
      <c r="G127" s="138"/>
    </row>
    <row r="128" spans="1:7" ht="27.95" customHeight="1">
      <c r="A128" s="139"/>
      <c r="B128" s="139"/>
      <c r="C128" s="140"/>
      <c r="D128" s="140"/>
      <c r="E128" s="138">
        <v>127</v>
      </c>
      <c r="F128" s="138"/>
      <c r="G128" s="138"/>
    </row>
    <row r="129" spans="1:7" ht="27.95" customHeight="1">
      <c r="A129" s="139"/>
      <c r="B129" s="139"/>
      <c r="C129" s="140"/>
      <c r="D129" s="140"/>
      <c r="E129" s="138">
        <v>128</v>
      </c>
      <c r="F129" s="138"/>
      <c r="G129" s="138"/>
    </row>
    <row r="130" spans="1:7" ht="27.95" customHeight="1">
      <c r="A130" s="139"/>
      <c r="B130" s="139"/>
      <c r="C130" s="140"/>
      <c r="D130" s="140"/>
      <c r="E130" s="138">
        <v>129</v>
      </c>
      <c r="F130" s="138"/>
      <c r="G130" s="138"/>
    </row>
    <row r="131" spans="1:7" ht="27.95" customHeight="1">
      <c r="A131" s="139"/>
      <c r="B131" s="139"/>
      <c r="C131" s="140"/>
      <c r="D131" s="140"/>
      <c r="E131" s="138">
        <v>130</v>
      </c>
      <c r="F131" s="138"/>
      <c r="G131" s="138"/>
    </row>
    <row r="132" spans="1:7" ht="27.95" customHeight="1">
      <c r="A132" s="139"/>
      <c r="B132" s="139"/>
      <c r="C132" s="140"/>
      <c r="D132" s="140"/>
      <c r="E132" s="138">
        <v>131</v>
      </c>
      <c r="F132" s="138"/>
      <c r="G132" s="138"/>
    </row>
    <row r="133" spans="1:7" ht="27.95" customHeight="1">
      <c r="A133" s="139"/>
      <c r="B133" s="139"/>
      <c r="C133" s="140"/>
      <c r="D133" s="140"/>
      <c r="E133" s="138">
        <v>132</v>
      </c>
      <c r="F133" s="138"/>
      <c r="G133" s="138"/>
    </row>
    <row r="134" spans="1:7" ht="27.95" customHeight="1">
      <c r="A134" s="139"/>
      <c r="B134" s="139"/>
      <c r="C134" s="140"/>
      <c r="D134" s="140"/>
      <c r="E134" s="138">
        <v>133</v>
      </c>
      <c r="F134" s="138"/>
      <c r="G134" s="138"/>
    </row>
    <row r="135" spans="1:7" ht="27.95" customHeight="1">
      <c r="A135" s="139"/>
      <c r="B135" s="139"/>
      <c r="C135" s="140"/>
      <c r="D135" s="140"/>
      <c r="E135" s="138">
        <v>134</v>
      </c>
      <c r="F135" s="138"/>
      <c r="G135" s="138"/>
    </row>
    <row r="136" spans="1:7" ht="27.95" customHeight="1">
      <c r="A136" s="139"/>
      <c r="B136" s="139"/>
      <c r="C136" s="140"/>
      <c r="D136" s="140"/>
      <c r="E136" s="138">
        <v>135</v>
      </c>
      <c r="F136" s="138"/>
      <c r="G136" s="138"/>
    </row>
    <row r="137" spans="1:7" ht="27.95" customHeight="1">
      <c r="A137" s="139"/>
      <c r="B137" s="139"/>
      <c r="C137" s="140"/>
      <c r="D137" s="140"/>
      <c r="E137" s="138">
        <v>136</v>
      </c>
      <c r="F137" s="138"/>
      <c r="G137" s="138"/>
    </row>
    <row r="138" spans="1:7" ht="27.95" customHeight="1">
      <c r="A138" s="139"/>
      <c r="B138" s="139"/>
      <c r="C138" s="140"/>
      <c r="D138" s="140"/>
      <c r="E138" s="138">
        <v>137</v>
      </c>
      <c r="F138" s="138"/>
      <c r="G138" s="138"/>
    </row>
    <row r="139" spans="1:7" ht="27.95" customHeight="1">
      <c r="A139" s="139"/>
      <c r="B139" s="139"/>
      <c r="C139" s="140"/>
      <c r="D139" s="140"/>
      <c r="E139" s="138">
        <v>138</v>
      </c>
      <c r="F139" s="138"/>
      <c r="G139" s="138"/>
    </row>
    <row r="140" spans="1:7" ht="27.95" customHeight="1">
      <c r="A140" s="139"/>
      <c r="B140" s="139"/>
      <c r="C140" s="140"/>
      <c r="D140" s="140"/>
      <c r="E140" s="138">
        <v>139</v>
      </c>
      <c r="F140" s="138"/>
      <c r="G140" s="138"/>
    </row>
    <row r="141" spans="1:7" ht="27.95" customHeight="1">
      <c r="A141" s="142"/>
      <c r="B141" s="142"/>
      <c r="C141" s="140"/>
      <c r="D141" s="140"/>
      <c r="E141" s="138">
        <v>140</v>
      </c>
      <c r="F141" s="138"/>
      <c r="G141" s="138"/>
    </row>
    <row r="142" spans="1:7" ht="27.95" customHeight="1" thickBot="1">
      <c r="A142" s="211"/>
      <c r="B142" s="211"/>
      <c r="C142" s="140"/>
      <c r="D142" s="192"/>
      <c r="E142" s="138">
        <v>141</v>
      </c>
      <c r="F142" s="138"/>
      <c r="G142" s="141"/>
    </row>
    <row r="143" spans="1:7" ht="27.95" customHeight="1">
      <c r="A143" s="139"/>
      <c r="B143" s="139"/>
      <c r="C143" s="140"/>
      <c r="D143" s="140"/>
      <c r="E143" s="138">
        <v>142</v>
      </c>
      <c r="F143" s="138"/>
      <c r="G143" s="138"/>
    </row>
    <row r="144" spans="1:7" ht="27.95" customHeight="1">
      <c r="A144" s="139"/>
      <c r="B144" s="139"/>
      <c r="C144" s="140"/>
      <c r="D144" s="140"/>
      <c r="E144" s="138">
        <v>143</v>
      </c>
      <c r="F144" s="138"/>
      <c r="G144" s="138"/>
    </row>
    <row r="145" spans="1:7" ht="27.95" customHeight="1">
      <c r="A145" s="139"/>
      <c r="B145" s="139"/>
      <c r="C145" s="140"/>
      <c r="D145" s="140"/>
      <c r="E145" s="138">
        <v>144</v>
      </c>
      <c r="F145" s="138"/>
      <c r="G145" s="138"/>
    </row>
    <row r="146" spans="1:7" ht="27.95" customHeight="1">
      <c r="A146" s="139"/>
      <c r="B146" s="139"/>
      <c r="C146" s="140"/>
      <c r="D146" s="140"/>
      <c r="E146" s="138">
        <v>145</v>
      </c>
      <c r="F146" s="138"/>
      <c r="G146" s="138"/>
    </row>
    <row r="147" spans="1:7" ht="27.95" customHeight="1">
      <c r="A147" s="139"/>
      <c r="B147" s="139"/>
      <c r="C147" s="140"/>
      <c r="D147" s="140"/>
      <c r="E147" s="138">
        <v>146</v>
      </c>
      <c r="F147" s="138"/>
      <c r="G147" s="138"/>
    </row>
    <row r="148" spans="1:7" ht="27.95" customHeight="1">
      <c r="A148" s="139"/>
      <c r="B148" s="139"/>
      <c r="C148" s="140"/>
      <c r="D148" s="140"/>
      <c r="E148" s="138">
        <v>147</v>
      </c>
      <c r="F148" s="138"/>
      <c r="G148" s="138"/>
    </row>
    <row r="149" spans="1:7" ht="27.95" customHeight="1">
      <c r="A149" s="139"/>
      <c r="B149" s="139"/>
      <c r="C149" s="140"/>
      <c r="D149" s="140"/>
      <c r="E149" s="138">
        <v>148</v>
      </c>
      <c r="F149" s="138"/>
      <c r="G149" s="138"/>
    </row>
    <row r="150" spans="1:7" ht="27.95" customHeight="1">
      <c r="A150" s="139"/>
      <c r="B150" s="139"/>
      <c r="C150" s="140"/>
      <c r="D150" s="140"/>
      <c r="E150" s="138">
        <v>149</v>
      </c>
      <c r="F150" s="138"/>
      <c r="G150" s="138"/>
    </row>
    <row r="151" spans="1:7" ht="27.95" customHeight="1">
      <c r="A151" s="139"/>
      <c r="B151" s="139"/>
      <c r="C151" s="140"/>
      <c r="D151" s="140"/>
      <c r="E151" s="138">
        <v>150</v>
      </c>
      <c r="F151" s="138"/>
      <c r="G151" s="138"/>
    </row>
    <row r="152" spans="1:7" ht="27.95" customHeight="1">
      <c r="A152" s="139"/>
      <c r="B152" s="139"/>
      <c r="C152" s="140"/>
      <c r="D152" s="140"/>
      <c r="E152" s="138">
        <v>151</v>
      </c>
      <c r="F152" s="138"/>
      <c r="G152" s="138"/>
    </row>
    <row r="153" spans="1:7" ht="27.95" customHeight="1">
      <c r="A153" s="139"/>
      <c r="B153" s="139"/>
      <c r="C153" s="140"/>
      <c r="D153" s="140"/>
      <c r="E153" s="138">
        <v>152</v>
      </c>
      <c r="F153" s="138"/>
      <c r="G153" s="138"/>
    </row>
    <row r="154" spans="1:7" ht="27.95" customHeight="1">
      <c r="A154" s="139"/>
      <c r="B154" s="139"/>
      <c r="C154" s="140"/>
      <c r="D154" s="140"/>
      <c r="E154" s="138">
        <v>153</v>
      </c>
      <c r="F154" s="138"/>
      <c r="G154" s="138"/>
    </row>
    <row r="155" spans="1:7" ht="27.95" customHeight="1">
      <c r="A155" s="139"/>
      <c r="B155" s="139"/>
      <c r="C155" s="140"/>
      <c r="D155" s="140"/>
      <c r="E155" s="138">
        <v>154</v>
      </c>
      <c r="F155" s="138"/>
      <c r="G155" s="138"/>
    </row>
    <row r="156" spans="1:7" ht="27.95" customHeight="1">
      <c r="A156" s="139"/>
      <c r="B156" s="139"/>
      <c r="C156" s="140"/>
      <c r="D156" s="140"/>
      <c r="E156" s="138">
        <v>155</v>
      </c>
      <c r="F156" s="138"/>
      <c r="G156" s="138"/>
    </row>
    <row r="157" spans="1:7" ht="27.95" customHeight="1">
      <c r="A157" s="139"/>
      <c r="B157" s="139"/>
      <c r="C157" s="140"/>
      <c r="D157" s="140"/>
      <c r="E157" s="138">
        <v>156</v>
      </c>
      <c r="F157" s="138"/>
      <c r="G157" s="138"/>
    </row>
    <row r="158" spans="1:7" ht="27.95" customHeight="1">
      <c r="A158" s="139"/>
      <c r="B158" s="139"/>
      <c r="C158" s="140"/>
      <c r="D158" s="140"/>
      <c r="E158" s="138">
        <v>157</v>
      </c>
      <c r="F158" s="138"/>
      <c r="G158" s="138"/>
    </row>
    <row r="159" spans="1:7" ht="27.95" customHeight="1">
      <c r="A159" s="139"/>
      <c r="B159" s="139"/>
      <c r="C159" s="140"/>
      <c r="D159" s="140"/>
      <c r="E159" s="138">
        <v>158</v>
      </c>
      <c r="F159" s="138"/>
      <c r="G159" s="138"/>
    </row>
    <row r="160" spans="1:7" ht="27.95" customHeight="1">
      <c r="A160" s="139"/>
      <c r="B160" s="139"/>
      <c r="C160" s="140"/>
      <c r="D160" s="140"/>
      <c r="E160" s="138">
        <v>159</v>
      </c>
      <c r="F160" s="138"/>
      <c r="G160" s="138"/>
    </row>
    <row r="161" spans="1:7" ht="27.95" customHeight="1">
      <c r="A161" s="139"/>
      <c r="B161" s="139"/>
      <c r="C161" s="140"/>
      <c r="D161" s="140"/>
      <c r="E161" s="138">
        <v>160</v>
      </c>
      <c r="F161" s="138"/>
      <c r="G161" s="138"/>
    </row>
    <row r="162" spans="1:7" ht="27.95" customHeight="1">
      <c r="A162" s="139"/>
      <c r="B162" s="139"/>
      <c r="C162" s="140"/>
      <c r="D162" s="140"/>
      <c r="E162" s="138">
        <v>161</v>
      </c>
      <c r="F162" s="138"/>
      <c r="G162" s="138"/>
    </row>
    <row r="163" spans="1:7" ht="27.95" customHeight="1">
      <c r="A163" s="139"/>
      <c r="B163" s="139"/>
      <c r="C163" s="140"/>
      <c r="D163" s="140"/>
      <c r="E163" s="138">
        <v>162</v>
      </c>
      <c r="F163" s="138"/>
      <c r="G163" s="138"/>
    </row>
    <row r="164" spans="1:7" ht="27.95" customHeight="1">
      <c r="A164" s="139"/>
      <c r="B164" s="139"/>
      <c r="C164" s="140"/>
      <c r="D164" s="140"/>
      <c r="E164" s="138">
        <v>163</v>
      </c>
      <c r="F164" s="138"/>
      <c r="G164" s="138"/>
    </row>
    <row r="165" spans="1:7" ht="27.95" customHeight="1">
      <c r="A165" s="139"/>
      <c r="B165" s="139"/>
      <c r="C165" s="140"/>
      <c r="D165" s="140"/>
      <c r="E165" s="138">
        <v>164</v>
      </c>
      <c r="F165" s="138"/>
      <c r="G165" s="138"/>
    </row>
    <row r="166" spans="1:7" ht="27.95" customHeight="1">
      <c r="A166" s="139"/>
      <c r="B166" s="139"/>
      <c r="C166" s="140"/>
      <c r="D166" s="140"/>
      <c r="E166" s="138">
        <v>165</v>
      </c>
      <c r="F166" s="138"/>
      <c r="G166" s="138"/>
    </row>
    <row r="167" spans="1:7" ht="27.95" customHeight="1">
      <c r="A167" s="139"/>
      <c r="B167" s="139"/>
      <c r="C167" s="140"/>
      <c r="D167" s="140"/>
      <c r="E167" s="138">
        <v>166</v>
      </c>
      <c r="F167" s="138"/>
      <c r="G167" s="138"/>
    </row>
    <row r="168" spans="1:7" ht="27.95" customHeight="1">
      <c r="A168" s="139"/>
      <c r="B168" s="139"/>
      <c r="C168" s="140"/>
      <c r="D168" s="140"/>
      <c r="E168" s="138">
        <v>167</v>
      </c>
      <c r="F168" s="138"/>
      <c r="G168" s="138"/>
    </row>
    <row r="169" spans="1:7" ht="27.95" customHeight="1">
      <c r="A169" s="139"/>
      <c r="B169" s="139"/>
      <c r="C169" s="140"/>
      <c r="D169" s="140"/>
      <c r="E169" s="138">
        <v>168</v>
      </c>
      <c r="F169" s="138"/>
      <c r="G169" s="138"/>
    </row>
    <row r="170" spans="1:7" ht="27.95" customHeight="1">
      <c r="A170" s="139"/>
      <c r="B170" s="139"/>
      <c r="C170" s="140"/>
      <c r="D170" s="140"/>
      <c r="E170" s="138">
        <v>169</v>
      </c>
      <c r="F170" s="138"/>
      <c r="G170" s="138"/>
    </row>
    <row r="171" spans="1:7" ht="27.95" customHeight="1">
      <c r="A171" s="139"/>
      <c r="B171" s="139"/>
      <c r="C171" s="140"/>
      <c r="D171" s="140"/>
      <c r="E171" s="138">
        <v>170</v>
      </c>
      <c r="F171" s="138"/>
      <c r="G171" s="138"/>
    </row>
    <row r="172" spans="1:7" ht="27.95" customHeight="1">
      <c r="A172" s="139"/>
      <c r="B172" s="139"/>
      <c r="C172" s="140"/>
      <c r="D172" s="140"/>
      <c r="E172" s="138">
        <v>171</v>
      </c>
      <c r="F172" s="138"/>
      <c r="G172" s="138"/>
    </row>
    <row r="173" spans="1:7" ht="27.95" customHeight="1">
      <c r="A173" s="139"/>
      <c r="B173" s="139"/>
      <c r="C173" s="140"/>
      <c r="D173" s="140"/>
      <c r="E173" s="138">
        <v>172</v>
      </c>
      <c r="F173" s="138"/>
      <c r="G173" s="138"/>
    </row>
    <row r="174" spans="1:7" ht="27.95" customHeight="1">
      <c r="A174" s="139"/>
      <c r="B174" s="139"/>
      <c r="C174" s="140"/>
      <c r="D174" s="140"/>
      <c r="E174" s="138">
        <v>173</v>
      </c>
      <c r="F174" s="138"/>
      <c r="G174" s="138"/>
    </row>
    <row r="175" spans="1:7" ht="27.95" customHeight="1">
      <c r="A175" s="139"/>
      <c r="B175" s="139"/>
      <c r="C175" s="140"/>
      <c r="D175" s="140"/>
      <c r="E175" s="138">
        <v>174</v>
      </c>
      <c r="F175" s="138"/>
      <c r="G175" s="138"/>
    </row>
    <row r="176" spans="1:7" ht="27.95" customHeight="1">
      <c r="A176" s="139"/>
      <c r="B176" s="139"/>
      <c r="C176" s="140"/>
      <c r="D176" s="140"/>
      <c r="E176" s="138">
        <v>175</v>
      </c>
      <c r="F176" s="138"/>
      <c r="G176" s="138"/>
    </row>
    <row r="177" spans="1:7" ht="27.95" customHeight="1">
      <c r="A177" s="139"/>
      <c r="B177" s="139"/>
      <c r="C177" s="140"/>
      <c r="D177" s="140"/>
      <c r="E177" s="138">
        <v>176</v>
      </c>
      <c r="F177" s="138"/>
      <c r="G177" s="138"/>
    </row>
    <row r="178" spans="1:7" ht="27.95" customHeight="1">
      <c r="A178" s="139"/>
      <c r="B178" s="139"/>
      <c r="C178" s="140"/>
      <c r="D178" s="140"/>
      <c r="E178" s="138">
        <v>177</v>
      </c>
      <c r="F178" s="138"/>
      <c r="G178" s="138"/>
    </row>
    <row r="179" spans="1:7" ht="27.95" customHeight="1">
      <c r="A179" s="139"/>
      <c r="B179" s="139"/>
      <c r="C179" s="140"/>
      <c r="D179" s="140"/>
      <c r="E179" s="138">
        <v>178</v>
      </c>
      <c r="F179" s="138"/>
      <c r="G179" s="138"/>
    </row>
    <row r="180" spans="1:7" ht="27.95" customHeight="1">
      <c r="A180" s="139"/>
      <c r="B180" s="139"/>
      <c r="C180" s="140"/>
      <c r="D180" s="140"/>
      <c r="E180" s="138">
        <v>179</v>
      </c>
      <c r="F180" s="138"/>
      <c r="G180" s="138"/>
    </row>
    <row r="181" spans="1:7" ht="27.95" customHeight="1">
      <c r="A181" s="139"/>
      <c r="B181" s="139"/>
      <c r="C181" s="140"/>
      <c r="D181" s="140"/>
      <c r="E181" s="138">
        <v>180</v>
      </c>
      <c r="F181" s="138"/>
      <c r="G181" s="138"/>
    </row>
    <row r="182" spans="1:7" ht="27.95" customHeight="1">
      <c r="A182" s="139"/>
      <c r="B182" s="139"/>
      <c r="C182" s="140"/>
      <c r="D182" s="140"/>
      <c r="E182" s="138">
        <v>181</v>
      </c>
      <c r="F182" s="138"/>
      <c r="G182" s="138"/>
    </row>
    <row r="183" spans="1:7" ht="27.95" customHeight="1">
      <c r="A183" s="139"/>
      <c r="B183" s="139"/>
      <c r="C183" s="140"/>
      <c r="D183" s="140"/>
      <c r="E183" s="138">
        <v>182</v>
      </c>
      <c r="F183" s="138"/>
      <c r="G183" s="138"/>
    </row>
    <row r="184" spans="1:7" ht="27.95" customHeight="1">
      <c r="A184" s="139"/>
      <c r="B184" s="139"/>
      <c r="C184" s="140"/>
      <c r="D184" s="140"/>
      <c r="E184" s="138">
        <v>183</v>
      </c>
      <c r="F184" s="138"/>
      <c r="G184" s="138"/>
    </row>
    <row r="185" spans="1:7" ht="27.95" customHeight="1">
      <c r="A185" s="139"/>
      <c r="B185" s="139"/>
      <c r="C185" s="140"/>
      <c r="D185" s="140"/>
      <c r="E185" s="138">
        <v>184</v>
      </c>
      <c r="F185" s="138"/>
      <c r="G185" s="138"/>
    </row>
    <row r="186" spans="1:7" ht="27.95" customHeight="1">
      <c r="A186" s="139"/>
      <c r="B186" s="139"/>
      <c r="C186" s="140"/>
      <c r="D186" s="140"/>
      <c r="E186" s="138">
        <v>185</v>
      </c>
      <c r="F186" s="138"/>
      <c r="G186" s="138"/>
    </row>
    <row r="187" spans="1:7" ht="27.95" customHeight="1">
      <c r="A187" s="139"/>
      <c r="B187" s="139"/>
      <c r="C187" s="140"/>
      <c r="D187" s="140"/>
      <c r="E187" s="138">
        <v>186</v>
      </c>
      <c r="F187" s="138"/>
      <c r="G187" s="138"/>
    </row>
    <row r="188" spans="1:7" ht="27.95" customHeight="1">
      <c r="A188" s="139"/>
      <c r="B188" s="139"/>
      <c r="C188" s="140"/>
      <c r="D188" s="140"/>
      <c r="E188" s="138">
        <v>187</v>
      </c>
      <c r="F188" s="138"/>
      <c r="G188" s="138"/>
    </row>
    <row r="189" spans="1:7" ht="27.95" customHeight="1">
      <c r="A189" s="139"/>
      <c r="B189" s="139"/>
      <c r="C189" s="140"/>
      <c r="D189" s="140"/>
      <c r="E189" s="138">
        <v>188</v>
      </c>
      <c r="F189" s="138"/>
      <c r="G189" s="138"/>
    </row>
    <row r="190" spans="1:7" ht="27.95" customHeight="1">
      <c r="A190" s="139"/>
      <c r="B190" s="139"/>
      <c r="C190" s="140"/>
      <c r="D190" s="140"/>
      <c r="E190" s="138">
        <v>189</v>
      </c>
      <c r="F190" s="138"/>
      <c r="G190" s="138"/>
    </row>
    <row r="191" spans="1:7" ht="27.95" customHeight="1">
      <c r="A191" s="139"/>
      <c r="B191" s="139"/>
      <c r="C191" s="140"/>
      <c r="D191" s="140"/>
      <c r="E191" s="138">
        <v>190</v>
      </c>
      <c r="F191" s="138"/>
      <c r="G191" s="138"/>
    </row>
    <row r="192" spans="1:7" ht="27.95" customHeight="1">
      <c r="A192" s="139"/>
      <c r="B192" s="139"/>
      <c r="C192" s="140"/>
      <c r="D192" s="140"/>
      <c r="E192" s="138">
        <v>191</v>
      </c>
      <c r="F192" s="138"/>
      <c r="G192" s="138"/>
    </row>
    <row r="193" spans="1:7" ht="27.95" customHeight="1">
      <c r="A193" s="139"/>
      <c r="B193" s="139"/>
      <c r="C193" s="140"/>
      <c r="D193" s="140"/>
      <c r="E193" s="138">
        <v>192</v>
      </c>
      <c r="F193" s="138"/>
      <c r="G193" s="138"/>
    </row>
    <row r="194" spans="1:7" ht="27.95" customHeight="1">
      <c r="A194" s="139"/>
      <c r="B194" s="139"/>
      <c r="C194" s="140"/>
      <c r="D194" s="140"/>
      <c r="E194" s="138">
        <v>193</v>
      </c>
      <c r="F194" s="138"/>
      <c r="G194" s="138"/>
    </row>
    <row r="195" spans="1:7" ht="27.95" customHeight="1">
      <c r="A195" s="139"/>
      <c r="B195" s="139"/>
      <c r="C195" s="140"/>
      <c r="D195" s="140"/>
      <c r="E195" s="138">
        <v>194</v>
      </c>
      <c r="F195" s="138"/>
      <c r="G195" s="138"/>
    </row>
    <row r="196" spans="1:7" ht="27.95" customHeight="1">
      <c r="A196" s="139"/>
      <c r="B196" s="139"/>
      <c r="C196" s="140"/>
      <c r="D196" s="140"/>
      <c r="E196" s="138">
        <v>195</v>
      </c>
      <c r="F196" s="138"/>
      <c r="G196" s="138"/>
    </row>
    <row r="197" spans="1:7" ht="27.95" customHeight="1">
      <c r="A197" s="139"/>
      <c r="B197" s="139"/>
      <c r="C197" s="140"/>
      <c r="D197" s="140"/>
      <c r="E197" s="138">
        <v>196</v>
      </c>
      <c r="F197" s="138"/>
      <c r="G197" s="138"/>
    </row>
    <row r="198" spans="1:7" ht="27.95" customHeight="1">
      <c r="A198" s="139"/>
      <c r="B198" s="139"/>
      <c r="C198" s="140"/>
      <c r="D198" s="140"/>
      <c r="E198" s="138">
        <v>197</v>
      </c>
      <c r="F198" s="138"/>
      <c r="G198" s="138"/>
    </row>
    <row r="199" spans="1:7" ht="27.95" customHeight="1">
      <c r="A199" s="139"/>
      <c r="B199" s="139"/>
      <c r="C199" s="140"/>
      <c r="D199" s="140"/>
      <c r="E199" s="138">
        <v>198</v>
      </c>
      <c r="F199" s="138"/>
      <c r="G199" s="138"/>
    </row>
    <row r="200" spans="1:7" ht="27.95" customHeight="1">
      <c r="A200" s="139"/>
      <c r="B200" s="139"/>
      <c r="C200" s="140"/>
      <c r="D200" s="140"/>
      <c r="E200" s="138">
        <v>199</v>
      </c>
      <c r="F200" s="138"/>
      <c r="G200" s="138"/>
    </row>
    <row r="201" spans="1:7" ht="27.95" customHeight="1">
      <c r="A201" s="139"/>
      <c r="B201" s="139"/>
      <c r="C201" s="140"/>
      <c r="D201" s="140"/>
      <c r="E201" s="138">
        <v>200</v>
      </c>
      <c r="F201" s="138"/>
      <c r="G201" s="138"/>
    </row>
    <row r="202" spans="1:7" ht="27.95" customHeight="1">
      <c r="A202" s="139"/>
      <c r="B202" s="139"/>
      <c r="C202" s="140"/>
      <c r="D202" s="140"/>
      <c r="E202" s="138">
        <v>201</v>
      </c>
      <c r="F202" s="138"/>
      <c r="G202" s="138"/>
    </row>
    <row r="203" spans="1:7" ht="27.95" customHeight="1">
      <c r="A203" s="139"/>
      <c r="B203" s="139"/>
      <c r="C203" s="140"/>
      <c r="D203" s="140"/>
      <c r="E203" s="138">
        <v>202</v>
      </c>
      <c r="F203" s="138"/>
      <c r="G203" s="138"/>
    </row>
    <row r="204" spans="1:7" ht="27.95" customHeight="1">
      <c r="A204" s="139"/>
      <c r="B204" s="139"/>
      <c r="C204" s="140"/>
      <c r="D204" s="140"/>
      <c r="E204" s="138">
        <v>203</v>
      </c>
      <c r="F204" s="138"/>
      <c r="G204" s="138"/>
    </row>
    <row r="205" spans="1:7" ht="27.95" customHeight="1">
      <c r="A205" s="139"/>
      <c r="B205" s="139"/>
      <c r="C205" s="140"/>
      <c r="D205" s="140"/>
      <c r="E205" s="138">
        <v>204</v>
      </c>
      <c r="F205" s="138"/>
      <c r="G205" s="138"/>
    </row>
    <row r="206" spans="1:7" ht="27.95" customHeight="1">
      <c r="A206" s="139"/>
      <c r="B206" s="139"/>
      <c r="C206" s="140"/>
      <c r="D206" s="140"/>
      <c r="E206" s="138">
        <v>205</v>
      </c>
      <c r="F206" s="138"/>
      <c r="G206" s="138"/>
    </row>
    <row r="207" spans="1:7" ht="27.95" customHeight="1">
      <c r="A207" s="139"/>
      <c r="B207" s="139"/>
      <c r="C207" s="140"/>
      <c r="D207" s="140"/>
      <c r="E207" s="138">
        <v>206</v>
      </c>
      <c r="F207" s="138"/>
      <c r="G207" s="138"/>
    </row>
    <row r="208" spans="1:7" ht="27.95" customHeight="1">
      <c r="A208" s="139"/>
      <c r="B208" s="139"/>
      <c r="C208" s="140"/>
      <c r="D208" s="140"/>
      <c r="E208" s="138">
        <v>207</v>
      </c>
      <c r="F208" s="138"/>
      <c r="G208" s="138"/>
    </row>
    <row r="209" spans="1:7" ht="27.95" customHeight="1">
      <c r="A209" s="139"/>
      <c r="B209" s="139"/>
      <c r="C209" s="140"/>
      <c r="D209" s="140"/>
      <c r="E209" s="138">
        <v>208</v>
      </c>
      <c r="F209" s="138"/>
      <c r="G209" s="138"/>
    </row>
    <row r="210" spans="1:7" ht="27.95" customHeight="1">
      <c r="A210" s="139"/>
      <c r="B210" s="139"/>
      <c r="C210" s="140"/>
      <c r="D210" s="140"/>
      <c r="E210" s="138">
        <v>209</v>
      </c>
      <c r="F210" s="138"/>
      <c r="G210" s="138"/>
    </row>
    <row r="211" spans="1:7" ht="27.95" customHeight="1">
      <c r="A211" s="139"/>
      <c r="B211" s="139"/>
      <c r="C211" s="140"/>
      <c r="D211" s="140"/>
      <c r="E211" s="138">
        <v>210</v>
      </c>
      <c r="F211" s="138"/>
      <c r="G211" s="138"/>
    </row>
    <row r="212" spans="1:7" ht="27.95" customHeight="1">
      <c r="A212" s="139"/>
      <c r="B212" s="139"/>
      <c r="C212" s="140"/>
      <c r="D212" s="140"/>
      <c r="E212" s="138">
        <v>211</v>
      </c>
      <c r="F212" s="138"/>
      <c r="G212" s="138"/>
    </row>
    <row r="213" spans="1:7" ht="27.95" customHeight="1">
      <c r="A213" s="139"/>
      <c r="B213" s="139"/>
      <c r="C213" s="140"/>
      <c r="D213" s="140"/>
      <c r="E213" s="138">
        <v>212</v>
      </c>
      <c r="F213" s="138"/>
      <c r="G213" s="138"/>
    </row>
    <row r="214" spans="1:7" ht="27.95" customHeight="1">
      <c r="A214" s="139"/>
      <c r="B214" s="139"/>
      <c r="C214" s="140"/>
      <c r="D214" s="140"/>
      <c r="E214" s="138">
        <v>213</v>
      </c>
      <c r="F214" s="138"/>
      <c r="G214" s="138"/>
    </row>
    <row r="215" spans="1:7" ht="27.95" customHeight="1">
      <c r="A215" s="139"/>
      <c r="B215" s="139"/>
      <c r="C215" s="140"/>
      <c r="D215" s="140"/>
      <c r="E215" s="138">
        <v>214</v>
      </c>
      <c r="F215" s="138"/>
      <c r="G215" s="138"/>
    </row>
    <row r="216" spans="1:7" ht="27.95" customHeight="1">
      <c r="A216" s="139"/>
      <c r="B216" s="139"/>
      <c r="C216" s="140"/>
      <c r="D216" s="140"/>
      <c r="E216" s="138">
        <v>215</v>
      </c>
      <c r="F216" s="138"/>
      <c r="G216" s="138"/>
    </row>
    <row r="217" spans="1:7" ht="27.95" customHeight="1">
      <c r="A217" s="139"/>
      <c r="B217" s="139"/>
      <c r="C217" s="140"/>
      <c r="D217" s="140"/>
      <c r="E217" s="138">
        <v>216</v>
      </c>
      <c r="F217" s="138"/>
      <c r="G217" s="138"/>
    </row>
    <row r="218" spans="1:7" ht="27.95" customHeight="1">
      <c r="A218" s="139"/>
      <c r="B218" s="139"/>
      <c r="C218" s="140"/>
      <c r="D218" s="140"/>
      <c r="E218" s="138">
        <v>217</v>
      </c>
      <c r="F218" s="138"/>
      <c r="G218" s="138"/>
    </row>
    <row r="219" spans="1:7" ht="27.95" customHeight="1">
      <c r="A219" s="139"/>
      <c r="B219" s="139"/>
      <c r="C219" s="140"/>
      <c r="D219" s="140"/>
      <c r="E219" s="138">
        <v>218</v>
      </c>
      <c r="F219" s="138"/>
      <c r="G219" s="138"/>
    </row>
    <row r="220" spans="1:7" ht="27.95" customHeight="1">
      <c r="A220" s="139"/>
      <c r="B220" s="139"/>
      <c r="C220" s="140"/>
      <c r="D220" s="140"/>
      <c r="E220" s="138">
        <v>219</v>
      </c>
      <c r="F220" s="138"/>
      <c r="G220" s="138"/>
    </row>
    <row r="221" spans="1:7" ht="27.95" customHeight="1">
      <c r="A221" s="139"/>
      <c r="B221" s="139"/>
      <c r="C221" s="140"/>
      <c r="D221" s="140"/>
      <c r="E221" s="138">
        <v>220</v>
      </c>
      <c r="F221" s="138"/>
      <c r="G221" s="138"/>
    </row>
    <row r="222" spans="1:7" ht="27.95" customHeight="1">
      <c r="A222" s="139"/>
      <c r="B222" s="139"/>
      <c r="C222" s="140"/>
      <c r="D222" s="140"/>
      <c r="E222" s="138">
        <v>221</v>
      </c>
      <c r="F222" s="138"/>
      <c r="G222" s="138"/>
    </row>
    <row r="223" spans="1:7" ht="27.95" customHeight="1">
      <c r="A223" s="139"/>
      <c r="B223" s="139"/>
      <c r="C223" s="140"/>
      <c r="D223" s="140"/>
      <c r="E223" s="138">
        <v>222</v>
      </c>
      <c r="F223" s="138"/>
      <c r="G223" s="138"/>
    </row>
    <row r="224" spans="1:7" ht="27.95" customHeight="1">
      <c r="A224" s="142"/>
      <c r="B224" s="142"/>
      <c r="C224" s="140"/>
      <c r="D224" s="140"/>
      <c r="E224" s="138">
        <v>223</v>
      </c>
      <c r="F224" s="138"/>
      <c r="G224" s="138"/>
    </row>
    <row r="225" spans="1:7" ht="27.95" customHeight="1">
      <c r="A225" s="139"/>
      <c r="B225" s="139"/>
      <c r="C225" s="140"/>
      <c r="D225" s="140"/>
      <c r="E225" s="138">
        <v>224</v>
      </c>
      <c r="F225" s="138"/>
      <c r="G225" s="138"/>
    </row>
    <row r="226" spans="1:7" ht="27.95" customHeight="1">
      <c r="A226" s="139"/>
      <c r="B226" s="139"/>
      <c r="C226" s="140"/>
      <c r="D226" s="140"/>
      <c r="E226" s="138">
        <v>225</v>
      </c>
      <c r="F226" s="138"/>
      <c r="G226" s="138"/>
    </row>
    <row r="227" spans="1:7" ht="27.95" customHeight="1">
      <c r="A227" s="139"/>
      <c r="B227" s="139"/>
      <c r="C227" s="140"/>
      <c r="D227" s="140"/>
      <c r="E227" s="138">
        <v>226</v>
      </c>
      <c r="F227" s="138"/>
      <c r="G227" s="138"/>
    </row>
    <row r="228" spans="1:7" ht="27.95" customHeight="1">
      <c r="A228" s="139"/>
      <c r="B228" s="139"/>
      <c r="C228" s="140"/>
      <c r="D228" s="140"/>
      <c r="E228" s="138">
        <v>227</v>
      </c>
      <c r="F228" s="138"/>
      <c r="G228" s="138"/>
    </row>
    <row r="229" spans="1:7" ht="27.95" customHeight="1">
      <c r="A229" s="139"/>
      <c r="B229" s="139"/>
      <c r="C229" s="140"/>
      <c r="D229" s="140"/>
      <c r="E229" s="138">
        <v>228</v>
      </c>
      <c r="F229" s="138"/>
      <c r="G229" s="138"/>
    </row>
    <row r="230" spans="1:7" ht="27.95" customHeight="1">
      <c r="A230" s="139"/>
      <c r="B230" s="139"/>
      <c r="C230" s="140"/>
      <c r="D230" s="140"/>
      <c r="E230" s="138">
        <v>229</v>
      </c>
      <c r="F230" s="138"/>
      <c r="G230" s="138"/>
    </row>
    <row r="231" spans="1:7" ht="27.95" customHeight="1">
      <c r="A231" s="139"/>
      <c r="B231" s="139"/>
      <c r="C231" s="140"/>
      <c r="D231" s="140"/>
      <c r="E231" s="138">
        <v>230</v>
      </c>
      <c r="F231" s="138"/>
      <c r="G231" s="138"/>
    </row>
    <row r="232" spans="1:7" ht="27.95" customHeight="1">
      <c r="A232" s="139"/>
      <c r="B232" s="139"/>
      <c r="C232" s="140"/>
      <c r="D232" s="140"/>
      <c r="E232" s="138">
        <v>231</v>
      </c>
      <c r="F232" s="138"/>
      <c r="G232" s="138"/>
    </row>
    <row r="233" spans="1:7" ht="27.95" customHeight="1">
      <c r="A233" s="139"/>
      <c r="B233" s="139"/>
      <c r="C233" s="140"/>
      <c r="D233" s="140"/>
      <c r="E233" s="138">
        <v>232</v>
      </c>
      <c r="F233" s="138"/>
      <c r="G233" s="138"/>
    </row>
    <row r="234" spans="1:7" ht="27.95" customHeight="1">
      <c r="A234" s="139"/>
      <c r="B234" s="139"/>
      <c r="C234" s="140"/>
      <c r="D234" s="140"/>
      <c r="E234" s="138">
        <v>233</v>
      </c>
      <c r="F234" s="138"/>
      <c r="G234" s="138"/>
    </row>
    <row r="235" spans="1:7" ht="27.95" customHeight="1">
      <c r="A235" s="139"/>
      <c r="B235" s="139"/>
      <c r="C235" s="140"/>
      <c r="D235" s="140"/>
      <c r="E235" s="138">
        <v>234</v>
      </c>
      <c r="F235" s="138"/>
      <c r="G235" s="138"/>
    </row>
    <row r="236" spans="1:7" ht="27.95" customHeight="1">
      <c r="A236" s="139"/>
      <c r="B236" s="139"/>
      <c r="C236" s="140"/>
      <c r="D236" s="140"/>
      <c r="E236" s="138">
        <v>235</v>
      </c>
      <c r="F236" s="138"/>
      <c r="G236" s="138"/>
    </row>
    <row r="237" spans="1:7" ht="27.95" customHeight="1">
      <c r="A237" s="139"/>
      <c r="B237" s="139"/>
      <c r="C237" s="140"/>
      <c r="D237" s="140"/>
      <c r="E237" s="138">
        <v>236</v>
      </c>
      <c r="F237" s="138"/>
      <c r="G237" s="138"/>
    </row>
    <row r="238" spans="1:7" ht="27.95" customHeight="1">
      <c r="A238" s="139"/>
      <c r="B238" s="139"/>
      <c r="C238" s="140"/>
      <c r="D238" s="140"/>
      <c r="E238" s="138">
        <v>237</v>
      </c>
      <c r="F238" s="138"/>
      <c r="G238" s="138"/>
    </row>
    <row r="239" spans="1:7" ht="27.95" customHeight="1">
      <c r="A239" s="139"/>
      <c r="B239" s="139"/>
      <c r="C239" s="140"/>
      <c r="D239" s="140"/>
      <c r="E239" s="138">
        <v>238</v>
      </c>
      <c r="F239" s="138"/>
      <c r="G239" s="138"/>
    </row>
    <row r="240" spans="1:7" ht="27.95" customHeight="1">
      <c r="A240" s="139"/>
      <c r="B240" s="139"/>
      <c r="C240" s="140"/>
      <c r="D240" s="140"/>
      <c r="E240" s="138">
        <v>239</v>
      </c>
      <c r="F240" s="138"/>
      <c r="G240" s="138"/>
    </row>
    <row r="241" spans="1:7" ht="27.95" customHeight="1">
      <c r="A241" s="139"/>
      <c r="B241" s="139"/>
      <c r="C241" s="140"/>
      <c r="D241" s="140"/>
      <c r="E241" s="138">
        <v>240</v>
      </c>
      <c r="F241" s="138"/>
      <c r="G241" s="138"/>
    </row>
    <row r="242" spans="1:7" ht="27.95" customHeight="1">
      <c r="A242" s="139"/>
      <c r="B242" s="139"/>
      <c r="C242" s="140"/>
      <c r="D242" s="140"/>
      <c r="E242" s="138">
        <v>241</v>
      </c>
      <c r="F242" s="138"/>
      <c r="G242" s="138"/>
    </row>
    <row r="243" spans="1:7" ht="27.95" customHeight="1">
      <c r="A243" s="139"/>
      <c r="B243" s="139"/>
      <c r="C243" s="140"/>
      <c r="D243" s="140"/>
      <c r="E243" s="138">
        <v>242</v>
      </c>
      <c r="F243" s="138"/>
      <c r="G243" s="138"/>
    </row>
    <row r="244" spans="1:7" ht="27.95" customHeight="1">
      <c r="A244" s="139"/>
      <c r="B244" s="139"/>
      <c r="C244" s="140"/>
      <c r="D244" s="140"/>
      <c r="E244" s="138">
        <v>243</v>
      </c>
      <c r="F244" s="138"/>
      <c r="G244" s="138"/>
    </row>
    <row r="245" spans="1:7" ht="27.95" customHeight="1">
      <c r="A245" s="139"/>
      <c r="B245" s="139"/>
      <c r="C245" s="140"/>
      <c r="D245" s="140"/>
      <c r="E245" s="138">
        <v>244</v>
      </c>
      <c r="F245" s="138"/>
      <c r="G245" s="138"/>
    </row>
    <row r="246" spans="1:7" ht="27.95" customHeight="1">
      <c r="A246" s="139"/>
      <c r="B246" s="139"/>
      <c r="C246" s="140"/>
      <c r="D246" s="140"/>
      <c r="E246" s="138">
        <v>245</v>
      </c>
      <c r="F246" s="138"/>
      <c r="G246" s="138"/>
    </row>
    <row r="247" spans="1:7" ht="27.95" customHeight="1">
      <c r="A247" s="139"/>
      <c r="B247" s="139"/>
      <c r="C247" s="140"/>
      <c r="D247" s="140"/>
      <c r="E247" s="138">
        <v>246</v>
      </c>
      <c r="F247" s="138"/>
      <c r="G247" s="138"/>
    </row>
    <row r="248" spans="1:7" ht="27.95" customHeight="1">
      <c r="A248" s="139"/>
      <c r="B248" s="139"/>
      <c r="C248" s="140"/>
      <c r="D248" s="140"/>
      <c r="E248" s="138">
        <v>247</v>
      </c>
      <c r="F248" s="138"/>
      <c r="G248" s="138"/>
    </row>
    <row r="249" spans="1:7" ht="27.95" customHeight="1">
      <c r="A249" s="139"/>
      <c r="B249" s="139"/>
      <c r="C249" s="140"/>
      <c r="D249" s="140"/>
      <c r="E249" s="138">
        <v>248</v>
      </c>
      <c r="F249" s="138"/>
      <c r="G249" s="138"/>
    </row>
    <row r="250" spans="1:7" ht="27.95" customHeight="1">
      <c r="A250" s="139"/>
      <c r="B250" s="139"/>
      <c r="C250" s="140"/>
      <c r="D250" s="140"/>
      <c r="E250" s="138">
        <v>249</v>
      </c>
      <c r="F250" s="138"/>
      <c r="G250" s="138"/>
    </row>
    <row r="251" spans="1:7" ht="27.95" customHeight="1">
      <c r="A251" s="139"/>
      <c r="B251" s="139"/>
      <c r="C251" s="140"/>
      <c r="D251" s="140"/>
      <c r="E251" s="138">
        <v>250</v>
      </c>
      <c r="F251" s="138"/>
      <c r="G251" s="138"/>
    </row>
    <row r="252" spans="1:7" ht="27.95" customHeight="1">
      <c r="A252" s="139"/>
      <c r="B252" s="139"/>
      <c r="C252" s="140"/>
      <c r="D252" s="140"/>
      <c r="E252" s="138">
        <v>251</v>
      </c>
      <c r="F252" s="138"/>
      <c r="G252" s="138"/>
    </row>
    <row r="253" spans="1:7" ht="27.95" customHeight="1">
      <c r="A253" s="139"/>
      <c r="B253" s="139"/>
      <c r="C253" s="140"/>
      <c r="D253" s="140"/>
      <c r="E253" s="138">
        <v>252</v>
      </c>
      <c r="F253" s="138"/>
      <c r="G253" s="138"/>
    </row>
    <row r="254" spans="1:7" ht="27.95" customHeight="1">
      <c r="A254" s="139"/>
      <c r="B254" s="139"/>
      <c r="C254" s="140"/>
      <c r="D254" s="140"/>
      <c r="E254" s="138">
        <v>253</v>
      </c>
      <c r="F254" s="138"/>
      <c r="G254" s="138"/>
    </row>
    <row r="255" spans="1:7" ht="27.95" customHeight="1">
      <c r="A255" s="139"/>
      <c r="B255" s="139"/>
      <c r="C255" s="140"/>
      <c r="D255" s="140"/>
      <c r="E255" s="138">
        <v>254</v>
      </c>
      <c r="F255" s="138"/>
      <c r="G255" s="138"/>
    </row>
    <row r="256" spans="1:7" ht="27.95" customHeight="1">
      <c r="A256" s="139"/>
      <c r="B256" s="139"/>
      <c r="C256" s="140"/>
      <c r="D256" s="140"/>
      <c r="E256" s="138">
        <v>255</v>
      </c>
      <c r="F256" s="138"/>
      <c r="G256" s="138"/>
    </row>
    <row r="257" spans="1:7" ht="27.95" customHeight="1">
      <c r="A257" s="139"/>
      <c r="B257" s="139"/>
      <c r="C257" s="140"/>
      <c r="D257" s="140"/>
      <c r="E257" s="138">
        <v>256</v>
      </c>
      <c r="F257" s="138"/>
      <c r="G257" s="138"/>
    </row>
    <row r="258" spans="1:7" ht="27.95" customHeight="1">
      <c r="A258" s="139"/>
      <c r="B258" s="139"/>
      <c r="C258" s="140"/>
      <c r="D258" s="140"/>
      <c r="E258" s="138">
        <v>257</v>
      </c>
      <c r="F258" s="138"/>
      <c r="G258" s="138"/>
    </row>
    <row r="259" spans="1:7" ht="27.95" customHeight="1">
      <c r="A259" s="139"/>
      <c r="B259" s="139"/>
      <c r="C259" s="140"/>
      <c r="D259" s="140"/>
      <c r="E259" s="138">
        <v>258</v>
      </c>
      <c r="F259" s="138"/>
      <c r="G259" s="138"/>
    </row>
    <row r="260" spans="1:7" ht="27.95" customHeight="1">
      <c r="A260" s="139"/>
      <c r="B260" s="139"/>
      <c r="C260" s="140"/>
      <c r="D260" s="140"/>
      <c r="E260" s="138">
        <v>259</v>
      </c>
      <c r="F260" s="138"/>
      <c r="G260" s="138"/>
    </row>
    <row r="261" spans="1:7" ht="27.95" customHeight="1">
      <c r="A261" s="139"/>
      <c r="B261" s="139"/>
      <c r="C261" s="140"/>
      <c r="D261" s="140"/>
      <c r="E261" s="138">
        <v>260</v>
      </c>
      <c r="F261" s="138"/>
      <c r="G261" s="138"/>
    </row>
    <row r="262" spans="1:7" ht="27.95" customHeight="1">
      <c r="A262" s="139"/>
      <c r="B262" s="139"/>
      <c r="C262" s="140"/>
      <c r="D262" s="140"/>
      <c r="E262" s="138">
        <v>261</v>
      </c>
      <c r="F262" s="138"/>
      <c r="G262" s="138"/>
    </row>
    <row r="263" spans="1:7" ht="27.95" customHeight="1">
      <c r="A263" s="139"/>
      <c r="B263" s="139"/>
      <c r="C263" s="140"/>
      <c r="D263" s="140"/>
      <c r="E263" s="138">
        <v>262</v>
      </c>
      <c r="F263" s="138"/>
      <c r="G263" s="138"/>
    </row>
    <row r="264" spans="1:7" ht="27.95" customHeight="1">
      <c r="A264" s="139"/>
      <c r="B264" s="139"/>
      <c r="C264" s="140"/>
      <c r="D264" s="140"/>
      <c r="E264" s="138">
        <v>263</v>
      </c>
      <c r="F264" s="138"/>
      <c r="G264" s="138"/>
    </row>
    <row r="265" spans="1:7" ht="27.95" customHeight="1">
      <c r="A265" s="139"/>
      <c r="B265" s="139"/>
      <c r="C265" s="140"/>
      <c r="D265" s="140"/>
      <c r="E265" s="138">
        <v>264</v>
      </c>
      <c r="F265" s="138"/>
      <c r="G265" s="138"/>
    </row>
    <row r="266" spans="1:7" ht="27.95" customHeight="1">
      <c r="A266" s="139"/>
      <c r="B266" s="139"/>
      <c r="C266" s="140"/>
      <c r="D266" s="140"/>
      <c r="E266" s="138">
        <v>265</v>
      </c>
      <c r="F266" s="138"/>
      <c r="G266" s="138"/>
    </row>
    <row r="267" spans="1:7" ht="27.95" customHeight="1">
      <c r="A267" s="139"/>
      <c r="B267" s="139"/>
      <c r="C267" s="140"/>
      <c r="D267" s="140"/>
      <c r="E267" s="138">
        <v>266</v>
      </c>
      <c r="F267" s="138"/>
      <c r="G267" s="138"/>
    </row>
    <row r="268" spans="1:7" ht="27.95" customHeight="1">
      <c r="A268" s="139"/>
      <c r="B268" s="139"/>
      <c r="C268" s="140"/>
      <c r="D268" s="140"/>
      <c r="E268" s="138">
        <v>267</v>
      </c>
      <c r="F268" s="138"/>
      <c r="G268" s="138"/>
    </row>
    <row r="269" spans="1:7" ht="27.95" customHeight="1">
      <c r="A269" s="139"/>
      <c r="B269" s="139"/>
      <c r="C269" s="140"/>
      <c r="D269" s="140"/>
      <c r="E269" s="138">
        <v>268</v>
      </c>
      <c r="F269" s="138"/>
      <c r="G269" s="138"/>
    </row>
    <row r="270" spans="1:7" ht="27.95" customHeight="1">
      <c r="A270" s="139"/>
      <c r="B270" s="139"/>
      <c r="C270" s="140"/>
      <c r="D270" s="140"/>
      <c r="E270" s="138">
        <v>269</v>
      </c>
      <c r="F270" s="138"/>
      <c r="G270" s="138"/>
    </row>
    <row r="271" spans="1:7" ht="27.95" customHeight="1">
      <c r="A271" s="139"/>
      <c r="B271" s="139"/>
      <c r="C271" s="140"/>
      <c r="D271" s="140"/>
      <c r="E271" s="138">
        <v>270</v>
      </c>
      <c r="F271" s="138"/>
      <c r="G271" s="138"/>
    </row>
    <row r="272" spans="1:7" ht="27.95" customHeight="1">
      <c r="A272" s="139"/>
      <c r="B272" s="139"/>
      <c r="C272" s="140"/>
      <c r="D272" s="140"/>
      <c r="E272" s="138">
        <v>271</v>
      </c>
      <c r="F272" s="138"/>
      <c r="G272" s="138"/>
    </row>
    <row r="273" spans="1:7" ht="27.95" customHeight="1">
      <c r="A273" s="139"/>
      <c r="B273" s="139"/>
      <c r="C273" s="140"/>
      <c r="D273" s="140"/>
      <c r="E273" s="138">
        <v>272</v>
      </c>
      <c r="F273" s="138"/>
      <c r="G273" s="138"/>
    </row>
    <row r="274" spans="1:7" ht="27.95" customHeight="1">
      <c r="A274" s="139"/>
      <c r="B274" s="139"/>
      <c r="C274" s="140"/>
      <c r="D274" s="140"/>
      <c r="E274" s="138">
        <v>273</v>
      </c>
      <c r="F274" s="138"/>
      <c r="G274" s="138"/>
    </row>
    <row r="275" spans="1:7" ht="27.95" customHeight="1">
      <c r="A275" s="139"/>
      <c r="B275" s="139"/>
      <c r="C275" s="140"/>
      <c r="D275" s="140"/>
      <c r="E275" s="138">
        <v>274</v>
      </c>
      <c r="F275" s="138"/>
      <c r="G275" s="138"/>
    </row>
    <row r="276" spans="1:7" ht="27.95" customHeight="1">
      <c r="A276" s="139"/>
      <c r="B276" s="139"/>
      <c r="C276" s="140"/>
      <c r="D276" s="140"/>
      <c r="E276" s="138">
        <v>275</v>
      </c>
      <c r="F276" s="138"/>
      <c r="G276" s="138"/>
    </row>
    <row r="277" spans="1:7" ht="27.95" customHeight="1">
      <c r="A277" s="139"/>
      <c r="B277" s="139"/>
      <c r="C277" s="140"/>
      <c r="D277" s="140"/>
      <c r="E277" s="138">
        <v>276</v>
      </c>
      <c r="F277" s="138"/>
      <c r="G277" s="138"/>
    </row>
    <row r="278" spans="1:7" ht="27.95" customHeight="1">
      <c r="A278" s="139"/>
      <c r="B278" s="139"/>
      <c r="C278" s="140"/>
      <c r="D278" s="140"/>
      <c r="E278" s="138">
        <v>277</v>
      </c>
      <c r="F278" s="138"/>
      <c r="G278" s="138"/>
    </row>
    <row r="279" spans="1:7" ht="27.95" customHeight="1">
      <c r="A279" s="139"/>
      <c r="B279" s="139"/>
      <c r="C279" s="140"/>
      <c r="D279" s="140"/>
      <c r="E279" s="138">
        <v>278</v>
      </c>
      <c r="F279" s="138"/>
      <c r="G279" s="138"/>
    </row>
    <row r="280" spans="1:7" ht="27.95" customHeight="1">
      <c r="A280" s="139"/>
      <c r="B280" s="139"/>
      <c r="C280" s="140"/>
      <c r="D280" s="140"/>
      <c r="E280" s="138">
        <v>279</v>
      </c>
      <c r="F280" s="138"/>
      <c r="G280" s="138"/>
    </row>
    <row r="281" spans="1:7" ht="27.95" customHeight="1">
      <c r="A281" s="139"/>
      <c r="B281" s="139"/>
      <c r="C281" s="140"/>
      <c r="D281" s="140"/>
      <c r="E281" s="138">
        <v>280</v>
      </c>
      <c r="F281" s="138"/>
      <c r="G281" s="138"/>
    </row>
    <row r="282" spans="1:7" ht="27.95" customHeight="1">
      <c r="A282" s="139"/>
      <c r="B282" s="139"/>
      <c r="C282" s="140"/>
      <c r="D282" s="140"/>
      <c r="E282" s="138">
        <v>281</v>
      </c>
      <c r="F282" s="138"/>
      <c r="G282" s="138"/>
    </row>
    <row r="283" spans="1:7" ht="27.95" customHeight="1">
      <c r="A283" s="139"/>
      <c r="B283" s="139"/>
      <c r="C283" s="140"/>
      <c r="D283" s="140"/>
      <c r="E283" s="138">
        <v>282</v>
      </c>
      <c r="F283" s="138"/>
      <c r="G283" s="138"/>
    </row>
    <row r="284" spans="1:7" ht="27.95" customHeight="1">
      <c r="A284" s="139"/>
      <c r="B284" s="139"/>
      <c r="C284" s="140"/>
      <c r="D284" s="140"/>
      <c r="E284" s="138">
        <v>283</v>
      </c>
      <c r="F284" s="138"/>
      <c r="G284" s="138"/>
    </row>
    <row r="285" spans="1:7" ht="27.95" customHeight="1">
      <c r="A285" s="139"/>
      <c r="B285" s="139"/>
      <c r="C285" s="140"/>
      <c r="D285" s="140"/>
      <c r="E285" s="138">
        <v>284</v>
      </c>
      <c r="F285" s="138"/>
      <c r="G285" s="138"/>
    </row>
    <row r="286" spans="1:7" ht="27.95" customHeight="1">
      <c r="A286" s="139"/>
      <c r="B286" s="139"/>
      <c r="C286" s="140"/>
      <c r="D286" s="140"/>
      <c r="E286" s="138">
        <v>285</v>
      </c>
      <c r="F286" s="138"/>
      <c r="G286" s="138"/>
    </row>
    <row r="287" spans="1:7" ht="27.95" customHeight="1">
      <c r="A287" s="139"/>
      <c r="B287" s="139"/>
      <c r="C287" s="140"/>
      <c r="D287" s="140"/>
      <c r="E287" s="138">
        <v>286</v>
      </c>
      <c r="F287" s="138"/>
      <c r="G287" s="138"/>
    </row>
    <row r="288" spans="1:7" ht="27.95" customHeight="1">
      <c r="A288" s="139"/>
      <c r="B288" s="139"/>
      <c r="C288" s="140"/>
      <c r="D288" s="140"/>
      <c r="E288" s="138">
        <v>287</v>
      </c>
      <c r="F288" s="138"/>
      <c r="G288" s="138"/>
    </row>
    <row r="289" spans="1:7" ht="27.95" customHeight="1">
      <c r="A289" s="139"/>
      <c r="B289" s="139"/>
      <c r="C289" s="140"/>
      <c r="D289" s="140"/>
      <c r="E289" s="138">
        <v>288</v>
      </c>
      <c r="F289" s="138"/>
      <c r="G289" s="138"/>
    </row>
    <row r="290" spans="1:7" ht="27.95" customHeight="1">
      <c r="A290" s="139"/>
      <c r="B290" s="139"/>
      <c r="C290" s="140"/>
      <c r="D290" s="140"/>
      <c r="E290" s="138">
        <v>289</v>
      </c>
      <c r="F290" s="138"/>
      <c r="G290" s="138"/>
    </row>
    <row r="291" spans="1:7" ht="27.95" customHeight="1">
      <c r="A291" s="139"/>
      <c r="B291" s="139"/>
      <c r="C291" s="140"/>
      <c r="D291" s="140"/>
      <c r="E291" s="138">
        <v>290</v>
      </c>
      <c r="F291" s="138"/>
      <c r="G291" s="138"/>
    </row>
    <row r="292" spans="1:7" ht="27.95" customHeight="1">
      <c r="A292" s="139"/>
      <c r="B292" s="139"/>
      <c r="C292" s="140"/>
      <c r="D292" s="140"/>
      <c r="E292" s="138">
        <v>291</v>
      </c>
      <c r="F292" s="138"/>
      <c r="G292" s="138"/>
    </row>
    <row r="293" spans="1:7" ht="27.95" customHeight="1">
      <c r="A293" s="139"/>
      <c r="B293" s="139"/>
      <c r="C293" s="140"/>
      <c r="D293" s="140"/>
      <c r="E293" s="138">
        <v>292</v>
      </c>
      <c r="F293" s="138"/>
      <c r="G293" s="138"/>
    </row>
    <row r="294" spans="1:7" ht="27.95" customHeight="1">
      <c r="A294" s="139"/>
      <c r="B294" s="139"/>
      <c r="C294" s="140"/>
      <c r="D294" s="140"/>
      <c r="E294" s="138">
        <v>293</v>
      </c>
      <c r="F294" s="138"/>
      <c r="G294" s="138"/>
    </row>
    <row r="295" spans="1:7" ht="27.95" customHeight="1">
      <c r="A295" s="139"/>
      <c r="B295" s="139"/>
      <c r="C295" s="140"/>
      <c r="D295" s="140"/>
      <c r="E295" s="138">
        <v>294</v>
      </c>
      <c r="F295" s="138"/>
      <c r="G295" s="138"/>
    </row>
    <row r="296" spans="1:7" ht="27.95" customHeight="1">
      <c r="A296" s="139"/>
      <c r="B296" s="139"/>
      <c r="C296" s="140"/>
      <c r="D296" s="140"/>
      <c r="E296" s="138">
        <v>295</v>
      </c>
      <c r="F296" s="138"/>
      <c r="G296" s="138"/>
    </row>
    <row r="297" spans="1:7" ht="27.95" customHeight="1">
      <c r="A297" s="139"/>
      <c r="B297" s="139"/>
      <c r="C297" s="140"/>
      <c r="D297" s="140"/>
      <c r="E297" s="138">
        <v>296</v>
      </c>
      <c r="F297" s="138"/>
      <c r="G297" s="138"/>
    </row>
    <row r="298" spans="1:7" ht="27.95" customHeight="1">
      <c r="A298" s="139"/>
      <c r="B298" s="139"/>
      <c r="C298" s="140"/>
      <c r="D298" s="140"/>
      <c r="E298" s="138">
        <v>297</v>
      </c>
      <c r="F298" s="138"/>
      <c r="G298" s="138"/>
    </row>
    <row r="299" spans="1:7" ht="27.95" customHeight="1">
      <c r="A299" s="139"/>
      <c r="B299" s="139"/>
      <c r="C299" s="140"/>
      <c r="D299" s="140"/>
      <c r="E299" s="138">
        <v>298</v>
      </c>
      <c r="F299" s="138"/>
      <c r="G299" s="138"/>
    </row>
    <row r="300" spans="1:7" ht="27.95" customHeight="1">
      <c r="A300" s="139"/>
      <c r="B300" s="139"/>
      <c r="C300" s="140"/>
      <c r="D300" s="140"/>
      <c r="E300" s="138">
        <v>299</v>
      </c>
      <c r="F300" s="138"/>
      <c r="G300" s="138"/>
    </row>
    <row r="301" spans="1:7" ht="27.95" customHeight="1">
      <c r="A301" s="139"/>
      <c r="B301" s="139"/>
      <c r="C301" s="140"/>
      <c r="D301" s="140"/>
      <c r="E301" s="138">
        <v>300</v>
      </c>
      <c r="F301" s="138"/>
      <c r="G301" s="138"/>
    </row>
    <row r="302" spans="1:7" ht="27.95" customHeight="1">
      <c r="A302" s="139"/>
      <c r="B302" s="139"/>
      <c r="C302" s="140"/>
      <c r="D302" s="140"/>
      <c r="E302" s="138">
        <v>301</v>
      </c>
      <c r="F302" s="138"/>
      <c r="G302" s="138"/>
    </row>
    <row r="303" spans="1:7" ht="27.95" customHeight="1">
      <c r="A303" s="139"/>
      <c r="B303" s="139"/>
      <c r="C303" s="140"/>
      <c r="D303" s="140"/>
      <c r="E303" s="138">
        <v>302</v>
      </c>
      <c r="F303" s="138"/>
      <c r="G303" s="138"/>
    </row>
    <row r="304" spans="1:7" ht="27.95" customHeight="1">
      <c r="A304" s="139"/>
      <c r="B304" s="139"/>
      <c r="C304" s="140"/>
      <c r="D304" s="140"/>
      <c r="E304" s="138">
        <v>303</v>
      </c>
      <c r="F304" s="138"/>
      <c r="G304" s="138"/>
    </row>
    <row r="305" spans="1:7" ht="27.95" customHeight="1">
      <c r="A305" s="139"/>
      <c r="B305" s="139"/>
      <c r="C305" s="140"/>
      <c r="D305" s="140"/>
      <c r="E305" s="138">
        <v>304</v>
      </c>
      <c r="F305" s="138"/>
      <c r="G305" s="138"/>
    </row>
    <row r="306" spans="1:7" ht="27.95" customHeight="1">
      <c r="A306" s="142"/>
      <c r="B306" s="142"/>
      <c r="C306" s="140"/>
      <c r="D306" s="140"/>
      <c r="E306" s="138">
        <v>305</v>
      </c>
      <c r="F306" s="138"/>
      <c r="G306" s="138"/>
    </row>
    <row r="307" spans="1:7" ht="27.95" customHeight="1" thickBot="1">
      <c r="A307" s="211"/>
      <c r="B307" s="211"/>
      <c r="C307" s="140"/>
      <c r="D307" s="192"/>
      <c r="E307" s="138">
        <v>306</v>
      </c>
      <c r="F307" s="138"/>
      <c r="G307" s="141"/>
    </row>
    <row r="308" spans="1:7" ht="27.95" customHeight="1">
      <c r="A308" s="139"/>
      <c r="B308" s="139"/>
      <c r="C308" s="140"/>
      <c r="D308" s="140"/>
      <c r="E308" s="138">
        <v>307</v>
      </c>
      <c r="F308" s="138"/>
      <c r="G308" s="138"/>
    </row>
    <row r="309" spans="1:7" ht="27.95" customHeight="1">
      <c r="A309" s="139"/>
      <c r="B309" s="139"/>
      <c r="C309" s="140"/>
      <c r="D309" s="140"/>
      <c r="E309" s="138">
        <v>308</v>
      </c>
      <c r="F309" s="138"/>
      <c r="G309" s="138"/>
    </row>
    <row r="310" spans="1:7" ht="27.95" customHeight="1">
      <c r="A310" s="139"/>
      <c r="B310" s="139"/>
      <c r="C310" s="140"/>
      <c r="D310" s="140"/>
      <c r="E310" s="138">
        <v>309</v>
      </c>
      <c r="F310" s="138"/>
      <c r="G310" s="138"/>
    </row>
    <row r="311" spans="1:7" ht="27.95" customHeight="1">
      <c r="A311" s="139"/>
      <c r="B311" s="139"/>
      <c r="C311" s="140"/>
      <c r="D311" s="140"/>
      <c r="E311" s="138">
        <v>310</v>
      </c>
      <c r="F311" s="138"/>
      <c r="G311" s="138"/>
    </row>
    <row r="312" spans="1:7" ht="27.95" customHeight="1">
      <c r="A312" s="139"/>
      <c r="B312" s="139"/>
      <c r="C312" s="140"/>
      <c r="D312" s="140"/>
      <c r="E312" s="138">
        <v>311</v>
      </c>
      <c r="F312" s="138"/>
      <c r="G312" s="138"/>
    </row>
    <row r="313" spans="1:7" ht="27.95" customHeight="1">
      <c r="A313" s="139"/>
      <c r="B313" s="139"/>
      <c r="C313" s="140"/>
      <c r="D313" s="140"/>
      <c r="E313" s="138">
        <v>312</v>
      </c>
      <c r="F313" s="138"/>
      <c r="G313" s="138"/>
    </row>
    <row r="314" spans="1:7" ht="27.95" customHeight="1">
      <c r="A314" s="139"/>
      <c r="B314" s="139"/>
      <c r="C314" s="140"/>
      <c r="D314" s="140"/>
      <c r="E314" s="138">
        <v>313</v>
      </c>
      <c r="F314" s="138"/>
      <c r="G314" s="138"/>
    </row>
    <row r="315" spans="1:7" ht="27.95" customHeight="1">
      <c r="A315" s="139"/>
      <c r="B315" s="139"/>
      <c r="C315" s="140"/>
      <c r="D315" s="140"/>
      <c r="E315" s="138">
        <v>314</v>
      </c>
      <c r="F315" s="138"/>
      <c r="G315" s="138"/>
    </row>
    <row r="316" spans="1:7" ht="27.95" customHeight="1">
      <c r="A316" s="139"/>
      <c r="B316" s="139"/>
      <c r="C316" s="140"/>
      <c r="D316" s="140"/>
      <c r="E316" s="138">
        <v>315</v>
      </c>
      <c r="F316" s="138"/>
      <c r="G316" s="138"/>
    </row>
    <row r="317" spans="1:7" ht="27.95" customHeight="1">
      <c r="A317" s="139"/>
      <c r="B317" s="139"/>
      <c r="C317" s="140"/>
      <c r="D317" s="140"/>
      <c r="E317" s="138">
        <v>316</v>
      </c>
      <c r="F317" s="138"/>
      <c r="G317" s="138"/>
    </row>
    <row r="318" spans="1:7" ht="27.95" customHeight="1">
      <c r="A318" s="139"/>
      <c r="B318" s="139"/>
      <c r="C318" s="140"/>
      <c r="D318" s="140"/>
      <c r="E318" s="138">
        <v>317</v>
      </c>
      <c r="F318" s="138"/>
      <c r="G318" s="138"/>
    </row>
    <row r="319" spans="1:7" ht="27.95" customHeight="1">
      <c r="A319" s="139"/>
      <c r="B319" s="139"/>
      <c r="C319" s="140"/>
      <c r="D319" s="140"/>
      <c r="E319" s="138">
        <v>318</v>
      </c>
      <c r="F319" s="138"/>
      <c r="G319" s="138"/>
    </row>
    <row r="320" spans="1:7" ht="27.95" customHeight="1">
      <c r="A320" s="139"/>
      <c r="B320" s="139"/>
      <c r="C320" s="140"/>
      <c r="D320" s="140"/>
      <c r="E320" s="138">
        <v>319</v>
      </c>
      <c r="F320" s="138"/>
      <c r="G320" s="138"/>
    </row>
    <row r="321" spans="1:7" ht="27.95" customHeight="1">
      <c r="A321" s="139"/>
      <c r="B321" s="139"/>
      <c r="C321" s="140"/>
      <c r="D321" s="140"/>
      <c r="E321" s="138">
        <v>320</v>
      </c>
      <c r="F321" s="138"/>
      <c r="G321" s="138"/>
    </row>
    <row r="322" spans="1:7" ht="27.95" customHeight="1">
      <c r="A322" s="139"/>
      <c r="B322" s="139"/>
      <c r="C322" s="140"/>
      <c r="D322" s="140"/>
      <c r="E322" s="138">
        <v>321</v>
      </c>
      <c r="F322" s="138"/>
      <c r="G322" s="138"/>
    </row>
    <row r="323" spans="1:7" ht="27.95" customHeight="1">
      <c r="A323" s="139"/>
      <c r="B323" s="139"/>
      <c r="C323" s="140"/>
      <c r="D323" s="140"/>
      <c r="E323" s="138">
        <v>322</v>
      </c>
      <c r="F323" s="138"/>
      <c r="G323" s="138"/>
    </row>
    <row r="324" spans="1:7" ht="27.95" customHeight="1">
      <c r="A324" s="139"/>
      <c r="B324" s="139"/>
      <c r="C324" s="140"/>
      <c r="D324" s="140"/>
      <c r="E324" s="138">
        <v>323</v>
      </c>
      <c r="F324" s="138"/>
      <c r="G324" s="138"/>
    </row>
    <row r="325" spans="1:7" ht="27.95" customHeight="1">
      <c r="A325" s="139"/>
      <c r="B325" s="139"/>
      <c r="C325" s="140"/>
      <c r="D325" s="140"/>
      <c r="E325" s="138">
        <v>324</v>
      </c>
      <c r="F325" s="138"/>
      <c r="G325" s="138"/>
    </row>
    <row r="326" spans="1:7" ht="27.95" customHeight="1">
      <c r="A326" s="139"/>
      <c r="B326" s="139"/>
      <c r="C326" s="140"/>
      <c r="D326" s="140"/>
      <c r="E326" s="138">
        <v>325</v>
      </c>
      <c r="F326" s="138"/>
      <c r="G326" s="138"/>
    </row>
    <row r="327" spans="1:7" ht="27.95" customHeight="1">
      <c r="A327" s="139"/>
      <c r="B327" s="139"/>
      <c r="C327" s="140"/>
      <c r="D327" s="140"/>
      <c r="E327" s="138">
        <v>326</v>
      </c>
      <c r="F327" s="138"/>
      <c r="G327" s="138"/>
    </row>
    <row r="328" spans="1:7" ht="27.95" customHeight="1">
      <c r="A328" s="139"/>
      <c r="B328" s="139"/>
      <c r="C328" s="140"/>
      <c r="D328" s="140"/>
      <c r="E328" s="138">
        <v>327</v>
      </c>
      <c r="F328" s="138"/>
      <c r="G328" s="138"/>
    </row>
    <row r="329" spans="1:7" ht="27.95" customHeight="1">
      <c r="A329" s="139"/>
      <c r="B329" s="139"/>
      <c r="C329" s="140"/>
      <c r="D329" s="140"/>
      <c r="E329" s="138">
        <v>328</v>
      </c>
      <c r="F329" s="138"/>
      <c r="G329" s="138"/>
    </row>
    <row r="330" spans="1:7" ht="27.95" customHeight="1">
      <c r="A330" s="139"/>
      <c r="B330" s="139"/>
      <c r="C330" s="140"/>
      <c r="D330" s="140"/>
      <c r="E330" s="138">
        <v>329</v>
      </c>
      <c r="F330" s="138"/>
      <c r="G330" s="138"/>
    </row>
    <row r="331" spans="1:7" ht="27.95" customHeight="1">
      <c r="A331" s="139"/>
      <c r="B331" s="139"/>
      <c r="C331" s="140"/>
      <c r="D331" s="140"/>
      <c r="E331" s="138">
        <v>330</v>
      </c>
      <c r="F331" s="138"/>
      <c r="G331" s="138"/>
    </row>
    <row r="332" spans="1:7" ht="27.95" customHeight="1">
      <c r="A332" s="139"/>
      <c r="B332" s="139"/>
      <c r="C332" s="140"/>
      <c r="D332" s="140"/>
      <c r="E332" s="138">
        <v>331</v>
      </c>
      <c r="F332" s="138"/>
      <c r="G332" s="138"/>
    </row>
    <row r="333" spans="1:7" ht="27.95" customHeight="1">
      <c r="A333" s="139"/>
      <c r="B333" s="139"/>
      <c r="C333" s="140"/>
      <c r="D333" s="140"/>
      <c r="E333" s="138">
        <v>332</v>
      </c>
      <c r="F333" s="138"/>
      <c r="G333" s="138"/>
    </row>
    <row r="334" spans="1:7" ht="27.95" customHeight="1">
      <c r="A334" s="139"/>
      <c r="B334" s="139"/>
      <c r="C334" s="140"/>
      <c r="D334" s="140"/>
      <c r="E334" s="138">
        <v>333</v>
      </c>
      <c r="F334" s="138"/>
      <c r="G334" s="138"/>
    </row>
    <row r="335" spans="1:7" ht="27.95" customHeight="1">
      <c r="A335" s="139"/>
      <c r="B335" s="139"/>
      <c r="C335" s="140"/>
      <c r="D335" s="140"/>
      <c r="E335" s="138">
        <v>334</v>
      </c>
      <c r="F335" s="138"/>
      <c r="G335" s="138"/>
    </row>
    <row r="336" spans="1:7" ht="27.95" customHeight="1">
      <c r="A336" s="139"/>
      <c r="B336" s="139"/>
      <c r="C336" s="140"/>
      <c r="D336" s="140"/>
      <c r="E336" s="138">
        <v>335</v>
      </c>
      <c r="F336" s="138"/>
      <c r="G336" s="138"/>
    </row>
    <row r="337" spans="1:7" ht="27.95" customHeight="1">
      <c r="A337" s="139"/>
      <c r="B337" s="139"/>
      <c r="C337" s="140"/>
      <c r="D337" s="140"/>
      <c r="E337" s="138">
        <v>336</v>
      </c>
      <c r="F337" s="138"/>
      <c r="G337" s="138"/>
    </row>
    <row r="338" spans="1:7" ht="27.95" customHeight="1">
      <c r="A338" s="139"/>
      <c r="B338" s="139"/>
      <c r="C338" s="140"/>
      <c r="D338" s="140"/>
      <c r="E338" s="138">
        <v>337</v>
      </c>
      <c r="F338" s="138"/>
      <c r="G338" s="138"/>
    </row>
    <row r="339" spans="1:7" ht="27.95" customHeight="1">
      <c r="A339" s="139"/>
      <c r="B339" s="139"/>
      <c r="C339" s="140"/>
      <c r="D339" s="140"/>
      <c r="E339" s="138">
        <v>338</v>
      </c>
      <c r="F339" s="138"/>
      <c r="G339" s="138"/>
    </row>
    <row r="340" spans="1:7" ht="27.95" customHeight="1">
      <c r="A340" s="139"/>
      <c r="B340" s="139"/>
      <c r="C340" s="140"/>
      <c r="D340" s="140"/>
      <c r="E340" s="138">
        <v>339</v>
      </c>
      <c r="F340" s="138"/>
      <c r="G340" s="138"/>
    </row>
    <row r="341" spans="1:7" ht="27.95" customHeight="1">
      <c r="A341" s="139"/>
      <c r="B341" s="139"/>
      <c r="C341" s="140"/>
      <c r="D341" s="140"/>
      <c r="E341" s="138">
        <v>340</v>
      </c>
      <c r="F341" s="138"/>
      <c r="G341" s="138"/>
    </row>
    <row r="342" spans="1:7" ht="27.95" customHeight="1">
      <c r="A342" s="139"/>
      <c r="B342" s="139"/>
      <c r="C342" s="140"/>
      <c r="D342" s="140"/>
      <c r="E342" s="138">
        <v>341</v>
      </c>
      <c r="F342" s="138"/>
      <c r="G342" s="138"/>
    </row>
    <row r="343" spans="1:7" ht="27.95" customHeight="1">
      <c r="A343" s="139"/>
      <c r="B343" s="139"/>
      <c r="C343" s="140"/>
      <c r="D343" s="140"/>
      <c r="E343" s="138">
        <v>342</v>
      </c>
      <c r="F343" s="138"/>
      <c r="G343" s="138"/>
    </row>
    <row r="344" spans="1:7" ht="27.95" customHeight="1">
      <c r="A344" s="139"/>
      <c r="B344" s="139"/>
      <c r="C344" s="140"/>
      <c r="D344" s="140"/>
      <c r="E344" s="138">
        <v>343</v>
      </c>
      <c r="F344" s="138"/>
      <c r="G344" s="138"/>
    </row>
    <row r="345" spans="1:7" ht="27.95" customHeight="1">
      <c r="A345" s="139"/>
      <c r="B345" s="139"/>
      <c r="C345" s="140"/>
      <c r="D345" s="140"/>
      <c r="E345" s="138">
        <v>344</v>
      </c>
      <c r="F345" s="138"/>
      <c r="G345" s="138"/>
    </row>
    <row r="346" spans="1:7" ht="27.95" customHeight="1">
      <c r="A346" s="139"/>
      <c r="B346" s="139"/>
      <c r="C346" s="140"/>
      <c r="D346" s="140"/>
      <c r="E346" s="138">
        <v>345</v>
      </c>
      <c r="F346" s="138"/>
      <c r="G346" s="138"/>
    </row>
    <row r="347" spans="1:7" ht="27.95" customHeight="1">
      <c r="A347" s="139"/>
      <c r="B347" s="139"/>
      <c r="C347" s="140"/>
      <c r="D347" s="140"/>
      <c r="E347" s="138">
        <v>346</v>
      </c>
      <c r="F347" s="138"/>
      <c r="G347" s="138"/>
    </row>
    <row r="348" spans="1:7" ht="27.95" customHeight="1">
      <c r="A348" s="139"/>
      <c r="B348" s="139"/>
      <c r="C348" s="140"/>
      <c r="D348" s="140"/>
      <c r="E348" s="138">
        <v>347</v>
      </c>
      <c r="F348" s="138"/>
      <c r="G348" s="138"/>
    </row>
    <row r="349" spans="1:7" ht="27.95" customHeight="1">
      <c r="A349" s="139"/>
      <c r="B349" s="139"/>
      <c r="C349" s="140"/>
      <c r="D349" s="140"/>
      <c r="E349" s="138">
        <v>348</v>
      </c>
      <c r="F349" s="138"/>
      <c r="G349" s="138"/>
    </row>
    <row r="350" spans="1:7" ht="27.95" customHeight="1">
      <c r="A350" s="139"/>
      <c r="B350" s="139"/>
      <c r="C350" s="140"/>
      <c r="D350" s="140"/>
      <c r="E350" s="138">
        <v>349</v>
      </c>
      <c r="F350" s="138"/>
      <c r="G350" s="138"/>
    </row>
    <row r="351" spans="1:7" ht="27.95" customHeight="1">
      <c r="A351" s="139"/>
      <c r="B351" s="139"/>
      <c r="C351" s="140"/>
      <c r="D351" s="140"/>
      <c r="E351" s="138">
        <v>350</v>
      </c>
      <c r="F351" s="138"/>
      <c r="G351" s="138"/>
    </row>
    <row r="352" spans="1:7" ht="27.95" customHeight="1">
      <c r="A352" s="139"/>
      <c r="B352" s="139"/>
      <c r="C352" s="140"/>
      <c r="D352" s="140"/>
      <c r="E352" s="138">
        <v>351</v>
      </c>
      <c r="F352" s="138"/>
      <c r="G352" s="138"/>
    </row>
    <row r="353" spans="1:7" ht="27.95" customHeight="1">
      <c r="A353" s="139"/>
      <c r="B353" s="139"/>
      <c r="C353" s="140"/>
      <c r="D353" s="140"/>
      <c r="E353" s="138">
        <v>352</v>
      </c>
      <c r="F353" s="138"/>
      <c r="G353" s="138"/>
    </row>
    <row r="354" spans="1:7" ht="27.95" customHeight="1">
      <c r="A354" s="139"/>
      <c r="B354" s="139"/>
      <c r="C354" s="140"/>
      <c r="D354" s="140"/>
      <c r="E354" s="138">
        <v>353</v>
      </c>
      <c r="F354" s="138"/>
      <c r="G354" s="138"/>
    </row>
    <row r="355" spans="1:7" ht="27.95" customHeight="1">
      <c r="A355" s="139"/>
      <c r="B355" s="139"/>
      <c r="C355" s="140"/>
      <c r="D355" s="140"/>
      <c r="E355" s="138">
        <v>354</v>
      </c>
      <c r="F355" s="138"/>
      <c r="G355" s="138"/>
    </row>
    <row r="356" spans="1:7" ht="27.95" customHeight="1">
      <c r="A356" s="139"/>
      <c r="B356" s="139"/>
      <c r="C356" s="140"/>
      <c r="D356" s="140"/>
      <c r="E356" s="138">
        <v>355</v>
      </c>
      <c r="F356" s="138"/>
      <c r="G356" s="138"/>
    </row>
    <row r="357" spans="1:7" ht="27.95" customHeight="1">
      <c r="A357" s="139"/>
      <c r="B357" s="139"/>
      <c r="C357" s="140"/>
      <c r="D357" s="140"/>
      <c r="E357" s="138">
        <v>356</v>
      </c>
      <c r="F357" s="138"/>
      <c r="G357" s="138"/>
    </row>
    <row r="358" spans="1:7" ht="27.95" customHeight="1">
      <c r="A358" s="139"/>
      <c r="B358" s="139"/>
      <c r="C358" s="140"/>
      <c r="D358" s="140"/>
      <c r="E358" s="138">
        <v>357</v>
      </c>
      <c r="F358" s="138"/>
      <c r="G358" s="138"/>
    </row>
    <row r="359" spans="1:7" ht="27.95" customHeight="1">
      <c r="A359" s="139"/>
      <c r="B359" s="139"/>
      <c r="C359" s="140"/>
      <c r="D359" s="140"/>
      <c r="E359" s="138">
        <v>358</v>
      </c>
      <c r="F359" s="138"/>
      <c r="G359" s="138"/>
    </row>
    <row r="360" spans="1:7" ht="27.95" customHeight="1">
      <c r="A360" s="139"/>
      <c r="B360" s="139"/>
      <c r="C360" s="140"/>
      <c r="D360" s="140"/>
      <c r="E360" s="138">
        <v>359</v>
      </c>
      <c r="F360" s="138"/>
      <c r="G360" s="138"/>
    </row>
    <row r="361" spans="1:7" ht="27.95" customHeight="1">
      <c r="A361" s="139"/>
      <c r="B361" s="139"/>
      <c r="C361" s="140"/>
      <c r="D361" s="140"/>
      <c r="E361" s="138">
        <v>360</v>
      </c>
      <c r="F361" s="138"/>
      <c r="G361" s="138"/>
    </row>
    <row r="362" spans="1:7" ht="27.95" customHeight="1">
      <c r="A362" s="139"/>
      <c r="B362" s="139"/>
      <c r="C362" s="140"/>
      <c r="D362" s="140"/>
      <c r="E362" s="138">
        <v>361</v>
      </c>
      <c r="F362" s="138"/>
      <c r="G362" s="138"/>
    </row>
    <row r="363" spans="1:7" ht="27.95" customHeight="1">
      <c r="A363" s="139"/>
      <c r="B363" s="139"/>
      <c r="C363" s="140"/>
      <c r="D363" s="140"/>
      <c r="E363" s="138">
        <v>362</v>
      </c>
      <c r="F363" s="138"/>
      <c r="G363" s="138"/>
    </row>
    <row r="364" spans="1:7" ht="27.95" customHeight="1">
      <c r="A364" s="139"/>
      <c r="B364" s="139"/>
      <c r="C364" s="140"/>
      <c r="D364" s="140"/>
      <c r="E364" s="138">
        <v>363</v>
      </c>
      <c r="F364" s="138"/>
      <c r="G364" s="138"/>
    </row>
    <row r="365" spans="1:7" ht="27.95" customHeight="1">
      <c r="A365" s="139"/>
      <c r="B365" s="139"/>
      <c r="C365" s="140"/>
      <c r="D365" s="140"/>
      <c r="E365" s="138">
        <v>364</v>
      </c>
      <c r="F365" s="138"/>
      <c r="G365" s="138"/>
    </row>
    <row r="366" spans="1:7" ht="27.95" customHeight="1">
      <c r="A366" s="139"/>
      <c r="B366" s="139"/>
      <c r="C366" s="140"/>
      <c r="D366" s="140"/>
      <c r="E366" s="138">
        <v>365</v>
      </c>
      <c r="F366" s="138"/>
      <c r="G366" s="138"/>
    </row>
    <row r="367" spans="1:7" ht="27.95" customHeight="1">
      <c r="A367" s="139"/>
      <c r="B367" s="139"/>
      <c r="C367" s="140"/>
      <c r="D367" s="140"/>
      <c r="E367" s="138">
        <v>366</v>
      </c>
      <c r="F367" s="138"/>
      <c r="G367" s="138"/>
    </row>
    <row r="368" spans="1:7" ht="27.95" customHeight="1">
      <c r="A368" s="139"/>
      <c r="B368" s="139"/>
      <c r="C368" s="140"/>
      <c r="D368" s="140"/>
      <c r="E368" s="138">
        <v>367</v>
      </c>
      <c r="F368" s="138"/>
      <c r="G368" s="138"/>
    </row>
    <row r="369" spans="1:7" ht="27.95" customHeight="1">
      <c r="A369" s="139"/>
      <c r="B369" s="139"/>
      <c r="C369" s="140"/>
      <c r="D369" s="140"/>
      <c r="E369" s="138">
        <v>368</v>
      </c>
      <c r="F369" s="138"/>
      <c r="G369" s="138"/>
    </row>
    <row r="370" spans="1:7" ht="27.95" customHeight="1">
      <c r="A370" s="139"/>
      <c r="B370" s="139"/>
      <c r="C370" s="140"/>
      <c r="D370" s="140"/>
      <c r="E370" s="138">
        <v>369</v>
      </c>
      <c r="F370" s="138"/>
      <c r="G370" s="138"/>
    </row>
    <row r="371" spans="1:7" ht="27.95" customHeight="1">
      <c r="A371" s="139"/>
      <c r="B371" s="139"/>
      <c r="C371" s="140"/>
      <c r="D371" s="140"/>
      <c r="E371" s="138">
        <v>370</v>
      </c>
      <c r="F371" s="138"/>
      <c r="G371" s="138"/>
    </row>
    <row r="372" spans="1:7" ht="27.95" customHeight="1">
      <c r="A372" s="139"/>
      <c r="B372" s="139"/>
      <c r="C372" s="140"/>
      <c r="D372" s="140"/>
      <c r="E372" s="138">
        <v>371</v>
      </c>
      <c r="F372" s="138"/>
      <c r="G372" s="138"/>
    </row>
    <row r="373" spans="1:7" ht="27.95" customHeight="1">
      <c r="A373" s="139"/>
      <c r="B373" s="139"/>
      <c r="C373" s="140"/>
      <c r="D373" s="140"/>
      <c r="E373" s="138">
        <v>372</v>
      </c>
      <c r="F373" s="138"/>
      <c r="G373" s="138"/>
    </row>
    <row r="374" spans="1:7" ht="27.95" customHeight="1">
      <c r="A374" s="139"/>
      <c r="B374" s="139"/>
      <c r="C374" s="140"/>
      <c r="D374" s="140"/>
      <c r="E374" s="138">
        <v>373</v>
      </c>
      <c r="F374" s="138"/>
      <c r="G374" s="138"/>
    </row>
    <row r="375" spans="1:7" ht="27.95" customHeight="1">
      <c r="A375" s="139"/>
      <c r="B375" s="139"/>
      <c r="C375" s="140"/>
      <c r="D375" s="140"/>
      <c r="E375" s="138">
        <v>374</v>
      </c>
      <c r="F375" s="138"/>
      <c r="G375" s="138"/>
    </row>
    <row r="376" spans="1:7" ht="27.95" customHeight="1">
      <c r="A376" s="139"/>
      <c r="B376" s="139"/>
      <c r="C376" s="140"/>
      <c r="D376" s="140"/>
      <c r="E376" s="138">
        <v>375</v>
      </c>
      <c r="F376" s="138"/>
      <c r="G376" s="138"/>
    </row>
    <row r="377" spans="1:7" ht="27.95" customHeight="1">
      <c r="A377" s="139"/>
      <c r="B377" s="139"/>
      <c r="C377" s="140"/>
      <c r="D377" s="140"/>
      <c r="E377" s="138">
        <v>376</v>
      </c>
      <c r="F377" s="138"/>
      <c r="G377" s="138"/>
    </row>
    <row r="378" spans="1:7" ht="27.95" customHeight="1">
      <c r="A378" s="139"/>
      <c r="B378" s="139"/>
      <c r="C378" s="140"/>
      <c r="D378" s="140"/>
      <c r="E378" s="138">
        <v>377</v>
      </c>
      <c r="F378" s="138"/>
      <c r="G378" s="138"/>
    </row>
    <row r="379" spans="1:7" ht="27.95" customHeight="1">
      <c r="A379" s="139"/>
      <c r="B379" s="139"/>
      <c r="C379" s="140"/>
      <c r="D379" s="140"/>
      <c r="E379" s="138">
        <v>378</v>
      </c>
      <c r="F379" s="138"/>
      <c r="G379" s="138"/>
    </row>
    <row r="380" spans="1:7" ht="27.95" customHeight="1">
      <c r="A380" s="139"/>
      <c r="B380" s="139"/>
      <c r="C380" s="140"/>
      <c r="D380" s="140"/>
      <c r="E380" s="138">
        <v>379</v>
      </c>
      <c r="F380" s="138"/>
      <c r="G380" s="138"/>
    </row>
    <row r="381" spans="1:7" ht="27.95" customHeight="1">
      <c r="A381" s="139"/>
      <c r="B381" s="139"/>
      <c r="C381" s="140"/>
      <c r="D381" s="140"/>
      <c r="E381" s="138">
        <v>380</v>
      </c>
      <c r="F381" s="138"/>
      <c r="G381" s="138"/>
    </row>
    <row r="382" spans="1:7" ht="27.95" customHeight="1">
      <c r="A382" s="139"/>
      <c r="B382" s="139"/>
      <c r="C382" s="140"/>
      <c r="D382" s="140"/>
      <c r="E382" s="138">
        <v>381</v>
      </c>
      <c r="F382" s="138"/>
      <c r="G382" s="138"/>
    </row>
    <row r="383" spans="1:7" ht="27.95" customHeight="1">
      <c r="A383" s="139"/>
      <c r="B383" s="139"/>
      <c r="C383" s="140"/>
      <c r="D383" s="140"/>
      <c r="E383" s="138">
        <v>382</v>
      </c>
      <c r="F383" s="138"/>
      <c r="G383" s="138"/>
    </row>
    <row r="384" spans="1:7" ht="27.95" customHeight="1">
      <c r="A384" s="139"/>
      <c r="B384" s="139"/>
      <c r="C384" s="140"/>
      <c r="D384" s="140"/>
      <c r="E384" s="138">
        <v>383</v>
      </c>
      <c r="F384" s="138"/>
      <c r="G384" s="138"/>
    </row>
    <row r="385" spans="1:7" ht="27.95" customHeight="1">
      <c r="A385" s="139"/>
      <c r="B385" s="139"/>
      <c r="C385" s="140"/>
      <c r="D385" s="140"/>
      <c r="E385" s="138">
        <v>384</v>
      </c>
      <c r="F385" s="138"/>
      <c r="G385" s="138"/>
    </row>
    <row r="386" spans="1:7" ht="27.95" customHeight="1">
      <c r="A386" s="139"/>
      <c r="B386" s="139"/>
      <c r="C386" s="140"/>
      <c r="D386" s="140"/>
      <c r="E386" s="138">
        <v>385</v>
      </c>
      <c r="F386" s="138"/>
      <c r="G386" s="138"/>
    </row>
    <row r="387" spans="1:7" ht="27.95" customHeight="1">
      <c r="A387" s="139"/>
      <c r="B387" s="139"/>
      <c r="C387" s="140"/>
      <c r="D387" s="140"/>
      <c r="E387" s="138">
        <v>386</v>
      </c>
      <c r="F387" s="138"/>
      <c r="G387" s="138"/>
    </row>
    <row r="388" spans="1:7" ht="27.95" customHeight="1">
      <c r="A388" s="139"/>
      <c r="B388" s="139"/>
      <c r="C388" s="140"/>
      <c r="D388" s="140"/>
      <c r="E388" s="138">
        <v>387</v>
      </c>
      <c r="F388" s="138"/>
      <c r="G388" s="138"/>
    </row>
    <row r="389" spans="1:7" ht="27.95" customHeight="1">
      <c r="A389" s="142"/>
      <c r="B389" s="142"/>
      <c r="C389" s="140"/>
      <c r="D389" s="140"/>
      <c r="E389" s="138">
        <v>388</v>
      </c>
      <c r="F389" s="138"/>
      <c r="G389" s="138"/>
    </row>
    <row r="390" spans="1:7" ht="27.95" customHeight="1" thickBot="1">
      <c r="A390" s="211"/>
      <c r="B390" s="211"/>
      <c r="C390" s="140"/>
      <c r="D390" s="192"/>
      <c r="E390" s="138">
        <v>389</v>
      </c>
      <c r="F390" s="138"/>
      <c r="G390" s="141"/>
    </row>
    <row r="391" spans="1:7" ht="27.95" customHeight="1">
      <c r="A391" s="139"/>
      <c r="B391" s="139"/>
      <c r="C391" s="140"/>
      <c r="D391" s="140"/>
      <c r="E391" s="138">
        <v>390</v>
      </c>
      <c r="F391" s="138"/>
      <c r="G391" s="138"/>
    </row>
    <row r="392" spans="1:7" ht="27.95" customHeight="1">
      <c r="A392" s="139"/>
      <c r="B392" s="139"/>
      <c r="C392" s="140"/>
      <c r="D392" s="140"/>
      <c r="E392" s="138">
        <v>391</v>
      </c>
      <c r="F392" s="138"/>
      <c r="G392" s="138"/>
    </row>
    <row r="393" spans="1:7" ht="27.95" customHeight="1">
      <c r="A393" s="139"/>
      <c r="B393" s="139"/>
      <c r="C393" s="140"/>
      <c r="D393" s="140"/>
      <c r="E393" s="138">
        <v>392</v>
      </c>
      <c r="F393" s="138"/>
      <c r="G393" s="138"/>
    </row>
    <row r="394" spans="1:7" ht="27.95" customHeight="1">
      <c r="A394" s="139"/>
      <c r="B394" s="139"/>
      <c r="C394" s="140"/>
      <c r="D394" s="140"/>
      <c r="E394" s="138">
        <v>393</v>
      </c>
      <c r="F394" s="138"/>
      <c r="G394" s="138"/>
    </row>
    <row r="395" spans="1:7" ht="27.95" customHeight="1">
      <c r="A395" s="139"/>
      <c r="B395" s="139"/>
      <c r="C395" s="140"/>
      <c r="D395" s="140"/>
      <c r="E395" s="138">
        <v>394</v>
      </c>
      <c r="F395" s="138"/>
      <c r="G395" s="138"/>
    </row>
    <row r="396" spans="1:7" ht="27.95" customHeight="1">
      <c r="A396" s="139"/>
      <c r="B396" s="139"/>
      <c r="C396" s="140"/>
      <c r="D396" s="140"/>
      <c r="E396" s="138">
        <v>395</v>
      </c>
      <c r="F396" s="138"/>
      <c r="G396" s="138"/>
    </row>
    <row r="397" spans="1:7" ht="27.95" customHeight="1">
      <c r="A397" s="139"/>
      <c r="B397" s="139"/>
      <c r="C397" s="140"/>
      <c r="D397" s="140"/>
      <c r="E397" s="138">
        <v>396</v>
      </c>
      <c r="F397" s="138"/>
      <c r="G397" s="138"/>
    </row>
    <row r="398" spans="1:7" ht="27.95" customHeight="1">
      <c r="A398" s="139"/>
      <c r="B398" s="139"/>
      <c r="C398" s="140"/>
      <c r="D398" s="140"/>
      <c r="E398" s="138">
        <v>397</v>
      </c>
      <c r="F398" s="138"/>
      <c r="G398" s="138"/>
    </row>
    <row r="399" spans="1:7" ht="27.95" customHeight="1">
      <c r="A399" s="139"/>
      <c r="B399" s="139"/>
      <c r="C399" s="140"/>
      <c r="D399" s="140"/>
      <c r="E399" s="138">
        <v>398</v>
      </c>
      <c r="F399" s="138"/>
      <c r="G399" s="138"/>
    </row>
    <row r="400" spans="1:7" ht="27.95" customHeight="1">
      <c r="A400" s="139"/>
      <c r="B400" s="139"/>
      <c r="C400" s="140"/>
      <c r="D400" s="140"/>
      <c r="E400" s="138">
        <v>399</v>
      </c>
      <c r="F400" s="138"/>
      <c r="G400" s="138"/>
    </row>
    <row r="401" spans="1:7" ht="27.95" customHeight="1">
      <c r="A401" s="139"/>
      <c r="B401" s="139"/>
      <c r="C401" s="140"/>
      <c r="D401" s="140"/>
      <c r="E401" s="138">
        <v>400</v>
      </c>
      <c r="F401" s="138"/>
      <c r="G401" s="138"/>
    </row>
    <row r="402" spans="1:7" ht="27.95" customHeight="1">
      <c r="A402" s="139"/>
      <c r="B402" s="139"/>
      <c r="C402" s="140"/>
      <c r="D402" s="140"/>
      <c r="E402" s="138">
        <v>401</v>
      </c>
      <c r="F402" s="138"/>
      <c r="G402" s="138"/>
    </row>
    <row r="403" spans="1:7" ht="27.95" customHeight="1">
      <c r="A403" s="139"/>
      <c r="B403" s="139"/>
      <c r="C403" s="140"/>
      <c r="D403" s="140"/>
      <c r="E403" s="138">
        <v>402</v>
      </c>
      <c r="F403" s="138"/>
      <c r="G403" s="138"/>
    </row>
    <row r="404" spans="1:7" ht="27.95" customHeight="1">
      <c r="A404" s="139"/>
      <c r="B404" s="139"/>
      <c r="C404" s="140"/>
      <c r="D404" s="140"/>
      <c r="E404" s="138">
        <v>403</v>
      </c>
      <c r="F404" s="138"/>
      <c r="G404" s="138"/>
    </row>
    <row r="405" spans="1:7" ht="27.95" customHeight="1">
      <c r="A405" s="139"/>
      <c r="B405" s="139"/>
      <c r="C405" s="140"/>
      <c r="D405" s="140"/>
      <c r="E405" s="138">
        <v>404</v>
      </c>
      <c r="F405" s="138"/>
      <c r="G405" s="138"/>
    </row>
    <row r="406" spans="1:7" ht="27.95" customHeight="1">
      <c r="A406" s="139"/>
      <c r="B406" s="139"/>
      <c r="C406" s="140"/>
      <c r="D406" s="140"/>
      <c r="E406" s="138">
        <v>405</v>
      </c>
      <c r="F406" s="138"/>
      <c r="G406" s="138"/>
    </row>
    <row r="407" spans="1:7" ht="27.95" customHeight="1">
      <c r="A407" s="139"/>
      <c r="B407" s="139"/>
      <c r="C407" s="140"/>
      <c r="D407" s="140"/>
      <c r="E407" s="138">
        <v>406</v>
      </c>
      <c r="F407" s="138"/>
      <c r="G407" s="138"/>
    </row>
    <row r="408" spans="1:7" ht="27.95" customHeight="1">
      <c r="A408" s="139"/>
      <c r="B408" s="139"/>
      <c r="C408" s="140"/>
      <c r="D408" s="140"/>
      <c r="E408" s="138">
        <v>407</v>
      </c>
      <c r="F408" s="138"/>
      <c r="G408" s="138"/>
    </row>
    <row r="409" spans="1:7" ht="27.95" customHeight="1">
      <c r="A409" s="139"/>
      <c r="B409" s="139"/>
      <c r="C409" s="140"/>
      <c r="D409" s="140"/>
      <c r="E409" s="138">
        <v>408</v>
      </c>
      <c r="F409" s="138"/>
      <c r="G409" s="138"/>
    </row>
    <row r="410" spans="1:7" ht="27.95" customHeight="1">
      <c r="A410" s="139"/>
      <c r="B410" s="139"/>
      <c r="C410" s="140"/>
      <c r="D410" s="140"/>
      <c r="E410" s="138">
        <v>409</v>
      </c>
      <c r="F410" s="138"/>
      <c r="G410" s="138"/>
    </row>
    <row r="411" spans="1:7" ht="27.95" customHeight="1">
      <c r="A411" s="139"/>
      <c r="B411" s="139"/>
      <c r="C411" s="140"/>
      <c r="D411" s="140"/>
      <c r="E411" s="138">
        <v>410</v>
      </c>
      <c r="F411" s="138"/>
      <c r="G411" s="138"/>
    </row>
    <row r="412" spans="1:7" ht="27.95" customHeight="1">
      <c r="A412" s="139"/>
      <c r="B412" s="139"/>
      <c r="C412" s="140"/>
      <c r="D412" s="140"/>
      <c r="E412" s="138">
        <v>411</v>
      </c>
      <c r="F412" s="138"/>
      <c r="G412" s="138"/>
    </row>
    <row r="413" spans="1:7" ht="27.95" customHeight="1">
      <c r="A413" s="139"/>
      <c r="B413" s="139"/>
      <c r="C413" s="140"/>
      <c r="D413" s="140"/>
      <c r="E413" s="138">
        <v>412</v>
      </c>
      <c r="F413" s="138"/>
      <c r="G413" s="138"/>
    </row>
    <row r="414" spans="1:7" ht="27.95" customHeight="1">
      <c r="A414" s="139"/>
      <c r="B414" s="139"/>
      <c r="C414" s="140"/>
      <c r="D414" s="140"/>
      <c r="E414" s="138">
        <v>413</v>
      </c>
      <c r="F414" s="138"/>
      <c r="G414" s="138"/>
    </row>
    <row r="415" spans="1:7" ht="27.95" customHeight="1">
      <c r="A415" s="139"/>
      <c r="B415" s="139"/>
      <c r="C415" s="140"/>
      <c r="D415" s="140"/>
      <c r="E415" s="138">
        <v>414</v>
      </c>
      <c r="F415" s="138"/>
      <c r="G415" s="138"/>
    </row>
    <row r="416" spans="1:7" ht="27.95" customHeight="1">
      <c r="A416" s="139"/>
      <c r="B416" s="139"/>
      <c r="C416" s="140"/>
      <c r="D416" s="140"/>
      <c r="E416" s="138">
        <v>415</v>
      </c>
      <c r="F416" s="138"/>
      <c r="G416" s="138"/>
    </row>
    <row r="417" spans="1:7" ht="27.95" customHeight="1">
      <c r="A417" s="139"/>
      <c r="B417" s="139"/>
      <c r="C417" s="140"/>
      <c r="D417" s="140"/>
      <c r="E417" s="138">
        <v>416</v>
      </c>
      <c r="F417" s="138"/>
      <c r="G417" s="138"/>
    </row>
    <row r="418" spans="1:7" ht="27.95" customHeight="1">
      <c r="A418" s="139"/>
      <c r="B418" s="139"/>
      <c r="C418" s="140"/>
      <c r="D418" s="140"/>
      <c r="E418" s="138">
        <v>417</v>
      </c>
      <c r="F418" s="138"/>
      <c r="G418" s="138"/>
    </row>
    <row r="419" spans="1:7" ht="27.95" customHeight="1">
      <c r="A419" s="139"/>
      <c r="B419" s="139"/>
      <c r="C419" s="140"/>
      <c r="D419" s="140"/>
      <c r="E419" s="138">
        <v>418</v>
      </c>
      <c r="F419" s="138"/>
      <c r="G419" s="138"/>
    </row>
    <row r="420" spans="1:7" ht="27.95" customHeight="1">
      <c r="A420" s="139"/>
      <c r="B420" s="139"/>
      <c r="C420" s="140"/>
      <c r="D420" s="140"/>
      <c r="E420" s="138">
        <v>419</v>
      </c>
      <c r="F420" s="138"/>
      <c r="G420" s="138"/>
    </row>
    <row r="421" spans="1:7" ht="27.95" customHeight="1">
      <c r="A421" s="139"/>
      <c r="B421" s="139"/>
      <c r="C421" s="140"/>
      <c r="D421" s="140"/>
      <c r="E421" s="138">
        <v>420</v>
      </c>
      <c r="F421" s="138"/>
      <c r="G421" s="138"/>
    </row>
    <row r="422" spans="1:7" ht="27.95" customHeight="1">
      <c r="A422" s="139"/>
      <c r="B422" s="139"/>
      <c r="C422" s="140"/>
      <c r="D422" s="140"/>
      <c r="E422" s="138">
        <v>421</v>
      </c>
      <c r="F422" s="138"/>
      <c r="G422" s="138"/>
    </row>
    <row r="423" spans="1:7" ht="27.95" customHeight="1">
      <c r="A423" s="139"/>
      <c r="B423" s="139"/>
      <c r="C423" s="140"/>
      <c r="D423" s="140"/>
      <c r="E423" s="138">
        <v>422</v>
      </c>
      <c r="F423" s="138"/>
      <c r="G423" s="138"/>
    </row>
    <row r="424" spans="1:7" ht="27.95" customHeight="1">
      <c r="A424" s="139"/>
      <c r="B424" s="139"/>
      <c r="C424" s="140"/>
      <c r="D424" s="140"/>
      <c r="E424" s="138">
        <v>423</v>
      </c>
      <c r="F424" s="138"/>
      <c r="G424" s="138"/>
    </row>
    <row r="425" spans="1:7" ht="27.95" customHeight="1">
      <c r="A425" s="139"/>
      <c r="B425" s="139"/>
      <c r="C425" s="140"/>
      <c r="D425" s="140"/>
      <c r="E425" s="138">
        <v>424</v>
      </c>
      <c r="F425" s="138"/>
      <c r="G425" s="138"/>
    </row>
    <row r="426" spans="1:7" ht="27.95" customHeight="1">
      <c r="A426" s="139"/>
      <c r="B426" s="139"/>
      <c r="C426" s="140"/>
      <c r="D426" s="140"/>
      <c r="E426" s="138">
        <v>425</v>
      </c>
      <c r="F426" s="138"/>
      <c r="G426" s="138"/>
    </row>
    <row r="427" spans="1:7" ht="27.95" customHeight="1">
      <c r="A427" s="139"/>
      <c r="B427" s="139"/>
      <c r="C427" s="140"/>
      <c r="D427" s="140"/>
      <c r="E427" s="138">
        <v>426</v>
      </c>
      <c r="F427" s="138"/>
      <c r="G427" s="138"/>
    </row>
    <row r="428" spans="1:7" ht="27.95" customHeight="1">
      <c r="A428" s="139"/>
      <c r="B428" s="139"/>
      <c r="C428" s="140"/>
      <c r="D428" s="140"/>
      <c r="E428" s="138">
        <v>427</v>
      </c>
      <c r="F428" s="138"/>
      <c r="G428" s="138"/>
    </row>
    <row r="429" spans="1:7" ht="27.95" customHeight="1">
      <c r="A429" s="139"/>
      <c r="B429" s="139"/>
      <c r="C429" s="140"/>
      <c r="D429" s="140"/>
      <c r="E429" s="138">
        <v>428</v>
      </c>
      <c r="F429" s="138"/>
      <c r="G429" s="138"/>
    </row>
    <row r="430" spans="1:7" ht="27.95" customHeight="1">
      <c r="A430" s="139"/>
      <c r="B430" s="139"/>
      <c r="C430" s="140"/>
      <c r="D430" s="140"/>
      <c r="E430" s="138">
        <v>429</v>
      </c>
      <c r="F430" s="138"/>
      <c r="G430" s="138"/>
    </row>
    <row r="431" spans="1:7" ht="27.95" customHeight="1">
      <c r="A431" s="139"/>
      <c r="B431" s="139"/>
      <c r="C431" s="140"/>
      <c r="D431" s="140"/>
      <c r="E431" s="138">
        <v>430</v>
      </c>
      <c r="F431" s="138"/>
      <c r="G431" s="138"/>
    </row>
    <row r="432" spans="1:7" ht="27.95" customHeight="1">
      <c r="A432" s="139"/>
      <c r="B432" s="139"/>
      <c r="C432" s="140"/>
      <c r="D432" s="140"/>
      <c r="E432" s="138">
        <v>431</v>
      </c>
      <c r="F432" s="138"/>
      <c r="G432" s="138"/>
    </row>
    <row r="433" spans="1:7" ht="27.95" customHeight="1">
      <c r="A433" s="139"/>
      <c r="B433" s="139"/>
      <c r="C433" s="140"/>
      <c r="D433" s="140"/>
      <c r="E433" s="138">
        <v>432</v>
      </c>
      <c r="F433" s="138"/>
      <c r="G433" s="138"/>
    </row>
    <row r="434" spans="1:7" ht="27.95" customHeight="1">
      <c r="A434" s="139"/>
      <c r="B434" s="139"/>
      <c r="C434" s="140"/>
      <c r="D434" s="140"/>
      <c r="E434" s="138">
        <v>433</v>
      </c>
      <c r="F434" s="138"/>
      <c r="G434" s="138"/>
    </row>
    <row r="435" spans="1:7" ht="27.95" customHeight="1">
      <c r="A435" s="139"/>
      <c r="B435" s="139"/>
      <c r="C435" s="140"/>
      <c r="D435" s="140"/>
      <c r="E435" s="138">
        <v>434</v>
      </c>
      <c r="F435" s="138"/>
      <c r="G435" s="138"/>
    </row>
    <row r="436" spans="1:7" ht="27.95" customHeight="1">
      <c r="A436" s="139"/>
      <c r="B436" s="139"/>
      <c r="C436" s="140"/>
      <c r="D436" s="140"/>
      <c r="E436" s="138">
        <v>435</v>
      </c>
      <c r="F436" s="138"/>
      <c r="G436" s="138"/>
    </row>
    <row r="437" spans="1:7" ht="27.95" customHeight="1">
      <c r="A437" s="139"/>
      <c r="B437" s="139"/>
      <c r="C437" s="140"/>
      <c r="D437" s="140"/>
      <c r="E437" s="138">
        <v>436</v>
      </c>
      <c r="F437" s="138"/>
      <c r="G437" s="138"/>
    </row>
    <row r="438" spans="1:7" ht="27.95" customHeight="1">
      <c r="A438" s="139"/>
      <c r="B438" s="139"/>
      <c r="C438" s="140"/>
      <c r="D438" s="140"/>
      <c r="E438" s="138">
        <v>437</v>
      </c>
      <c r="F438" s="138"/>
      <c r="G438" s="138"/>
    </row>
    <row r="439" spans="1:7" ht="27.95" customHeight="1">
      <c r="A439" s="139"/>
      <c r="B439" s="139"/>
      <c r="C439" s="140"/>
      <c r="D439" s="140"/>
      <c r="E439" s="138">
        <v>438</v>
      </c>
      <c r="F439" s="138"/>
      <c r="G439" s="138"/>
    </row>
    <row r="440" spans="1:7" ht="27.95" customHeight="1">
      <c r="A440" s="139"/>
      <c r="B440" s="139"/>
      <c r="C440" s="140"/>
      <c r="D440" s="140"/>
      <c r="E440" s="138">
        <v>439</v>
      </c>
      <c r="F440" s="138"/>
      <c r="G440" s="138"/>
    </row>
    <row r="441" spans="1:7" ht="27.95" customHeight="1">
      <c r="A441" s="139"/>
      <c r="B441" s="139"/>
      <c r="C441" s="140"/>
      <c r="D441" s="140"/>
      <c r="E441" s="138">
        <v>440</v>
      </c>
      <c r="F441" s="138"/>
      <c r="G441" s="138"/>
    </row>
    <row r="442" spans="1:7" ht="27.95" customHeight="1">
      <c r="A442" s="139"/>
      <c r="B442" s="139"/>
      <c r="C442" s="140"/>
      <c r="D442" s="140"/>
      <c r="E442" s="138">
        <v>441</v>
      </c>
      <c r="F442" s="138"/>
      <c r="G442" s="138"/>
    </row>
    <row r="443" spans="1:7" ht="27.95" customHeight="1">
      <c r="A443" s="139"/>
      <c r="B443" s="139"/>
      <c r="C443" s="140"/>
      <c r="D443" s="140"/>
      <c r="E443" s="138">
        <v>442</v>
      </c>
      <c r="F443" s="138"/>
      <c r="G443" s="138"/>
    </row>
    <row r="444" spans="1:7" ht="27.95" customHeight="1">
      <c r="A444" s="139"/>
      <c r="B444" s="139"/>
      <c r="C444" s="140"/>
      <c r="D444" s="140"/>
      <c r="E444" s="138">
        <v>443</v>
      </c>
      <c r="F444" s="138"/>
      <c r="G444" s="138"/>
    </row>
    <row r="445" spans="1:7" ht="27.95" customHeight="1">
      <c r="A445" s="139"/>
      <c r="B445" s="139"/>
      <c r="C445" s="140"/>
      <c r="D445" s="140"/>
      <c r="E445" s="138">
        <v>444</v>
      </c>
      <c r="F445" s="138"/>
      <c r="G445" s="138"/>
    </row>
    <row r="446" spans="1:7" ht="27.95" customHeight="1">
      <c r="A446" s="139"/>
      <c r="B446" s="139"/>
      <c r="C446" s="140"/>
      <c r="D446" s="140"/>
      <c r="E446" s="138">
        <v>445</v>
      </c>
      <c r="F446" s="138"/>
      <c r="G446" s="138"/>
    </row>
    <row r="447" spans="1:7" ht="27.95" customHeight="1">
      <c r="A447" s="139"/>
      <c r="B447" s="139"/>
      <c r="C447" s="140"/>
      <c r="D447" s="140"/>
      <c r="E447" s="138">
        <v>446</v>
      </c>
      <c r="F447" s="138"/>
      <c r="G447" s="138"/>
    </row>
    <row r="448" spans="1:7" ht="27.95" customHeight="1">
      <c r="A448" s="139"/>
      <c r="B448" s="139"/>
      <c r="C448" s="140"/>
      <c r="D448" s="140"/>
      <c r="E448" s="138">
        <v>447</v>
      </c>
      <c r="F448" s="138"/>
      <c r="G448" s="138"/>
    </row>
    <row r="449" spans="1:7" ht="27.95" customHeight="1">
      <c r="A449" s="139"/>
      <c r="B449" s="139"/>
      <c r="C449" s="140"/>
      <c r="D449" s="140"/>
      <c r="E449" s="138">
        <v>448</v>
      </c>
      <c r="F449" s="138"/>
      <c r="G449" s="138"/>
    </row>
    <row r="450" spans="1:7" ht="27.95" customHeight="1">
      <c r="A450" s="139"/>
      <c r="B450" s="139"/>
      <c r="C450" s="140"/>
      <c r="D450" s="140"/>
      <c r="E450" s="138">
        <v>449</v>
      </c>
      <c r="F450" s="138"/>
      <c r="G450" s="138"/>
    </row>
    <row r="451" spans="1:7" ht="27.95" customHeight="1">
      <c r="A451" s="139"/>
      <c r="B451" s="139"/>
      <c r="C451" s="140"/>
      <c r="D451" s="140"/>
      <c r="E451" s="138">
        <v>450</v>
      </c>
      <c r="F451" s="138"/>
      <c r="G451" s="138"/>
    </row>
    <row r="452" spans="1:7" ht="27.95" customHeight="1">
      <c r="A452" s="139"/>
      <c r="B452" s="139"/>
      <c r="C452" s="140"/>
      <c r="D452" s="140"/>
      <c r="E452" s="138">
        <v>451</v>
      </c>
      <c r="F452" s="138"/>
      <c r="G452" s="138"/>
    </row>
    <row r="453" spans="1:7" ht="27.95" customHeight="1">
      <c r="A453" s="139"/>
      <c r="B453" s="139"/>
      <c r="C453" s="140"/>
      <c r="D453" s="140"/>
      <c r="E453" s="138">
        <v>452</v>
      </c>
      <c r="F453" s="138"/>
      <c r="G453" s="138"/>
    </row>
    <row r="454" spans="1:7" ht="27.95" customHeight="1">
      <c r="A454" s="139"/>
      <c r="B454" s="139"/>
      <c r="C454" s="140"/>
      <c r="D454" s="140"/>
      <c r="E454" s="138">
        <v>453</v>
      </c>
      <c r="F454" s="138"/>
      <c r="G454" s="138"/>
    </row>
    <row r="455" spans="1:7" ht="27.95" customHeight="1">
      <c r="A455" s="139"/>
      <c r="B455" s="139"/>
      <c r="C455" s="140"/>
      <c r="D455" s="140"/>
      <c r="E455" s="138">
        <v>454</v>
      </c>
      <c r="F455" s="138"/>
      <c r="G455" s="138"/>
    </row>
    <row r="456" spans="1:7" ht="27.95" customHeight="1">
      <c r="A456" s="139"/>
      <c r="B456" s="139"/>
      <c r="C456" s="140"/>
      <c r="D456" s="140"/>
      <c r="E456" s="138">
        <v>455</v>
      </c>
      <c r="F456" s="138"/>
      <c r="G456" s="138"/>
    </row>
    <row r="457" spans="1:7" ht="27.95" customHeight="1">
      <c r="A457" s="139"/>
      <c r="B457" s="139"/>
      <c r="C457" s="140"/>
      <c r="D457" s="140"/>
      <c r="E457" s="138">
        <v>456</v>
      </c>
      <c r="F457" s="138"/>
      <c r="G457" s="138"/>
    </row>
    <row r="458" spans="1:7" ht="27.95" customHeight="1">
      <c r="A458" s="139"/>
      <c r="B458" s="139"/>
      <c r="C458" s="140"/>
      <c r="D458" s="140"/>
      <c r="E458" s="138">
        <v>457</v>
      </c>
      <c r="F458" s="138"/>
      <c r="G458" s="138"/>
    </row>
    <row r="459" spans="1:7" ht="27.95" customHeight="1">
      <c r="A459" s="139"/>
      <c r="B459" s="139"/>
      <c r="C459" s="140"/>
      <c r="D459" s="140"/>
      <c r="E459" s="138">
        <v>458</v>
      </c>
      <c r="F459" s="138"/>
      <c r="G459" s="138"/>
    </row>
    <row r="460" spans="1:7" ht="27.95" customHeight="1">
      <c r="A460" s="139"/>
      <c r="B460" s="139"/>
      <c r="C460" s="140"/>
      <c r="D460" s="140"/>
      <c r="E460" s="138">
        <v>459</v>
      </c>
      <c r="F460" s="138"/>
      <c r="G460" s="138"/>
    </row>
    <row r="461" spans="1:7" ht="27.95" customHeight="1">
      <c r="A461" s="139"/>
      <c r="B461" s="139"/>
      <c r="C461" s="140"/>
      <c r="D461" s="140"/>
      <c r="E461" s="138">
        <v>460</v>
      </c>
      <c r="F461" s="138"/>
      <c r="G461" s="138"/>
    </row>
    <row r="462" spans="1:7" ht="27.95" customHeight="1">
      <c r="A462" s="139"/>
      <c r="B462" s="139"/>
      <c r="C462" s="140"/>
      <c r="D462" s="140"/>
      <c r="E462" s="138">
        <v>461</v>
      </c>
      <c r="F462" s="138"/>
      <c r="G462" s="138"/>
    </row>
    <row r="463" spans="1:7" ht="27.95" customHeight="1">
      <c r="A463" s="139"/>
      <c r="B463" s="139"/>
      <c r="C463" s="140"/>
      <c r="D463" s="140"/>
      <c r="E463" s="138">
        <v>462</v>
      </c>
      <c r="F463" s="138"/>
      <c r="G463" s="138"/>
    </row>
    <row r="464" spans="1:7" ht="27.95" customHeight="1">
      <c r="A464" s="139"/>
      <c r="B464" s="139"/>
      <c r="C464" s="140"/>
      <c r="D464" s="140"/>
      <c r="E464" s="138">
        <v>463</v>
      </c>
      <c r="F464" s="138"/>
      <c r="G464" s="138"/>
    </row>
    <row r="465" spans="1:7" ht="27.95" customHeight="1">
      <c r="A465" s="139"/>
      <c r="B465" s="139"/>
      <c r="C465" s="140"/>
      <c r="D465" s="140"/>
      <c r="E465" s="138">
        <v>464</v>
      </c>
      <c r="F465" s="138"/>
      <c r="G465" s="138"/>
    </row>
    <row r="466" spans="1:7" ht="27.95" customHeight="1">
      <c r="A466" s="139"/>
      <c r="B466" s="139"/>
      <c r="C466" s="140"/>
      <c r="D466" s="140"/>
      <c r="E466" s="138">
        <v>465</v>
      </c>
      <c r="F466" s="138"/>
      <c r="G466" s="138"/>
    </row>
    <row r="467" spans="1:7" ht="27.95" customHeight="1">
      <c r="A467" s="139"/>
      <c r="B467" s="139"/>
      <c r="C467" s="140"/>
      <c r="D467" s="140"/>
      <c r="E467" s="138">
        <v>466</v>
      </c>
      <c r="F467" s="138"/>
      <c r="G467" s="138"/>
    </row>
    <row r="468" spans="1:7" ht="27.95" customHeight="1">
      <c r="A468" s="139"/>
      <c r="B468" s="139"/>
      <c r="C468" s="140"/>
      <c r="D468" s="140"/>
      <c r="E468" s="138">
        <v>467</v>
      </c>
      <c r="F468" s="138"/>
      <c r="G468" s="138"/>
    </row>
    <row r="469" spans="1:7" ht="27.95" customHeight="1">
      <c r="A469" s="139"/>
      <c r="B469" s="139"/>
      <c r="C469" s="140"/>
      <c r="D469" s="140"/>
      <c r="E469" s="138">
        <v>468</v>
      </c>
      <c r="F469" s="138"/>
      <c r="G469" s="138"/>
    </row>
    <row r="470" spans="1:7" ht="27.95" customHeight="1">
      <c r="A470" s="139"/>
      <c r="B470" s="139"/>
      <c r="C470" s="140"/>
      <c r="D470" s="140"/>
      <c r="E470" s="138">
        <v>469</v>
      </c>
      <c r="F470" s="138"/>
      <c r="G470" s="138"/>
    </row>
    <row r="471" spans="1:7" ht="27.95" customHeight="1">
      <c r="A471" s="139"/>
      <c r="B471" s="139"/>
      <c r="C471" s="140"/>
      <c r="D471" s="140"/>
      <c r="E471" s="138">
        <v>470</v>
      </c>
      <c r="F471" s="138"/>
      <c r="G471" s="138"/>
    </row>
    <row r="472" spans="1:7" ht="27.95" customHeight="1">
      <c r="A472" s="142"/>
      <c r="B472" s="142"/>
      <c r="C472" s="140"/>
      <c r="D472" s="140"/>
      <c r="E472" s="138">
        <v>471</v>
      </c>
      <c r="F472" s="138"/>
      <c r="G472" s="138"/>
    </row>
    <row r="473" spans="1:7" ht="27.95" customHeight="1" thickBot="1">
      <c r="A473" s="211"/>
      <c r="B473" s="211"/>
      <c r="C473" s="140"/>
      <c r="D473" s="192"/>
      <c r="E473" s="138">
        <v>472</v>
      </c>
      <c r="F473" s="138"/>
      <c r="G473" s="141"/>
    </row>
    <row r="474" spans="1:7" ht="27.95" customHeight="1">
      <c r="A474" s="139"/>
      <c r="B474" s="139"/>
      <c r="C474" s="140"/>
      <c r="D474" s="140"/>
      <c r="E474" s="138">
        <v>473</v>
      </c>
      <c r="F474" s="138"/>
      <c r="G474" s="138"/>
    </row>
    <row r="475" spans="1:7" ht="27.95" customHeight="1">
      <c r="A475" s="139"/>
      <c r="B475" s="139"/>
      <c r="C475" s="140"/>
      <c r="D475" s="140"/>
      <c r="E475" s="138">
        <v>474</v>
      </c>
      <c r="F475" s="138"/>
      <c r="G475" s="138"/>
    </row>
    <row r="476" spans="1:7" ht="27.95" customHeight="1">
      <c r="A476" s="139"/>
      <c r="B476" s="139"/>
      <c r="C476" s="140"/>
      <c r="D476" s="140"/>
      <c r="E476" s="138">
        <v>475</v>
      </c>
      <c r="F476" s="138"/>
      <c r="G476" s="138"/>
    </row>
    <row r="477" spans="1:7" ht="27.95" customHeight="1">
      <c r="A477" s="139"/>
      <c r="B477" s="139"/>
      <c r="C477" s="140"/>
      <c r="D477" s="140"/>
      <c r="E477" s="138">
        <v>476</v>
      </c>
      <c r="F477" s="138"/>
      <c r="G477" s="138"/>
    </row>
    <row r="478" spans="1:7" ht="27.95" customHeight="1">
      <c r="A478" s="139"/>
      <c r="B478" s="139"/>
      <c r="C478" s="140"/>
      <c r="D478" s="140"/>
      <c r="E478" s="138">
        <v>477</v>
      </c>
      <c r="F478" s="138"/>
      <c r="G478" s="138"/>
    </row>
    <row r="479" spans="1:7" ht="27.95" customHeight="1">
      <c r="A479" s="139"/>
      <c r="B479" s="139"/>
      <c r="C479" s="140"/>
      <c r="D479" s="140"/>
      <c r="E479" s="138">
        <v>478</v>
      </c>
      <c r="F479" s="138"/>
      <c r="G479" s="138"/>
    </row>
    <row r="480" spans="1:7" ht="27.95" customHeight="1">
      <c r="A480" s="139"/>
      <c r="B480" s="139"/>
      <c r="C480" s="140"/>
      <c r="D480" s="140"/>
      <c r="E480" s="138">
        <v>479</v>
      </c>
      <c r="F480" s="138"/>
      <c r="G480" s="138"/>
    </row>
    <row r="481" spans="1:7" ht="27.95" customHeight="1">
      <c r="A481" s="139"/>
      <c r="B481" s="139"/>
      <c r="C481" s="140"/>
      <c r="D481" s="140"/>
      <c r="E481" s="138">
        <v>480</v>
      </c>
      <c r="F481" s="138"/>
      <c r="G481" s="138"/>
    </row>
    <row r="482" spans="1:7" ht="27.95" customHeight="1">
      <c r="A482" s="139"/>
      <c r="B482" s="139"/>
      <c r="C482" s="140"/>
      <c r="D482" s="140"/>
      <c r="E482" s="138">
        <v>481</v>
      </c>
      <c r="F482" s="138"/>
      <c r="G482" s="138"/>
    </row>
    <row r="483" spans="1:7" ht="27.95" customHeight="1">
      <c r="A483" s="139"/>
      <c r="B483" s="139"/>
      <c r="C483" s="140"/>
      <c r="D483" s="140"/>
      <c r="E483" s="138">
        <v>482</v>
      </c>
      <c r="F483" s="138"/>
      <c r="G483" s="138"/>
    </row>
    <row r="484" spans="1:7" ht="27.95" customHeight="1">
      <c r="A484" s="139"/>
      <c r="B484" s="139"/>
      <c r="C484" s="140"/>
      <c r="D484" s="140"/>
      <c r="E484" s="138">
        <v>483</v>
      </c>
      <c r="F484" s="138"/>
      <c r="G484" s="138"/>
    </row>
    <row r="485" spans="1:7" ht="27.95" customHeight="1">
      <c r="A485" s="139"/>
      <c r="B485" s="139"/>
      <c r="C485" s="140"/>
      <c r="D485" s="140"/>
      <c r="E485" s="138">
        <v>484</v>
      </c>
      <c r="F485" s="138"/>
      <c r="G485" s="138"/>
    </row>
    <row r="486" spans="1:7" ht="27.95" customHeight="1">
      <c r="A486" s="139"/>
      <c r="B486" s="139"/>
      <c r="C486" s="140"/>
      <c r="D486" s="140"/>
      <c r="E486" s="138">
        <v>485</v>
      </c>
      <c r="F486" s="138"/>
      <c r="G486" s="138"/>
    </row>
    <row r="487" spans="1:7" ht="27.95" customHeight="1">
      <c r="A487" s="139"/>
      <c r="B487" s="139"/>
      <c r="C487" s="140"/>
      <c r="D487" s="140"/>
      <c r="E487" s="138">
        <v>486</v>
      </c>
      <c r="F487" s="138"/>
      <c r="G487" s="138"/>
    </row>
    <row r="488" spans="1:7" ht="27.95" customHeight="1">
      <c r="A488" s="139"/>
      <c r="B488" s="139"/>
      <c r="C488" s="140"/>
      <c r="D488" s="140"/>
      <c r="E488" s="138">
        <v>487</v>
      </c>
      <c r="F488" s="138"/>
      <c r="G488" s="138"/>
    </row>
    <row r="489" spans="1:7" ht="27.95" customHeight="1">
      <c r="A489" s="139"/>
      <c r="B489" s="139"/>
      <c r="C489" s="140"/>
      <c r="D489" s="140"/>
      <c r="E489" s="138">
        <v>488</v>
      </c>
      <c r="F489" s="138"/>
      <c r="G489" s="138"/>
    </row>
    <row r="490" spans="1:7" ht="27.95" customHeight="1">
      <c r="A490" s="139"/>
      <c r="B490" s="139"/>
      <c r="C490" s="140"/>
      <c r="D490" s="140"/>
      <c r="E490" s="138">
        <v>489</v>
      </c>
      <c r="F490" s="138"/>
      <c r="G490" s="138"/>
    </row>
    <row r="491" spans="1:7" ht="27.95" customHeight="1">
      <c r="A491" s="139"/>
      <c r="B491" s="139"/>
      <c r="C491" s="140"/>
      <c r="D491" s="140"/>
      <c r="E491" s="138">
        <v>490</v>
      </c>
      <c r="F491" s="138"/>
      <c r="G491" s="138"/>
    </row>
    <row r="492" spans="1:7" ht="27.95" customHeight="1">
      <c r="A492" s="139"/>
      <c r="B492" s="139"/>
      <c r="C492" s="140"/>
      <c r="D492" s="140"/>
      <c r="E492" s="138">
        <v>491</v>
      </c>
      <c r="F492" s="138"/>
      <c r="G492" s="138"/>
    </row>
    <row r="493" spans="1:7" ht="27.95" customHeight="1">
      <c r="A493" s="139"/>
      <c r="B493" s="139"/>
      <c r="C493" s="140"/>
      <c r="D493" s="140"/>
      <c r="E493" s="138">
        <v>492</v>
      </c>
      <c r="F493" s="138"/>
      <c r="G493" s="138"/>
    </row>
    <row r="494" spans="1:7" ht="27.95" customHeight="1">
      <c r="A494" s="139"/>
      <c r="B494" s="139"/>
      <c r="C494" s="140"/>
      <c r="D494" s="140"/>
      <c r="E494" s="138">
        <v>493</v>
      </c>
      <c r="F494" s="138"/>
      <c r="G494" s="138"/>
    </row>
    <row r="495" spans="1:7" ht="27.95" customHeight="1">
      <c r="A495" s="139"/>
      <c r="B495" s="139"/>
      <c r="C495" s="140"/>
      <c r="D495" s="140"/>
      <c r="E495" s="138">
        <v>494</v>
      </c>
      <c r="F495" s="138"/>
      <c r="G495" s="138"/>
    </row>
    <row r="496" spans="1:7" ht="27.95" customHeight="1">
      <c r="A496" s="139"/>
      <c r="B496" s="139"/>
      <c r="C496" s="140"/>
      <c r="D496" s="140"/>
      <c r="E496" s="138">
        <v>495</v>
      </c>
      <c r="F496" s="138"/>
      <c r="G496" s="138"/>
    </row>
    <row r="497" spans="1:7" ht="27.95" customHeight="1">
      <c r="A497" s="139"/>
      <c r="B497" s="139"/>
      <c r="C497" s="140"/>
      <c r="D497" s="140"/>
      <c r="E497" s="138">
        <v>496</v>
      </c>
      <c r="F497" s="138"/>
      <c r="G497" s="138"/>
    </row>
    <row r="498" spans="1:7" ht="27.95" customHeight="1">
      <c r="A498" s="139"/>
      <c r="B498" s="139"/>
      <c r="C498" s="140"/>
      <c r="D498" s="140"/>
      <c r="E498" s="138">
        <v>497</v>
      </c>
      <c r="F498" s="138"/>
      <c r="G498" s="138"/>
    </row>
    <row r="499" spans="1:7" ht="27.95" customHeight="1">
      <c r="A499" s="139"/>
      <c r="B499" s="139"/>
      <c r="C499" s="140"/>
      <c r="D499" s="140"/>
      <c r="E499" s="138">
        <v>498</v>
      </c>
      <c r="F499" s="138"/>
      <c r="G499" s="138"/>
    </row>
    <row r="500" spans="1:7" ht="27.95" customHeight="1">
      <c r="A500" s="139"/>
      <c r="B500" s="139"/>
      <c r="C500" s="140"/>
      <c r="D500" s="140"/>
      <c r="E500" s="138">
        <v>499</v>
      </c>
      <c r="F500" s="138"/>
      <c r="G500" s="138"/>
    </row>
    <row r="501" spans="1:7" ht="27.95" customHeight="1">
      <c r="A501" s="139"/>
      <c r="B501" s="139"/>
      <c r="C501" s="140"/>
      <c r="D501" s="140"/>
      <c r="E501" s="138">
        <v>500</v>
      </c>
      <c r="F501" s="138"/>
      <c r="G501" s="138"/>
    </row>
    <row r="502" spans="1:7" ht="27.95" customHeight="1">
      <c r="A502" s="139"/>
      <c r="B502" s="139"/>
      <c r="C502" s="140"/>
      <c r="D502" s="140"/>
      <c r="E502" s="138">
        <v>501</v>
      </c>
      <c r="F502" s="138"/>
      <c r="G502" s="138"/>
    </row>
    <row r="503" spans="1:7" ht="27.95" customHeight="1">
      <c r="A503" s="139"/>
      <c r="B503" s="139"/>
      <c r="C503" s="140"/>
      <c r="D503" s="140"/>
      <c r="E503" s="138">
        <v>502</v>
      </c>
      <c r="F503" s="138"/>
      <c r="G503" s="138"/>
    </row>
    <row r="504" spans="1:7" ht="27.95" customHeight="1">
      <c r="A504" s="139"/>
      <c r="B504" s="139"/>
      <c r="C504" s="140"/>
      <c r="D504" s="140"/>
      <c r="E504" s="138">
        <v>503</v>
      </c>
      <c r="F504" s="138"/>
      <c r="G504" s="138"/>
    </row>
    <row r="505" spans="1:7" ht="27.95" customHeight="1">
      <c r="A505" s="139"/>
      <c r="B505" s="139"/>
      <c r="C505" s="140"/>
      <c r="D505" s="140"/>
      <c r="E505" s="138">
        <v>504</v>
      </c>
      <c r="F505" s="138"/>
      <c r="G505" s="138"/>
    </row>
    <row r="506" spans="1:7" ht="27.95" customHeight="1">
      <c r="A506" s="139"/>
      <c r="B506" s="139"/>
      <c r="C506" s="140"/>
      <c r="D506" s="140"/>
      <c r="E506" s="138">
        <v>505</v>
      </c>
      <c r="F506" s="138"/>
      <c r="G506" s="138"/>
    </row>
    <row r="507" spans="1:7" ht="27.95" customHeight="1">
      <c r="A507" s="139"/>
      <c r="B507" s="139"/>
      <c r="C507" s="140"/>
      <c r="D507" s="140"/>
      <c r="E507" s="138">
        <v>506</v>
      </c>
      <c r="F507" s="138"/>
      <c r="G507" s="138"/>
    </row>
    <row r="508" spans="1:7" ht="27.95" customHeight="1">
      <c r="A508" s="139"/>
      <c r="B508" s="139"/>
      <c r="C508" s="140"/>
      <c r="D508" s="140"/>
      <c r="E508" s="138">
        <v>507</v>
      </c>
      <c r="F508" s="138"/>
      <c r="G508" s="138"/>
    </row>
    <row r="509" spans="1:7" ht="27.95" customHeight="1">
      <c r="A509" s="139"/>
      <c r="B509" s="139"/>
      <c r="C509" s="140"/>
      <c r="D509" s="140"/>
      <c r="E509" s="138">
        <v>508</v>
      </c>
      <c r="F509" s="138"/>
      <c r="G509" s="138"/>
    </row>
    <row r="510" spans="1:7" ht="27.95" customHeight="1">
      <c r="A510" s="139"/>
      <c r="B510" s="139"/>
      <c r="C510" s="140"/>
      <c r="D510" s="140"/>
      <c r="E510" s="138">
        <v>509</v>
      </c>
      <c r="F510" s="138"/>
      <c r="G510" s="138"/>
    </row>
    <row r="511" spans="1:7" ht="27.95" customHeight="1">
      <c r="A511" s="139"/>
      <c r="B511" s="139"/>
      <c r="C511" s="140"/>
      <c r="D511" s="140"/>
      <c r="E511" s="138">
        <v>510</v>
      </c>
      <c r="F511" s="138"/>
      <c r="G511" s="138"/>
    </row>
    <row r="512" spans="1:7" ht="27.95" customHeight="1">
      <c r="A512" s="139"/>
      <c r="B512" s="139"/>
      <c r="C512" s="140"/>
      <c r="D512" s="140"/>
      <c r="E512" s="138">
        <v>511</v>
      </c>
      <c r="F512" s="138"/>
      <c r="G512" s="138"/>
    </row>
    <row r="513" spans="1:7" ht="27.95" customHeight="1">
      <c r="A513" s="139"/>
      <c r="B513" s="139"/>
      <c r="C513" s="140"/>
      <c r="D513" s="140"/>
      <c r="E513" s="138">
        <v>512</v>
      </c>
      <c r="F513" s="138"/>
      <c r="G513" s="138"/>
    </row>
    <row r="514" spans="1:7" ht="27.95" customHeight="1">
      <c r="A514" s="139"/>
      <c r="B514" s="139"/>
      <c r="C514" s="140"/>
      <c r="D514" s="140"/>
      <c r="E514" s="138">
        <v>513</v>
      </c>
      <c r="F514" s="138"/>
      <c r="G514" s="138"/>
    </row>
    <row r="515" spans="1:7" ht="27.95" customHeight="1">
      <c r="A515" s="139"/>
      <c r="B515" s="139"/>
      <c r="C515" s="140"/>
      <c r="D515" s="140"/>
      <c r="E515" s="138">
        <v>514</v>
      </c>
      <c r="F515" s="138"/>
      <c r="G515" s="138"/>
    </row>
    <row r="516" spans="1:7" ht="27.95" customHeight="1">
      <c r="A516" s="139"/>
      <c r="B516" s="139"/>
      <c r="C516" s="140"/>
      <c r="D516" s="140"/>
      <c r="E516" s="138">
        <v>515</v>
      </c>
      <c r="F516" s="138"/>
      <c r="G516" s="138"/>
    </row>
    <row r="517" spans="1:7" ht="27.95" customHeight="1">
      <c r="A517" s="139"/>
      <c r="B517" s="139"/>
      <c r="C517" s="140"/>
      <c r="D517" s="140"/>
      <c r="E517" s="138">
        <v>516</v>
      </c>
      <c r="F517" s="138"/>
      <c r="G517" s="138"/>
    </row>
    <row r="518" spans="1:7" ht="27.95" customHeight="1">
      <c r="A518" s="139"/>
      <c r="B518" s="139"/>
      <c r="C518" s="140"/>
      <c r="D518" s="140"/>
      <c r="E518" s="138">
        <v>517</v>
      </c>
      <c r="F518" s="138"/>
      <c r="G518" s="138"/>
    </row>
    <row r="519" spans="1:7" ht="27.95" customHeight="1">
      <c r="A519" s="139"/>
      <c r="B519" s="139"/>
      <c r="C519" s="140"/>
      <c r="D519" s="140"/>
      <c r="E519" s="138">
        <v>518</v>
      </c>
      <c r="F519" s="138"/>
      <c r="G519" s="138"/>
    </row>
    <row r="520" spans="1:7" ht="27.95" customHeight="1">
      <c r="A520" s="139"/>
      <c r="B520" s="139"/>
      <c r="C520" s="140"/>
      <c r="D520" s="140"/>
      <c r="E520" s="138">
        <v>519</v>
      </c>
      <c r="F520" s="138"/>
      <c r="G520" s="138"/>
    </row>
    <row r="521" spans="1:7" ht="27.95" customHeight="1">
      <c r="A521" s="139"/>
      <c r="B521" s="139"/>
      <c r="C521" s="140"/>
      <c r="D521" s="140"/>
      <c r="E521" s="138">
        <v>520</v>
      </c>
      <c r="F521" s="138"/>
      <c r="G521" s="138"/>
    </row>
    <row r="522" spans="1:7" ht="27.95" customHeight="1">
      <c r="A522" s="139"/>
      <c r="B522" s="139"/>
      <c r="C522" s="140"/>
      <c r="D522" s="140"/>
      <c r="E522" s="138">
        <v>521</v>
      </c>
      <c r="F522" s="138"/>
      <c r="G522" s="138"/>
    </row>
    <row r="523" spans="1:7" ht="27.95" customHeight="1">
      <c r="A523" s="139"/>
      <c r="B523" s="139"/>
      <c r="C523" s="140"/>
      <c r="D523" s="140"/>
      <c r="E523" s="138">
        <v>522</v>
      </c>
      <c r="F523" s="138"/>
      <c r="G523" s="138"/>
    </row>
    <row r="524" spans="1:7" ht="27.95" customHeight="1">
      <c r="A524" s="139"/>
      <c r="B524" s="139"/>
      <c r="C524" s="140"/>
      <c r="D524" s="140"/>
      <c r="E524" s="138">
        <v>523</v>
      </c>
      <c r="F524" s="138"/>
      <c r="G524" s="138"/>
    </row>
    <row r="525" spans="1:7" ht="27.95" customHeight="1">
      <c r="A525" s="139"/>
      <c r="B525" s="139"/>
      <c r="C525" s="140"/>
      <c r="D525" s="140"/>
      <c r="E525" s="138">
        <v>524</v>
      </c>
      <c r="F525" s="138"/>
      <c r="G525" s="138"/>
    </row>
    <row r="526" spans="1:7" ht="27.95" customHeight="1">
      <c r="A526" s="139"/>
      <c r="B526" s="139"/>
      <c r="C526" s="140"/>
      <c r="D526" s="140"/>
      <c r="E526" s="138">
        <v>525</v>
      </c>
      <c r="F526" s="138"/>
      <c r="G526" s="138"/>
    </row>
    <row r="527" spans="1:7" ht="27.95" customHeight="1">
      <c r="A527" s="139"/>
      <c r="B527" s="139"/>
      <c r="C527" s="140"/>
      <c r="D527" s="140"/>
      <c r="E527" s="138">
        <v>526</v>
      </c>
      <c r="F527" s="138"/>
      <c r="G527" s="138"/>
    </row>
    <row r="528" spans="1:7" ht="27.95" customHeight="1">
      <c r="A528" s="139"/>
      <c r="B528" s="139"/>
      <c r="C528" s="140"/>
      <c r="D528" s="140"/>
      <c r="E528" s="138">
        <v>527</v>
      </c>
      <c r="F528" s="138"/>
      <c r="G528" s="138"/>
    </row>
    <row r="529" spans="1:7" ht="27.95" customHeight="1">
      <c r="A529" s="139"/>
      <c r="B529" s="139"/>
      <c r="C529" s="140"/>
      <c r="D529" s="140"/>
      <c r="E529" s="138">
        <v>528</v>
      </c>
      <c r="F529" s="138"/>
      <c r="G529" s="138"/>
    </row>
    <row r="530" spans="1:7" ht="27.95" customHeight="1">
      <c r="A530" s="139"/>
      <c r="B530" s="139"/>
      <c r="C530" s="140"/>
      <c r="D530" s="140"/>
      <c r="E530" s="138">
        <v>529</v>
      </c>
      <c r="F530" s="138"/>
      <c r="G530" s="138"/>
    </row>
    <row r="531" spans="1:7" ht="27.95" customHeight="1">
      <c r="A531" s="139"/>
      <c r="B531" s="139"/>
      <c r="C531" s="140"/>
      <c r="D531" s="140"/>
      <c r="E531" s="138">
        <v>530</v>
      </c>
      <c r="F531" s="138"/>
      <c r="G531" s="138"/>
    </row>
    <row r="532" spans="1:7" ht="27.95" customHeight="1">
      <c r="A532" s="139"/>
      <c r="B532" s="139"/>
      <c r="C532" s="140"/>
      <c r="D532" s="140"/>
      <c r="E532" s="138">
        <v>531</v>
      </c>
      <c r="F532" s="138"/>
      <c r="G532" s="138"/>
    </row>
    <row r="533" spans="1:7" ht="27.95" customHeight="1">
      <c r="A533" s="139"/>
      <c r="B533" s="139"/>
      <c r="C533" s="140"/>
      <c r="D533" s="140"/>
      <c r="E533" s="138">
        <v>532</v>
      </c>
      <c r="F533" s="138"/>
      <c r="G533" s="138"/>
    </row>
    <row r="534" spans="1:7" ht="27.95" customHeight="1">
      <c r="A534" s="139"/>
      <c r="B534" s="139"/>
      <c r="C534" s="140"/>
      <c r="D534" s="140"/>
      <c r="E534" s="138">
        <v>533</v>
      </c>
      <c r="F534" s="138"/>
      <c r="G534" s="138"/>
    </row>
    <row r="535" spans="1:7" ht="27.95" customHeight="1">
      <c r="A535" s="139"/>
      <c r="B535" s="139"/>
      <c r="C535" s="140"/>
      <c r="D535" s="140"/>
      <c r="E535" s="138">
        <v>534</v>
      </c>
      <c r="F535" s="138"/>
      <c r="G535" s="138"/>
    </row>
    <row r="536" spans="1:7" ht="27.95" customHeight="1">
      <c r="A536" s="139"/>
      <c r="B536" s="139"/>
      <c r="C536" s="140"/>
      <c r="D536" s="140"/>
      <c r="E536" s="138">
        <v>535</v>
      </c>
      <c r="F536" s="138"/>
      <c r="G536" s="138"/>
    </row>
    <row r="537" spans="1:7" ht="27.95" customHeight="1">
      <c r="A537" s="139"/>
      <c r="B537" s="139"/>
      <c r="C537" s="140"/>
      <c r="D537" s="140"/>
      <c r="E537" s="138">
        <v>536</v>
      </c>
      <c r="F537" s="138"/>
      <c r="G537" s="138"/>
    </row>
    <row r="538" spans="1:7" ht="27.95" customHeight="1">
      <c r="A538" s="139"/>
      <c r="B538" s="139"/>
      <c r="C538" s="140"/>
      <c r="D538" s="140"/>
      <c r="E538" s="138">
        <v>537</v>
      </c>
      <c r="F538" s="138"/>
      <c r="G538" s="138"/>
    </row>
    <row r="539" spans="1:7" ht="27.95" customHeight="1">
      <c r="A539" s="139"/>
      <c r="B539" s="139"/>
      <c r="C539" s="140"/>
      <c r="D539" s="140"/>
      <c r="E539" s="138">
        <v>538</v>
      </c>
      <c r="F539" s="138"/>
      <c r="G539" s="138"/>
    </row>
    <row r="540" spans="1:7" ht="27.95" customHeight="1">
      <c r="A540" s="139"/>
      <c r="B540" s="139"/>
      <c r="C540" s="140"/>
      <c r="D540" s="140"/>
      <c r="E540" s="138">
        <v>539</v>
      </c>
      <c r="F540" s="138"/>
      <c r="G540" s="138"/>
    </row>
    <row r="541" spans="1:7" ht="27.95" customHeight="1">
      <c r="A541" s="139"/>
      <c r="B541" s="139"/>
      <c r="C541" s="140"/>
      <c r="D541" s="140"/>
      <c r="E541" s="138">
        <v>540</v>
      </c>
      <c r="F541" s="138"/>
      <c r="G541" s="138"/>
    </row>
    <row r="542" spans="1:7" ht="27.95" customHeight="1">
      <c r="A542" s="139"/>
      <c r="B542" s="139"/>
      <c r="C542" s="140"/>
      <c r="D542" s="140"/>
      <c r="E542" s="138">
        <v>541</v>
      </c>
      <c r="F542" s="138"/>
      <c r="G542" s="138"/>
    </row>
    <row r="543" spans="1:7" ht="27.95" customHeight="1">
      <c r="A543" s="139"/>
      <c r="B543" s="139"/>
      <c r="C543" s="140"/>
      <c r="D543" s="140"/>
      <c r="E543" s="138">
        <v>542</v>
      </c>
      <c r="F543" s="138"/>
      <c r="G543" s="138"/>
    </row>
    <row r="544" spans="1:7" ht="27.95" customHeight="1">
      <c r="A544" s="139"/>
      <c r="B544" s="139"/>
      <c r="C544" s="140"/>
      <c r="D544" s="140"/>
      <c r="E544" s="138">
        <v>543</v>
      </c>
      <c r="F544" s="138"/>
      <c r="G544" s="138"/>
    </row>
    <row r="545" spans="1:7" ht="27.95" customHeight="1">
      <c r="A545" s="139"/>
      <c r="B545" s="139"/>
      <c r="C545" s="140"/>
      <c r="D545" s="140"/>
      <c r="E545" s="138">
        <v>544</v>
      </c>
      <c r="F545" s="138"/>
      <c r="G545" s="138"/>
    </row>
    <row r="546" spans="1:7" ht="27.95" customHeight="1">
      <c r="A546" s="139"/>
      <c r="B546" s="139"/>
      <c r="C546" s="140"/>
      <c r="D546" s="140"/>
      <c r="E546" s="138">
        <v>545</v>
      </c>
      <c r="F546" s="138"/>
      <c r="G546" s="138"/>
    </row>
    <row r="547" spans="1:7" ht="27.95" customHeight="1">
      <c r="A547" s="139"/>
      <c r="B547" s="139"/>
      <c r="C547" s="140"/>
      <c r="D547" s="140"/>
      <c r="E547" s="138">
        <v>546</v>
      </c>
      <c r="F547" s="138"/>
      <c r="G547" s="138"/>
    </row>
    <row r="548" spans="1:7" ht="27.95" customHeight="1">
      <c r="A548" s="139"/>
      <c r="B548" s="139"/>
      <c r="C548" s="140"/>
      <c r="D548" s="140"/>
      <c r="E548" s="138">
        <v>547</v>
      </c>
      <c r="F548" s="138"/>
      <c r="G548" s="138"/>
    </row>
    <row r="549" spans="1:7" ht="27.95" customHeight="1">
      <c r="A549" s="139"/>
      <c r="B549" s="139"/>
      <c r="C549" s="140"/>
      <c r="D549" s="140"/>
      <c r="E549" s="138">
        <v>548</v>
      </c>
      <c r="F549" s="138"/>
      <c r="G549" s="138"/>
    </row>
    <row r="550" spans="1:7" ht="27.95" customHeight="1">
      <c r="A550" s="139"/>
      <c r="B550" s="139"/>
      <c r="C550" s="140"/>
      <c r="D550" s="140"/>
      <c r="E550" s="138">
        <v>549</v>
      </c>
      <c r="F550" s="138"/>
      <c r="G550" s="138"/>
    </row>
    <row r="551" spans="1:7" ht="27.95" customHeight="1">
      <c r="A551" s="139"/>
      <c r="B551" s="139"/>
      <c r="C551" s="140"/>
      <c r="D551" s="140"/>
      <c r="E551" s="138">
        <v>550</v>
      </c>
      <c r="F551" s="138"/>
      <c r="G551" s="138"/>
    </row>
    <row r="552" spans="1:7" ht="27.95" customHeight="1">
      <c r="A552" s="139"/>
      <c r="B552" s="139"/>
      <c r="C552" s="140"/>
      <c r="D552" s="140"/>
      <c r="E552" s="138">
        <v>551</v>
      </c>
      <c r="F552" s="138"/>
      <c r="G552" s="138"/>
    </row>
    <row r="553" spans="1:7" ht="27.95" customHeight="1">
      <c r="A553" s="139"/>
      <c r="B553" s="139"/>
      <c r="C553" s="140"/>
      <c r="D553" s="140"/>
      <c r="E553" s="138">
        <v>552</v>
      </c>
      <c r="F553" s="138"/>
      <c r="G553" s="138"/>
    </row>
    <row r="554" spans="1:7" ht="27.95" customHeight="1">
      <c r="A554" s="139"/>
      <c r="B554" s="139"/>
      <c r="C554" s="140"/>
      <c r="D554" s="140"/>
      <c r="E554" s="138">
        <v>553</v>
      </c>
      <c r="F554" s="138"/>
      <c r="G554" s="138"/>
    </row>
    <row r="555" spans="1:7" ht="27.95" customHeight="1">
      <c r="A555" s="142"/>
      <c r="B555" s="142"/>
      <c r="C555" s="140"/>
      <c r="D555" s="140"/>
      <c r="E555" s="138">
        <v>554</v>
      </c>
      <c r="F555" s="138"/>
      <c r="G555" s="138"/>
    </row>
    <row r="556" spans="1:7" ht="27.95" customHeight="1" thickBot="1">
      <c r="A556" s="211"/>
      <c r="B556" s="211"/>
      <c r="C556" s="140"/>
      <c r="D556" s="192"/>
      <c r="E556" s="138">
        <v>555</v>
      </c>
      <c r="F556" s="138"/>
      <c r="G556" s="141"/>
    </row>
    <row r="557" spans="1:7" ht="27.95" customHeight="1">
      <c r="A557" s="139"/>
      <c r="B557" s="139"/>
      <c r="C557" s="140"/>
      <c r="D557" s="140"/>
      <c r="E557" s="138">
        <v>556</v>
      </c>
      <c r="F557" s="138"/>
      <c r="G557" s="138"/>
    </row>
    <row r="558" spans="1:7" ht="27.95" customHeight="1">
      <c r="A558" s="139"/>
      <c r="B558" s="139"/>
      <c r="C558" s="140"/>
      <c r="D558" s="140"/>
      <c r="E558" s="138">
        <v>557</v>
      </c>
      <c r="F558" s="138"/>
      <c r="G558" s="138"/>
    </row>
    <row r="559" spans="1:7" ht="27.95" customHeight="1">
      <c r="A559" s="139"/>
      <c r="B559" s="139"/>
      <c r="C559" s="140"/>
      <c r="D559" s="140"/>
      <c r="E559" s="138">
        <v>558</v>
      </c>
      <c r="F559" s="138"/>
      <c r="G559" s="138"/>
    </row>
    <row r="560" spans="1:7" ht="27.95" customHeight="1">
      <c r="A560" s="139"/>
      <c r="B560" s="139"/>
      <c r="C560" s="140"/>
      <c r="D560" s="140"/>
      <c r="E560" s="138">
        <v>559</v>
      </c>
      <c r="F560" s="138"/>
      <c r="G560" s="138"/>
    </row>
    <row r="561" spans="1:7" ht="27.95" customHeight="1">
      <c r="A561" s="139"/>
      <c r="B561" s="139"/>
      <c r="C561" s="140"/>
      <c r="D561" s="140"/>
      <c r="E561" s="138">
        <v>560</v>
      </c>
      <c r="F561" s="138"/>
      <c r="G561" s="138"/>
    </row>
    <row r="562" spans="1:7" ht="27.95" customHeight="1">
      <c r="A562" s="139"/>
      <c r="B562" s="139"/>
      <c r="C562" s="140"/>
      <c r="D562" s="140"/>
      <c r="E562" s="138">
        <v>561</v>
      </c>
      <c r="F562" s="138"/>
      <c r="G562" s="138"/>
    </row>
    <row r="563" spans="1:7" ht="27.95" customHeight="1">
      <c r="A563" s="139"/>
      <c r="B563" s="139"/>
      <c r="C563" s="140"/>
      <c r="D563" s="140"/>
      <c r="E563" s="138">
        <v>562</v>
      </c>
      <c r="F563" s="138"/>
      <c r="G563" s="138"/>
    </row>
    <row r="564" spans="1:7" ht="27.95" customHeight="1">
      <c r="A564" s="139"/>
      <c r="B564" s="139"/>
      <c r="C564" s="140"/>
      <c r="D564" s="140"/>
      <c r="E564" s="138">
        <v>563</v>
      </c>
      <c r="F564" s="138"/>
      <c r="G564" s="138"/>
    </row>
    <row r="565" spans="1:7" ht="27.95" customHeight="1">
      <c r="A565" s="139"/>
      <c r="B565" s="139"/>
      <c r="C565" s="140"/>
      <c r="D565" s="140"/>
      <c r="E565" s="138">
        <v>564</v>
      </c>
      <c r="F565" s="138"/>
      <c r="G565" s="138"/>
    </row>
    <row r="566" spans="1:7" ht="27.95" customHeight="1">
      <c r="A566" s="139"/>
      <c r="B566" s="139"/>
      <c r="C566" s="140"/>
      <c r="D566" s="140"/>
      <c r="E566" s="138">
        <v>565</v>
      </c>
      <c r="F566" s="138"/>
      <c r="G566" s="138"/>
    </row>
    <row r="567" spans="1:7" ht="27.95" customHeight="1">
      <c r="A567" s="139"/>
      <c r="B567" s="139"/>
      <c r="C567" s="140"/>
      <c r="D567" s="140"/>
      <c r="E567" s="138">
        <v>566</v>
      </c>
      <c r="F567" s="138"/>
      <c r="G567" s="138"/>
    </row>
    <row r="568" spans="1:7" ht="27.95" customHeight="1">
      <c r="A568" s="139"/>
      <c r="B568" s="139"/>
      <c r="C568" s="140"/>
      <c r="D568" s="140"/>
      <c r="E568" s="138">
        <v>567</v>
      </c>
      <c r="F568" s="138"/>
      <c r="G568" s="138"/>
    </row>
    <row r="569" spans="1:7" ht="27.95" customHeight="1">
      <c r="A569" s="139"/>
      <c r="B569" s="139"/>
      <c r="C569" s="140"/>
      <c r="D569" s="140"/>
      <c r="E569" s="138">
        <v>568</v>
      </c>
      <c r="F569" s="138"/>
      <c r="G569" s="138"/>
    </row>
    <row r="570" spans="1:7" ht="27.95" customHeight="1">
      <c r="A570" s="139"/>
      <c r="B570" s="139"/>
      <c r="C570" s="140"/>
      <c r="D570" s="140"/>
      <c r="E570" s="138">
        <v>569</v>
      </c>
      <c r="F570" s="138"/>
      <c r="G570" s="138"/>
    </row>
    <row r="571" spans="1:7" ht="27.95" customHeight="1">
      <c r="A571" s="139"/>
      <c r="B571" s="139"/>
      <c r="C571" s="140"/>
      <c r="D571" s="140"/>
      <c r="E571" s="138">
        <v>570</v>
      </c>
      <c r="F571" s="138"/>
      <c r="G571" s="138"/>
    </row>
    <row r="572" spans="1:7" ht="27.95" customHeight="1">
      <c r="A572" s="139"/>
      <c r="B572" s="139"/>
      <c r="C572" s="140"/>
      <c r="D572" s="140"/>
      <c r="E572" s="138">
        <v>571</v>
      </c>
      <c r="F572" s="138"/>
      <c r="G572" s="138"/>
    </row>
    <row r="573" spans="1:7" ht="27.95" customHeight="1">
      <c r="A573" s="139"/>
      <c r="B573" s="139"/>
      <c r="C573" s="140"/>
      <c r="D573" s="140"/>
      <c r="E573" s="138">
        <v>572</v>
      </c>
      <c r="F573" s="138"/>
      <c r="G573" s="138"/>
    </row>
    <row r="574" spans="1:7" ht="27.95" customHeight="1">
      <c r="A574" s="139"/>
      <c r="B574" s="139"/>
      <c r="C574" s="140"/>
      <c r="D574" s="140"/>
      <c r="E574" s="138">
        <v>573</v>
      </c>
      <c r="F574" s="138"/>
      <c r="G574" s="138"/>
    </row>
    <row r="575" spans="1:7" ht="27.95" customHeight="1">
      <c r="A575" s="139"/>
      <c r="B575" s="139"/>
      <c r="C575" s="140"/>
      <c r="D575" s="140"/>
      <c r="E575" s="138">
        <v>574</v>
      </c>
      <c r="F575" s="138"/>
      <c r="G575" s="138"/>
    </row>
    <row r="576" spans="1:7" ht="27.95" customHeight="1">
      <c r="A576" s="139"/>
      <c r="B576" s="139"/>
      <c r="C576" s="140"/>
      <c r="D576" s="140"/>
      <c r="E576" s="138">
        <v>575</v>
      </c>
      <c r="F576" s="138"/>
      <c r="G576" s="138"/>
    </row>
    <row r="577" spans="1:7" ht="27.95" customHeight="1">
      <c r="A577" s="139"/>
      <c r="B577" s="139"/>
      <c r="C577" s="140"/>
      <c r="D577" s="140"/>
      <c r="E577" s="138">
        <v>576</v>
      </c>
      <c r="F577" s="138"/>
      <c r="G577" s="138"/>
    </row>
    <row r="578" spans="1:7" ht="27.95" customHeight="1">
      <c r="A578" s="139"/>
      <c r="B578" s="139"/>
      <c r="C578" s="140"/>
      <c r="D578" s="140"/>
      <c r="E578" s="138">
        <v>577</v>
      </c>
      <c r="F578" s="138"/>
      <c r="G578" s="138"/>
    </row>
    <row r="579" spans="1:7" ht="27.95" customHeight="1">
      <c r="A579" s="139"/>
      <c r="B579" s="139"/>
      <c r="C579" s="140"/>
      <c r="D579" s="140"/>
      <c r="E579" s="138">
        <v>578</v>
      </c>
      <c r="F579" s="138"/>
      <c r="G579" s="138"/>
    </row>
    <row r="580" spans="1:7" ht="27.95" customHeight="1">
      <c r="A580" s="139"/>
      <c r="B580" s="139"/>
      <c r="C580" s="140"/>
      <c r="D580" s="140"/>
      <c r="E580" s="138">
        <v>579</v>
      </c>
      <c r="F580" s="138"/>
      <c r="G580" s="138"/>
    </row>
    <row r="581" spans="1:7" ht="27.95" customHeight="1">
      <c r="A581" s="142"/>
      <c r="B581" s="142"/>
      <c r="C581" s="140"/>
      <c r="D581" s="140"/>
      <c r="E581" s="138">
        <v>580</v>
      </c>
      <c r="F581" s="138"/>
      <c r="G581" s="138"/>
    </row>
    <row r="582" spans="1:7" ht="27.95" customHeight="1">
      <c r="A582" s="139"/>
      <c r="B582" s="139"/>
      <c r="C582" s="140"/>
      <c r="D582" s="140"/>
      <c r="E582" s="138">
        <v>581</v>
      </c>
      <c r="F582" s="138"/>
      <c r="G582" s="138"/>
    </row>
    <row r="583" spans="1:7" ht="27.95" customHeight="1">
      <c r="A583" s="139"/>
      <c r="B583" s="139"/>
      <c r="C583" s="140"/>
      <c r="D583" s="140"/>
      <c r="E583" s="138">
        <v>582</v>
      </c>
      <c r="F583" s="138"/>
      <c r="G583" s="138"/>
    </row>
    <row r="584" spans="1:7" ht="27.95" customHeight="1">
      <c r="A584" s="139"/>
      <c r="B584" s="139"/>
      <c r="C584" s="140"/>
      <c r="D584" s="140"/>
      <c r="E584" s="138">
        <v>583</v>
      </c>
      <c r="F584" s="138"/>
      <c r="G584" s="138"/>
    </row>
    <row r="585" spans="1:7" ht="27.95" customHeight="1">
      <c r="A585" s="139"/>
      <c r="B585" s="139"/>
      <c r="C585" s="140"/>
      <c r="D585" s="140"/>
      <c r="E585" s="138">
        <v>584</v>
      </c>
      <c r="F585" s="138"/>
      <c r="G585" s="138"/>
    </row>
    <row r="586" spans="1:7" ht="27.95" customHeight="1">
      <c r="A586" s="139"/>
      <c r="B586" s="139"/>
      <c r="C586" s="140"/>
      <c r="D586" s="140"/>
      <c r="E586" s="138">
        <v>585</v>
      </c>
      <c r="F586" s="138"/>
      <c r="G586" s="138"/>
    </row>
    <row r="587" spans="1:7" ht="27.95" customHeight="1">
      <c r="A587" s="139"/>
      <c r="B587" s="139"/>
      <c r="C587" s="140"/>
      <c r="D587" s="140"/>
      <c r="E587" s="138">
        <v>586</v>
      </c>
      <c r="F587" s="138"/>
      <c r="G587" s="138"/>
    </row>
    <row r="588" spans="1:7" ht="27.95" customHeight="1">
      <c r="A588" s="139"/>
      <c r="B588" s="139"/>
      <c r="C588" s="140"/>
      <c r="D588" s="140"/>
      <c r="E588" s="138">
        <v>587</v>
      </c>
      <c r="F588" s="138"/>
      <c r="G588" s="138"/>
    </row>
    <row r="589" spans="1:7" ht="27.95" customHeight="1">
      <c r="A589" s="139"/>
      <c r="B589" s="139"/>
      <c r="C589" s="140"/>
      <c r="D589" s="140"/>
      <c r="E589" s="138">
        <v>588</v>
      </c>
      <c r="F589" s="138"/>
      <c r="G589" s="138"/>
    </row>
    <row r="590" spans="1:7" ht="27.95" customHeight="1">
      <c r="A590" s="139"/>
      <c r="B590" s="139"/>
      <c r="C590" s="140"/>
      <c r="D590" s="140"/>
      <c r="E590" s="138">
        <v>589</v>
      </c>
      <c r="F590" s="138"/>
      <c r="G590" s="138"/>
    </row>
    <row r="591" spans="1:7" ht="27.95" customHeight="1">
      <c r="A591" s="139"/>
      <c r="B591" s="139"/>
      <c r="C591" s="140"/>
      <c r="D591" s="140"/>
      <c r="E591" s="138">
        <v>590</v>
      </c>
      <c r="F591" s="138"/>
      <c r="G591" s="138"/>
    </row>
    <row r="592" spans="1:7" ht="27.95" customHeight="1">
      <c r="A592" s="139"/>
      <c r="B592" s="139"/>
      <c r="C592" s="140"/>
      <c r="D592" s="140"/>
      <c r="E592" s="138">
        <v>591</v>
      </c>
      <c r="F592" s="138"/>
      <c r="G592" s="138"/>
    </row>
    <row r="593" spans="1:7" ht="27.95" customHeight="1">
      <c r="A593" s="139"/>
      <c r="B593" s="139"/>
      <c r="C593" s="140"/>
      <c r="D593" s="140"/>
      <c r="E593" s="138">
        <v>592</v>
      </c>
      <c r="F593" s="138"/>
      <c r="G593" s="138"/>
    </row>
    <row r="594" spans="1:7" ht="27.95" customHeight="1">
      <c r="A594" s="139"/>
      <c r="B594" s="139"/>
      <c r="C594" s="140"/>
      <c r="D594" s="140"/>
      <c r="E594" s="138">
        <v>593</v>
      </c>
      <c r="F594" s="138"/>
      <c r="G594" s="138"/>
    </row>
    <row r="595" spans="1:7" ht="27.95" customHeight="1">
      <c r="A595" s="139"/>
      <c r="B595" s="139"/>
      <c r="C595" s="140"/>
      <c r="D595" s="140"/>
      <c r="E595" s="138">
        <v>594</v>
      </c>
      <c r="F595" s="138"/>
      <c r="G595" s="138"/>
    </row>
    <row r="596" spans="1:7" ht="27.95" customHeight="1">
      <c r="A596" s="139"/>
      <c r="B596" s="139"/>
      <c r="C596" s="140"/>
      <c r="D596" s="140"/>
      <c r="E596" s="138">
        <v>595</v>
      </c>
      <c r="F596" s="138"/>
      <c r="G596" s="138"/>
    </row>
    <row r="597" spans="1:7" ht="27.95" customHeight="1">
      <c r="A597" s="139"/>
      <c r="B597" s="139"/>
      <c r="C597" s="140"/>
      <c r="D597" s="140"/>
      <c r="E597" s="138">
        <v>596</v>
      </c>
      <c r="F597" s="138"/>
      <c r="G597" s="138"/>
    </row>
    <row r="598" spans="1:7" ht="27.95" customHeight="1">
      <c r="A598" s="139"/>
      <c r="B598" s="139"/>
      <c r="C598" s="140"/>
      <c r="D598" s="140"/>
      <c r="E598" s="138">
        <v>597</v>
      </c>
      <c r="F598" s="138"/>
      <c r="G598" s="138"/>
    </row>
    <row r="599" spans="1:7" ht="27.95" customHeight="1">
      <c r="A599" s="139"/>
      <c r="B599" s="139"/>
      <c r="C599" s="140"/>
      <c r="D599" s="140"/>
      <c r="E599" s="138">
        <v>598</v>
      </c>
      <c r="F599" s="138"/>
      <c r="G599" s="138"/>
    </row>
    <row r="600" spans="1:7" ht="27.95" customHeight="1">
      <c r="A600" s="139"/>
      <c r="B600" s="139"/>
      <c r="C600" s="140"/>
      <c r="D600" s="140"/>
      <c r="E600" s="138">
        <v>599</v>
      </c>
      <c r="F600" s="138"/>
      <c r="G600" s="138"/>
    </row>
    <row r="601" spans="1:7" ht="27.95" customHeight="1">
      <c r="A601" s="139"/>
      <c r="B601" s="139"/>
      <c r="C601" s="140"/>
      <c r="D601" s="140"/>
      <c r="E601" s="138">
        <v>600</v>
      </c>
      <c r="F601" s="138"/>
      <c r="G601" s="138"/>
    </row>
    <row r="602" spans="1:7" ht="27.95" customHeight="1">
      <c r="A602" s="139"/>
      <c r="B602" s="139"/>
      <c r="C602" s="140"/>
      <c r="D602" s="140"/>
      <c r="E602" s="138">
        <v>601</v>
      </c>
      <c r="F602" s="138"/>
      <c r="G602" s="138"/>
    </row>
    <row r="603" spans="1:7" ht="27.95" customHeight="1">
      <c r="A603" s="139"/>
      <c r="B603" s="139"/>
      <c r="C603" s="140"/>
      <c r="D603" s="140"/>
      <c r="E603" s="138">
        <v>602</v>
      </c>
      <c r="F603" s="138"/>
      <c r="G603" s="138"/>
    </row>
    <row r="604" spans="1:7" ht="27.95" customHeight="1">
      <c r="A604" s="139"/>
      <c r="B604" s="139"/>
      <c r="C604" s="140"/>
      <c r="D604" s="140"/>
      <c r="E604" s="138">
        <v>603</v>
      </c>
      <c r="F604" s="138"/>
      <c r="G604" s="138"/>
    </row>
    <row r="605" spans="1:7" ht="27.95" customHeight="1">
      <c r="A605" s="139"/>
      <c r="B605" s="139"/>
      <c r="C605" s="140"/>
      <c r="D605" s="140"/>
      <c r="E605" s="138">
        <v>604</v>
      </c>
      <c r="F605" s="138"/>
      <c r="G605" s="138"/>
    </row>
    <row r="606" spans="1:7" ht="27.95" customHeight="1">
      <c r="A606" s="139"/>
      <c r="B606" s="139"/>
      <c r="C606" s="140"/>
      <c r="D606" s="140"/>
      <c r="E606" s="138">
        <v>605</v>
      </c>
      <c r="F606" s="138"/>
      <c r="G606" s="138"/>
    </row>
    <row r="607" spans="1:7" ht="27.95" customHeight="1">
      <c r="A607" s="139"/>
      <c r="B607" s="139"/>
      <c r="C607" s="140"/>
      <c r="D607" s="140"/>
      <c r="E607" s="138">
        <v>606</v>
      </c>
      <c r="F607" s="138"/>
      <c r="G607" s="138"/>
    </row>
    <row r="608" spans="1:7" ht="27.95" customHeight="1">
      <c r="A608" s="139"/>
      <c r="B608" s="139"/>
      <c r="C608" s="140"/>
      <c r="D608" s="140"/>
      <c r="E608" s="138">
        <v>607</v>
      </c>
      <c r="F608" s="138"/>
      <c r="G608" s="138"/>
    </row>
    <row r="609" spans="1:7" ht="27.95" customHeight="1">
      <c r="A609" s="139"/>
      <c r="B609" s="139"/>
      <c r="C609" s="140"/>
      <c r="D609" s="140"/>
      <c r="E609" s="138">
        <v>608</v>
      </c>
      <c r="F609" s="138"/>
      <c r="G609" s="138"/>
    </row>
    <row r="610" spans="1:7" ht="27.95" customHeight="1">
      <c r="A610" s="139"/>
      <c r="B610" s="139"/>
      <c r="C610" s="140"/>
      <c r="D610" s="140"/>
      <c r="E610" s="138">
        <v>609</v>
      </c>
      <c r="F610" s="138"/>
      <c r="G610" s="138"/>
    </row>
    <row r="611" spans="1:7" ht="27.95" customHeight="1">
      <c r="A611" s="139"/>
      <c r="B611" s="139"/>
      <c r="C611" s="140"/>
      <c r="D611" s="140"/>
      <c r="E611" s="138">
        <v>610</v>
      </c>
      <c r="F611" s="138"/>
      <c r="G611" s="138"/>
    </row>
    <row r="612" spans="1:7" ht="27.95" customHeight="1">
      <c r="A612" s="139"/>
      <c r="B612" s="139"/>
      <c r="C612" s="140"/>
      <c r="D612" s="140"/>
      <c r="E612" s="138">
        <v>611</v>
      </c>
      <c r="F612" s="138"/>
      <c r="G612" s="138"/>
    </row>
    <row r="613" spans="1:7" ht="27.95" customHeight="1">
      <c r="A613" s="139"/>
      <c r="B613" s="139"/>
      <c r="C613" s="140"/>
      <c r="D613" s="140"/>
      <c r="E613" s="138">
        <v>612</v>
      </c>
      <c r="F613" s="138"/>
      <c r="G613" s="138"/>
    </row>
    <row r="614" spans="1:7" ht="27.95" customHeight="1">
      <c r="A614" s="139"/>
      <c r="B614" s="139"/>
      <c r="C614" s="140"/>
      <c r="D614" s="140"/>
      <c r="E614" s="138">
        <v>613</v>
      </c>
      <c r="F614" s="138"/>
      <c r="G614" s="138"/>
    </row>
    <row r="615" spans="1:7" ht="27.95" customHeight="1">
      <c r="A615" s="139"/>
      <c r="B615" s="139"/>
      <c r="C615" s="140"/>
      <c r="D615" s="140"/>
      <c r="E615" s="138">
        <v>614</v>
      </c>
      <c r="F615" s="138"/>
      <c r="G615" s="138"/>
    </row>
    <row r="616" spans="1:7" ht="27.95" customHeight="1">
      <c r="A616" s="139"/>
      <c r="B616" s="139"/>
      <c r="C616" s="140"/>
      <c r="D616" s="140"/>
      <c r="E616" s="138">
        <v>615</v>
      </c>
      <c r="F616" s="138"/>
      <c r="G616" s="138"/>
    </row>
    <row r="617" spans="1:7" ht="27.95" customHeight="1">
      <c r="A617" s="139"/>
      <c r="B617" s="139"/>
      <c r="C617" s="140"/>
      <c r="D617" s="140"/>
      <c r="E617" s="138">
        <v>616</v>
      </c>
      <c r="F617" s="138"/>
      <c r="G617" s="138"/>
    </row>
    <row r="618" spans="1:7" ht="27.95" customHeight="1">
      <c r="A618" s="139"/>
      <c r="B618" s="139"/>
      <c r="C618" s="140"/>
      <c r="D618" s="140"/>
      <c r="E618" s="138">
        <v>617</v>
      </c>
      <c r="F618" s="138"/>
      <c r="G618" s="138"/>
    </row>
    <row r="619" spans="1:7" ht="27.95" customHeight="1">
      <c r="A619" s="139"/>
      <c r="B619" s="139"/>
      <c r="C619" s="140"/>
      <c r="D619" s="140"/>
      <c r="E619" s="138">
        <v>618</v>
      </c>
      <c r="F619" s="138"/>
      <c r="G619" s="138"/>
    </row>
    <row r="620" spans="1:7" ht="27.95" customHeight="1">
      <c r="A620" s="139"/>
      <c r="B620" s="139"/>
      <c r="C620" s="140"/>
      <c r="D620" s="140"/>
      <c r="E620" s="138">
        <v>619</v>
      </c>
      <c r="F620" s="138"/>
      <c r="G620" s="138"/>
    </row>
    <row r="621" spans="1:7" ht="27.95" customHeight="1">
      <c r="A621" s="139"/>
      <c r="B621" s="139"/>
      <c r="C621" s="140"/>
      <c r="D621" s="140"/>
      <c r="E621" s="138">
        <v>620</v>
      </c>
      <c r="F621" s="138"/>
      <c r="G621" s="138"/>
    </row>
    <row r="622" spans="1:7" ht="27.95" customHeight="1">
      <c r="A622" s="139"/>
      <c r="B622" s="139"/>
      <c r="C622" s="140"/>
      <c r="D622" s="140"/>
      <c r="E622" s="138">
        <v>621</v>
      </c>
      <c r="F622" s="138"/>
      <c r="G622" s="138"/>
    </row>
    <row r="623" spans="1:7" ht="27.95" customHeight="1">
      <c r="A623" s="139"/>
      <c r="B623" s="139"/>
      <c r="C623" s="140"/>
      <c r="D623" s="140"/>
      <c r="E623" s="138">
        <v>622</v>
      </c>
      <c r="F623" s="138"/>
      <c r="G623" s="138"/>
    </row>
    <row r="624" spans="1:7" ht="27.95" customHeight="1">
      <c r="A624" s="139"/>
      <c r="B624" s="139"/>
      <c r="C624" s="140"/>
      <c r="D624" s="140"/>
      <c r="E624" s="138">
        <v>623</v>
      </c>
      <c r="F624" s="138"/>
      <c r="G624" s="138"/>
    </row>
    <row r="625" spans="1:7" ht="27.95" customHeight="1">
      <c r="A625" s="139"/>
      <c r="B625" s="139"/>
      <c r="C625" s="140"/>
      <c r="D625" s="140"/>
      <c r="E625" s="138">
        <v>624</v>
      </c>
      <c r="F625" s="138"/>
      <c r="G625" s="138"/>
    </row>
    <row r="626" spans="1:7" ht="27.95" customHeight="1">
      <c r="A626" s="139"/>
      <c r="B626" s="139"/>
      <c r="C626" s="140"/>
      <c r="D626" s="140"/>
      <c r="E626" s="138">
        <v>625</v>
      </c>
      <c r="F626" s="138"/>
      <c r="G626" s="138"/>
    </row>
    <row r="627" spans="1:7" ht="27.95" customHeight="1">
      <c r="A627" s="139"/>
      <c r="B627" s="139"/>
      <c r="C627" s="140"/>
      <c r="D627" s="140"/>
      <c r="E627" s="138">
        <v>626</v>
      </c>
      <c r="F627" s="138"/>
      <c r="G627" s="138"/>
    </row>
    <row r="628" spans="1:7" ht="27.95" customHeight="1">
      <c r="A628" s="139"/>
      <c r="B628" s="139"/>
      <c r="C628" s="140"/>
      <c r="D628" s="140"/>
      <c r="E628" s="138">
        <v>627</v>
      </c>
      <c r="F628" s="138"/>
      <c r="G628" s="138"/>
    </row>
    <row r="629" spans="1:7" ht="27.95" customHeight="1">
      <c r="A629" s="139"/>
      <c r="B629" s="139"/>
      <c r="C629" s="140"/>
      <c r="D629" s="140"/>
      <c r="E629" s="138">
        <v>628</v>
      </c>
      <c r="F629" s="138"/>
      <c r="G629" s="138"/>
    </row>
    <row r="630" spans="1:7" ht="27.95" customHeight="1">
      <c r="A630" s="139"/>
      <c r="B630" s="139"/>
      <c r="C630" s="140"/>
      <c r="D630" s="140"/>
      <c r="E630" s="138">
        <v>629</v>
      </c>
      <c r="F630" s="138"/>
      <c r="G630" s="138"/>
    </row>
    <row r="631" spans="1:7" ht="27.95" customHeight="1">
      <c r="A631" s="139"/>
      <c r="B631" s="139"/>
      <c r="C631" s="140"/>
      <c r="D631" s="140"/>
      <c r="E631" s="138">
        <v>630</v>
      </c>
      <c r="F631" s="138"/>
      <c r="G631" s="138"/>
    </row>
    <row r="632" spans="1:7" ht="27.95" customHeight="1">
      <c r="A632" s="139"/>
      <c r="B632" s="139"/>
      <c r="C632" s="140"/>
      <c r="D632" s="140"/>
      <c r="E632" s="138">
        <v>631</v>
      </c>
      <c r="F632" s="138"/>
      <c r="G632" s="138"/>
    </row>
    <row r="633" spans="1:7" ht="27.95" customHeight="1">
      <c r="A633" s="139"/>
      <c r="B633" s="139"/>
      <c r="C633" s="140"/>
      <c r="D633" s="140"/>
      <c r="E633" s="138">
        <v>632</v>
      </c>
      <c r="F633" s="138"/>
      <c r="G633" s="138"/>
    </row>
    <row r="634" spans="1:7" ht="27.95" customHeight="1">
      <c r="A634" s="139"/>
      <c r="B634" s="139"/>
      <c r="C634" s="140"/>
      <c r="D634" s="140"/>
      <c r="E634" s="138">
        <v>633</v>
      </c>
      <c r="F634" s="138"/>
      <c r="G634" s="138"/>
    </row>
    <row r="635" spans="1:7" ht="27.95" customHeight="1">
      <c r="A635" s="139"/>
      <c r="B635" s="139"/>
      <c r="C635" s="140"/>
      <c r="D635" s="140"/>
      <c r="E635" s="138">
        <v>634</v>
      </c>
      <c r="F635" s="138"/>
      <c r="G635" s="138"/>
    </row>
    <row r="636" spans="1:7" ht="27.95" customHeight="1">
      <c r="A636" s="139"/>
      <c r="B636" s="139"/>
      <c r="C636" s="140"/>
      <c r="D636" s="140"/>
      <c r="E636" s="138">
        <v>635</v>
      </c>
      <c r="F636" s="138"/>
      <c r="G636" s="138"/>
    </row>
    <row r="637" spans="1:7" ht="27.95" customHeight="1">
      <c r="A637" s="139"/>
      <c r="B637" s="139"/>
      <c r="C637" s="140"/>
      <c r="D637" s="140"/>
      <c r="E637" s="138">
        <v>636</v>
      </c>
      <c r="F637" s="138"/>
      <c r="G637" s="138"/>
    </row>
    <row r="638" spans="1:7" ht="27.95" customHeight="1">
      <c r="A638" s="139"/>
      <c r="B638" s="139"/>
      <c r="C638" s="140"/>
      <c r="D638" s="140"/>
      <c r="E638" s="138">
        <v>637</v>
      </c>
      <c r="F638" s="138"/>
      <c r="G638" s="138"/>
    </row>
    <row r="639" spans="1:7" ht="27.95" customHeight="1">
      <c r="A639" s="139"/>
      <c r="B639" s="139"/>
      <c r="C639" s="140"/>
      <c r="D639" s="140"/>
      <c r="E639" s="138">
        <v>638</v>
      </c>
      <c r="F639" s="138"/>
      <c r="G639" s="138"/>
    </row>
    <row r="640" spans="1:7" ht="27.95" customHeight="1">
      <c r="A640" s="139"/>
      <c r="B640" s="139"/>
      <c r="C640" s="140"/>
      <c r="D640" s="140"/>
      <c r="E640" s="138">
        <v>639</v>
      </c>
      <c r="F640" s="138"/>
      <c r="G640" s="138"/>
    </row>
    <row r="641" spans="1:7" ht="27.95" customHeight="1">
      <c r="A641" s="139"/>
      <c r="B641" s="139"/>
      <c r="C641" s="140"/>
      <c r="D641" s="140"/>
      <c r="E641" s="138">
        <v>640</v>
      </c>
      <c r="F641" s="138"/>
      <c r="G641" s="138"/>
    </row>
    <row r="642" spans="1:7" ht="27.95" customHeight="1">
      <c r="A642" s="139"/>
      <c r="B642" s="139"/>
      <c r="C642" s="140"/>
      <c r="D642" s="140"/>
      <c r="E642" s="138">
        <v>641</v>
      </c>
      <c r="F642" s="138"/>
      <c r="G642" s="138"/>
    </row>
    <row r="643" spans="1:7" ht="27.95" customHeight="1">
      <c r="A643" s="139"/>
      <c r="B643" s="139"/>
      <c r="C643" s="140"/>
      <c r="D643" s="140"/>
      <c r="E643" s="138">
        <v>642</v>
      </c>
      <c r="F643" s="138"/>
      <c r="G643" s="138"/>
    </row>
    <row r="644" spans="1:7" ht="27.95" customHeight="1">
      <c r="A644" s="139"/>
      <c r="B644" s="139"/>
      <c r="C644" s="140"/>
      <c r="D644" s="140"/>
      <c r="E644" s="138">
        <v>643</v>
      </c>
      <c r="F644" s="138"/>
      <c r="G644" s="138"/>
    </row>
    <row r="645" spans="1:7" ht="27.95" customHeight="1">
      <c r="A645" s="139"/>
      <c r="B645" s="139"/>
      <c r="C645" s="140"/>
      <c r="D645" s="140"/>
      <c r="E645" s="138">
        <v>644</v>
      </c>
      <c r="F645" s="138"/>
      <c r="G645" s="138"/>
    </row>
    <row r="646" spans="1:7" ht="27.95" customHeight="1">
      <c r="A646" s="139"/>
      <c r="B646" s="139"/>
      <c r="C646" s="140"/>
      <c r="D646" s="140"/>
      <c r="E646" s="138">
        <v>645</v>
      </c>
      <c r="F646" s="138"/>
      <c r="G646" s="138"/>
    </row>
    <row r="647" spans="1:7" ht="27.95" customHeight="1">
      <c r="A647" s="139"/>
      <c r="B647" s="139"/>
      <c r="C647" s="140"/>
      <c r="D647" s="140"/>
      <c r="E647" s="138">
        <v>646</v>
      </c>
      <c r="F647" s="138"/>
      <c r="G647" s="138"/>
    </row>
    <row r="648" spans="1:7" ht="27.95" customHeight="1">
      <c r="A648" s="139"/>
      <c r="B648" s="139"/>
      <c r="C648" s="140"/>
      <c r="D648" s="140"/>
      <c r="E648" s="138">
        <v>647</v>
      </c>
      <c r="F648" s="138"/>
      <c r="G648" s="138"/>
    </row>
    <row r="649" spans="1:7" ht="27.95" customHeight="1">
      <c r="A649" s="139"/>
      <c r="B649" s="139"/>
      <c r="C649" s="140"/>
      <c r="D649" s="140"/>
      <c r="E649" s="138">
        <v>648</v>
      </c>
      <c r="F649" s="138"/>
      <c r="G649" s="138"/>
    </row>
    <row r="650" spans="1:7" ht="27.95" customHeight="1">
      <c r="A650" s="139"/>
      <c r="B650" s="139"/>
      <c r="C650" s="140"/>
      <c r="D650" s="140"/>
      <c r="E650" s="138">
        <v>649</v>
      </c>
      <c r="F650" s="138"/>
      <c r="G650" s="138"/>
    </row>
    <row r="651" spans="1:7" ht="27.95" customHeight="1">
      <c r="A651" s="139"/>
      <c r="B651" s="139"/>
      <c r="C651" s="140"/>
      <c r="D651" s="140"/>
      <c r="E651" s="138">
        <v>650</v>
      </c>
      <c r="F651" s="138"/>
      <c r="G651" s="138"/>
    </row>
    <row r="652" spans="1:7" ht="27.95" customHeight="1">
      <c r="A652" s="139"/>
      <c r="B652" s="139"/>
      <c r="C652" s="140"/>
      <c r="D652" s="140"/>
      <c r="E652" s="138">
        <v>651</v>
      </c>
      <c r="F652" s="138"/>
      <c r="G652" s="138"/>
    </row>
    <row r="653" spans="1:7" ht="27.95" customHeight="1">
      <c r="A653" s="139"/>
      <c r="B653" s="139"/>
      <c r="C653" s="140"/>
      <c r="D653" s="140"/>
      <c r="E653" s="138">
        <v>652</v>
      </c>
      <c r="F653" s="138"/>
      <c r="G653" s="138"/>
    </row>
    <row r="654" spans="1:7" ht="27.95" customHeight="1">
      <c r="A654" s="139"/>
      <c r="B654" s="139"/>
      <c r="C654" s="140"/>
      <c r="D654" s="140"/>
      <c r="E654" s="138">
        <v>653</v>
      </c>
      <c r="F654" s="138"/>
      <c r="G654" s="138"/>
    </row>
    <row r="655" spans="1:7" ht="27.95" customHeight="1">
      <c r="A655" s="139"/>
      <c r="B655" s="139"/>
      <c r="C655" s="140"/>
      <c r="D655" s="140"/>
      <c r="E655" s="138">
        <v>654</v>
      </c>
      <c r="F655" s="138"/>
      <c r="G655" s="138"/>
    </row>
    <row r="656" spans="1:7" ht="27.95" customHeight="1">
      <c r="A656" s="139"/>
      <c r="B656" s="139"/>
      <c r="C656" s="140"/>
      <c r="D656" s="140"/>
      <c r="E656" s="138">
        <v>655</v>
      </c>
      <c r="F656" s="138"/>
      <c r="G656" s="138"/>
    </row>
    <row r="657" spans="1:7" ht="27.95" customHeight="1">
      <c r="A657" s="139"/>
      <c r="B657" s="139"/>
      <c r="C657" s="140"/>
      <c r="D657" s="140"/>
      <c r="E657" s="138">
        <v>656</v>
      </c>
      <c r="F657" s="138"/>
      <c r="G657" s="138"/>
    </row>
    <row r="658" spans="1:7" ht="27.95" customHeight="1">
      <c r="A658" s="139"/>
      <c r="B658" s="139"/>
      <c r="C658" s="140"/>
      <c r="D658" s="140"/>
      <c r="E658" s="138">
        <v>657</v>
      </c>
      <c r="F658" s="138"/>
      <c r="G658" s="138"/>
    </row>
    <row r="659" spans="1:7" ht="27.95" customHeight="1">
      <c r="A659" s="139"/>
      <c r="B659" s="139"/>
      <c r="C659" s="140"/>
      <c r="D659" s="140"/>
      <c r="E659" s="138">
        <v>658</v>
      </c>
      <c r="F659" s="138"/>
      <c r="G659" s="138"/>
    </row>
    <row r="660" spans="1:7" ht="27.95" customHeight="1">
      <c r="A660" s="139"/>
      <c r="B660" s="139"/>
      <c r="C660" s="140"/>
      <c r="D660" s="140"/>
      <c r="E660" s="138">
        <v>659</v>
      </c>
      <c r="F660" s="138"/>
      <c r="G660" s="138"/>
    </row>
    <row r="661" spans="1:7" ht="27.95" customHeight="1">
      <c r="A661" s="139"/>
      <c r="B661" s="139"/>
      <c r="C661" s="140"/>
      <c r="D661" s="140"/>
      <c r="E661" s="138">
        <v>660</v>
      </c>
      <c r="F661" s="138"/>
      <c r="G661" s="138"/>
    </row>
    <row r="662" spans="1:7" ht="27.95" customHeight="1">
      <c r="A662" s="139"/>
      <c r="B662" s="139"/>
      <c r="C662" s="140"/>
      <c r="D662" s="140"/>
      <c r="E662" s="138">
        <v>661</v>
      </c>
      <c r="F662" s="138"/>
      <c r="G662" s="138"/>
    </row>
    <row r="663" spans="1:7" ht="27.95" customHeight="1">
      <c r="A663" s="142"/>
      <c r="B663" s="142"/>
      <c r="C663" s="140"/>
      <c r="D663" s="140"/>
      <c r="E663" s="138">
        <v>662</v>
      </c>
      <c r="F663" s="138"/>
      <c r="G663" s="138"/>
    </row>
    <row r="664" spans="1:7" ht="27.95" customHeight="1" thickBot="1">
      <c r="A664" s="211"/>
      <c r="B664" s="211"/>
      <c r="C664" s="140"/>
      <c r="D664" s="192"/>
      <c r="E664" s="138">
        <v>663</v>
      </c>
      <c r="F664" s="138"/>
      <c r="G664" s="141"/>
    </row>
    <row r="665" spans="1:7" ht="27.95" customHeight="1">
      <c r="A665" s="139"/>
      <c r="B665" s="139"/>
      <c r="C665" s="140"/>
      <c r="D665" s="140"/>
      <c r="E665" s="138">
        <v>664</v>
      </c>
      <c r="F665" s="138"/>
      <c r="G665" s="138"/>
    </row>
    <row r="666" spans="1:7" ht="27.95" customHeight="1">
      <c r="A666" s="139"/>
      <c r="B666" s="139"/>
      <c r="C666" s="140"/>
      <c r="D666" s="140"/>
      <c r="E666" s="138">
        <v>665</v>
      </c>
      <c r="F666" s="138"/>
      <c r="G666" s="138"/>
    </row>
    <row r="667" spans="1:7" ht="27.95" customHeight="1">
      <c r="A667" s="139"/>
      <c r="B667" s="139"/>
      <c r="C667" s="140"/>
      <c r="D667" s="140"/>
      <c r="E667" s="138">
        <v>666</v>
      </c>
      <c r="F667" s="138"/>
      <c r="G667" s="138"/>
    </row>
    <row r="668" spans="1:7" ht="27.95" customHeight="1">
      <c r="A668" s="139"/>
      <c r="B668" s="139"/>
      <c r="C668" s="140"/>
      <c r="D668" s="140"/>
      <c r="E668" s="138">
        <v>667</v>
      </c>
      <c r="F668" s="138"/>
      <c r="G668" s="138"/>
    </row>
    <row r="669" spans="1:7" ht="27.95" customHeight="1">
      <c r="A669" s="139"/>
      <c r="B669" s="139"/>
      <c r="C669" s="140"/>
      <c r="D669" s="140"/>
      <c r="E669" s="138">
        <v>668</v>
      </c>
      <c r="F669" s="138"/>
      <c r="G669" s="138"/>
    </row>
    <row r="670" spans="1:7" ht="27.95" customHeight="1">
      <c r="A670" s="139"/>
      <c r="B670" s="139"/>
      <c r="C670" s="140"/>
      <c r="D670" s="140"/>
      <c r="E670" s="138">
        <v>669</v>
      </c>
      <c r="F670" s="138"/>
      <c r="G670" s="138"/>
    </row>
    <row r="671" spans="1:7" ht="27.95" customHeight="1">
      <c r="A671" s="139"/>
      <c r="B671" s="139"/>
      <c r="C671" s="140"/>
      <c r="D671" s="140"/>
      <c r="E671" s="138">
        <v>670</v>
      </c>
      <c r="F671" s="138"/>
      <c r="G671" s="138"/>
    </row>
    <row r="672" spans="1:7" ht="27.95" customHeight="1">
      <c r="A672" s="139"/>
      <c r="B672" s="139"/>
      <c r="C672" s="140"/>
      <c r="D672" s="140"/>
      <c r="E672" s="138">
        <v>671</v>
      </c>
      <c r="F672" s="138"/>
      <c r="G672" s="138"/>
    </row>
    <row r="673" spans="1:7" ht="27.95" customHeight="1">
      <c r="A673" s="139"/>
      <c r="B673" s="139"/>
      <c r="C673" s="140"/>
      <c r="D673" s="140"/>
      <c r="E673" s="138">
        <v>672</v>
      </c>
      <c r="F673" s="138"/>
      <c r="G673" s="138"/>
    </row>
    <row r="674" spans="1:7" ht="27.95" customHeight="1">
      <c r="A674" s="139"/>
      <c r="B674" s="139"/>
      <c r="C674" s="140"/>
      <c r="D674" s="140"/>
      <c r="E674" s="138">
        <v>673</v>
      </c>
      <c r="F674" s="138"/>
      <c r="G674" s="138"/>
    </row>
    <row r="675" spans="1:7" ht="27.95" customHeight="1">
      <c r="A675" s="139"/>
      <c r="B675" s="139"/>
      <c r="C675" s="140"/>
      <c r="D675" s="140"/>
      <c r="E675" s="138">
        <v>674</v>
      </c>
      <c r="F675" s="138"/>
      <c r="G675" s="138"/>
    </row>
    <row r="676" spans="1:7" ht="27.95" customHeight="1">
      <c r="A676" s="139"/>
      <c r="B676" s="139"/>
      <c r="C676" s="140"/>
      <c r="D676" s="140"/>
      <c r="E676" s="138">
        <v>675</v>
      </c>
      <c r="F676" s="138"/>
      <c r="G676" s="138"/>
    </row>
    <row r="677" spans="1:7" ht="27.95" customHeight="1">
      <c r="A677" s="139"/>
      <c r="B677" s="139"/>
      <c r="C677" s="140"/>
      <c r="D677" s="140"/>
      <c r="E677" s="138">
        <v>676</v>
      </c>
      <c r="F677" s="138"/>
      <c r="G677" s="138"/>
    </row>
    <row r="678" spans="1:7" ht="27.95" customHeight="1">
      <c r="A678" s="139"/>
      <c r="B678" s="139"/>
      <c r="C678" s="140"/>
      <c r="D678" s="140"/>
      <c r="E678" s="138">
        <v>677</v>
      </c>
      <c r="F678" s="138"/>
      <c r="G678" s="138"/>
    </row>
    <row r="679" spans="1:7" ht="27.95" customHeight="1">
      <c r="A679" s="139"/>
      <c r="B679" s="139"/>
      <c r="C679" s="140"/>
      <c r="D679" s="140"/>
      <c r="E679" s="138">
        <v>678</v>
      </c>
      <c r="F679" s="138"/>
      <c r="G679" s="138"/>
    </row>
    <row r="680" spans="1:7" ht="27.95" customHeight="1">
      <c r="A680" s="139"/>
      <c r="B680" s="139"/>
      <c r="C680" s="140"/>
      <c r="D680" s="140"/>
      <c r="E680" s="138">
        <v>679</v>
      </c>
      <c r="F680" s="138"/>
      <c r="G680" s="138"/>
    </row>
    <row r="681" spans="1:7" ht="27.95" customHeight="1">
      <c r="A681" s="139"/>
      <c r="B681" s="139"/>
      <c r="C681" s="140"/>
      <c r="D681" s="140"/>
      <c r="E681" s="138">
        <v>680</v>
      </c>
      <c r="F681" s="138"/>
      <c r="G681" s="138"/>
    </row>
    <row r="682" spans="1:7" ht="27.95" customHeight="1">
      <c r="A682" s="139"/>
      <c r="B682" s="139"/>
      <c r="C682" s="140"/>
      <c r="D682" s="140"/>
      <c r="E682" s="138">
        <v>681</v>
      </c>
      <c r="F682" s="138"/>
      <c r="G682" s="138"/>
    </row>
    <row r="683" spans="1:7" ht="27.95" customHeight="1">
      <c r="A683" s="139"/>
      <c r="B683" s="139"/>
      <c r="C683" s="140"/>
      <c r="D683" s="140"/>
      <c r="E683" s="138">
        <v>682</v>
      </c>
      <c r="F683" s="138"/>
      <c r="G683" s="138"/>
    </row>
    <row r="684" spans="1:7" ht="27.95" customHeight="1">
      <c r="A684" s="139"/>
      <c r="B684" s="139"/>
      <c r="C684" s="140"/>
      <c r="D684" s="140"/>
      <c r="E684" s="138">
        <v>683</v>
      </c>
      <c r="F684" s="138"/>
      <c r="G684" s="138"/>
    </row>
    <row r="685" spans="1:7" ht="27.95" customHeight="1">
      <c r="A685" s="139"/>
      <c r="B685" s="139"/>
      <c r="C685" s="140"/>
      <c r="D685" s="140"/>
      <c r="E685" s="138">
        <v>684</v>
      </c>
      <c r="F685" s="138"/>
      <c r="G685" s="138"/>
    </row>
    <row r="686" spans="1:7" ht="27.95" customHeight="1">
      <c r="A686" s="139"/>
      <c r="B686" s="139"/>
      <c r="C686" s="140"/>
      <c r="D686" s="140"/>
      <c r="E686" s="138">
        <v>685</v>
      </c>
      <c r="F686" s="138"/>
      <c r="G686" s="138"/>
    </row>
    <row r="687" spans="1:7" ht="27.95" customHeight="1">
      <c r="A687" s="139"/>
      <c r="B687" s="139"/>
      <c r="C687" s="140"/>
      <c r="D687" s="140"/>
      <c r="E687" s="138">
        <v>686</v>
      </c>
      <c r="F687" s="138"/>
      <c r="G687" s="138"/>
    </row>
    <row r="688" spans="1:7" ht="27.95" customHeight="1">
      <c r="A688" s="139"/>
      <c r="B688" s="139"/>
      <c r="C688" s="140"/>
      <c r="D688" s="140"/>
      <c r="E688" s="138">
        <v>687</v>
      </c>
      <c r="F688" s="138"/>
      <c r="G688" s="138"/>
    </row>
    <row r="689" spans="1:7" ht="27.95" customHeight="1">
      <c r="A689" s="139"/>
      <c r="B689" s="139"/>
      <c r="C689" s="140"/>
      <c r="D689" s="140"/>
      <c r="E689" s="138">
        <v>688</v>
      </c>
      <c r="F689" s="138"/>
      <c r="G689" s="138"/>
    </row>
    <row r="690" spans="1:7" ht="27.95" customHeight="1">
      <c r="A690" s="139"/>
      <c r="B690" s="139"/>
      <c r="C690" s="140"/>
      <c r="D690" s="140"/>
      <c r="E690" s="138">
        <v>689</v>
      </c>
      <c r="F690" s="138"/>
      <c r="G690" s="138"/>
    </row>
    <row r="691" spans="1:7" ht="27.95" customHeight="1">
      <c r="A691" s="139"/>
      <c r="B691" s="139"/>
      <c r="C691" s="140"/>
      <c r="D691" s="140"/>
      <c r="E691" s="138">
        <v>690</v>
      </c>
      <c r="F691" s="138"/>
      <c r="G691" s="138"/>
    </row>
    <row r="692" spans="1:7" ht="27.95" customHeight="1">
      <c r="A692" s="139"/>
      <c r="B692" s="139"/>
      <c r="C692" s="140"/>
      <c r="D692" s="140"/>
      <c r="E692" s="138">
        <v>691</v>
      </c>
      <c r="F692" s="138"/>
      <c r="G692" s="138"/>
    </row>
    <row r="693" spans="1:7" ht="27.95" customHeight="1">
      <c r="A693" s="139"/>
      <c r="B693" s="139"/>
      <c r="C693" s="140"/>
      <c r="D693" s="140"/>
      <c r="E693" s="138">
        <v>692</v>
      </c>
      <c r="F693" s="138"/>
      <c r="G693" s="138"/>
    </row>
    <row r="694" spans="1:7" ht="27.95" customHeight="1">
      <c r="A694" s="139"/>
      <c r="B694" s="139"/>
      <c r="C694" s="140"/>
      <c r="D694" s="140"/>
      <c r="E694" s="138">
        <v>693</v>
      </c>
      <c r="F694" s="138"/>
      <c r="G694" s="138"/>
    </row>
    <row r="695" spans="1:7" ht="27.95" customHeight="1">
      <c r="A695" s="139"/>
      <c r="B695" s="139"/>
      <c r="C695" s="140"/>
      <c r="D695" s="140"/>
      <c r="E695" s="138">
        <v>694</v>
      </c>
      <c r="F695" s="138"/>
      <c r="G695" s="138"/>
    </row>
    <row r="696" spans="1:7" ht="27.95" customHeight="1">
      <c r="A696" s="139"/>
      <c r="B696" s="139"/>
      <c r="C696" s="140"/>
      <c r="D696" s="140"/>
      <c r="E696" s="138">
        <v>695</v>
      </c>
      <c r="F696" s="138"/>
      <c r="G696" s="138"/>
    </row>
    <row r="697" spans="1:7" ht="27.95" customHeight="1">
      <c r="A697" s="139"/>
      <c r="B697" s="139"/>
      <c r="C697" s="140"/>
      <c r="D697" s="140"/>
      <c r="E697" s="138">
        <v>696</v>
      </c>
      <c r="F697" s="138"/>
      <c r="G697" s="138"/>
    </row>
    <row r="698" spans="1:7" ht="27.95" customHeight="1">
      <c r="A698" s="139"/>
      <c r="B698" s="139"/>
      <c r="C698" s="140"/>
      <c r="D698" s="140"/>
      <c r="E698" s="138">
        <v>697</v>
      </c>
      <c r="F698" s="138"/>
      <c r="G698" s="138"/>
    </row>
    <row r="699" spans="1:7" ht="27.95" customHeight="1">
      <c r="A699" s="139"/>
      <c r="B699" s="139"/>
      <c r="C699" s="140"/>
      <c r="D699" s="140"/>
      <c r="E699" s="138">
        <v>698</v>
      </c>
      <c r="F699" s="138"/>
      <c r="G699" s="138"/>
    </row>
    <row r="700" spans="1:7" ht="27.95" customHeight="1">
      <c r="A700" s="139"/>
      <c r="B700" s="139"/>
      <c r="C700" s="140"/>
      <c r="D700" s="140"/>
      <c r="E700" s="138">
        <v>699</v>
      </c>
      <c r="F700" s="138"/>
      <c r="G700" s="138"/>
    </row>
    <row r="701" spans="1:7" ht="27.95" customHeight="1">
      <c r="A701" s="139"/>
      <c r="B701" s="139"/>
      <c r="C701" s="140"/>
      <c r="D701" s="140"/>
      <c r="E701" s="138">
        <v>700</v>
      </c>
      <c r="F701" s="138"/>
      <c r="G701" s="138"/>
    </row>
    <row r="702" spans="1:7" ht="27.95" customHeight="1">
      <c r="A702" s="139"/>
      <c r="B702" s="139"/>
      <c r="C702" s="140"/>
      <c r="D702" s="140"/>
      <c r="E702" s="138">
        <v>701</v>
      </c>
      <c r="F702" s="138"/>
      <c r="G702" s="138"/>
    </row>
    <row r="703" spans="1:7" ht="27.95" customHeight="1">
      <c r="A703" s="139"/>
      <c r="B703" s="139"/>
      <c r="C703" s="140"/>
      <c r="D703" s="140"/>
      <c r="E703" s="138">
        <v>702</v>
      </c>
      <c r="F703" s="138"/>
      <c r="G703" s="138"/>
    </row>
    <row r="704" spans="1:7" ht="27.95" customHeight="1">
      <c r="A704" s="139"/>
      <c r="B704" s="139"/>
      <c r="C704" s="140"/>
      <c r="D704" s="140"/>
      <c r="E704" s="138">
        <v>703</v>
      </c>
      <c r="F704" s="138"/>
      <c r="G704" s="138"/>
    </row>
    <row r="705" spans="1:7" ht="27.95" customHeight="1">
      <c r="A705" s="139"/>
      <c r="B705" s="139"/>
      <c r="C705" s="140"/>
      <c r="D705" s="140"/>
      <c r="E705" s="138">
        <v>704</v>
      </c>
      <c r="F705" s="138"/>
      <c r="G705" s="138"/>
    </row>
    <row r="706" spans="1:7" ht="27.95" customHeight="1">
      <c r="A706" s="139"/>
      <c r="B706" s="139"/>
      <c r="C706" s="140"/>
      <c r="D706" s="140"/>
      <c r="E706" s="138">
        <v>705</v>
      </c>
      <c r="F706" s="138"/>
      <c r="G706" s="138"/>
    </row>
    <row r="707" spans="1:7" ht="27.95" customHeight="1">
      <c r="A707" s="139"/>
      <c r="B707" s="139"/>
      <c r="C707" s="140"/>
      <c r="D707" s="140"/>
      <c r="E707" s="138">
        <v>706</v>
      </c>
      <c r="F707" s="138"/>
      <c r="G707" s="138"/>
    </row>
    <row r="708" spans="1:7" ht="27.95" customHeight="1">
      <c r="A708" s="139"/>
      <c r="B708" s="139"/>
      <c r="C708" s="140"/>
      <c r="D708" s="140"/>
      <c r="E708" s="138">
        <v>707</v>
      </c>
      <c r="F708" s="138"/>
      <c r="G708" s="138"/>
    </row>
    <row r="709" spans="1:7" ht="27.95" customHeight="1">
      <c r="A709" s="139"/>
      <c r="B709" s="139"/>
      <c r="C709" s="140"/>
      <c r="D709" s="140"/>
      <c r="E709" s="138">
        <v>708</v>
      </c>
      <c r="F709" s="138"/>
      <c r="G709" s="138"/>
    </row>
    <row r="710" spans="1:7" ht="27.95" customHeight="1">
      <c r="A710" s="139"/>
      <c r="B710" s="139"/>
      <c r="C710" s="140"/>
      <c r="D710" s="140"/>
      <c r="E710" s="138">
        <v>709</v>
      </c>
      <c r="F710" s="138"/>
      <c r="G710" s="138"/>
    </row>
    <row r="711" spans="1:7" ht="27.95" customHeight="1">
      <c r="A711" s="139"/>
      <c r="B711" s="139"/>
      <c r="C711" s="140"/>
      <c r="D711" s="140"/>
      <c r="E711" s="138">
        <v>710</v>
      </c>
      <c r="F711" s="138"/>
      <c r="G711" s="138"/>
    </row>
    <row r="712" spans="1:7" ht="27.95" customHeight="1">
      <c r="A712" s="139"/>
      <c r="B712" s="139"/>
      <c r="C712" s="140"/>
      <c r="D712" s="140"/>
      <c r="E712" s="138">
        <v>711</v>
      </c>
      <c r="F712" s="138"/>
      <c r="G712" s="138"/>
    </row>
    <row r="713" spans="1:7" ht="27.95" customHeight="1">
      <c r="A713" s="139"/>
      <c r="B713" s="139"/>
      <c r="C713" s="140"/>
      <c r="D713" s="140"/>
      <c r="E713" s="138">
        <v>712</v>
      </c>
      <c r="F713" s="138"/>
      <c r="G713" s="138"/>
    </row>
    <row r="714" spans="1:7" ht="27.95" customHeight="1">
      <c r="A714" s="139"/>
      <c r="B714" s="139"/>
      <c r="C714" s="140"/>
      <c r="D714" s="140"/>
      <c r="E714" s="138">
        <v>713</v>
      </c>
      <c r="F714" s="138"/>
      <c r="G714" s="138"/>
    </row>
    <row r="715" spans="1:7" ht="27.95" customHeight="1">
      <c r="A715" s="139"/>
      <c r="B715" s="139"/>
      <c r="C715" s="140"/>
      <c r="D715" s="140"/>
      <c r="E715" s="138">
        <v>714</v>
      </c>
      <c r="F715" s="138"/>
      <c r="G715" s="138"/>
    </row>
    <row r="716" spans="1:7" ht="27.95" customHeight="1">
      <c r="A716" s="139"/>
      <c r="B716" s="139"/>
      <c r="C716" s="140"/>
      <c r="D716" s="140"/>
      <c r="E716" s="138">
        <v>715</v>
      </c>
      <c r="F716" s="138"/>
      <c r="G716" s="138"/>
    </row>
    <row r="717" spans="1:7" ht="27.95" customHeight="1">
      <c r="A717" s="139"/>
      <c r="B717" s="139"/>
      <c r="C717" s="140"/>
      <c r="D717" s="140"/>
      <c r="E717" s="138">
        <v>716</v>
      </c>
      <c r="F717" s="138"/>
      <c r="G717" s="138"/>
    </row>
    <row r="718" spans="1:7" ht="27.95" customHeight="1">
      <c r="A718" s="139"/>
      <c r="B718" s="139"/>
      <c r="C718" s="140"/>
      <c r="D718" s="140"/>
      <c r="E718" s="138">
        <v>717</v>
      </c>
      <c r="F718" s="138"/>
      <c r="G718" s="138"/>
    </row>
    <row r="719" spans="1:7" ht="27.95" customHeight="1">
      <c r="A719" s="139"/>
      <c r="B719" s="139"/>
      <c r="C719" s="140"/>
      <c r="D719" s="140"/>
      <c r="E719" s="138">
        <v>718</v>
      </c>
      <c r="F719" s="138"/>
      <c r="G719" s="138"/>
    </row>
    <row r="720" spans="1:7" ht="27.95" customHeight="1">
      <c r="A720" s="139"/>
      <c r="B720" s="139"/>
      <c r="C720" s="140"/>
      <c r="D720" s="140"/>
      <c r="E720" s="138">
        <v>719</v>
      </c>
      <c r="F720" s="138"/>
      <c r="G720" s="138"/>
    </row>
    <row r="721" spans="1:7" ht="27.95" customHeight="1">
      <c r="A721" s="139"/>
      <c r="B721" s="139"/>
      <c r="C721" s="140"/>
      <c r="D721" s="140"/>
      <c r="E721" s="138">
        <v>720</v>
      </c>
      <c r="F721" s="138"/>
      <c r="G721" s="138"/>
    </row>
    <row r="722" spans="1:7" ht="27.95" customHeight="1">
      <c r="A722" s="139"/>
      <c r="B722" s="139"/>
      <c r="C722" s="140"/>
      <c r="D722" s="140"/>
      <c r="E722" s="138">
        <v>721</v>
      </c>
      <c r="F722" s="138"/>
      <c r="G722" s="138"/>
    </row>
    <row r="723" spans="1:7" ht="27.95" customHeight="1">
      <c r="A723" s="139"/>
      <c r="B723" s="139"/>
      <c r="C723" s="140"/>
      <c r="D723" s="140"/>
      <c r="E723" s="138">
        <v>722</v>
      </c>
      <c r="F723" s="138"/>
      <c r="G723" s="138"/>
    </row>
    <row r="724" spans="1:7" ht="27.95" customHeight="1">
      <c r="A724" s="139"/>
      <c r="B724" s="139"/>
      <c r="C724" s="140"/>
      <c r="D724" s="140"/>
      <c r="E724" s="138">
        <v>723</v>
      </c>
      <c r="F724" s="138"/>
      <c r="G724" s="138"/>
    </row>
    <row r="725" spans="1:7" ht="27.95" customHeight="1">
      <c r="A725" s="139"/>
      <c r="B725" s="139"/>
      <c r="C725" s="140"/>
      <c r="D725" s="140"/>
      <c r="E725" s="138">
        <v>724</v>
      </c>
      <c r="F725" s="138"/>
      <c r="G725" s="138"/>
    </row>
    <row r="726" spans="1:7" ht="27.95" customHeight="1">
      <c r="A726" s="139"/>
      <c r="B726" s="139"/>
      <c r="C726" s="140"/>
      <c r="D726" s="140"/>
      <c r="E726" s="138">
        <v>725</v>
      </c>
      <c r="F726" s="138"/>
      <c r="G726" s="138"/>
    </row>
    <row r="727" spans="1:7" ht="27.95" customHeight="1">
      <c r="A727" s="139"/>
      <c r="B727" s="139"/>
      <c r="C727" s="140"/>
      <c r="D727" s="140"/>
      <c r="E727" s="138">
        <v>726</v>
      </c>
      <c r="F727" s="138"/>
      <c r="G727" s="138"/>
    </row>
    <row r="728" spans="1:7" ht="27.95" customHeight="1">
      <c r="A728" s="139"/>
      <c r="B728" s="139"/>
      <c r="C728" s="140"/>
      <c r="D728" s="140"/>
      <c r="E728" s="138">
        <v>727</v>
      </c>
      <c r="F728" s="138"/>
      <c r="G728" s="138"/>
    </row>
    <row r="729" spans="1:7" ht="27.95" customHeight="1">
      <c r="A729" s="139"/>
      <c r="B729" s="139"/>
      <c r="C729" s="140"/>
      <c r="D729" s="140"/>
      <c r="E729" s="138">
        <v>728</v>
      </c>
      <c r="F729" s="138"/>
      <c r="G729" s="138"/>
    </row>
    <row r="730" spans="1:7" ht="27.95" customHeight="1">
      <c r="A730" s="139"/>
      <c r="B730" s="139"/>
      <c r="C730" s="140"/>
      <c r="D730" s="140"/>
      <c r="E730" s="138">
        <v>729</v>
      </c>
      <c r="F730" s="138"/>
      <c r="G730" s="138"/>
    </row>
    <row r="731" spans="1:7" ht="27.95" customHeight="1">
      <c r="A731" s="139"/>
      <c r="B731" s="139"/>
      <c r="C731" s="140"/>
      <c r="D731" s="140"/>
      <c r="E731" s="138">
        <v>730</v>
      </c>
      <c r="F731" s="138"/>
      <c r="G731" s="138"/>
    </row>
    <row r="732" spans="1:7" ht="27.95" customHeight="1">
      <c r="A732" s="139"/>
      <c r="B732" s="139"/>
      <c r="C732" s="140"/>
      <c r="D732" s="140"/>
      <c r="E732" s="138">
        <v>731</v>
      </c>
      <c r="F732" s="138"/>
      <c r="G732" s="138"/>
    </row>
    <row r="733" spans="1:7" ht="27.95" customHeight="1">
      <c r="A733" s="139"/>
      <c r="B733" s="139"/>
      <c r="C733" s="140"/>
      <c r="D733" s="140"/>
      <c r="E733" s="138">
        <v>732</v>
      </c>
      <c r="F733" s="138"/>
      <c r="G733" s="138"/>
    </row>
    <row r="734" spans="1:7" ht="27.95" customHeight="1">
      <c r="A734" s="139"/>
      <c r="B734" s="139"/>
      <c r="C734" s="140"/>
      <c r="D734" s="140"/>
      <c r="E734" s="138">
        <v>733</v>
      </c>
      <c r="F734" s="138"/>
      <c r="G734" s="138"/>
    </row>
    <row r="735" spans="1:7" ht="27.95" customHeight="1">
      <c r="A735" s="139"/>
      <c r="B735" s="139"/>
      <c r="C735" s="140"/>
      <c r="D735" s="140"/>
      <c r="E735" s="138">
        <v>734</v>
      </c>
      <c r="F735" s="138"/>
      <c r="G735" s="138"/>
    </row>
    <row r="736" spans="1:7" ht="27.95" customHeight="1">
      <c r="A736" s="139"/>
      <c r="B736" s="139"/>
      <c r="C736" s="140"/>
      <c r="D736" s="140"/>
      <c r="E736" s="138">
        <v>735</v>
      </c>
      <c r="F736" s="138"/>
      <c r="G736" s="138"/>
    </row>
    <row r="737" spans="1:7" ht="27.95" customHeight="1">
      <c r="A737" s="139"/>
      <c r="B737" s="139"/>
      <c r="C737" s="140"/>
      <c r="D737" s="140"/>
      <c r="E737" s="138">
        <v>736</v>
      </c>
      <c r="F737" s="138"/>
      <c r="G737" s="138"/>
    </row>
    <row r="738" spans="1:7" ht="27.95" customHeight="1">
      <c r="A738" s="139"/>
      <c r="B738" s="139"/>
      <c r="C738" s="140"/>
      <c r="D738" s="140"/>
      <c r="E738" s="138">
        <v>737</v>
      </c>
      <c r="F738" s="138"/>
      <c r="G738" s="138"/>
    </row>
    <row r="739" spans="1:7" ht="27.95" customHeight="1">
      <c r="A739" s="139"/>
      <c r="B739" s="139"/>
      <c r="C739" s="140"/>
      <c r="D739" s="140"/>
      <c r="E739" s="138">
        <v>738</v>
      </c>
      <c r="F739" s="138"/>
      <c r="G739" s="138"/>
    </row>
    <row r="740" spans="1:7" ht="27.95" customHeight="1">
      <c r="A740" s="139"/>
      <c r="B740" s="139"/>
      <c r="C740" s="140"/>
      <c r="D740" s="140"/>
      <c r="E740" s="138">
        <v>739</v>
      </c>
      <c r="F740" s="138"/>
      <c r="G740" s="138"/>
    </row>
    <row r="741" spans="1:7" ht="27.95" customHeight="1">
      <c r="A741" s="139"/>
      <c r="B741" s="139"/>
      <c r="C741" s="140"/>
      <c r="D741" s="140"/>
      <c r="E741" s="138">
        <v>740</v>
      </c>
      <c r="F741" s="138"/>
      <c r="G741" s="138"/>
    </row>
    <row r="742" spans="1:7" ht="27.95" customHeight="1">
      <c r="A742" s="139"/>
      <c r="B742" s="139"/>
      <c r="C742" s="140"/>
      <c r="D742" s="140"/>
      <c r="E742" s="138">
        <v>741</v>
      </c>
      <c r="F742" s="138"/>
      <c r="G742" s="138"/>
    </row>
    <row r="743" spans="1:7" ht="27.95" customHeight="1">
      <c r="A743" s="139"/>
      <c r="B743" s="139"/>
      <c r="C743" s="140"/>
      <c r="D743" s="140"/>
      <c r="E743" s="138">
        <v>742</v>
      </c>
      <c r="F743" s="138"/>
      <c r="G743" s="138"/>
    </row>
    <row r="744" spans="1:7" ht="27.95" customHeight="1">
      <c r="A744" s="139"/>
      <c r="B744" s="139"/>
      <c r="C744" s="140"/>
      <c r="D744" s="140"/>
      <c r="E744" s="138">
        <v>743</v>
      </c>
      <c r="F744" s="138"/>
      <c r="G744" s="138"/>
    </row>
    <row r="745" spans="1:7" ht="27.95" customHeight="1">
      <c r="A745" s="139"/>
      <c r="B745" s="139"/>
      <c r="C745" s="140"/>
      <c r="D745" s="140"/>
      <c r="E745" s="138">
        <v>744</v>
      </c>
      <c r="F745" s="138"/>
      <c r="G745" s="138"/>
    </row>
    <row r="746" spans="1:7" ht="27.95" customHeight="1">
      <c r="A746" s="142"/>
      <c r="B746" s="142"/>
      <c r="C746" s="140"/>
      <c r="D746" s="140"/>
      <c r="E746" s="138">
        <v>745</v>
      </c>
      <c r="F746" s="138"/>
      <c r="G746" s="138"/>
    </row>
    <row r="747" spans="1:7" ht="27.95" customHeight="1" thickBot="1">
      <c r="A747" s="211"/>
      <c r="B747" s="211"/>
      <c r="C747" s="140"/>
      <c r="D747" s="192"/>
      <c r="E747" s="138">
        <v>746</v>
      </c>
      <c r="F747" s="138"/>
      <c r="G747" s="141"/>
    </row>
    <row r="748" spans="1:7" ht="27.95" customHeight="1">
      <c r="A748" s="139"/>
      <c r="B748" s="139"/>
      <c r="C748" s="140"/>
      <c r="D748" s="140"/>
      <c r="E748" s="138">
        <v>747</v>
      </c>
      <c r="F748" s="138"/>
      <c r="G748" s="138"/>
    </row>
    <row r="749" spans="1:7" ht="27.95" customHeight="1">
      <c r="A749" s="139"/>
      <c r="B749" s="139"/>
      <c r="C749" s="140"/>
      <c r="D749" s="140"/>
      <c r="E749" s="138">
        <v>748</v>
      </c>
      <c r="F749" s="138"/>
      <c r="G749" s="138"/>
    </row>
    <row r="750" spans="1:7" ht="27.95" customHeight="1">
      <c r="A750" s="139"/>
      <c r="B750" s="139"/>
      <c r="C750" s="140"/>
      <c r="D750" s="140"/>
      <c r="E750" s="138">
        <v>749</v>
      </c>
      <c r="F750" s="138"/>
      <c r="G750" s="138"/>
    </row>
    <row r="751" spans="1:7" ht="27.95" customHeight="1">
      <c r="A751" s="139"/>
      <c r="B751" s="139"/>
      <c r="C751" s="140"/>
      <c r="D751" s="140"/>
      <c r="E751" s="138">
        <v>750</v>
      </c>
      <c r="F751" s="138"/>
      <c r="G751" s="138"/>
    </row>
    <row r="752" spans="1:7" ht="27.95" customHeight="1">
      <c r="A752" s="139"/>
      <c r="B752" s="139"/>
      <c r="C752" s="140"/>
      <c r="D752" s="140"/>
      <c r="E752" s="138">
        <v>751</v>
      </c>
      <c r="F752" s="138"/>
      <c r="G752" s="138"/>
    </row>
    <row r="753" spans="1:7" ht="27.95" customHeight="1">
      <c r="A753" s="139"/>
      <c r="B753" s="139"/>
      <c r="C753" s="140"/>
      <c r="D753" s="140"/>
      <c r="E753" s="138">
        <v>752</v>
      </c>
      <c r="F753" s="138"/>
      <c r="G753" s="138"/>
    </row>
    <row r="754" spans="1:7" ht="27.95" customHeight="1">
      <c r="A754" s="139"/>
      <c r="B754" s="139"/>
      <c r="C754" s="140"/>
      <c r="D754" s="140"/>
      <c r="E754" s="138">
        <v>753</v>
      </c>
      <c r="F754" s="138"/>
      <c r="G754" s="138"/>
    </row>
    <row r="755" spans="1:7" ht="27.95" customHeight="1">
      <c r="A755" s="139"/>
      <c r="B755" s="139"/>
      <c r="C755" s="140"/>
      <c r="D755" s="140"/>
      <c r="E755" s="138">
        <v>754</v>
      </c>
      <c r="F755" s="138"/>
      <c r="G755" s="138"/>
    </row>
    <row r="756" spans="1:7" ht="27.95" customHeight="1">
      <c r="A756" s="139"/>
      <c r="B756" s="139"/>
      <c r="C756" s="140"/>
      <c r="D756" s="140"/>
      <c r="E756" s="138">
        <v>755</v>
      </c>
      <c r="F756" s="138"/>
      <c r="G756" s="138"/>
    </row>
    <row r="757" spans="1:7" ht="27.95" customHeight="1">
      <c r="A757" s="139"/>
      <c r="B757" s="139"/>
      <c r="C757" s="140"/>
      <c r="D757" s="140"/>
      <c r="E757" s="138">
        <v>756</v>
      </c>
      <c r="F757" s="138"/>
      <c r="G757" s="138"/>
    </row>
    <row r="758" spans="1:7" ht="27.95" customHeight="1">
      <c r="A758" s="139"/>
      <c r="B758" s="139"/>
      <c r="C758" s="140"/>
      <c r="D758" s="140"/>
      <c r="E758" s="138">
        <v>757</v>
      </c>
      <c r="F758" s="138"/>
      <c r="G758" s="138"/>
    </row>
    <row r="759" spans="1:7" ht="27.95" customHeight="1">
      <c r="A759" s="139"/>
      <c r="B759" s="139"/>
      <c r="C759" s="140"/>
      <c r="D759" s="140"/>
      <c r="E759" s="138">
        <v>758</v>
      </c>
      <c r="F759" s="138"/>
      <c r="G759" s="138"/>
    </row>
    <row r="760" spans="1:7" ht="27.95" customHeight="1">
      <c r="A760" s="139"/>
      <c r="B760" s="139"/>
      <c r="C760" s="140"/>
      <c r="D760" s="140"/>
      <c r="E760" s="138">
        <v>759</v>
      </c>
      <c r="F760" s="138"/>
      <c r="G760" s="138"/>
    </row>
    <row r="761" spans="1:7" ht="27.95" customHeight="1">
      <c r="A761" s="139"/>
      <c r="B761" s="139"/>
      <c r="C761" s="140"/>
      <c r="D761" s="140"/>
      <c r="E761" s="138">
        <v>760</v>
      </c>
      <c r="F761" s="138"/>
      <c r="G761" s="138"/>
    </row>
    <row r="762" spans="1:7" ht="27.95" customHeight="1">
      <c r="A762" s="139"/>
      <c r="B762" s="139"/>
      <c r="C762" s="140"/>
      <c r="D762" s="140"/>
      <c r="E762" s="138">
        <v>761</v>
      </c>
      <c r="F762" s="138"/>
      <c r="G762" s="138"/>
    </row>
    <row r="763" spans="1:7" ht="27.95" customHeight="1">
      <c r="A763" s="139"/>
      <c r="B763" s="139"/>
      <c r="C763" s="140"/>
      <c r="D763" s="140"/>
      <c r="E763" s="138">
        <v>762</v>
      </c>
      <c r="F763" s="138"/>
      <c r="G763" s="138"/>
    </row>
    <row r="764" spans="1:7" ht="27.95" customHeight="1">
      <c r="A764" s="139"/>
      <c r="B764" s="139"/>
      <c r="C764" s="140"/>
      <c r="D764" s="140"/>
      <c r="E764" s="138">
        <v>763</v>
      </c>
      <c r="F764" s="138"/>
      <c r="G764" s="138"/>
    </row>
    <row r="765" spans="1:7" ht="27.95" customHeight="1">
      <c r="A765" s="139"/>
      <c r="B765" s="139"/>
      <c r="C765" s="140"/>
      <c r="D765" s="140"/>
      <c r="E765" s="138">
        <v>764</v>
      </c>
      <c r="F765" s="138"/>
      <c r="G765" s="138"/>
    </row>
    <row r="766" spans="1:7" ht="27.95" customHeight="1">
      <c r="A766" s="139"/>
      <c r="B766" s="139"/>
      <c r="C766" s="140"/>
      <c r="D766" s="140"/>
      <c r="E766" s="138">
        <v>765</v>
      </c>
      <c r="F766" s="138"/>
      <c r="G766" s="138"/>
    </row>
    <row r="767" spans="1:7" ht="27.95" customHeight="1">
      <c r="A767" s="139"/>
      <c r="B767" s="139"/>
      <c r="C767" s="140"/>
      <c r="D767" s="140"/>
      <c r="E767" s="138">
        <v>766</v>
      </c>
      <c r="F767" s="138"/>
      <c r="G767" s="138"/>
    </row>
    <row r="768" spans="1:7" ht="27.95" customHeight="1">
      <c r="A768" s="139"/>
      <c r="B768" s="139"/>
      <c r="C768" s="140"/>
      <c r="D768" s="140"/>
      <c r="E768" s="138">
        <v>767</v>
      </c>
      <c r="F768" s="138"/>
      <c r="G768" s="138"/>
    </row>
    <row r="769" spans="1:7" ht="27.95" customHeight="1">
      <c r="A769" s="139"/>
      <c r="B769" s="139"/>
      <c r="C769" s="140"/>
      <c r="D769" s="140"/>
      <c r="E769" s="138">
        <v>768</v>
      </c>
      <c r="F769" s="138"/>
      <c r="G769" s="138"/>
    </row>
    <row r="770" spans="1:7" ht="27.95" customHeight="1">
      <c r="A770" s="139"/>
      <c r="B770" s="139"/>
      <c r="C770" s="140"/>
      <c r="D770" s="140"/>
      <c r="E770" s="138">
        <v>769</v>
      </c>
      <c r="F770" s="138"/>
      <c r="G770" s="138"/>
    </row>
    <row r="771" spans="1:7" ht="27.95" customHeight="1">
      <c r="A771" s="139"/>
      <c r="B771" s="139"/>
      <c r="C771" s="140"/>
      <c r="D771" s="140"/>
      <c r="E771" s="138">
        <v>770</v>
      </c>
      <c r="F771" s="138"/>
      <c r="G771" s="138"/>
    </row>
    <row r="772" spans="1:7" ht="27.95" customHeight="1">
      <c r="A772" s="139"/>
      <c r="B772" s="139"/>
      <c r="C772" s="140"/>
      <c r="D772" s="140"/>
      <c r="E772" s="138">
        <v>771</v>
      </c>
      <c r="F772" s="138"/>
      <c r="G772" s="138"/>
    </row>
    <row r="773" spans="1:7" ht="27.95" customHeight="1">
      <c r="A773" s="139"/>
      <c r="B773" s="139"/>
      <c r="C773" s="140"/>
      <c r="D773" s="140"/>
      <c r="E773" s="138">
        <v>772</v>
      </c>
      <c r="F773" s="138"/>
      <c r="G773" s="138"/>
    </row>
    <row r="774" spans="1:7" ht="27.95" customHeight="1">
      <c r="A774" s="139"/>
      <c r="B774" s="139"/>
      <c r="C774" s="140"/>
      <c r="D774" s="140"/>
      <c r="E774" s="138">
        <v>773</v>
      </c>
      <c r="F774" s="138"/>
      <c r="G774" s="138"/>
    </row>
    <row r="775" spans="1:7" ht="27.95" customHeight="1">
      <c r="A775" s="139"/>
      <c r="B775" s="139"/>
      <c r="C775" s="140"/>
      <c r="D775" s="140"/>
      <c r="E775" s="138">
        <v>774</v>
      </c>
      <c r="F775" s="138"/>
      <c r="G775" s="138"/>
    </row>
    <row r="776" spans="1:7" ht="27.95" customHeight="1">
      <c r="A776" s="139"/>
      <c r="B776" s="139"/>
      <c r="C776" s="140"/>
      <c r="D776" s="140"/>
      <c r="E776" s="138">
        <v>775</v>
      </c>
      <c r="F776" s="138"/>
      <c r="G776" s="138"/>
    </row>
    <row r="777" spans="1:7" ht="27.95" customHeight="1">
      <c r="A777" s="139"/>
      <c r="B777" s="139"/>
      <c r="C777" s="140"/>
      <c r="D777" s="140"/>
      <c r="E777" s="138">
        <v>776</v>
      </c>
      <c r="F777" s="138"/>
      <c r="G777" s="138"/>
    </row>
    <row r="778" spans="1:7" ht="27.95" customHeight="1">
      <c r="A778" s="139"/>
      <c r="B778" s="139"/>
      <c r="C778" s="140"/>
      <c r="D778" s="140"/>
      <c r="E778" s="138">
        <v>777</v>
      </c>
      <c r="F778" s="138"/>
      <c r="G778" s="138"/>
    </row>
    <row r="779" spans="1:7" ht="27.95" customHeight="1">
      <c r="A779" s="139"/>
      <c r="B779" s="139"/>
      <c r="C779" s="140"/>
      <c r="D779" s="140"/>
      <c r="E779" s="138">
        <v>778</v>
      </c>
      <c r="F779" s="138"/>
      <c r="G779" s="138"/>
    </row>
    <row r="780" spans="1:7" ht="27.95" customHeight="1">
      <c r="A780" s="139"/>
      <c r="B780" s="139"/>
      <c r="C780" s="140"/>
      <c r="D780" s="140"/>
      <c r="E780" s="138">
        <v>779</v>
      </c>
      <c r="F780" s="138"/>
      <c r="G780" s="138"/>
    </row>
    <row r="781" spans="1:7" ht="27.95" customHeight="1">
      <c r="A781" s="139"/>
      <c r="B781" s="139"/>
      <c r="C781" s="140"/>
      <c r="D781" s="140"/>
      <c r="E781" s="138">
        <v>780</v>
      </c>
      <c r="F781" s="138"/>
      <c r="G781" s="138"/>
    </row>
    <row r="782" spans="1:7" ht="27.95" customHeight="1">
      <c r="A782" s="139"/>
      <c r="B782" s="139"/>
      <c r="C782" s="140"/>
      <c r="D782" s="140"/>
      <c r="E782" s="138">
        <v>781</v>
      </c>
      <c r="F782" s="138"/>
      <c r="G782" s="138"/>
    </row>
    <row r="783" spans="1:7" ht="27.95" customHeight="1">
      <c r="A783" s="139"/>
      <c r="B783" s="139"/>
      <c r="C783" s="140"/>
      <c r="D783" s="140"/>
      <c r="E783" s="138">
        <v>782</v>
      </c>
      <c r="F783" s="138"/>
      <c r="G783" s="138"/>
    </row>
    <row r="784" spans="1:7" ht="27.95" customHeight="1">
      <c r="A784" s="139"/>
      <c r="B784" s="139"/>
      <c r="C784" s="140"/>
      <c r="D784" s="140"/>
      <c r="E784" s="138">
        <v>783</v>
      </c>
      <c r="F784" s="138"/>
      <c r="G784" s="138"/>
    </row>
    <row r="785" spans="1:7" ht="27.95" customHeight="1">
      <c r="A785" s="139"/>
      <c r="B785" s="139"/>
      <c r="C785" s="140"/>
      <c r="D785" s="140"/>
      <c r="E785" s="138">
        <v>784</v>
      </c>
      <c r="F785" s="138"/>
      <c r="G785" s="138"/>
    </row>
    <row r="786" spans="1:7" ht="27.95" customHeight="1">
      <c r="A786" s="139"/>
      <c r="B786" s="139"/>
      <c r="C786" s="140"/>
      <c r="D786" s="140"/>
      <c r="E786" s="138">
        <v>785</v>
      </c>
      <c r="F786" s="138"/>
      <c r="G786" s="138"/>
    </row>
    <row r="787" spans="1:7" ht="27.95" customHeight="1">
      <c r="A787" s="139"/>
      <c r="B787" s="139"/>
      <c r="C787" s="140"/>
      <c r="D787" s="140"/>
      <c r="E787" s="138">
        <v>786</v>
      </c>
      <c r="F787" s="138"/>
      <c r="G787" s="138"/>
    </row>
    <row r="788" spans="1:7" ht="27.95" customHeight="1">
      <c r="A788" s="139"/>
      <c r="B788" s="139"/>
      <c r="C788" s="140"/>
      <c r="D788" s="140"/>
      <c r="E788" s="138">
        <v>787</v>
      </c>
      <c r="F788" s="138"/>
      <c r="G788" s="138"/>
    </row>
    <row r="789" spans="1:7" ht="27.95" customHeight="1">
      <c r="A789" s="139"/>
      <c r="B789" s="139"/>
      <c r="C789" s="140"/>
      <c r="D789" s="140"/>
      <c r="E789" s="138">
        <v>788</v>
      </c>
      <c r="F789" s="138"/>
      <c r="G789" s="138"/>
    </row>
    <row r="790" spans="1:7" ht="27.95" customHeight="1">
      <c r="A790" s="139"/>
      <c r="B790" s="139"/>
      <c r="C790" s="140"/>
      <c r="D790" s="140"/>
      <c r="E790" s="138">
        <v>789</v>
      </c>
      <c r="F790" s="138"/>
      <c r="G790" s="138"/>
    </row>
    <row r="791" spans="1:7" ht="27.95" customHeight="1">
      <c r="A791" s="139"/>
      <c r="B791" s="139"/>
      <c r="C791" s="140"/>
      <c r="D791" s="140"/>
      <c r="E791" s="138">
        <v>790</v>
      </c>
      <c r="F791" s="138"/>
      <c r="G791" s="138"/>
    </row>
    <row r="792" spans="1:7" ht="27.95" customHeight="1">
      <c r="A792" s="139"/>
      <c r="B792" s="139"/>
      <c r="C792" s="140"/>
      <c r="D792" s="140"/>
      <c r="E792" s="138">
        <v>791</v>
      </c>
      <c r="F792" s="138"/>
      <c r="G792" s="138"/>
    </row>
    <row r="793" spans="1:7" ht="27.95" customHeight="1">
      <c r="A793" s="139"/>
      <c r="B793" s="139"/>
      <c r="C793" s="140"/>
      <c r="D793" s="140"/>
      <c r="E793" s="138">
        <v>792</v>
      </c>
      <c r="F793" s="138"/>
      <c r="G793" s="138"/>
    </row>
    <row r="794" spans="1:7" ht="27.95" customHeight="1">
      <c r="A794" s="139"/>
      <c r="B794" s="139"/>
      <c r="C794" s="140"/>
      <c r="D794" s="140"/>
      <c r="E794" s="138">
        <v>793</v>
      </c>
      <c r="F794" s="138"/>
      <c r="G794" s="138"/>
    </row>
    <row r="795" spans="1:7" ht="27.95" customHeight="1">
      <c r="A795" s="139"/>
      <c r="B795" s="139"/>
      <c r="C795" s="140"/>
      <c r="D795" s="140"/>
      <c r="E795" s="138">
        <v>794</v>
      </c>
      <c r="F795" s="138"/>
      <c r="G795" s="138"/>
    </row>
    <row r="796" spans="1:7" ht="27.95" customHeight="1">
      <c r="A796" s="139"/>
      <c r="B796" s="139"/>
      <c r="C796" s="140"/>
      <c r="D796" s="140"/>
      <c r="E796" s="138">
        <v>795</v>
      </c>
      <c r="F796" s="138"/>
      <c r="G796" s="138"/>
    </row>
    <row r="797" spans="1:7" ht="27.95" customHeight="1">
      <c r="A797" s="139"/>
      <c r="B797" s="139"/>
      <c r="C797" s="140"/>
      <c r="D797" s="140"/>
      <c r="E797" s="138">
        <v>796</v>
      </c>
      <c r="F797" s="138"/>
      <c r="G797" s="138"/>
    </row>
    <row r="798" spans="1:7" ht="27.95" customHeight="1">
      <c r="A798" s="139"/>
      <c r="B798" s="139"/>
      <c r="C798" s="140"/>
      <c r="D798" s="140"/>
      <c r="E798" s="138">
        <v>797</v>
      </c>
      <c r="F798" s="138"/>
      <c r="G798" s="138"/>
    </row>
    <row r="799" spans="1:7" ht="27.95" customHeight="1">
      <c r="A799" s="139"/>
      <c r="B799" s="139"/>
      <c r="C799" s="140"/>
      <c r="D799" s="140"/>
      <c r="E799" s="138">
        <v>798</v>
      </c>
      <c r="F799" s="138"/>
      <c r="G799" s="138"/>
    </row>
    <row r="800" spans="1:7" ht="27.95" customHeight="1">
      <c r="A800" s="139"/>
      <c r="B800" s="139"/>
      <c r="C800" s="140"/>
      <c r="D800" s="140"/>
      <c r="E800" s="138">
        <v>799</v>
      </c>
      <c r="F800" s="138"/>
      <c r="G800" s="138"/>
    </row>
    <row r="801" spans="1:7" ht="27.95" customHeight="1">
      <c r="A801" s="139"/>
      <c r="B801" s="139"/>
      <c r="C801" s="140"/>
      <c r="D801" s="140"/>
      <c r="E801" s="138">
        <v>800</v>
      </c>
      <c r="F801" s="138"/>
      <c r="G801" s="138"/>
    </row>
    <row r="802" spans="1:7" ht="27.95" customHeight="1">
      <c r="A802" s="139"/>
      <c r="B802" s="139"/>
      <c r="C802" s="140"/>
      <c r="D802" s="140"/>
      <c r="E802" s="138">
        <v>801</v>
      </c>
      <c r="F802" s="138"/>
      <c r="G802" s="138"/>
    </row>
    <row r="803" spans="1:7" ht="27.95" customHeight="1">
      <c r="A803" s="139"/>
      <c r="B803" s="139"/>
      <c r="C803" s="140"/>
      <c r="D803" s="140"/>
      <c r="E803" s="138">
        <v>802</v>
      </c>
      <c r="F803" s="138"/>
      <c r="G803" s="138"/>
    </row>
    <row r="804" spans="1:7" ht="27.95" customHeight="1">
      <c r="A804" s="139"/>
      <c r="B804" s="139"/>
      <c r="C804" s="140"/>
      <c r="D804" s="140"/>
      <c r="E804" s="138">
        <v>803</v>
      </c>
      <c r="F804" s="138"/>
      <c r="G804" s="138"/>
    </row>
    <row r="805" spans="1:7" ht="27.95" customHeight="1">
      <c r="A805" s="139"/>
      <c r="B805" s="139"/>
      <c r="C805" s="140"/>
      <c r="D805" s="140"/>
      <c r="E805" s="138">
        <v>804</v>
      </c>
      <c r="F805" s="138"/>
      <c r="G805" s="138"/>
    </row>
    <row r="806" spans="1:7" ht="27.95" customHeight="1">
      <c r="A806" s="139"/>
      <c r="B806" s="139"/>
      <c r="C806" s="140"/>
      <c r="D806" s="140"/>
      <c r="E806" s="138">
        <v>805</v>
      </c>
      <c r="F806" s="138"/>
      <c r="G806" s="138"/>
    </row>
    <row r="807" spans="1:7" ht="27.95" customHeight="1">
      <c r="A807" s="139"/>
      <c r="B807" s="139"/>
      <c r="C807" s="140"/>
      <c r="D807" s="140"/>
      <c r="E807" s="138">
        <v>806</v>
      </c>
      <c r="F807" s="138"/>
      <c r="G807" s="138"/>
    </row>
    <row r="808" spans="1:7" ht="27.95" customHeight="1">
      <c r="A808" s="139"/>
      <c r="B808" s="139"/>
      <c r="C808" s="140"/>
      <c r="D808" s="140"/>
      <c r="E808" s="138">
        <v>807</v>
      </c>
      <c r="F808" s="138"/>
      <c r="G808" s="138"/>
    </row>
    <row r="809" spans="1:7" ht="27.95" customHeight="1">
      <c r="A809" s="139"/>
      <c r="B809" s="139"/>
      <c r="C809" s="140"/>
      <c r="D809" s="140"/>
      <c r="E809" s="138">
        <v>808</v>
      </c>
      <c r="F809" s="138"/>
      <c r="G809" s="138"/>
    </row>
    <row r="810" spans="1:7" ht="27.95" customHeight="1">
      <c r="A810" s="139"/>
      <c r="B810" s="139"/>
      <c r="C810" s="140"/>
      <c r="D810" s="140"/>
      <c r="E810" s="138">
        <v>809</v>
      </c>
      <c r="F810" s="138"/>
      <c r="G810" s="138"/>
    </row>
    <row r="811" spans="1:7" ht="27.95" customHeight="1">
      <c r="A811" s="139"/>
      <c r="B811" s="139"/>
      <c r="C811" s="140"/>
      <c r="D811" s="140"/>
      <c r="E811" s="138">
        <v>810</v>
      </c>
      <c r="F811" s="138"/>
      <c r="G811" s="138"/>
    </row>
    <row r="812" spans="1:7" ht="27.95" customHeight="1">
      <c r="A812" s="139"/>
      <c r="B812" s="139"/>
      <c r="C812" s="140"/>
      <c r="D812" s="140"/>
      <c r="E812" s="138">
        <v>811</v>
      </c>
      <c r="F812" s="138"/>
      <c r="G812" s="138"/>
    </row>
    <row r="813" spans="1:7" ht="27.95" customHeight="1">
      <c r="A813" s="139"/>
      <c r="B813" s="139"/>
      <c r="C813" s="140"/>
      <c r="D813" s="140"/>
      <c r="E813" s="138">
        <v>812</v>
      </c>
      <c r="F813" s="138"/>
      <c r="G813" s="138"/>
    </row>
    <row r="814" spans="1:7" ht="27.95" customHeight="1">
      <c r="A814" s="139"/>
      <c r="B814" s="139"/>
      <c r="C814" s="140"/>
      <c r="D814" s="140"/>
      <c r="E814" s="138">
        <v>813</v>
      </c>
      <c r="F814" s="138"/>
      <c r="G814" s="138"/>
    </row>
    <row r="815" spans="1:7" ht="27.95" customHeight="1">
      <c r="A815" s="139"/>
      <c r="B815" s="139"/>
      <c r="C815" s="140"/>
      <c r="D815" s="140"/>
      <c r="E815" s="138">
        <v>814</v>
      </c>
      <c r="F815" s="138"/>
      <c r="G815" s="138"/>
    </row>
    <row r="816" spans="1:7" ht="27.95" customHeight="1">
      <c r="A816" s="139"/>
      <c r="B816" s="139"/>
      <c r="C816" s="140"/>
      <c r="D816" s="140"/>
      <c r="E816" s="138">
        <v>815</v>
      </c>
      <c r="F816" s="138"/>
      <c r="G816" s="138"/>
    </row>
    <row r="817" spans="1:7" ht="27.95" customHeight="1">
      <c r="A817" s="139"/>
      <c r="B817" s="139"/>
      <c r="C817" s="140"/>
      <c r="D817" s="140"/>
      <c r="E817" s="138">
        <v>816</v>
      </c>
      <c r="F817" s="138"/>
      <c r="G817" s="138"/>
    </row>
    <row r="818" spans="1:7" ht="27.95" customHeight="1">
      <c r="A818" s="139"/>
      <c r="B818" s="139"/>
      <c r="C818" s="140"/>
      <c r="D818" s="140"/>
      <c r="E818" s="138">
        <v>817</v>
      </c>
      <c r="F818" s="138"/>
      <c r="G818" s="138"/>
    </row>
    <row r="819" spans="1:7" ht="27.95" customHeight="1">
      <c r="A819" s="139"/>
      <c r="B819" s="139"/>
      <c r="C819" s="140"/>
      <c r="D819" s="140"/>
      <c r="E819" s="138">
        <v>818</v>
      </c>
      <c r="F819" s="138"/>
      <c r="G819" s="138"/>
    </row>
    <row r="820" spans="1:7" ht="27.95" customHeight="1">
      <c r="A820" s="139"/>
      <c r="B820" s="139"/>
      <c r="C820" s="140"/>
      <c r="D820" s="140"/>
      <c r="E820" s="138">
        <v>819</v>
      </c>
      <c r="F820" s="138"/>
      <c r="G820" s="138"/>
    </row>
    <row r="821" spans="1:7" ht="27.95" customHeight="1">
      <c r="A821" s="139"/>
      <c r="B821" s="139"/>
      <c r="C821" s="140"/>
      <c r="D821" s="140"/>
      <c r="E821" s="138">
        <v>820</v>
      </c>
      <c r="F821" s="138"/>
      <c r="G821" s="138"/>
    </row>
    <row r="822" spans="1:7" ht="27.95" customHeight="1">
      <c r="A822" s="139"/>
      <c r="B822" s="139"/>
      <c r="C822" s="140"/>
      <c r="D822" s="140"/>
      <c r="E822" s="138">
        <v>821</v>
      </c>
      <c r="F822" s="138"/>
      <c r="G822" s="138"/>
    </row>
    <row r="823" spans="1:7" ht="27.95" customHeight="1">
      <c r="A823" s="139"/>
      <c r="B823" s="139"/>
      <c r="C823" s="140"/>
      <c r="D823" s="140"/>
      <c r="E823" s="138">
        <v>822</v>
      </c>
      <c r="F823" s="138"/>
      <c r="G823" s="138"/>
    </row>
    <row r="824" spans="1:7" ht="27.95" customHeight="1">
      <c r="A824" s="139"/>
      <c r="B824" s="139"/>
      <c r="C824" s="140"/>
      <c r="D824" s="140"/>
      <c r="E824" s="138">
        <v>823</v>
      </c>
      <c r="F824" s="138"/>
      <c r="G824" s="138"/>
    </row>
    <row r="825" spans="1:7" ht="27.95" customHeight="1">
      <c r="A825" s="139"/>
      <c r="B825" s="139"/>
      <c r="C825" s="140"/>
      <c r="D825" s="140"/>
      <c r="E825" s="138">
        <v>824</v>
      </c>
      <c r="F825" s="138"/>
      <c r="G825" s="138"/>
    </row>
    <row r="826" spans="1:7" ht="27.95" customHeight="1">
      <c r="A826" s="139"/>
      <c r="B826" s="139"/>
      <c r="C826" s="140"/>
      <c r="D826" s="140"/>
      <c r="E826" s="138">
        <v>825</v>
      </c>
      <c r="F826" s="138"/>
      <c r="G826" s="138"/>
    </row>
    <row r="827" spans="1:7" ht="27.95" customHeight="1">
      <c r="A827" s="139"/>
      <c r="B827" s="139"/>
      <c r="C827" s="140"/>
      <c r="D827" s="140"/>
      <c r="E827" s="138">
        <v>826</v>
      </c>
      <c r="F827" s="138"/>
      <c r="G827" s="138"/>
    </row>
    <row r="828" spans="1:7" ht="27.95" customHeight="1">
      <c r="A828" s="139"/>
      <c r="B828" s="139"/>
      <c r="C828" s="140"/>
      <c r="D828" s="140"/>
      <c r="E828" s="138">
        <v>827</v>
      </c>
      <c r="F828" s="138"/>
      <c r="G828" s="138"/>
    </row>
    <row r="829" spans="1:7" ht="27.95" customHeight="1">
      <c r="A829" s="142"/>
      <c r="B829" s="142"/>
      <c r="C829" s="140"/>
      <c r="D829" s="140"/>
      <c r="E829" s="138">
        <v>828</v>
      </c>
      <c r="F829" s="138"/>
      <c r="G829" s="138"/>
    </row>
    <row r="830" spans="1:7" ht="27.95" customHeight="1" thickBot="1">
      <c r="A830" s="211"/>
      <c r="B830" s="211"/>
      <c r="C830" s="140"/>
      <c r="D830" s="192"/>
      <c r="E830" s="138">
        <v>829</v>
      </c>
      <c r="F830" s="138"/>
      <c r="G830" s="141"/>
    </row>
    <row r="831" spans="1:7" ht="27.95" customHeight="1">
      <c r="A831" s="139"/>
      <c r="B831" s="139"/>
      <c r="C831" s="140"/>
      <c r="D831" s="140"/>
      <c r="E831" s="138">
        <v>830</v>
      </c>
      <c r="F831" s="138"/>
      <c r="G831" s="138"/>
    </row>
    <row r="832" spans="1:7" ht="27.95" customHeight="1">
      <c r="A832" s="139"/>
      <c r="B832" s="139"/>
      <c r="C832" s="140"/>
      <c r="D832" s="140"/>
      <c r="E832" s="138">
        <v>831</v>
      </c>
      <c r="F832" s="138"/>
      <c r="G832" s="138"/>
    </row>
    <row r="833" spans="1:7" ht="27.95" customHeight="1">
      <c r="A833" s="139"/>
      <c r="B833" s="139"/>
      <c r="C833" s="140"/>
      <c r="D833" s="140"/>
      <c r="E833" s="138">
        <v>832</v>
      </c>
      <c r="F833" s="138"/>
      <c r="G833" s="138"/>
    </row>
    <row r="834" spans="1:7" ht="27.95" customHeight="1">
      <c r="A834" s="139"/>
      <c r="B834" s="139"/>
      <c r="C834" s="140"/>
      <c r="D834" s="140"/>
      <c r="E834" s="138">
        <v>833</v>
      </c>
      <c r="F834" s="138"/>
      <c r="G834" s="138"/>
    </row>
    <row r="835" spans="1:7" ht="27.95" customHeight="1">
      <c r="A835" s="139"/>
      <c r="B835" s="139"/>
      <c r="C835" s="140"/>
      <c r="D835" s="140"/>
      <c r="E835" s="138">
        <v>834</v>
      </c>
      <c r="F835" s="138"/>
      <c r="G835" s="138"/>
    </row>
    <row r="836" spans="1:7" ht="27.95" customHeight="1">
      <c r="A836" s="139"/>
      <c r="B836" s="139"/>
      <c r="C836" s="140"/>
      <c r="D836" s="140"/>
      <c r="E836" s="138">
        <v>835</v>
      </c>
      <c r="F836" s="138"/>
      <c r="G836" s="138"/>
    </row>
    <row r="837" spans="1:7" ht="27.95" customHeight="1">
      <c r="A837" s="139"/>
      <c r="B837" s="139"/>
      <c r="C837" s="140"/>
      <c r="D837" s="140"/>
      <c r="E837" s="138">
        <v>836</v>
      </c>
      <c r="F837" s="138"/>
      <c r="G837" s="138"/>
    </row>
    <row r="838" spans="1:7" ht="27.95" customHeight="1">
      <c r="A838" s="139"/>
      <c r="B838" s="139"/>
      <c r="C838" s="140"/>
      <c r="D838" s="140"/>
      <c r="E838" s="138">
        <v>837</v>
      </c>
      <c r="F838" s="138"/>
      <c r="G838" s="138"/>
    </row>
    <row r="839" spans="1:7" ht="27.95" customHeight="1">
      <c r="A839" s="139"/>
      <c r="B839" s="139"/>
      <c r="C839" s="140"/>
      <c r="D839" s="140"/>
      <c r="E839" s="138">
        <v>838</v>
      </c>
      <c r="F839" s="138"/>
      <c r="G839" s="138"/>
    </row>
    <row r="840" spans="1:7" ht="27.95" customHeight="1">
      <c r="A840" s="139"/>
      <c r="B840" s="139"/>
      <c r="C840" s="140"/>
      <c r="D840" s="140"/>
      <c r="E840" s="138">
        <v>839</v>
      </c>
      <c r="F840" s="138"/>
      <c r="G840" s="138"/>
    </row>
    <row r="841" spans="1:7" ht="27.95" customHeight="1">
      <c r="A841" s="139"/>
      <c r="B841" s="139"/>
      <c r="C841" s="140"/>
      <c r="D841" s="140"/>
      <c r="E841" s="138">
        <v>840</v>
      </c>
      <c r="F841" s="138"/>
      <c r="G841" s="138"/>
    </row>
    <row r="842" spans="1:7" ht="27.95" customHeight="1">
      <c r="A842" s="139"/>
      <c r="B842" s="139"/>
      <c r="C842" s="140"/>
      <c r="D842" s="140"/>
      <c r="E842" s="138">
        <v>841</v>
      </c>
      <c r="F842" s="138"/>
      <c r="G842" s="138"/>
    </row>
    <row r="843" spans="1:7" ht="27.95" customHeight="1">
      <c r="A843" s="139"/>
      <c r="B843" s="139"/>
      <c r="C843" s="140"/>
      <c r="D843" s="140"/>
      <c r="E843" s="138">
        <v>842</v>
      </c>
      <c r="F843" s="138"/>
      <c r="G843" s="138"/>
    </row>
    <row r="844" spans="1:7" ht="27.95" customHeight="1">
      <c r="A844" s="139"/>
      <c r="B844" s="139"/>
      <c r="C844" s="140"/>
      <c r="D844" s="140"/>
      <c r="E844" s="138">
        <v>843</v>
      </c>
      <c r="F844" s="138"/>
      <c r="G844" s="138"/>
    </row>
    <row r="845" spans="1:7" ht="27.95" customHeight="1">
      <c r="A845" s="139"/>
      <c r="B845" s="139"/>
      <c r="C845" s="140"/>
      <c r="D845" s="140"/>
      <c r="E845" s="138">
        <v>844</v>
      </c>
      <c r="F845" s="138"/>
      <c r="G845" s="138"/>
    </row>
    <row r="846" spans="1:7" ht="27.95" customHeight="1">
      <c r="A846" s="139"/>
      <c r="B846" s="139"/>
      <c r="C846" s="140"/>
      <c r="D846" s="140"/>
      <c r="E846" s="138">
        <v>845</v>
      </c>
      <c r="F846" s="138"/>
      <c r="G846" s="138"/>
    </row>
    <row r="847" spans="1:7" ht="27.95" customHeight="1">
      <c r="A847" s="139"/>
      <c r="B847" s="139"/>
      <c r="C847" s="140"/>
      <c r="D847" s="140"/>
      <c r="E847" s="138">
        <v>846</v>
      </c>
      <c r="F847" s="138"/>
      <c r="G847" s="138"/>
    </row>
    <row r="848" spans="1:7" ht="27.95" customHeight="1">
      <c r="A848" s="139"/>
      <c r="B848" s="139"/>
      <c r="C848" s="140"/>
      <c r="D848" s="140"/>
      <c r="E848" s="138">
        <v>847</v>
      </c>
      <c r="F848" s="138"/>
      <c r="G848" s="138"/>
    </row>
    <row r="849" spans="1:7" ht="27.95" customHeight="1">
      <c r="A849" s="139"/>
      <c r="B849" s="139"/>
      <c r="C849" s="140"/>
      <c r="D849" s="140"/>
      <c r="E849" s="138">
        <v>848</v>
      </c>
      <c r="F849" s="138"/>
      <c r="G849" s="138"/>
    </row>
    <row r="850" spans="1:7" ht="27.95" customHeight="1">
      <c r="A850" s="139"/>
      <c r="B850" s="139"/>
      <c r="C850" s="140"/>
      <c r="D850" s="140"/>
      <c r="E850" s="138">
        <v>849</v>
      </c>
      <c r="F850" s="138"/>
      <c r="G850" s="138"/>
    </row>
    <row r="851" spans="1:7" ht="27.95" customHeight="1">
      <c r="A851" s="139"/>
      <c r="B851" s="139"/>
      <c r="C851" s="140"/>
      <c r="D851" s="140"/>
      <c r="E851" s="138">
        <v>850</v>
      </c>
      <c r="F851" s="138"/>
      <c r="G851" s="138"/>
    </row>
    <row r="852" spans="1:7" ht="27.95" customHeight="1">
      <c r="A852" s="139"/>
      <c r="B852" s="139"/>
      <c r="C852" s="140"/>
      <c r="D852" s="140"/>
      <c r="E852" s="138">
        <v>851</v>
      </c>
      <c r="F852" s="138"/>
      <c r="G852" s="138"/>
    </row>
    <row r="853" spans="1:7" ht="27.95" customHeight="1">
      <c r="A853" s="139"/>
      <c r="B853" s="139"/>
      <c r="C853" s="140"/>
      <c r="D853" s="140"/>
      <c r="E853" s="138">
        <v>852</v>
      </c>
      <c r="F853" s="138"/>
      <c r="G853" s="138"/>
    </row>
    <row r="854" spans="1:7" ht="27.95" customHeight="1">
      <c r="A854" s="139"/>
      <c r="B854" s="139"/>
      <c r="C854" s="140"/>
      <c r="D854" s="140"/>
      <c r="E854" s="138">
        <v>853</v>
      </c>
      <c r="F854" s="138"/>
      <c r="G854" s="138"/>
    </row>
    <row r="855" spans="1:7" ht="27.95" customHeight="1">
      <c r="A855" s="139"/>
      <c r="B855" s="139"/>
      <c r="C855" s="140"/>
      <c r="D855" s="140"/>
      <c r="E855" s="138">
        <v>854</v>
      </c>
      <c r="F855" s="138"/>
      <c r="G855" s="138"/>
    </row>
    <row r="856" spans="1:7" ht="27.95" customHeight="1">
      <c r="A856" s="139"/>
      <c r="B856" s="139"/>
      <c r="C856" s="140"/>
      <c r="D856" s="140"/>
      <c r="E856" s="138">
        <v>855</v>
      </c>
      <c r="F856" s="138"/>
      <c r="G856" s="138"/>
    </row>
    <row r="857" spans="1:7" ht="27.95" customHeight="1">
      <c r="A857" s="139"/>
      <c r="B857" s="139"/>
      <c r="C857" s="140"/>
      <c r="D857" s="140"/>
      <c r="E857" s="138">
        <v>856</v>
      </c>
      <c r="F857" s="138"/>
      <c r="G857" s="138"/>
    </row>
    <row r="858" spans="1:7" ht="27.95" customHeight="1">
      <c r="A858" s="139"/>
      <c r="B858" s="139"/>
      <c r="C858" s="140"/>
      <c r="D858" s="140"/>
      <c r="E858" s="138">
        <v>857</v>
      </c>
      <c r="F858" s="138"/>
      <c r="G858" s="138"/>
    </row>
    <row r="859" spans="1:7" ht="27.95" customHeight="1">
      <c r="A859" s="139"/>
      <c r="B859" s="139"/>
      <c r="C859" s="140"/>
      <c r="D859" s="140"/>
      <c r="E859" s="138">
        <v>858</v>
      </c>
      <c r="F859" s="138"/>
      <c r="G859" s="138"/>
    </row>
    <row r="860" spans="1:7" ht="27.95" customHeight="1">
      <c r="A860" s="139"/>
      <c r="B860" s="139"/>
      <c r="C860" s="140"/>
      <c r="D860" s="140"/>
      <c r="E860" s="138">
        <v>859</v>
      </c>
      <c r="F860" s="138"/>
      <c r="G860" s="138"/>
    </row>
    <row r="861" spans="1:7" ht="27.95" customHeight="1">
      <c r="A861" s="139"/>
      <c r="B861" s="139"/>
      <c r="C861" s="140"/>
      <c r="D861" s="140"/>
      <c r="E861" s="138">
        <v>860</v>
      </c>
      <c r="F861" s="138"/>
      <c r="G861" s="138"/>
    </row>
    <row r="862" spans="1:7" ht="27.95" customHeight="1">
      <c r="A862" s="139"/>
      <c r="B862" s="139"/>
      <c r="C862" s="140"/>
      <c r="D862" s="140"/>
      <c r="E862" s="138">
        <v>861</v>
      </c>
      <c r="F862" s="138"/>
      <c r="G862" s="138"/>
    </row>
    <row r="863" spans="1:7" ht="27.95" customHeight="1">
      <c r="A863" s="139"/>
      <c r="B863" s="139"/>
      <c r="C863" s="140"/>
      <c r="D863" s="140"/>
      <c r="E863" s="138">
        <v>862</v>
      </c>
      <c r="F863" s="138"/>
      <c r="G863" s="138"/>
    </row>
    <row r="864" spans="1:7" ht="27.95" customHeight="1">
      <c r="A864" s="139"/>
      <c r="B864" s="139"/>
      <c r="C864" s="140"/>
      <c r="D864" s="140"/>
      <c r="E864" s="138">
        <v>863</v>
      </c>
      <c r="F864" s="138"/>
      <c r="G864" s="138"/>
    </row>
    <row r="865" spans="1:7" ht="27.95" customHeight="1">
      <c r="A865" s="139"/>
      <c r="B865" s="139"/>
      <c r="C865" s="140"/>
      <c r="D865" s="140"/>
      <c r="E865" s="138">
        <v>864</v>
      </c>
      <c r="F865" s="138"/>
      <c r="G865" s="138"/>
    </row>
    <row r="866" spans="1:7" ht="27.95" customHeight="1">
      <c r="A866" s="139"/>
      <c r="B866" s="139"/>
      <c r="C866" s="140"/>
      <c r="D866" s="140"/>
      <c r="E866" s="138">
        <v>865</v>
      </c>
      <c r="F866" s="138"/>
      <c r="G866" s="138"/>
    </row>
    <row r="867" spans="1:7" ht="27.95" customHeight="1">
      <c r="A867" s="139"/>
      <c r="B867" s="139"/>
      <c r="C867" s="140"/>
      <c r="D867" s="140"/>
      <c r="E867" s="138">
        <v>866</v>
      </c>
      <c r="F867" s="138"/>
      <c r="G867" s="138"/>
    </row>
    <row r="868" spans="1:7" ht="27.95" customHeight="1">
      <c r="A868" s="139"/>
      <c r="B868" s="139"/>
      <c r="C868" s="140"/>
      <c r="D868" s="140"/>
      <c r="E868" s="138">
        <v>867</v>
      </c>
      <c r="F868" s="138"/>
      <c r="G868" s="138"/>
    </row>
    <row r="869" spans="1:7" ht="27.95" customHeight="1">
      <c r="A869" s="139"/>
      <c r="B869" s="139"/>
      <c r="C869" s="140"/>
      <c r="D869" s="140"/>
      <c r="E869" s="138">
        <v>868</v>
      </c>
      <c r="F869" s="138"/>
      <c r="G869" s="138"/>
    </row>
    <row r="870" spans="1:7" ht="27.95" customHeight="1">
      <c r="A870" s="139"/>
      <c r="B870" s="139"/>
      <c r="C870" s="140"/>
      <c r="D870" s="140"/>
      <c r="E870" s="138">
        <v>869</v>
      </c>
      <c r="F870" s="138"/>
      <c r="G870" s="138"/>
    </row>
    <row r="871" spans="1:7" ht="27.95" customHeight="1">
      <c r="A871" s="139"/>
      <c r="B871" s="139"/>
      <c r="C871" s="140"/>
      <c r="D871" s="140"/>
      <c r="E871" s="138">
        <v>870</v>
      </c>
      <c r="F871" s="138"/>
      <c r="G871" s="138"/>
    </row>
    <row r="872" spans="1:7" ht="27.95" customHeight="1">
      <c r="A872" s="139"/>
      <c r="B872" s="139"/>
      <c r="C872" s="140"/>
      <c r="D872" s="140"/>
      <c r="E872" s="138">
        <v>871</v>
      </c>
      <c r="F872" s="138"/>
      <c r="G872" s="138"/>
    </row>
    <row r="873" spans="1:7" ht="27.95" customHeight="1">
      <c r="A873" s="139"/>
      <c r="B873" s="139"/>
      <c r="C873" s="140"/>
      <c r="D873" s="140"/>
      <c r="E873" s="138">
        <v>872</v>
      </c>
      <c r="F873" s="138"/>
      <c r="G873" s="138"/>
    </row>
    <row r="874" spans="1:7" ht="27.95" customHeight="1">
      <c r="A874" s="139"/>
      <c r="B874" s="139"/>
      <c r="C874" s="140"/>
      <c r="D874" s="140"/>
      <c r="E874" s="138">
        <v>873</v>
      </c>
      <c r="F874" s="138"/>
      <c r="G874" s="138"/>
    </row>
    <row r="875" spans="1:7" ht="27.95" customHeight="1">
      <c r="A875" s="139"/>
      <c r="B875" s="139"/>
      <c r="C875" s="140"/>
      <c r="D875" s="140"/>
      <c r="E875" s="138">
        <v>874</v>
      </c>
      <c r="F875" s="138"/>
      <c r="G875" s="138"/>
    </row>
    <row r="876" spans="1:7" ht="27.95" customHeight="1">
      <c r="A876" s="139"/>
      <c r="B876" s="139"/>
      <c r="C876" s="140"/>
      <c r="D876" s="140"/>
      <c r="E876" s="138">
        <v>875</v>
      </c>
      <c r="F876" s="138"/>
      <c r="G876" s="138"/>
    </row>
    <row r="877" spans="1:7" ht="27.95" customHeight="1">
      <c r="A877" s="139"/>
      <c r="B877" s="139"/>
      <c r="C877" s="140"/>
      <c r="D877" s="140"/>
      <c r="E877" s="138">
        <v>876</v>
      </c>
      <c r="F877" s="138"/>
      <c r="G877" s="138"/>
    </row>
    <row r="878" spans="1:7" ht="27.95" customHeight="1">
      <c r="A878" s="139"/>
      <c r="B878" s="139"/>
      <c r="C878" s="140"/>
      <c r="D878" s="140"/>
      <c r="E878" s="138">
        <v>877</v>
      </c>
      <c r="F878" s="138"/>
      <c r="G878" s="138"/>
    </row>
    <row r="879" spans="1:7" ht="27.95" customHeight="1">
      <c r="A879" s="139"/>
      <c r="B879" s="139"/>
      <c r="C879" s="140"/>
      <c r="D879" s="140"/>
      <c r="E879" s="138">
        <v>878</v>
      </c>
      <c r="F879" s="138"/>
      <c r="G879" s="138"/>
    </row>
    <row r="880" spans="1:7" ht="27.95" customHeight="1">
      <c r="A880" s="139"/>
      <c r="B880" s="139"/>
      <c r="C880" s="140"/>
      <c r="D880" s="140"/>
      <c r="E880" s="138">
        <v>879</v>
      </c>
      <c r="F880" s="138"/>
      <c r="G880" s="138"/>
    </row>
    <row r="881" spans="1:7" ht="27.95" customHeight="1">
      <c r="A881" s="139"/>
      <c r="B881" s="139"/>
      <c r="C881" s="140"/>
      <c r="D881" s="140"/>
      <c r="E881" s="138">
        <v>880</v>
      </c>
      <c r="F881" s="138"/>
      <c r="G881" s="138"/>
    </row>
    <row r="882" spans="1:7" ht="27.95" customHeight="1">
      <c r="A882" s="139"/>
      <c r="B882" s="139"/>
      <c r="C882" s="140"/>
      <c r="D882" s="140"/>
      <c r="E882" s="138">
        <v>881</v>
      </c>
      <c r="F882" s="138"/>
      <c r="G882" s="138"/>
    </row>
    <row r="883" spans="1:7" ht="27.95" customHeight="1">
      <c r="A883" s="139"/>
      <c r="B883" s="139"/>
      <c r="C883" s="140"/>
      <c r="D883" s="140"/>
      <c r="E883" s="138">
        <v>882</v>
      </c>
      <c r="F883" s="138"/>
      <c r="G883" s="138"/>
    </row>
    <row r="884" spans="1:7" ht="27.95" customHeight="1">
      <c r="A884" s="139"/>
      <c r="B884" s="139"/>
      <c r="C884" s="140"/>
      <c r="D884" s="140"/>
      <c r="E884" s="138">
        <v>883</v>
      </c>
      <c r="F884" s="138"/>
      <c r="G884" s="138"/>
    </row>
    <row r="885" spans="1:7" ht="27.95" customHeight="1">
      <c r="A885" s="139"/>
      <c r="B885" s="139"/>
      <c r="C885" s="140"/>
      <c r="D885" s="140"/>
      <c r="E885" s="138">
        <v>884</v>
      </c>
      <c r="F885" s="138"/>
      <c r="G885" s="138"/>
    </row>
    <row r="886" spans="1:7" ht="27.95" customHeight="1">
      <c r="A886" s="139"/>
      <c r="B886" s="139"/>
      <c r="C886" s="140"/>
      <c r="D886" s="140"/>
      <c r="E886" s="138">
        <v>885</v>
      </c>
      <c r="F886" s="138"/>
      <c r="G886" s="138"/>
    </row>
    <row r="887" spans="1:7" ht="27.95" customHeight="1">
      <c r="A887" s="139"/>
      <c r="B887" s="139"/>
      <c r="C887" s="140"/>
      <c r="D887" s="140"/>
      <c r="E887" s="138">
        <v>886</v>
      </c>
      <c r="F887" s="138"/>
      <c r="G887" s="138"/>
    </row>
    <row r="888" spans="1:7" ht="27.95" customHeight="1">
      <c r="A888" s="139"/>
      <c r="B888" s="139"/>
      <c r="C888" s="140"/>
      <c r="D888" s="140"/>
      <c r="E888" s="138">
        <v>887</v>
      </c>
      <c r="F888" s="138"/>
      <c r="G888" s="138"/>
    </row>
    <row r="889" spans="1:7" ht="27.95" customHeight="1">
      <c r="A889" s="139"/>
      <c r="B889" s="139"/>
      <c r="C889" s="140"/>
      <c r="D889" s="140"/>
      <c r="E889" s="138">
        <v>888</v>
      </c>
      <c r="F889" s="138"/>
      <c r="G889" s="138"/>
    </row>
    <row r="890" spans="1:7" ht="27.95" customHeight="1">
      <c r="A890" s="139"/>
      <c r="B890" s="139"/>
      <c r="C890" s="140"/>
      <c r="D890" s="140"/>
      <c r="E890" s="138">
        <v>889</v>
      </c>
      <c r="F890" s="138"/>
      <c r="G890" s="138"/>
    </row>
    <row r="891" spans="1:7" ht="27.95" customHeight="1">
      <c r="A891" s="139"/>
      <c r="B891" s="139"/>
      <c r="C891" s="140"/>
      <c r="D891" s="140"/>
      <c r="E891" s="138">
        <v>890</v>
      </c>
      <c r="F891" s="138"/>
      <c r="G891" s="138"/>
    </row>
    <row r="892" spans="1:7" ht="27.95" customHeight="1">
      <c r="A892" s="139"/>
      <c r="B892" s="139"/>
      <c r="C892" s="140"/>
      <c r="D892" s="140"/>
      <c r="E892" s="138">
        <v>891</v>
      </c>
      <c r="F892" s="138"/>
      <c r="G892" s="138"/>
    </row>
    <row r="893" spans="1:7" ht="27.95" customHeight="1">
      <c r="A893" s="139"/>
      <c r="B893" s="139"/>
      <c r="C893" s="140"/>
      <c r="D893" s="140"/>
      <c r="E893" s="138">
        <v>892</v>
      </c>
      <c r="F893" s="138"/>
      <c r="G893" s="138"/>
    </row>
    <row r="894" spans="1:7" ht="27.95" customHeight="1">
      <c r="A894" s="139"/>
      <c r="B894" s="139"/>
      <c r="C894" s="140"/>
      <c r="D894" s="140"/>
      <c r="E894" s="138">
        <v>893</v>
      </c>
      <c r="F894" s="138"/>
      <c r="G894" s="138"/>
    </row>
    <row r="895" spans="1:7" ht="27.95" customHeight="1">
      <c r="A895" s="139"/>
      <c r="B895" s="139"/>
      <c r="C895" s="140"/>
      <c r="D895" s="140"/>
      <c r="E895" s="138">
        <v>894</v>
      </c>
      <c r="F895" s="138"/>
      <c r="G895" s="138"/>
    </row>
    <row r="896" spans="1:7" ht="27.95" customHeight="1">
      <c r="A896" s="139"/>
      <c r="B896" s="139"/>
      <c r="C896" s="140"/>
      <c r="D896" s="140"/>
      <c r="E896" s="138">
        <v>895</v>
      </c>
      <c r="F896" s="138"/>
      <c r="G896" s="138"/>
    </row>
    <row r="897" spans="1:7" ht="27.95" customHeight="1">
      <c r="A897" s="139"/>
      <c r="B897" s="139"/>
      <c r="C897" s="140"/>
      <c r="D897" s="140"/>
      <c r="E897" s="138">
        <v>896</v>
      </c>
      <c r="F897" s="138"/>
      <c r="G897" s="138"/>
    </row>
    <row r="898" spans="1:7" ht="27.95" customHeight="1">
      <c r="A898" s="139"/>
      <c r="B898" s="139"/>
      <c r="C898" s="140"/>
      <c r="D898" s="140"/>
      <c r="E898" s="138">
        <v>897</v>
      </c>
      <c r="F898" s="138"/>
      <c r="G898" s="138"/>
    </row>
    <row r="899" spans="1:7" ht="27.95" customHeight="1">
      <c r="A899" s="139"/>
      <c r="B899" s="139"/>
      <c r="C899" s="140"/>
      <c r="D899" s="140"/>
      <c r="E899" s="138">
        <v>898</v>
      </c>
      <c r="F899" s="138"/>
      <c r="G899" s="138"/>
    </row>
    <row r="900" spans="1:7" ht="27.95" customHeight="1">
      <c r="A900" s="139"/>
      <c r="B900" s="139"/>
      <c r="C900" s="140"/>
      <c r="D900" s="140"/>
      <c r="E900" s="138">
        <v>899</v>
      </c>
      <c r="F900" s="138"/>
      <c r="G900" s="138"/>
    </row>
    <row r="901" spans="1:7" ht="27.95" customHeight="1">
      <c r="A901" s="139"/>
      <c r="B901" s="139"/>
      <c r="C901" s="140"/>
      <c r="D901" s="140"/>
      <c r="E901" s="138">
        <v>900</v>
      </c>
      <c r="F901" s="138"/>
      <c r="G901" s="138"/>
    </row>
    <row r="902" spans="1:7" ht="27.95" customHeight="1">
      <c r="A902" s="139"/>
      <c r="B902" s="139"/>
      <c r="C902" s="140"/>
      <c r="D902" s="140"/>
      <c r="E902" s="138">
        <v>901</v>
      </c>
      <c r="F902" s="138"/>
      <c r="G902" s="138"/>
    </row>
    <row r="903" spans="1:7" ht="27.95" customHeight="1">
      <c r="A903" s="139"/>
      <c r="B903" s="139"/>
      <c r="C903" s="140"/>
      <c r="D903" s="140"/>
      <c r="E903" s="138">
        <v>902</v>
      </c>
      <c r="F903" s="138"/>
      <c r="G903" s="138"/>
    </row>
    <row r="904" spans="1:7" ht="27.95" customHeight="1">
      <c r="A904" s="139"/>
      <c r="B904" s="139"/>
      <c r="C904" s="140"/>
      <c r="D904" s="140"/>
      <c r="E904" s="138">
        <v>903</v>
      </c>
      <c r="F904" s="138"/>
      <c r="G904" s="138"/>
    </row>
    <row r="905" spans="1:7" ht="27.95" customHeight="1">
      <c r="A905" s="139"/>
      <c r="B905" s="139"/>
      <c r="C905" s="140"/>
      <c r="D905" s="140"/>
      <c r="E905" s="138">
        <v>904</v>
      </c>
      <c r="F905" s="138"/>
      <c r="G905" s="138"/>
    </row>
    <row r="906" spans="1:7" ht="27.95" customHeight="1">
      <c r="A906" s="139"/>
      <c r="B906" s="139"/>
      <c r="C906" s="140"/>
      <c r="D906" s="140"/>
      <c r="E906" s="138">
        <v>905</v>
      </c>
      <c r="F906" s="138"/>
      <c r="G906" s="138"/>
    </row>
    <row r="907" spans="1:7" ht="27.95" customHeight="1">
      <c r="A907" s="139"/>
      <c r="B907" s="139"/>
      <c r="C907" s="140"/>
      <c r="D907" s="140"/>
      <c r="E907" s="138">
        <v>906</v>
      </c>
      <c r="F907" s="138"/>
      <c r="G907" s="138"/>
    </row>
    <row r="908" spans="1:7" ht="27.95" customHeight="1">
      <c r="A908" s="139"/>
      <c r="B908" s="139"/>
      <c r="C908" s="140"/>
      <c r="D908" s="140"/>
      <c r="E908" s="138">
        <v>907</v>
      </c>
      <c r="F908" s="138"/>
      <c r="G908" s="138"/>
    </row>
    <row r="909" spans="1:7" ht="27.95" customHeight="1">
      <c r="A909" s="139"/>
      <c r="B909" s="139"/>
      <c r="C909" s="140"/>
      <c r="D909" s="140"/>
      <c r="E909" s="138">
        <v>908</v>
      </c>
      <c r="F909" s="138"/>
      <c r="G909" s="138"/>
    </row>
    <row r="910" spans="1:7" ht="27.95" customHeight="1">
      <c r="A910" s="139"/>
      <c r="B910" s="139"/>
      <c r="C910" s="140"/>
      <c r="D910" s="140"/>
      <c r="E910" s="138">
        <v>909</v>
      </c>
      <c r="F910" s="138"/>
      <c r="G910" s="138"/>
    </row>
    <row r="911" spans="1:7" ht="27.95" customHeight="1">
      <c r="A911" s="139"/>
      <c r="B911" s="139"/>
      <c r="C911" s="140"/>
      <c r="D911" s="140"/>
      <c r="E911" s="138">
        <v>910</v>
      </c>
      <c r="F911" s="138"/>
      <c r="G911" s="138"/>
    </row>
    <row r="912" spans="1:7" ht="27.95" customHeight="1">
      <c r="A912" s="142"/>
      <c r="B912" s="142"/>
      <c r="C912" s="140"/>
      <c r="D912" s="140"/>
      <c r="E912" s="138">
        <v>911</v>
      </c>
      <c r="F912" s="138"/>
      <c r="G912" s="138"/>
    </row>
    <row r="913" spans="1:7" ht="27.95" customHeight="1" thickBot="1">
      <c r="A913" s="211"/>
      <c r="B913" s="211"/>
      <c r="C913" s="140"/>
      <c r="D913" s="192"/>
      <c r="E913" s="138">
        <v>912</v>
      </c>
      <c r="F913" s="138"/>
      <c r="G913" s="141"/>
    </row>
    <row r="914" spans="1:7" ht="27.95" customHeight="1">
      <c r="A914" s="139"/>
      <c r="B914" s="139"/>
      <c r="C914" s="140"/>
      <c r="D914" s="140"/>
      <c r="E914" s="138">
        <v>913</v>
      </c>
      <c r="F914" s="138"/>
      <c r="G914" s="138"/>
    </row>
    <row r="915" spans="1:7" ht="27.95" customHeight="1">
      <c r="A915" s="139"/>
      <c r="B915" s="139"/>
      <c r="C915" s="140"/>
      <c r="D915" s="140"/>
      <c r="E915" s="138">
        <v>914</v>
      </c>
      <c r="F915" s="138"/>
      <c r="G915" s="138"/>
    </row>
    <row r="916" spans="1:7" ht="27.95" customHeight="1">
      <c r="A916" s="139"/>
      <c r="B916" s="139"/>
      <c r="C916" s="140"/>
      <c r="D916" s="140"/>
      <c r="E916" s="138">
        <v>915</v>
      </c>
      <c r="F916" s="138"/>
      <c r="G916" s="138"/>
    </row>
    <row r="917" spans="1:7" ht="27.95" customHeight="1">
      <c r="A917" s="139"/>
      <c r="B917" s="139"/>
      <c r="C917" s="140"/>
      <c r="D917" s="140"/>
      <c r="E917" s="138">
        <v>916</v>
      </c>
      <c r="F917" s="138"/>
      <c r="G917" s="138"/>
    </row>
    <row r="918" spans="1:7" ht="27.95" customHeight="1">
      <c r="A918" s="139"/>
      <c r="B918" s="139"/>
      <c r="C918" s="140"/>
      <c r="D918" s="140"/>
      <c r="E918" s="138">
        <v>917</v>
      </c>
      <c r="F918" s="138"/>
      <c r="G918" s="138"/>
    </row>
    <row r="919" spans="1:7" ht="27.95" customHeight="1">
      <c r="A919" s="139"/>
      <c r="B919" s="139"/>
      <c r="C919" s="140"/>
      <c r="D919" s="140"/>
      <c r="E919" s="138">
        <v>918</v>
      </c>
      <c r="F919" s="138"/>
      <c r="G919" s="138"/>
    </row>
    <row r="920" spans="1:7" ht="27.95" customHeight="1">
      <c r="A920" s="139"/>
      <c r="B920" s="139"/>
      <c r="C920" s="140"/>
      <c r="D920" s="140"/>
      <c r="E920" s="138">
        <v>919</v>
      </c>
      <c r="F920" s="138"/>
      <c r="G920" s="138"/>
    </row>
    <row r="921" spans="1:7" ht="27.95" customHeight="1">
      <c r="A921" s="139"/>
      <c r="B921" s="139"/>
      <c r="C921" s="140"/>
      <c r="D921" s="140"/>
      <c r="E921" s="138">
        <v>920</v>
      </c>
      <c r="F921" s="138"/>
      <c r="G921" s="138"/>
    </row>
    <row r="922" spans="1:7" ht="27.95" customHeight="1">
      <c r="A922" s="139"/>
      <c r="B922" s="139"/>
      <c r="C922" s="140"/>
      <c r="D922" s="140"/>
      <c r="E922" s="138">
        <v>921</v>
      </c>
      <c r="F922" s="138"/>
      <c r="G922" s="138"/>
    </row>
    <row r="923" spans="1:7" ht="27.95" customHeight="1">
      <c r="A923" s="139"/>
      <c r="B923" s="139"/>
      <c r="C923" s="140"/>
      <c r="D923" s="140"/>
      <c r="E923" s="138">
        <v>922</v>
      </c>
      <c r="F923" s="138"/>
      <c r="G923" s="138"/>
    </row>
    <row r="924" spans="1:7" ht="27.95" customHeight="1">
      <c r="A924" s="139"/>
      <c r="B924" s="139"/>
      <c r="C924" s="140"/>
      <c r="D924" s="140"/>
      <c r="E924" s="138">
        <v>923</v>
      </c>
      <c r="F924" s="138"/>
      <c r="G924" s="138"/>
    </row>
    <row r="925" spans="1:7" ht="27.95" customHeight="1">
      <c r="A925" s="139"/>
      <c r="B925" s="139"/>
      <c r="C925" s="140"/>
      <c r="D925" s="140"/>
      <c r="E925" s="138">
        <v>924</v>
      </c>
      <c r="F925" s="138"/>
      <c r="G925" s="138"/>
    </row>
    <row r="926" spans="1:7" ht="27.95" customHeight="1">
      <c r="A926" s="139"/>
      <c r="B926" s="139"/>
      <c r="C926" s="140"/>
      <c r="D926" s="140"/>
      <c r="E926" s="138">
        <v>925</v>
      </c>
      <c r="F926" s="138"/>
      <c r="G926" s="138"/>
    </row>
    <row r="927" spans="1:7" ht="27.95" customHeight="1">
      <c r="A927" s="139"/>
      <c r="B927" s="139"/>
      <c r="C927" s="140"/>
      <c r="D927" s="140"/>
      <c r="E927" s="138">
        <v>926</v>
      </c>
      <c r="F927" s="138"/>
      <c r="G927" s="138"/>
    </row>
    <row r="928" spans="1:7" ht="27.95" customHeight="1">
      <c r="A928" s="139"/>
      <c r="B928" s="139"/>
      <c r="C928" s="140"/>
      <c r="D928" s="140"/>
      <c r="E928" s="138">
        <v>927</v>
      </c>
      <c r="F928" s="138"/>
      <c r="G928" s="138"/>
    </row>
    <row r="929" spans="1:7" ht="27.95" customHeight="1">
      <c r="A929" s="139"/>
      <c r="B929" s="139"/>
      <c r="C929" s="140"/>
      <c r="D929" s="140"/>
      <c r="E929" s="138">
        <v>928</v>
      </c>
      <c r="F929" s="138"/>
      <c r="G929" s="138"/>
    </row>
    <row r="930" spans="1:7" ht="27.95" customHeight="1">
      <c r="A930" s="139"/>
      <c r="B930" s="139"/>
      <c r="C930" s="140"/>
      <c r="D930" s="140"/>
      <c r="E930" s="138">
        <v>929</v>
      </c>
      <c r="F930" s="138"/>
      <c r="G930" s="138"/>
    </row>
    <row r="931" spans="1:7" ht="27.95" customHeight="1">
      <c r="A931" s="139"/>
      <c r="B931" s="139"/>
      <c r="C931" s="140"/>
      <c r="D931" s="140"/>
      <c r="E931" s="138">
        <v>930</v>
      </c>
      <c r="F931" s="138"/>
      <c r="G931" s="138"/>
    </row>
    <row r="932" spans="1:7" ht="27.95" customHeight="1">
      <c r="A932" s="139"/>
      <c r="B932" s="139"/>
      <c r="C932" s="140"/>
      <c r="D932" s="140"/>
      <c r="E932" s="138">
        <v>931</v>
      </c>
      <c r="F932" s="138"/>
      <c r="G932" s="138"/>
    </row>
    <row r="933" spans="1:7" ht="27.95" customHeight="1">
      <c r="A933" s="139"/>
      <c r="B933" s="139"/>
      <c r="C933" s="140"/>
      <c r="D933" s="140"/>
      <c r="E933" s="138">
        <v>932</v>
      </c>
      <c r="F933" s="138"/>
      <c r="G933" s="138"/>
    </row>
    <row r="934" spans="1:7" ht="27.95" customHeight="1">
      <c r="A934" s="139"/>
      <c r="B934" s="139"/>
      <c r="C934" s="140"/>
      <c r="D934" s="140"/>
      <c r="E934" s="138">
        <v>933</v>
      </c>
      <c r="F934" s="138"/>
      <c r="G934" s="138"/>
    </row>
    <row r="935" spans="1:7" ht="27.95" customHeight="1">
      <c r="A935" s="139"/>
      <c r="B935" s="139"/>
      <c r="C935" s="140"/>
      <c r="D935" s="140"/>
      <c r="E935" s="138">
        <v>934</v>
      </c>
      <c r="F935" s="138"/>
      <c r="G935" s="138"/>
    </row>
    <row r="936" spans="1:7" ht="27.95" customHeight="1">
      <c r="A936" s="139"/>
      <c r="B936" s="139"/>
      <c r="C936" s="140"/>
      <c r="D936" s="140"/>
      <c r="E936" s="138">
        <v>935</v>
      </c>
      <c r="F936" s="138"/>
      <c r="G936" s="138"/>
    </row>
    <row r="937" spans="1:7" ht="27.95" customHeight="1">
      <c r="A937" s="139"/>
      <c r="B937" s="139"/>
      <c r="C937" s="140"/>
      <c r="D937" s="140"/>
      <c r="E937" s="138">
        <v>936</v>
      </c>
      <c r="F937" s="138"/>
      <c r="G937" s="138"/>
    </row>
    <row r="938" spans="1:7" ht="27.95" customHeight="1">
      <c r="A938" s="142"/>
      <c r="B938" s="142"/>
      <c r="C938" s="140"/>
      <c r="D938" s="140"/>
      <c r="E938" s="138">
        <v>937</v>
      </c>
      <c r="F938" s="138"/>
      <c r="G938" s="138"/>
    </row>
    <row r="939" spans="1:7" ht="27.95" customHeight="1">
      <c r="A939" s="139"/>
      <c r="B939" s="139"/>
      <c r="C939" s="140"/>
      <c r="D939" s="140"/>
      <c r="E939" s="138">
        <v>938</v>
      </c>
      <c r="F939" s="138"/>
      <c r="G939" s="138"/>
    </row>
    <row r="940" spans="1:7" ht="27.95" customHeight="1">
      <c r="A940" s="139"/>
      <c r="B940" s="139"/>
      <c r="C940" s="140"/>
      <c r="D940" s="140"/>
      <c r="E940" s="138">
        <v>939</v>
      </c>
      <c r="F940" s="138"/>
      <c r="G940" s="138"/>
    </row>
    <row r="941" spans="1:7" ht="27.95" customHeight="1">
      <c r="A941" s="139"/>
      <c r="B941" s="139"/>
      <c r="C941" s="140"/>
      <c r="D941" s="140"/>
      <c r="E941" s="138">
        <v>940</v>
      </c>
      <c r="F941" s="138"/>
      <c r="G941" s="138"/>
    </row>
    <row r="942" spans="1:7" ht="27.95" customHeight="1">
      <c r="A942" s="139"/>
      <c r="B942" s="139"/>
      <c r="C942" s="140"/>
      <c r="D942" s="140"/>
      <c r="E942" s="138">
        <v>941</v>
      </c>
      <c r="F942" s="138"/>
      <c r="G942" s="138"/>
    </row>
    <row r="943" spans="1:7" ht="27.95" customHeight="1">
      <c r="A943" s="139"/>
      <c r="B943" s="139"/>
      <c r="C943" s="140"/>
      <c r="D943" s="140"/>
      <c r="E943" s="138">
        <v>942</v>
      </c>
      <c r="F943" s="138"/>
      <c r="G943" s="138"/>
    </row>
    <row r="944" spans="1:7" ht="27.95" customHeight="1">
      <c r="A944" s="139"/>
      <c r="B944" s="139"/>
      <c r="C944" s="140"/>
      <c r="D944" s="140"/>
      <c r="E944" s="138">
        <v>943</v>
      </c>
      <c r="F944" s="138"/>
      <c r="G944" s="138"/>
    </row>
    <row r="945" spans="1:7" ht="27.95" customHeight="1">
      <c r="A945" s="139"/>
      <c r="B945" s="139"/>
      <c r="C945" s="140"/>
      <c r="D945" s="140"/>
      <c r="E945" s="138">
        <v>944</v>
      </c>
      <c r="F945" s="138"/>
      <c r="G945" s="138"/>
    </row>
    <row r="946" spans="1:7" ht="27.95" customHeight="1">
      <c r="A946" s="139"/>
      <c r="B946" s="139"/>
      <c r="C946" s="140"/>
      <c r="D946" s="140"/>
      <c r="E946" s="138">
        <v>945</v>
      </c>
      <c r="F946" s="138"/>
      <c r="G946" s="138"/>
    </row>
    <row r="947" spans="1:7" ht="27.95" customHeight="1">
      <c r="A947" s="139"/>
      <c r="B947" s="139"/>
      <c r="C947" s="140"/>
      <c r="D947" s="140"/>
      <c r="E947" s="138">
        <v>946</v>
      </c>
      <c r="F947" s="138"/>
      <c r="G947" s="138"/>
    </row>
    <row r="948" spans="1:7" ht="27.95" customHeight="1">
      <c r="A948" s="139"/>
      <c r="B948" s="139"/>
      <c r="C948" s="140"/>
      <c r="D948" s="140"/>
      <c r="E948" s="138">
        <v>947</v>
      </c>
      <c r="F948" s="138"/>
      <c r="G948" s="138"/>
    </row>
    <row r="949" spans="1:7" ht="27.95" customHeight="1">
      <c r="A949" s="139"/>
      <c r="B949" s="139"/>
      <c r="C949" s="140"/>
      <c r="D949" s="140"/>
      <c r="E949" s="138">
        <v>948</v>
      </c>
      <c r="F949" s="138"/>
      <c r="G949" s="138"/>
    </row>
    <row r="950" spans="1:7" ht="27.95" customHeight="1">
      <c r="A950" s="139"/>
      <c r="B950" s="139"/>
      <c r="C950" s="140"/>
      <c r="D950" s="140"/>
      <c r="E950" s="138">
        <v>949</v>
      </c>
      <c r="F950" s="138"/>
      <c r="G950" s="138"/>
    </row>
    <row r="951" spans="1:7" ht="27.95" customHeight="1">
      <c r="A951" s="139"/>
      <c r="B951" s="139"/>
      <c r="C951" s="140"/>
      <c r="D951" s="140"/>
      <c r="E951" s="138">
        <v>950</v>
      </c>
      <c r="F951" s="138"/>
      <c r="G951" s="138"/>
    </row>
    <row r="952" spans="1:7" ht="27.95" customHeight="1">
      <c r="A952" s="139"/>
      <c r="B952" s="139"/>
      <c r="C952" s="140"/>
      <c r="D952" s="140"/>
      <c r="E952" s="138">
        <v>951</v>
      </c>
      <c r="F952" s="138"/>
      <c r="G952" s="138"/>
    </row>
    <row r="953" spans="1:7" ht="27.95" customHeight="1">
      <c r="A953" s="139"/>
      <c r="B953" s="139"/>
      <c r="C953" s="140"/>
      <c r="D953" s="140"/>
      <c r="E953" s="138">
        <v>952</v>
      </c>
      <c r="F953" s="138"/>
      <c r="G953" s="138"/>
    </row>
    <row r="954" spans="1:7" ht="27.95" customHeight="1">
      <c r="A954" s="139"/>
      <c r="B954" s="139"/>
      <c r="C954" s="140"/>
      <c r="D954" s="140"/>
      <c r="E954" s="138">
        <v>953</v>
      </c>
      <c r="F954" s="138"/>
      <c r="G954" s="138"/>
    </row>
    <row r="955" spans="1:7" ht="27.95" customHeight="1">
      <c r="A955" s="139"/>
      <c r="B955" s="139"/>
      <c r="C955" s="140"/>
      <c r="D955" s="140"/>
      <c r="E955" s="138">
        <v>954</v>
      </c>
      <c r="F955" s="138"/>
      <c r="G955" s="138"/>
    </row>
    <row r="956" spans="1:7" ht="27.95" customHeight="1">
      <c r="A956" s="139"/>
      <c r="B956" s="139"/>
      <c r="C956" s="140"/>
      <c r="D956" s="140"/>
      <c r="E956" s="138">
        <v>955</v>
      </c>
      <c r="F956" s="138"/>
      <c r="G956" s="138"/>
    </row>
    <row r="957" spans="1:7" ht="27.95" customHeight="1">
      <c r="A957" s="139"/>
      <c r="B957" s="139"/>
      <c r="C957" s="140"/>
      <c r="D957" s="140"/>
      <c r="E957" s="138">
        <v>956</v>
      </c>
      <c r="F957" s="138"/>
      <c r="G957" s="138"/>
    </row>
    <row r="958" spans="1:7" ht="27.95" customHeight="1">
      <c r="A958" s="139"/>
      <c r="B958" s="139"/>
      <c r="C958" s="140"/>
      <c r="D958" s="140"/>
      <c r="E958" s="138">
        <v>957</v>
      </c>
      <c r="F958" s="138"/>
      <c r="G958" s="138"/>
    </row>
    <row r="959" spans="1:7" ht="27.95" customHeight="1">
      <c r="A959" s="139"/>
      <c r="B959" s="139"/>
      <c r="C959" s="140"/>
      <c r="D959" s="140"/>
      <c r="E959" s="138">
        <v>958</v>
      </c>
      <c r="F959" s="138"/>
      <c r="G959" s="138"/>
    </row>
    <row r="960" spans="1:7" ht="27.95" customHeight="1">
      <c r="A960" s="139"/>
      <c r="B960" s="139"/>
      <c r="C960" s="140"/>
      <c r="D960" s="140"/>
      <c r="E960" s="138">
        <v>959</v>
      </c>
      <c r="F960" s="138"/>
      <c r="G960" s="138"/>
    </row>
    <row r="961" spans="1:7" ht="27.95" customHeight="1">
      <c r="A961" s="139"/>
      <c r="B961" s="139"/>
      <c r="C961" s="140"/>
      <c r="D961" s="140"/>
      <c r="E961" s="138">
        <v>960</v>
      </c>
      <c r="F961" s="138"/>
      <c r="G961" s="138"/>
    </row>
    <row r="962" spans="1:7" ht="27.95" customHeight="1">
      <c r="A962" s="139"/>
      <c r="B962" s="139"/>
      <c r="C962" s="140"/>
      <c r="D962" s="140"/>
      <c r="E962" s="138">
        <v>961</v>
      </c>
      <c r="F962" s="138"/>
      <c r="G962" s="138"/>
    </row>
    <row r="963" spans="1:7" ht="27.95" customHeight="1">
      <c r="A963" s="139"/>
      <c r="B963" s="139"/>
      <c r="C963" s="140"/>
      <c r="D963" s="140"/>
      <c r="E963" s="138">
        <v>962</v>
      </c>
      <c r="F963" s="138"/>
      <c r="G963" s="138"/>
    </row>
    <row r="964" spans="1:7" ht="27.95" customHeight="1">
      <c r="A964" s="139"/>
      <c r="B964" s="139"/>
      <c r="C964" s="140"/>
      <c r="D964" s="140"/>
      <c r="E964" s="138">
        <v>963</v>
      </c>
      <c r="F964" s="138"/>
      <c r="G964" s="138"/>
    </row>
    <row r="965" spans="1:7" ht="27.95" customHeight="1">
      <c r="A965" s="139"/>
      <c r="B965" s="139"/>
      <c r="C965" s="140"/>
      <c r="D965" s="140"/>
      <c r="E965" s="138">
        <v>964</v>
      </c>
      <c r="F965" s="138"/>
      <c r="G965" s="138"/>
    </row>
    <row r="966" spans="1:7" ht="27.95" customHeight="1">
      <c r="A966" s="139"/>
      <c r="B966" s="139"/>
      <c r="C966" s="140"/>
      <c r="D966" s="140"/>
      <c r="E966" s="138">
        <v>965</v>
      </c>
      <c r="F966" s="138"/>
      <c r="G966" s="138"/>
    </row>
    <row r="967" spans="1:7" ht="27.95" customHeight="1">
      <c r="A967" s="139"/>
      <c r="B967" s="139"/>
      <c r="C967" s="140"/>
      <c r="D967" s="140"/>
      <c r="E967" s="138">
        <v>966</v>
      </c>
      <c r="F967" s="138"/>
      <c r="G967" s="138"/>
    </row>
    <row r="968" spans="1:7" ht="27.95" customHeight="1">
      <c r="A968" s="139"/>
      <c r="B968" s="139"/>
      <c r="C968" s="140"/>
      <c r="D968" s="140"/>
      <c r="E968" s="138">
        <v>967</v>
      </c>
      <c r="F968" s="138"/>
      <c r="G968" s="138"/>
    </row>
    <row r="969" spans="1:7" ht="27.95" customHeight="1">
      <c r="A969" s="139"/>
      <c r="B969" s="139"/>
      <c r="C969" s="140"/>
      <c r="D969" s="140"/>
      <c r="E969" s="138">
        <v>968</v>
      </c>
      <c r="F969" s="138"/>
      <c r="G969" s="138"/>
    </row>
    <row r="970" spans="1:7" ht="27.95" customHeight="1">
      <c r="A970" s="139"/>
      <c r="B970" s="139"/>
      <c r="C970" s="140"/>
      <c r="D970" s="140"/>
      <c r="E970" s="138">
        <v>969</v>
      </c>
      <c r="F970" s="138"/>
      <c r="G970" s="138"/>
    </row>
    <row r="971" spans="1:7" ht="27.95" customHeight="1">
      <c r="A971" s="139"/>
      <c r="B971" s="139"/>
      <c r="C971" s="140"/>
      <c r="D971" s="140"/>
      <c r="E971" s="138">
        <v>970</v>
      </c>
      <c r="F971" s="138"/>
      <c r="G971" s="138"/>
    </row>
    <row r="972" spans="1:7" ht="27.95" customHeight="1">
      <c r="A972" s="139"/>
      <c r="B972" s="139"/>
      <c r="C972" s="140"/>
      <c r="D972" s="140"/>
      <c r="E972" s="138">
        <v>971</v>
      </c>
      <c r="F972" s="138"/>
      <c r="G972" s="138"/>
    </row>
    <row r="973" spans="1:7" ht="27.95" customHeight="1">
      <c r="A973" s="139"/>
      <c r="B973" s="139"/>
      <c r="C973" s="140"/>
      <c r="D973" s="140"/>
      <c r="E973" s="138">
        <v>972</v>
      </c>
      <c r="F973" s="138"/>
      <c r="G973" s="138"/>
    </row>
    <row r="974" spans="1:7" ht="27.95" customHeight="1">
      <c r="A974" s="139"/>
      <c r="B974" s="139"/>
      <c r="C974" s="140"/>
      <c r="D974" s="140"/>
      <c r="E974" s="138">
        <v>973</v>
      </c>
      <c r="F974" s="138"/>
      <c r="G974" s="138"/>
    </row>
    <row r="975" spans="1:7" ht="27.95" customHeight="1">
      <c r="A975" s="139"/>
      <c r="B975" s="139"/>
      <c r="C975" s="140"/>
      <c r="D975" s="140"/>
      <c r="E975" s="138">
        <v>974</v>
      </c>
      <c r="F975" s="138"/>
      <c r="G975" s="138"/>
    </row>
    <row r="976" spans="1:7" ht="27.95" customHeight="1">
      <c r="A976" s="139"/>
      <c r="B976" s="139"/>
      <c r="C976" s="140"/>
      <c r="D976" s="140"/>
      <c r="E976" s="138">
        <v>975</v>
      </c>
      <c r="F976" s="138"/>
      <c r="G976" s="138"/>
    </row>
    <row r="977" spans="1:7" ht="27.95" customHeight="1">
      <c r="A977" s="139"/>
      <c r="B977" s="139"/>
      <c r="C977" s="140"/>
      <c r="D977" s="140"/>
      <c r="E977" s="138">
        <v>976</v>
      </c>
      <c r="F977" s="138"/>
      <c r="G977" s="138"/>
    </row>
    <row r="978" spans="1:7" ht="27.95" customHeight="1">
      <c r="A978" s="139"/>
      <c r="B978" s="139"/>
      <c r="C978" s="140"/>
      <c r="D978" s="140"/>
      <c r="E978" s="138">
        <v>977</v>
      </c>
      <c r="F978" s="138"/>
      <c r="G978" s="138"/>
    </row>
    <row r="979" spans="1:7" ht="27.95" customHeight="1">
      <c r="A979" s="139"/>
      <c r="B979" s="139"/>
      <c r="C979" s="140"/>
      <c r="D979" s="140"/>
      <c r="E979" s="138">
        <v>978</v>
      </c>
      <c r="F979" s="138"/>
      <c r="G979" s="138"/>
    </row>
    <row r="980" spans="1:7" ht="27.95" customHeight="1">
      <c r="A980" s="139"/>
      <c r="B980" s="139"/>
      <c r="C980" s="140"/>
      <c r="D980" s="140"/>
      <c r="E980" s="138">
        <v>979</v>
      </c>
      <c r="F980" s="138"/>
      <c r="G980" s="138"/>
    </row>
    <row r="981" spans="1:7" ht="27.95" customHeight="1">
      <c r="A981" s="139"/>
      <c r="B981" s="139"/>
      <c r="C981" s="140"/>
      <c r="D981" s="140"/>
      <c r="E981" s="138">
        <v>980</v>
      </c>
      <c r="F981" s="138"/>
      <c r="G981" s="138"/>
    </row>
    <row r="982" spans="1:7" ht="27.95" customHeight="1">
      <c r="A982" s="139"/>
      <c r="B982" s="139"/>
      <c r="C982" s="140"/>
      <c r="D982" s="140"/>
      <c r="E982" s="138">
        <v>981</v>
      </c>
      <c r="F982" s="138"/>
      <c r="G982" s="138"/>
    </row>
    <row r="983" spans="1:7" ht="27.95" customHeight="1">
      <c r="A983" s="139"/>
      <c r="B983" s="139"/>
      <c r="C983" s="140"/>
      <c r="D983" s="140"/>
      <c r="E983" s="138">
        <v>982</v>
      </c>
      <c r="F983" s="138"/>
      <c r="G983" s="138"/>
    </row>
    <row r="984" spans="1:7" ht="27.95" customHeight="1">
      <c r="A984" s="139"/>
      <c r="B984" s="139"/>
      <c r="C984" s="140"/>
      <c r="D984" s="140"/>
      <c r="E984" s="138">
        <v>983</v>
      </c>
      <c r="F984" s="138"/>
      <c r="G984" s="138"/>
    </row>
    <row r="985" spans="1:7" ht="27.95" customHeight="1">
      <c r="A985" s="139"/>
      <c r="B985" s="139"/>
      <c r="C985" s="140"/>
      <c r="D985" s="140"/>
      <c r="E985" s="138">
        <v>984</v>
      </c>
      <c r="F985" s="138"/>
      <c r="G985" s="138"/>
    </row>
    <row r="986" spans="1:7" ht="27.95" customHeight="1">
      <c r="A986" s="139"/>
      <c r="B986" s="139"/>
      <c r="C986" s="140"/>
      <c r="D986" s="140"/>
      <c r="E986" s="138">
        <v>985</v>
      </c>
      <c r="F986" s="138"/>
      <c r="G986" s="138"/>
    </row>
    <row r="987" spans="1:7" ht="27.95" customHeight="1">
      <c r="A987" s="139"/>
      <c r="B987" s="139"/>
      <c r="C987" s="140"/>
      <c r="D987" s="140"/>
      <c r="E987" s="138">
        <v>986</v>
      </c>
      <c r="F987" s="138"/>
      <c r="G987" s="138"/>
    </row>
    <row r="988" spans="1:7" ht="27.95" customHeight="1">
      <c r="A988" s="139"/>
      <c r="B988" s="139"/>
      <c r="C988" s="140"/>
      <c r="D988" s="140"/>
      <c r="E988" s="138">
        <v>987</v>
      </c>
      <c r="F988" s="138"/>
      <c r="G988" s="138"/>
    </row>
    <row r="989" spans="1:7" ht="27.95" customHeight="1">
      <c r="A989" s="139"/>
      <c r="B989" s="139"/>
      <c r="C989" s="140"/>
      <c r="D989" s="140"/>
      <c r="E989" s="138">
        <v>988</v>
      </c>
      <c r="F989" s="138"/>
      <c r="G989" s="138"/>
    </row>
    <row r="990" spans="1:7" ht="27.95" customHeight="1">
      <c r="A990" s="139"/>
      <c r="B990" s="139"/>
      <c r="C990" s="140"/>
      <c r="D990" s="140"/>
      <c r="E990" s="138">
        <v>989</v>
      </c>
      <c r="F990" s="138"/>
      <c r="G990" s="138"/>
    </row>
    <row r="991" spans="1:7" ht="27.95" customHeight="1">
      <c r="A991" s="139"/>
      <c r="B991" s="139"/>
      <c r="C991" s="140"/>
      <c r="D991" s="140"/>
      <c r="E991" s="138">
        <v>990</v>
      </c>
      <c r="F991" s="138"/>
      <c r="G991" s="138"/>
    </row>
    <row r="992" spans="1:7" ht="27.95" customHeight="1">
      <c r="A992" s="139"/>
      <c r="B992" s="139"/>
      <c r="C992" s="140"/>
      <c r="D992" s="140"/>
      <c r="E992" s="138">
        <v>991</v>
      </c>
      <c r="F992" s="138"/>
      <c r="G992" s="138"/>
    </row>
    <row r="993" spans="1:7" ht="27.95" customHeight="1">
      <c r="A993" s="139"/>
      <c r="B993" s="139"/>
      <c r="C993" s="140"/>
      <c r="D993" s="140"/>
      <c r="E993" s="138">
        <v>992</v>
      </c>
      <c r="F993" s="138"/>
      <c r="G993" s="138"/>
    </row>
    <row r="994" spans="1:7" ht="27.95" customHeight="1">
      <c r="A994" s="139"/>
      <c r="B994" s="139"/>
      <c r="C994" s="140"/>
      <c r="D994" s="140"/>
      <c r="E994" s="138">
        <v>993</v>
      </c>
      <c r="F994" s="138"/>
      <c r="G994" s="138"/>
    </row>
    <row r="995" spans="1:7" ht="27.95" customHeight="1">
      <c r="A995" s="139"/>
      <c r="B995" s="139"/>
      <c r="C995" s="140"/>
      <c r="D995" s="140"/>
      <c r="E995" s="138">
        <v>994</v>
      </c>
      <c r="F995" s="138"/>
      <c r="G995" s="138"/>
    </row>
    <row r="996" spans="1:7" ht="27.95" customHeight="1">
      <c r="A996" s="139"/>
      <c r="B996" s="139"/>
      <c r="C996" s="140"/>
      <c r="D996" s="140"/>
      <c r="E996" s="138">
        <v>995</v>
      </c>
      <c r="F996" s="138"/>
      <c r="G996" s="138"/>
    </row>
    <row r="997" spans="1:7" ht="27.95" customHeight="1">
      <c r="A997" s="139"/>
      <c r="B997" s="139"/>
      <c r="C997" s="140"/>
      <c r="D997" s="140"/>
      <c r="E997" s="138">
        <v>996</v>
      </c>
      <c r="F997" s="138"/>
      <c r="G997" s="138"/>
    </row>
    <row r="998" spans="1:7" ht="27.95" customHeight="1">
      <c r="A998" s="139"/>
      <c r="B998" s="139"/>
      <c r="C998" s="140"/>
      <c r="D998" s="140"/>
      <c r="E998" s="138">
        <v>997</v>
      </c>
      <c r="F998" s="138"/>
      <c r="G998" s="138"/>
    </row>
    <row r="999" spans="1:7" ht="27.95" customHeight="1">
      <c r="A999" s="139"/>
      <c r="B999" s="139"/>
      <c r="C999" s="140"/>
      <c r="D999" s="140"/>
      <c r="E999" s="138">
        <v>998</v>
      </c>
      <c r="F999" s="138"/>
      <c r="G999" s="138"/>
    </row>
    <row r="1000" spans="1:7" ht="27.95" customHeight="1">
      <c r="A1000" s="139"/>
      <c r="B1000" s="139"/>
      <c r="C1000" s="140"/>
      <c r="D1000" s="140"/>
      <c r="E1000" s="138">
        <v>999</v>
      </c>
      <c r="F1000" s="138"/>
      <c r="G1000" s="138"/>
    </row>
    <row r="1001" spans="1:7" ht="27.95" customHeight="1">
      <c r="A1001" s="139"/>
      <c r="B1001" s="139"/>
      <c r="C1001" s="140"/>
      <c r="D1001" s="140"/>
      <c r="E1001" s="138">
        <v>1000</v>
      </c>
      <c r="F1001" s="138"/>
      <c r="G1001" s="138"/>
    </row>
    <row r="1002" spans="1:7" ht="27.95" customHeight="1">
      <c r="A1002" s="139"/>
      <c r="B1002" s="139"/>
      <c r="C1002" s="140"/>
      <c r="D1002" s="140"/>
      <c r="E1002" s="138">
        <v>1001</v>
      </c>
      <c r="F1002" s="138"/>
      <c r="G1002" s="138"/>
    </row>
    <row r="1003" spans="1:7" ht="27.95" customHeight="1">
      <c r="A1003" s="139"/>
      <c r="B1003" s="139"/>
      <c r="C1003" s="140"/>
      <c r="D1003" s="140"/>
      <c r="E1003" s="138">
        <v>1002</v>
      </c>
      <c r="F1003" s="138"/>
      <c r="G1003" s="138"/>
    </row>
    <row r="1004" spans="1:7" ht="27.95" customHeight="1">
      <c r="A1004" s="139"/>
      <c r="B1004" s="139"/>
      <c r="C1004" s="140"/>
      <c r="D1004" s="140"/>
      <c r="E1004" s="138">
        <v>1003</v>
      </c>
      <c r="F1004" s="138"/>
      <c r="G1004" s="138"/>
    </row>
    <row r="1005" spans="1:7" ht="27.95" customHeight="1">
      <c r="A1005" s="139"/>
      <c r="B1005" s="139"/>
      <c r="C1005" s="140"/>
      <c r="D1005" s="140"/>
      <c r="E1005" s="138">
        <v>1004</v>
      </c>
      <c r="F1005" s="138"/>
      <c r="G1005" s="138"/>
    </row>
    <row r="1006" spans="1:7" ht="27.95" customHeight="1">
      <c r="A1006" s="139"/>
      <c r="B1006" s="139"/>
      <c r="C1006" s="140"/>
      <c r="D1006" s="140"/>
      <c r="E1006" s="138">
        <v>1005</v>
      </c>
      <c r="F1006" s="138"/>
      <c r="G1006" s="138"/>
    </row>
    <row r="1007" spans="1:7" ht="27.95" customHeight="1">
      <c r="A1007" s="139"/>
      <c r="B1007" s="139"/>
      <c r="C1007" s="140"/>
      <c r="D1007" s="140"/>
      <c r="E1007" s="138">
        <v>1006</v>
      </c>
      <c r="F1007" s="138"/>
      <c r="G1007" s="138"/>
    </row>
    <row r="1008" spans="1:7" ht="27.95" customHeight="1">
      <c r="A1008" s="139"/>
      <c r="B1008" s="139"/>
      <c r="C1008" s="140"/>
      <c r="D1008" s="140"/>
      <c r="E1008" s="138">
        <v>1007</v>
      </c>
      <c r="F1008" s="138"/>
      <c r="G1008" s="138"/>
    </row>
    <row r="1009" spans="1:7" ht="27.95" customHeight="1">
      <c r="A1009" s="139"/>
      <c r="B1009" s="139"/>
      <c r="C1009" s="140"/>
      <c r="D1009" s="140"/>
      <c r="E1009" s="138">
        <v>1008</v>
      </c>
      <c r="F1009" s="138"/>
      <c r="G1009" s="138"/>
    </row>
    <row r="1010" spans="1:7" ht="27.95" customHeight="1">
      <c r="A1010" s="139"/>
      <c r="B1010" s="139"/>
      <c r="C1010" s="140"/>
      <c r="D1010" s="140"/>
      <c r="E1010" s="138">
        <v>1009</v>
      </c>
      <c r="F1010" s="138"/>
      <c r="G1010" s="138"/>
    </row>
    <row r="1011" spans="1:7" ht="27.95" customHeight="1">
      <c r="A1011" s="139"/>
      <c r="B1011" s="139"/>
      <c r="C1011" s="140"/>
      <c r="D1011" s="140"/>
      <c r="E1011" s="138">
        <v>1010</v>
      </c>
      <c r="F1011" s="138"/>
      <c r="G1011" s="138"/>
    </row>
    <row r="1012" spans="1:7" ht="27.95" customHeight="1">
      <c r="A1012" s="139"/>
      <c r="B1012" s="139"/>
      <c r="C1012" s="140"/>
      <c r="D1012" s="140"/>
      <c r="E1012" s="138">
        <v>1011</v>
      </c>
      <c r="F1012" s="138"/>
      <c r="G1012" s="138"/>
    </row>
    <row r="1013" spans="1:7" ht="27.95" customHeight="1">
      <c r="A1013" s="139"/>
      <c r="B1013" s="139"/>
      <c r="C1013" s="140"/>
      <c r="D1013" s="140"/>
      <c r="E1013" s="138">
        <v>1012</v>
      </c>
      <c r="F1013" s="138"/>
      <c r="G1013" s="138"/>
    </row>
    <row r="1014" spans="1:7" ht="27.95" customHeight="1">
      <c r="A1014" s="139"/>
      <c r="B1014" s="139"/>
      <c r="C1014" s="140"/>
      <c r="D1014" s="140"/>
      <c r="E1014" s="138">
        <v>1013</v>
      </c>
      <c r="F1014" s="138"/>
      <c r="G1014" s="138"/>
    </row>
    <row r="1015" spans="1:7" ht="27.95" customHeight="1">
      <c r="A1015" s="139"/>
      <c r="B1015" s="139"/>
      <c r="C1015" s="140"/>
      <c r="D1015" s="140"/>
      <c r="E1015" s="138">
        <v>1014</v>
      </c>
      <c r="F1015" s="138"/>
      <c r="G1015" s="138"/>
    </row>
    <row r="1016" spans="1:7" ht="27.95" customHeight="1">
      <c r="A1016" s="139"/>
      <c r="B1016" s="139"/>
      <c r="C1016" s="140"/>
      <c r="D1016" s="140"/>
      <c r="E1016" s="138">
        <v>1015</v>
      </c>
      <c r="F1016" s="138"/>
      <c r="G1016" s="138"/>
    </row>
    <row r="1017" spans="1:7" ht="27.95" customHeight="1">
      <c r="A1017" s="139"/>
      <c r="B1017" s="139"/>
      <c r="C1017" s="140"/>
      <c r="D1017" s="140"/>
      <c r="E1017" s="138">
        <v>1016</v>
      </c>
      <c r="F1017" s="138"/>
      <c r="G1017" s="138"/>
    </row>
    <row r="1018" spans="1:7" ht="27.95" customHeight="1">
      <c r="A1018" s="139"/>
      <c r="B1018" s="139"/>
      <c r="C1018" s="140"/>
      <c r="D1018" s="140"/>
      <c r="E1018" s="138">
        <v>1017</v>
      </c>
      <c r="F1018" s="138"/>
      <c r="G1018" s="138"/>
    </row>
    <row r="1019" spans="1:7" ht="27.95" customHeight="1">
      <c r="A1019" s="139"/>
      <c r="B1019" s="139"/>
      <c r="C1019" s="140"/>
      <c r="D1019" s="140"/>
      <c r="E1019" s="138">
        <v>1018</v>
      </c>
      <c r="F1019" s="138"/>
      <c r="G1019" s="138"/>
    </row>
    <row r="1020" spans="1:7" ht="27.95" customHeight="1">
      <c r="A1020" s="142"/>
      <c r="B1020" s="142"/>
      <c r="C1020" s="140"/>
      <c r="D1020" s="140"/>
      <c r="E1020" s="138">
        <v>1019</v>
      </c>
      <c r="F1020" s="138"/>
      <c r="G1020" s="138"/>
    </row>
    <row r="1021" spans="1:7" ht="27.95" customHeight="1" thickBot="1">
      <c r="A1021" s="211"/>
      <c r="B1021" s="211"/>
      <c r="C1021" s="140"/>
      <c r="D1021" s="192"/>
      <c r="E1021" s="138">
        <v>1020</v>
      </c>
      <c r="F1021" s="138"/>
      <c r="G1021" s="141"/>
    </row>
    <row r="1022" spans="1:7" ht="27.95" customHeight="1">
      <c r="A1022" s="139"/>
      <c r="B1022" s="139"/>
      <c r="C1022" s="140"/>
      <c r="D1022" s="140"/>
      <c r="E1022" s="138">
        <v>1021</v>
      </c>
      <c r="F1022" s="138"/>
      <c r="G1022" s="138"/>
    </row>
    <row r="1023" spans="1:7" ht="27.95" customHeight="1">
      <c r="A1023" s="139"/>
      <c r="B1023" s="139"/>
      <c r="C1023" s="140"/>
      <c r="D1023" s="140"/>
      <c r="E1023" s="138">
        <v>1022</v>
      </c>
      <c r="F1023" s="138"/>
      <c r="G1023" s="138"/>
    </row>
    <row r="1024" spans="1:7" ht="27.95" customHeight="1">
      <c r="A1024" s="139"/>
      <c r="B1024" s="139"/>
      <c r="C1024" s="140"/>
      <c r="D1024" s="140"/>
      <c r="E1024" s="138">
        <v>1023</v>
      </c>
      <c r="F1024" s="138"/>
      <c r="G1024" s="138"/>
    </row>
    <row r="1025" spans="1:7" ht="27.95" customHeight="1">
      <c r="A1025" s="139"/>
      <c r="B1025" s="139"/>
      <c r="C1025" s="140"/>
      <c r="D1025" s="140"/>
      <c r="E1025" s="138">
        <v>1024</v>
      </c>
      <c r="F1025" s="138"/>
      <c r="G1025" s="138"/>
    </row>
    <row r="1026" spans="1:7" ht="27.95" customHeight="1">
      <c r="A1026" s="139"/>
      <c r="B1026" s="139"/>
      <c r="C1026" s="140"/>
      <c r="D1026" s="140"/>
      <c r="E1026" s="138">
        <v>1025</v>
      </c>
      <c r="F1026" s="138"/>
      <c r="G1026" s="138"/>
    </row>
    <row r="1027" spans="1:7" ht="27.95" customHeight="1">
      <c r="A1027" s="139"/>
      <c r="B1027" s="139"/>
      <c r="C1027" s="140"/>
      <c r="D1027" s="140"/>
      <c r="E1027" s="138">
        <v>1026</v>
      </c>
      <c r="F1027" s="138"/>
      <c r="G1027" s="138"/>
    </row>
    <row r="1028" spans="1:7" ht="27.95" customHeight="1">
      <c r="A1028" s="139"/>
      <c r="B1028" s="139"/>
      <c r="C1028" s="140"/>
      <c r="D1028" s="140"/>
      <c r="E1028" s="138">
        <v>1027</v>
      </c>
      <c r="F1028" s="138"/>
      <c r="G1028" s="138"/>
    </row>
    <row r="1029" spans="1:7" ht="27.95" customHeight="1">
      <c r="A1029" s="139"/>
      <c r="B1029" s="139"/>
      <c r="C1029" s="140"/>
      <c r="D1029" s="140"/>
      <c r="E1029" s="138">
        <v>1028</v>
      </c>
      <c r="F1029" s="138"/>
      <c r="G1029" s="138"/>
    </row>
    <row r="1030" spans="1:7" ht="27.95" customHeight="1">
      <c r="A1030" s="139"/>
      <c r="B1030" s="139"/>
      <c r="C1030" s="140"/>
      <c r="D1030" s="140"/>
      <c r="E1030" s="138">
        <v>1029</v>
      </c>
      <c r="F1030" s="138"/>
      <c r="G1030" s="138"/>
    </row>
    <row r="1031" spans="1:7" ht="27.95" customHeight="1">
      <c r="A1031" s="139"/>
      <c r="B1031" s="139"/>
      <c r="C1031" s="140"/>
      <c r="D1031" s="140"/>
      <c r="E1031" s="138">
        <v>1030</v>
      </c>
      <c r="F1031" s="138"/>
      <c r="G1031" s="138"/>
    </row>
    <row r="1032" spans="1:7" ht="27.95" customHeight="1">
      <c r="A1032" s="139"/>
      <c r="B1032" s="139"/>
      <c r="C1032" s="140"/>
      <c r="D1032" s="140"/>
      <c r="E1032" s="138">
        <v>1031</v>
      </c>
      <c r="F1032" s="138"/>
      <c r="G1032" s="138"/>
    </row>
    <row r="1033" spans="1:7" ht="27.95" customHeight="1">
      <c r="A1033" s="139"/>
      <c r="B1033" s="139"/>
      <c r="C1033" s="140"/>
      <c r="D1033" s="140"/>
      <c r="E1033" s="138">
        <v>1032</v>
      </c>
      <c r="F1033" s="138"/>
      <c r="G1033" s="138"/>
    </row>
    <row r="1034" spans="1:7" ht="27.95" customHeight="1">
      <c r="A1034" s="139"/>
      <c r="B1034" s="139"/>
      <c r="C1034" s="140"/>
      <c r="D1034" s="140"/>
      <c r="E1034" s="138">
        <v>1033</v>
      </c>
      <c r="F1034" s="138"/>
      <c r="G1034" s="138"/>
    </row>
    <row r="1035" spans="1:7" ht="27.95" customHeight="1">
      <c r="A1035" s="139"/>
      <c r="B1035" s="139"/>
      <c r="C1035" s="140"/>
      <c r="D1035" s="140"/>
      <c r="E1035" s="138">
        <v>1034</v>
      </c>
      <c r="F1035" s="138"/>
      <c r="G1035" s="138"/>
    </row>
    <row r="1036" spans="1:7" ht="27.95" customHeight="1">
      <c r="A1036" s="139"/>
      <c r="B1036" s="139"/>
      <c r="C1036" s="140"/>
      <c r="D1036" s="140"/>
      <c r="E1036" s="138">
        <v>1035</v>
      </c>
      <c r="F1036" s="138"/>
      <c r="G1036" s="138"/>
    </row>
    <row r="1037" spans="1:7" ht="27.95" customHeight="1">
      <c r="A1037" s="139"/>
      <c r="B1037" s="139"/>
      <c r="C1037" s="140"/>
      <c r="D1037" s="140"/>
      <c r="E1037" s="138">
        <v>1036</v>
      </c>
      <c r="F1037" s="138"/>
      <c r="G1037" s="138"/>
    </row>
    <row r="1038" spans="1:7" ht="27.95" customHeight="1">
      <c r="A1038" s="139"/>
      <c r="B1038" s="139"/>
      <c r="C1038" s="140"/>
      <c r="D1038" s="140"/>
      <c r="E1038" s="138">
        <v>1037</v>
      </c>
      <c r="F1038" s="138"/>
      <c r="G1038" s="138"/>
    </row>
    <row r="1039" spans="1:7" ht="27.95" customHeight="1">
      <c r="A1039" s="139"/>
      <c r="B1039" s="139"/>
      <c r="C1039" s="140"/>
      <c r="D1039" s="140"/>
      <c r="E1039" s="138">
        <v>1038</v>
      </c>
      <c r="F1039" s="138"/>
      <c r="G1039" s="138"/>
    </row>
    <row r="1040" spans="1:7" ht="27.95" customHeight="1">
      <c r="A1040" s="139"/>
      <c r="B1040" s="139"/>
      <c r="C1040" s="140"/>
      <c r="D1040" s="140"/>
      <c r="E1040" s="138">
        <v>1039</v>
      </c>
      <c r="F1040" s="138"/>
      <c r="G1040" s="138"/>
    </row>
    <row r="1041" spans="1:7" ht="27.95" customHeight="1">
      <c r="A1041" s="139"/>
      <c r="B1041" s="139"/>
      <c r="C1041" s="140"/>
      <c r="D1041" s="140"/>
      <c r="E1041" s="138">
        <v>1040</v>
      </c>
      <c r="F1041" s="138"/>
      <c r="G1041" s="138"/>
    </row>
    <row r="1042" spans="1:7" ht="27.95" customHeight="1">
      <c r="A1042" s="139"/>
      <c r="B1042" s="139"/>
      <c r="C1042" s="140"/>
      <c r="D1042" s="140"/>
      <c r="E1042" s="138">
        <v>1041</v>
      </c>
      <c r="F1042" s="138"/>
      <c r="G1042" s="138"/>
    </row>
    <row r="1043" spans="1:7" ht="27.95" customHeight="1">
      <c r="A1043" s="139"/>
      <c r="B1043" s="139"/>
      <c r="C1043" s="140"/>
      <c r="D1043" s="140"/>
      <c r="E1043" s="138">
        <v>1042</v>
      </c>
      <c r="F1043" s="138"/>
      <c r="G1043" s="138"/>
    </row>
    <row r="1044" spans="1:7" ht="27.95" customHeight="1">
      <c r="A1044" s="139"/>
      <c r="B1044" s="139"/>
      <c r="C1044" s="140"/>
      <c r="D1044" s="140"/>
      <c r="E1044" s="138">
        <v>1043</v>
      </c>
      <c r="F1044" s="138"/>
      <c r="G1044" s="138"/>
    </row>
    <row r="1045" spans="1:7" ht="27.95" customHeight="1">
      <c r="A1045" s="139"/>
      <c r="B1045" s="139"/>
      <c r="C1045" s="140"/>
      <c r="D1045" s="140"/>
      <c r="E1045" s="138">
        <v>1044</v>
      </c>
      <c r="F1045" s="138"/>
      <c r="G1045" s="138"/>
    </row>
    <row r="1046" spans="1:7" ht="27.95" customHeight="1">
      <c r="A1046" s="139"/>
      <c r="B1046" s="139"/>
      <c r="C1046" s="140"/>
      <c r="D1046" s="140"/>
      <c r="E1046" s="138">
        <v>1045</v>
      </c>
      <c r="F1046" s="138"/>
      <c r="G1046" s="138"/>
    </row>
    <row r="1047" spans="1:7" ht="27.95" customHeight="1">
      <c r="A1047" s="139"/>
      <c r="B1047" s="139"/>
      <c r="C1047" s="140"/>
      <c r="D1047" s="140"/>
      <c r="E1047" s="138">
        <v>1046</v>
      </c>
      <c r="F1047" s="138"/>
      <c r="G1047" s="138"/>
    </row>
    <row r="1048" spans="1:7" ht="27.95" customHeight="1">
      <c r="A1048" s="139"/>
      <c r="B1048" s="139"/>
      <c r="C1048" s="140"/>
      <c r="D1048" s="140"/>
      <c r="E1048" s="138">
        <v>1047</v>
      </c>
      <c r="F1048" s="138"/>
      <c r="G1048" s="138"/>
    </row>
    <row r="1049" spans="1:7" ht="27.95" customHeight="1">
      <c r="A1049" s="139"/>
      <c r="B1049" s="139"/>
      <c r="C1049" s="140"/>
      <c r="D1049" s="140"/>
      <c r="E1049" s="138">
        <v>1048</v>
      </c>
      <c r="F1049" s="138"/>
      <c r="G1049" s="138"/>
    </row>
    <row r="1050" spans="1:7" ht="27.95" customHeight="1">
      <c r="A1050" s="139"/>
      <c r="B1050" s="139"/>
      <c r="C1050" s="140"/>
      <c r="D1050" s="140"/>
      <c r="E1050" s="138">
        <v>1049</v>
      </c>
      <c r="F1050" s="138"/>
      <c r="G1050" s="138"/>
    </row>
    <row r="1051" spans="1:7" ht="27.95" customHeight="1">
      <c r="A1051" s="139"/>
      <c r="B1051" s="139"/>
      <c r="C1051" s="140"/>
      <c r="D1051" s="140"/>
      <c r="E1051" s="138">
        <v>1050</v>
      </c>
      <c r="F1051" s="138"/>
      <c r="G1051" s="138"/>
    </row>
    <row r="1052" spans="1:7" ht="27.95" customHeight="1">
      <c r="A1052" s="139"/>
      <c r="B1052" s="139"/>
      <c r="C1052" s="140"/>
      <c r="D1052" s="140"/>
      <c r="E1052" s="138">
        <v>1051</v>
      </c>
      <c r="F1052" s="138"/>
      <c r="G1052" s="138"/>
    </row>
    <row r="1053" spans="1:7" ht="27.95" customHeight="1">
      <c r="A1053" s="139"/>
      <c r="B1053" s="139"/>
      <c r="C1053" s="140"/>
      <c r="D1053" s="140"/>
      <c r="E1053" s="138">
        <v>1052</v>
      </c>
      <c r="F1053" s="138"/>
      <c r="G1053" s="138"/>
    </row>
    <row r="1054" spans="1:7" ht="27.95" customHeight="1">
      <c r="A1054" s="139"/>
      <c r="B1054" s="139"/>
      <c r="C1054" s="140"/>
      <c r="D1054" s="140"/>
      <c r="E1054" s="138">
        <v>1053</v>
      </c>
      <c r="F1054" s="138"/>
      <c r="G1054" s="138"/>
    </row>
    <row r="1055" spans="1:7" ht="27.95" customHeight="1">
      <c r="A1055" s="139"/>
      <c r="B1055" s="139"/>
      <c r="C1055" s="140"/>
      <c r="D1055" s="140"/>
      <c r="E1055" s="138">
        <v>1054</v>
      </c>
      <c r="F1055" s="138"/>
      <c r="G1055" s="138"/>
    </row>
    <row r="1056" spans="1:7" ht="27.95" customHeight="1">
      <c r="A1056" s="139"/>
      <c r="B1056" s="139"/>
      <c r="C1056" s="140"/>
      <c r="D1056" s="140"/>
      <c r="E1056" s="138">
        <v>1055</v>
      </c>
      <c r="F1056" s="138"/>
      <c r="G1056" s="138"/>
    </row>
    <row r="1057" spans="1:7" ht="27.95" customHeight="1">
      <c r="A1057" s="139"/>
      <c r="B1057" s="139"/>
      <c r="C1057" s="140"/>
      <c r="D1057" s="140"/>
      <c r="E1057" s="138">
        <v>1056</v>
      </c>
      <c r="F1057" s="138"/>
      <c r="G1057" s="138"/>
    </row>
    <row r="1058" spans="1:7" ht="27.95" customHeight="1">
      <c r="A1058" s="139"/>
      <c r="B1058" s="139"/>
      <c r="C1058" s="140"/>
      <c r="D1058" s="140"/>
      <c r="E1058" s="138">
        <v>1057</v>
      </c>
      <c r="F1058" s="138"/>
      <c r="G1058" s="138"/>
    </row>
    <row r="1059" spans="1:7" ht="27.95" customHeight="1">
      <c r="A1059" s="139"/>
      <c r="B1059" s="139"/>
      <c r="C1059" s="140"/>
      <c r="D1059" s="140"/>
      <c r="E1059" s="138">
        <v>1058</v>
      </c>
      <c r="F1059" s="138"/>
      <c r="G1059" s="138"/>
    </row>
    <row r="1060" spans="1:7" ht="27.95" customHeight="1">
      <c r="A1060" s="139"/>
      <c r="B1060" s="139"/>
      <c r="C1060" s="140"/>
      <c r="D1060" s="140"/>
      <c r="E1060" s="138">
        <v>1059</v>
      </c>
      <c r="F1060" s="138"/>
      <c r="G1060" s="138"/>
    </row>
    <row r="1061" spans="1:7" ht="27.95" customHeight="1">
      <c r="A1061" s="139"/>
      <c r="B1061" s="139"/>
      <c r="C1061" s="140"/>
      <c r="D1061" s="140"/>
      <c r="E1061" s="138">
        <v>1060</v>
      </c>
      <c r="F1061" s="138"/>
      <c r="G1061" s="138"/>
    </row>
    <row r="1062" spans="1:7" ht="27.95" customHeight="1">
      <c r="A1062" s="139"/>
      <c r="B1062" s="139"/>
      <c r="C1062" s="140"/>
      <c r="D1062" s="140"/>
      <c r="E1062" s="138">
        <v>1061</v>
      </c>
      <c r="F1062" s="138"/>
      <c r="G1062" s="138"/>
    </row>
    <row r="1063" spans="1:7" ht="27.95" customHeight="1">
      <c r="A1063" s="139"/>
      <c r="B1063" s="139"/>
      <c r="C1063" s="140"/>
      <c r="D1063" s="140"/>
      <c r="E1063" s="138">
        <v>1062</v>
      </c>
      <c r="F1063" s="138"/>
      <c r="G1063" s="138"/>
    </row>
    <row r="1064" spans="1:7" ht="27.95" customHeight="1">
      <c r="A1064" s="139"/>
      <c r="B1064" s="139"/>
      <c r="C1064" s="140"/>
      <c r="D1064" s="140"/>
      <c r="E1064" s="138">
        <v>1063</v>
      </c>
      <c r="F1064" s="138"/>
      <c r="G1064" s="138"/>
    </row>
    <row r="1065" spans="1:7" ht="27.95" customHeight="1">
      <c r="A1065" s="139"/>
      <c r="B1065" s="139"/>
      <c r="C1065" s="140"/>
      <c r="D1065" s="140"/>
      <c r="E1065" s="138">
        <v>1064</v>
      </c>
      <c r="F1065" s="138"/>
      <c r="G1065" s="138"/>
    </row>
    <row r="1066" spans="1:7" ht="27.95" customHeight="1">
      <c r="A1066" s="139"/>
      <c r="B1066" s="139"/>
      <c r="C1066" s="140"/>
      <c r="D1066" s="140"/>
      <c r="E1066" s="138">
        <v>1065</v>
      </c>
      <c r="F1066" s="138"/>
      <c r="G1066" s="138"/>
    </row>
    <row r="1067" spans="1:7" ht="27.95" customHeight="1">
      <c r="A1067" s="139"/>
      <c r="B1067" s="139"/>
      <c r="C1067" s="140"/>
      <c r="D1067" s="140"/>
      <c r="E1067" s="138">
        <v>1066</v>
      </c>
      <c r="F1067" s="138"/>
      <c r="G1067" s="138"/>
    </row>
    <row r="1068" spans="1:7" ht="27.95" customHeight="1">
      <c r="A1068" s="139"/>
      <c r="B1068" s="139"/>
      <c r="C1068" s="140"/>
      <c r="D1068" s="140"/>
      <c r="E1068" s="138">
        <v>1067</v>
      </c>
      <c r="F1068" s="138"/>
      <c r="G1068" s="138"/>
    </row>
    <row r="1069" spans="1:7" ht="27.95" customHeight="1">
      <c r="A1069" s="139"/>
      <c r="B1069" s="139"/>
      <c r="C1069" s="140"/>
      <c r="D1069" s="140"/>
      <c r="E1069" s="138">
        <v>1068</v>
      </c>
      <c r="F1069" s="138"/>
      <c r="G1069" s="138"/>
    </row>
    <row r="1070" spans="1:7" ht="27.95" customHeight="1">
      <c r="A1070" s="139"/>
      <c r="B1070" s="139"/>
      <c r="C1070" s="140"/>
      <c r="D1070" s="140"/>
      <c r="E1070" s="138">
        <v>1069</v>
      </c>
      <c r="F1070" s="138"/>
      <c r="G1070" s="138"/>
    </row>
    <row r="1071" spans="1:7" ht="27.95" customHeight="1">
      <c r="A1071" s="139"/>
      <c r="B1071" s="139"/>
      <c r="C1071" s="140"/>
      <c r="D1071" s="140"/>
      <c r="E1071" s="138">
        <v>1070</v>
      </c>
      <c r="F1071" s="138"/>
      <c r="G1071" s="138"/>
    </row>
    <row r="1072" spans="1:7" ht="27.95" customHeight="1">
      <c r="A1072" s="139"/>
      <c r="B1072" s="139"/>
      <c r="C1072" s="140"/>
      <c r="D1072" s="140"/>
      <c r="E1072" s="138">
        <v>1071</v>
      </c>
      <c r="F1072" s="138"/>
      <c r="G1072" s="138"/>
    </row>
    <row r="1073" spans="1:7" ht="27.95" customHeight="1">
      <c r="A1073" s="139"/>
      <c r="B1073" s="139"/>
      <c r="C1073" s="140"/>
      <c r="D1073" s="140"/>
      <c r="E1073" s="138">
        <v>1072</v>
      </c>
      <c r="F1073" s="138"/>
      <c r="G1073" s="138"/>
    </row>
    <row r="1074" spans="1:7" ht="27.95" customHeight="1">
      <c r="A1074" s="139"/>
      <c r="B1074" s="139"/>
      <c r="C1074" s="140"/>
      <c r="D1074" s="140"/>
      <c r="E1074" s="138">
        <v>1073</v>
      </c>
      <c r="F1074" s="138"/>
      <c r="G1074" s="138"/>
    </row>
    <row r="1075" spans="1:7" ht="27.95" customHeight="1">
      <c r="A1075" s="139"/>
      <c r="B1075" s="139"/>
      <c r="C1075" s="140"/>
      <c r="D1075" s="140"/>
      <c r="E1075" s="138">
        <v>1074</v>
      </c>
      <c r="F1075" s="138"/>
      <c r="G1075" s="138"/>
    </row>
    <row r="1076" spans="1:7" ht="27.95" customHeight="1">
      <c r="A1076" s="139"/>
      <c r="B1076" s="139"/>
      <c r="C1076" s="140"/>
      <c r="D1076" s="140"/>
      <c r="E1076" s="138">
        <v>1075</v>
      </c>
      <c r="F1076" s="138"/>
      <c r="G1076" s="138"/>
    </row>
    <row r="1077" spans="1:7" ht="27.95" customHeight="1">
      <c r="A1077" s="139"/>
      <c r="B1077" s="139"/>
      <c r="C1077" s="140"/>
      <c r="D1077" s="140"/>
      <c r="E1077" s="138">
        <v>1076</v>
      </c>
      <c r="F1077" s="138"/>
      <c r="G1077" s="138"/>
    </row>
    <row r="1078" spans="1:7" ht="27.95" customHeight="1">
      <c r="A1078" s="139"/>
      <c r="B1078" s="139"/>
      <c r="C1078" s="140"/>
      <c r="D1078" s="140"/>
      <c r="E1078" s="138">
        <v>1077</v>
      </c>
      <c r="F1078" s="138"/>
      <c r="G1078" s="138"/>
    </row>
    <row r="1079" spans="1:7" ht="27.95" customHeight="1">
      <c r="A1079" s="139"/>
      <c r="B1079" s="139"/>
      <c r="C1079" s="140"/>
      <c r="D1079" s="140"/>
      <c r="E1079" s="138">
        <v>1078</v>
      </c>
      <c r="F1079" s="138"/>
      <c r="G1079" s="138"/>
    </row>
    <row r="1080" spans="1:7" ht="27.95" customHeight="1">
      <c r="A1080" s="139"/>
      <c r="B1080" s="139"/>
      <c r="C1080" s="140"/>
      <c r="D1080" s="140"/>
      <c r="E1080" s="138">
        <v>1079</v>
      </c>
      <c r="F1080" s="138"/>
      <c r="G1080" s="138"/>
    </row>
    <row r="1081" spans="1:7" ht="27.95" customHeight="1">
      <c r="A1081" s="139"/>
      <c r="B1081" s="139"/>
      <c r="C1081" s="140"/>
      <c r="D1081" s="140"/>
      <c r="E1081" s="138">
        <v>1080</v>
      </c>
      <c r="F1081" s="138"/>
      <c r="G1081" s="138"/>
    </row>
    <row r="1082" spans="1:7" ht="27.95" customHeight="1">
      <c r="A1082" s="139"/>
      <c r="B1082" s="139"/>
      <c r="C1082" s="140"/>
      <c r="D1082" s="140"/>
      <c r="E1082" s="138">
        <v>1081</v>
      </c>
      <c r="F1082" s="138"/>
      <c r="G1082" s="138"/>
    </row>
    <row r="1083" spans="1:7" ht="27.95" customHeight="1">
      <c r="A1083" s="139"/>
      <c r="B1083" s="139"/>
      <c r="C1083" s="140"/>
      <c r="D1083" s="140"/>
      <c r="E1083" s="138">
        <v>1082</v>
      </c>
      <c r="F1083" s="138"/>
      <c r="G1083" s="138"/>
    </row>
    <row r="1084" spans="1:7" ht="27.95" customHeight="1">
      <c r="A1084" s="139"/>
      <c r="B1084" s="139"/>
      <c r="C1084" s="140"/>
      <c r="D1084" s="140"/>
      <c r="E1084" s="138">
        <v>1083</v>
      </c>
      <c r="F1084" s="138"/>
      <c r="G1084" s="138"/>
    </row>
    <row r="1085" spans="1:7" ht="27.95" customHeight="1">
      <c r="A1085" s="139"/>
      <c r="B1085" s="139"/>
      <c r="C1085" s="140"/>
      <c r="D1085" s="140"/>
      <c r="E1085" s="138">
        <v>1084</v>
      </c>
      <c r="F1085" s="138"/>
      <c r="G1085" s="138"/>
    </row>
    <row r="1086" spans="1:7" ht="27.95" customHeight="1">
      <c r="A1086" s="139"/>
      <c r="B1086" s="139"/>
      <c r="C1086" s="140"/>
      <c r="D1086" s="140"/>
      <c r="E1086" s="138">
        <v>1085</v>
      </c>
      <c r="F1086" s="138"/>
      <c r="G1086" s="138"/>
    </row>
    <row r="1087" spans="1:7" ht="27.95" customHeight="1">
      <c r="A1087" s="139"/>
      <c r="B1087" s="139"/>
      <c r="C1087" s="140"/>
      <c r="D1087" s="140"/>
      <c r="E1087" s="138">
        <v>1086</v>
      </c>
      <c r="F1087" s="138"/>
      <c r="G1087" s="138"/>
    </row>
    <row r="1088" spans="1:7" ht="27.95" customHeight="1">
      <c r="A1088" s="139"/>
      <c r="B1088" s="139"/>
      <c r="C1088" s="140"/>
      <c r="D1088" s="140"/>
      <c r="E1088" s="138">
        <v>1087</v>
      </c>
      <c r="F1088" s="138"/>
      <c r="G1088" s="138"/>
    </row>
    <row r="1089" spans="1:7" ht="27.95" customHeight="1">
      <c r="A1089" s="139"/>
      <c r="B1089" s="139"/>
      <c r="C1089" s="140"/>
      <c r="D1089" s="140"/>
      <c r="E1089" s="138">
        <v>1088</v>
      </c>
      <c r="F1089" s="138"/>
      <c r="G1089" s="138"/>
    </row>
    <row r="1090" spans="1:7" ht="27.95" customHeight="1">
      <c r="A1090" s="139"/>
      <c r="B1090" s="139"/>
      <c r="C1090" s="140"/>
      <c r="D1090" s="140"/>
      <c r="E1090" s="138">
        <v>1089</v>
      </c>
      <c r="F1090" s="138"/>
      <c r="G1090" s="138"/>
    </row>
    <row r="1091" spans="1:7" ht="27.95" customHeight="1">
      <c r="A1091" s="139"/>
      <c r="B1091" s="139"/>
      <c r="C1091" s="140"/>
      <c r="D1091" s="140"/>
      <c r="E1091" s="138">
        <v>1090</v>
      </c>
      <c r="F1091" s="138"/>
      <c r="G1091" s="138"/>
    </row>
    <row r="1092" spans="1:7" ht="27.95" customHeight="1">
      <c r="A1092" s="139"/>
      <c r="B1092" s="139"/>
      <c r="C1092" s="140"/>
      <c r="D1092" s="140"/>
      <c r="E1092" s="138">
        <v>1091</v>
      </c>
      <c r="F1092" s="138"/>
      <c r="G1092" s="138"/>
    </row>
    <row r="1093" spans="1:7" ht="27.95" customHeight="1">
      <c r="A1093" s="139"/>
      <c r="B1093" s="139"/>
      <c r="C1093" s="140"/>
      <c r="D1093" s="140"/>
      <c r="E1093" s="138">
        <v>1092</v>
      </c>
      <c r="F1093" s="138"/>
      <c r="G1093" s="138"/>
    </row>
    <row r="1094" spans="1:7" ht="27.95" customHeight="1">
      <c r="A1094" s="139"/>
      <c r="B1094" s="139"/>
      <c r="C1094" s="140"/>
      <c r="D1094" s="140"/>
      <c r="E1094" s="138">
        <v>1093</v>
      </c>
      <c r="F1094" s="138"/>
      <c r="G1094" s="138"/>
    </row>
    <row r="1095" spans="1:7" ht="27.95" customHeight="1">
      <c r="A1095" s="139"/>
      <c r="B1095" s="139"/>
      <c r="C1095" s="140"/>
      <c r="D1095" s="140"/>
      <c r="E1095" s="138">
        <v>1094</v>
      </c>
      <c r="F1095" s="138"/>
      <c r="G1095" s="138"/>
    </row>
    <row r="1096" spans="1:7" ht="27.95" customHeight="1">
      <c r="A1096" s="139"/>
      <c r="B1096" s="139"/>
      <c r="C1096" s="140"/>
      <c r="D1096" s="140"/>
      <c r="E1096" s="138">
        <v>1095</v>
      </c>
      <c r="F1096" s="138"/>
      <c r="G1096" s="138"/>
    </row>
    <row r="1097" spans="1:7" ht="27.95" customHeight="1">
      <c r="A1097" s="139"/>
      <c r="B1097" s="139"/>
      <c r="C1097" s="140"/>
      <c r="D1097" s="140"/>
      <c r="E1097" s="138">
        <v>1096</v>
      </c>
      <c r="F1097" s="138"/>
      <c r="G1097" s="138"/>
    </row>
    <row r="1098" spans="1:7" ht="27.95" customHeight="1">
      <c r="A1098" s="139"/>
      <c r="B1098" s="139"/>
      <c r="C1098" s="140"/>
      <c r="D1098" s="140"/>
      <c r="E1098" s="138">
        <v>1097</v>
      </c>
      <c r="F1098" s="138"/>
      <c r="G1098" s="138"/>
    </row>
    <row r="1099" spans="1:7" ht="27.95" customHeight="1">
      <c r="A1099" s="139"/>
      <c r="B1099" s="139"/>
      <c r="C1099" s="140"/>
      <c r="D1099" s="140"/>
      <c r="E1099" s="138">
        <v>1098</v>
      </c>
      <c r="F1099" s="138"/>
      <c r="G1099" s="138"/>
    </row>
    <row r="1100" spans="1:7" ht="27.95" customHeight="1">
      <c r="A1100" s="139"/>
      <c r="B1100" s="139"/>
      <c r="C1100" s="140"/>
      <c r="D1100" s="140"/>
      <c r="E1100" s="138">
        <v>1099</v>
      </c>
      <c r="F1100" s="138"/>
      <c r="G1100" s="138"/>
    </row>
    <row r="1101" spans="1:7" ht="27.95" customHeight="1">
      <c r="A1101" s="139"/>
      <c r="B1101" s="139"/>
      <c r="C1101" s="140"/>
      <c r="D1101" s="140"/>
      <c r="E1101" s="138">
        <v>1100</v>
      </c>
      <c r="F1101" s="138"/>
      <c r="G1101" s="138"/>
    </row>
    <row r="1102" spans="1:7" ht="27.95" customHeight="1">
      <c r="A1102" s="139"/>
      <c r="B1102" s="139"/>
      <c r="C1102" s="140"/>
      <c r="D1102" s="140"/>
      <c r="E1102" s="138">
        <v>1101</v>
      </c>
      <c r="F1102" s="138"/>
      <c r="G1102" s="138"/>
    </row>
    <row r="1103" spans="1:7" ht="27.95" customHeight="1">
      <c r="A1103" s="142"/>
      <c r="B1103" s="142"/>
      <c r="C1103" s="140"/>
      <c r="D1103" s="140"/>
      <c r="E1103" s="138">
        <v>1102</v>
      </c>
      <c r="F1103" s="138"/>
      <c r="G1103" s="138"/>
    </row>
    <row r="1104" spans="1:7" ht="27.95" customHeight="1" thickBot="1">
      <c r="A1104" s="211"/>
      <c r="B1104" s="211"/>
      <c r="C1104" s="140"/>
      <c r="D1104" s="192"/>
      <c r="E1104" s="138">
        <v>1103</v>
      </c>
      <c r="F1104" s="138"/>
      <c r="G1104" s="141"/>
    </row>
    <row r="1105" spans="1:7" ht="27.95" customHeight="1">
      <c r="A1105" s="139"/>
      <c r="B1105" s="139"/>
      <c r="C1105" s="140"/>
      <c r="D1105" s="140"/>
      <c r="E1105" s="138">
        <v>1104</v>
      </c>
      <c r="F1105" s="138"/>
      <c r="G1105" s="138"/>
    </row>
    <row r="1106" spans="1:7" ht="27.95" customHeight="1">
      <c r="A1106" s="139"/>
      <c r="B1106" s="139"/>
      <c r="C1106" s="140"/>
      <c r="D1106" s="140"/>
      <c r="E1106" s="138">
        <v>1105</v>
      </c>
      <c r="F1106" s="138"/>
      <c r="G1106" s="138"/>
    </row>
    <row r="1107" spans="1:7" ht="27.95" customHeight="1">
      <c r="A1107" s="139"/>
      <c r="B1107" s="139"/>
      <c r="C1107" s="140"/>
      <c r="D1107" s="140"/>
      <c r="E1107" s="138">
        <v>1106</v>
      </c>
      <c r="F1107" s="138"/>
      <c r="G1107" s="138"/>
    </row>
    <row r="1108" spans="1:7" ht="27.95" customHeight="1">
      <c r="A1108" s="139"/>
      <c r="B1108" s="139"/>
      <c r="C1108" s="140"/>
      <c r="D1108" s="140"/>
      <c r="E1108" s="138">
        <v>1107</v>
      </c>
      <c r="F1108" s="138"/>
      <c r="G1108" s="138"/>
    </row>
    <row r="1109" spans="1:7" ht="27.95" customHeight="1">
      <c r="A1109" s="139"/>
      <c r="B1109" s="139"/>
      <c r="C1109" s="140"/>
      <c r="D1109" s="140"/>
      <c r="E1109" s="138">
        <v>1108</v>
      </c>
      <c r="F1109" s="138"/>
      <c r="G1109" s="138"/>
    </row>
    <row r="1110" spans="1:7" ht="27.95" customHeight="1">
      <c r="A1110" s="139"/>
      <c r="B1110" s="139"/>
      <c r="C1110" s="140"/>
      <c r="D1110" s="140"/>
      <c r="E1110" s="138">
        <v>1109</v>
      </c>
      <c r="F1110" s="138"/>
      <c r="G1110" s="138"/>
    </row>
    <row r="1111" spans="1:7" ht="27.95" customHeight="1">
      <c r="A1111" s="139"/>
      <c r="B1111" s="139"/>
      <c r="C1111" s="140"/>
      <c r="D1111" s="140"/>
      <c r="E1111" s="138">
        <v>1110</v>
      </c>
      <c r="F1111" s="138"/>
      <c r="G1111" s="138"/>
    </row>
    <row r="1112" spans="1:7" ht="27.95" customHeight="1">
      <c r="A1112" s="139"/>
      <c r="B1112" s="139"/>
      <c r="C1112" s="140"/>
      <c r="D1112" s="140"/>
      <c r="E1112" s="138">
        <v>1111</v>
      </c>
      <c r="F1112" s="138"/>
      <c r="G1112" s="138"/>
    </row>
    <row r="1113" spans="1:7" ht="27.95" customHeight="1">
      <c r="A1113" s="139"/>
      <c r="B1113" s="139"/>
      <c r="C1113" s="140"/>
      <c r="D1113" s="140"/>
      <c r="E1113" s="138">
        <v>1112</v>
      </c>
      <c r="F1113" s="138"/>
      <c r="G1113" s="138"/>
    </row>
    <row r="1114" spans="1:7" ht="27.95" customHeight="1">
      <c r="A1114" s="139"/>
      <c r="B1114" s="139"/>
      <c r="C1114" s="140"/>
      <c r="D1114" s="140"/>
      <c r="E1114" s="138">
        <v>1113</v>
      </c>
      <c r="F1114" s="138"/>
      <c r="G1114" s="138"/>
    </row>
    <row r="1115" spans="1:7" ht="27.95" customHeight="1">
      <c r="A1115" s="139"/>
      <c r="B1115" s="139"/>
      <c r="C1115" s="140"/>
      <c r="D1115" s="140"/>
      <c r="E1115" s="138">
        <v>1114</v>
      </c>
      <c r="F1115" s="138"/>
      <c r="G1115" s="138"/>
    </row>
    <row r="1116" spans="1:7" ht="27.95" customHeight="1">
      <c r="A1116" s="139"/>
      <c r="B1116" s="139"/>
      <c r="C1116" s="140"/>
      <c r="D1116" s="140"/>
      <c r="E1116" s="138">
        <v>1115</v>
      </c>
      <c r="F1116" s="138"/>
      <c r="G1116" s="138"/>
    </row>
    <row r="1117" spans="1:7" ht="27.95" customHeight="1">
      <c r="A1117" s="139"/>
      <c r="B1117" s="139"/>
      <c r="C1117" s="140"/>
      <c r="D1117" s="140"/>
      <c r="E1117" s="138">
        <v>1116</v>
      </c>
      <c r="F1117" s="138"/>
      <c r="G1117" s="138"/>
    </row>
    <row r="1118" spans="1:7" ht="27.95" customHeight="1">
      <c r="A1118" s="139"/>
      <c r="B1118" s="139"/>
      <c r="C1118" s="140"/>
      <c r="D1118" s="140"/>
      <c r="E1118" s="138">
        <v>1117</v>
      </c>
      <c r="F1118" s="138"/>
      <c r="G1118" s="138"/>
    </row>
    <row r="1119" spans="1:7" ht="27.95" customHeight="1">
      <c r="A1119" s="139"/>
      <c r="B1119" s="139"/>
      <c r="C1119" s="140"/>
      <c r="D1119" s="140"/>
      <c r="E1119" s="138">
        <v>1118</v>
      </c>
      <c r="F1119" s="138"/>
      <c r="G1119" s="138"/>
    </row>
    <row r="1120" spans="1:7" ht="27.95" customHeight="1">
      <c r="A1120" s="139"/>
      <c r="B1120" s="139"/>
      <c r="C1120" s="140"/>
      <c r="D1120" s="140"/>
      <c r="E1120" s="138">
        <v>1119</v>
      </c>
      <c r="F1120" s="138"/>
      <c r="G1120" s="138"/>
    </row>
    <row r="1121" spans="1:7" ht="27.95" customHeight="1">
      <c r="A1121" s="139"/>
      <c r="B1121" s="139"/>
      <c r="C1121" s="140"/>
      <c r="D1121" s="140"/>
      <c r="E1121" s="138">
        <v>1120</v>
      </c>
      <c r="F1121" s="138"/>
      <c r="G1121" s="138"/>
    </row>
    <row r="1122" spans="1:7" ht="27.95" customHeight="1">
      <c r="A1122" s="139"/>
      <c r="B1122" s="139"/>
      <c r="C1122" s="140"/>
      <c r="D1122" s="140"/>
      <c r="E1122" s="138">
        <v>1121</v>
      </c>
      <c r="F1122" s="138"/>
      <c r="G1122" s="138"/>
    </row>
    <row r="1123" spans="1:7" ht="27.95" customHeight="1">
      <c r="A1123" s="139"/>
      <c r="B1123" s="139"/>
      <c r="C1123" s="140"/>
      <c r="D1123" s="140"/>
      <c r="E1123" s="138">
        <v>1122</v>
      </c>
      <c r="F1123" s="138"/>
      <c r="G1123" s="138"/>
    </row>
    <row r="1124" spans="1:7" ht="27.95" customHeight="1">
      <c r="A1124" s="139"/>
      <c r="B1124" s="139"/>
      <c r="C1124" s="140"/>
      <c r="D1124" s="140"/>
      <c r="E1124" s="138">
        <v>1123</v>
      </c>
      <c r="F1124" s="138"/>
      <c r="G1124" s="138"/>
    </row>
    <row r="1125" spans="1:7" ht="27.95" customHeight="1">
      <c r="A1125" s="139"/>
      <c r="B1125" s="139"/>
      <c r="C1125" s="140"/>
      <c r="D1125" s="140"/>
      <c r="E1125" s="138">
        <v>1124</v>
      </c>
      <c r="F1125" s="138"/>
      <c r="G1125" s="138"/>
    </row>
    <row r="1126" spans="1:7" ht="27.95" customHeight="1">
      <c r="A1126" s="139"/>
      <c r="B1126" s="139"/>
      <c r="C1126" s="140"/>
      <c r="D1126" s="140"/>
      <c r="E1126" s="138">
        <v>1125</v>
      </c>
      <c r="F1126" s="138"/>
      <c r="G1126" s="138"/>
    </row>
    <row r="1127" spans="1:7" ht="27.95" customHeight="1">
      <c r="A1127" s="139"/>
      <c r="B1127" s="139"/>
      <c r="C1127" s="140"/>
      <c r="D1127" s="140"/>
      <c r="E1127" s="138">
        <v>1126</v>
      </c>
      <c r="F1127" s="138"/>
      <c r="G1127" s="138"/>
    </row>
    <row r="1128" spans="1:7" ht="27.95" customHeight="1">
      <c r="A1128" s="139"/>
      <c r="B1128" s="139"/>
      <c r="C1128" s="140"/>
      <c r="D1128" s="140"/>
      <c r="E1128" s="138">
        <v>1127</v>
      </c>
      <c r="F1128" s="138"/>
      <c r="G1128" s="138"/>
    </row>
    <row r="1129" spans="1:7" ht="27.95" customHeight="1">
      <c r="A1129" s="139"/>
      <c r="B1129" s="139"/>
      <c r="C1129" s="140"/>
      <c r="D1129" s="140"/>
      <c r="E1129" s="138">
        <v>1128</v>
      </c>
      <c r="F1129" s="138"/>
      <c r="G1129" s="138"/>
    </row>
    <row r="1130" spans="1:7" ht="27.95" customHeight="1">
      <c r="A1130" s="139"/>
      <c r="B1130" s="139"/>
      <c r="C1130" s="140"/>
      <c r="D1130" s="140"/>
      <c r="E1130" s="138">
        <v>1129</v>
      </c>
      <c r="F1130" s="138"/>
      <c r="G1130" s="138"/>
    </row>
    <row r="1131" spans="1:7" ht="27.95" customHeight="1">
      <c r="A1131" s="139"/>
      <c r="B1131" s="139"/>
      <c r="C1131" s="140"/>
      <c r="D1131" s="140"/>
      <c r="E1131" s="138">
        <v>1130</v>
      </c>
      <c r="F1131" s="138"/>
      <c r="G1131" s="138"/>
    </row>
    <row r="1132" spans="1:7" ht="27.95" customHeight="1">
      <c r="A1132" s="139"/>
      <c r="B1132" s="139"/>
      <c r="C1132" s="140"/>
      <c r="D1132" s="140"/>
      <c r="E1132" s="138">
        <v>1131</v>
      </c>
      <c r="F1132" s="138"/>
      <c r="G1132" s="138"/>
    </row>
    <row r="1133" spans="1:7" ht="27.95" customHeight="1">
      <c r="A1133" s="139"/>
      <c r="B1133" s="139"/>
      <c r="C1133" s="140"/>
      <c r="D1133" s="140"/>
      <c r="E1133" s="138">
        <v>1132</v>
      </c>
      <c r="F1133" s="138"/>
      <c r="G1133" s="138"/>
    </row>
    <row r="1134" spans="1:7" ht="27.95" customHeight="1">
      <c r="A1134" s="139"/>
      <c r="B1134" s="139"/>
      <c r="C1134" s="140"/>
      <c r="D1134" s="140"/>
      <c r="E1134" s="138">
        <v>1133</v>
      </c>
      <c r="F1134" s="138"/>
      <c r="G1134" s="138"/>
    </row>
    <row r="1135" spans="1:7" ht="27.95" customHeight="1">
      <c r="A1135" s="139"/>
      <c r="B1135" s="139"/>
      <c r="C1135" s="140"/>
      <c r="D1135" s="140"/>
      <c r="E1135" s="138">
        <v>1134</v>
      </c>
      <c r="F1135" s="138"/>
      <c r="G1135" s="138"/>
    </row>
    <row r="1136" spans="1:7" ht="27.95" customHeight="1">
      <c r="A1136" s="139"/>
      <c r="B1136" s="139"/>
      <c r="C1136" s="140"/>
      <c r="D1136" s="140"/>
      <c r="E1136" s="138">
        <v>1135</v>
      </c>
      <c r="F1136" s="138"/>
      <c r="G1136" s="138"/>
    </row>
    <row r="1137" spans="1:7" ht="27.95" customHeight="1">
      <c r="A1137" s="139"/>
      <c r="B1137" s="139"/>
      <c r="C1137" s="140"/>
      <c r="D1137" s="140"/>
      <c r="E1137" s="138">
        <v>1136</v>
      </c>
      <c r="F1137" s="138"/>
      <c r="G1137" s="138"/>
    </row>
    <row r="1138" spans="1:7" ht="27.95" customHeight="1">
      <c r="A1138" s="139"/>
      <c r="B1138" s="139"/>
      <c r="C1138" s="140"/>
      <c r="D1138" s="140"/>
      <c r="E1138" s="138">
        <v>1137</v>
      </c>
      <c r="F1138" s="138"/>
      <c r="G1138" s="138"/>
    </row>
    <row r="1139" spans="1:7" ht="27.95" customHeight="1">
      <c r="A1139" s="139"/>
      <c r="B1139" s="139"/>
      <c r="C1139" s="140"/>
      <c r="D1139" s="140"/>
      <c r="E1139" s="138">
        <v>1138</v>
      </c>
      <c r="F1139" s="138"/>
      <c r="G1139" s="138"/>
    </row>
    <row r="1140" spans="1:7" ht="27.95" customHeight="1">
      <c r="A1140" s="139"/>
      <c r="B1140" s="139"/>
      <c r="C1140" s="140"/>
      <c r="D1140" s="140"/>
      <c r="E1140" s="138">
        <v>1139</v>
      </c>
      <c r="F1140" s="138"/>
      <c r="G1140" s="138"/>
    </row>
    <row r="1141" spans="1:7" ht="27.95" customHeight="1">
      <c r="A1141" s="139"/>
      <c r="B1141" s="139"/>
      <c r="C1141" s="140"/>
      <c r="D1141" s="140"/>
      <c r="E1141" s="138">
        <v>1140</v>
      </c>
      <c r="F1141" s="138"/>
      <c r="G1141" s="138"/>
    </row>
    <row r="1142" spans="1:7" ht="27.95" customHeight="1">
      <c r="A1142" s="139"/>
      <c r="B1142" s="139"/>
      <c r="C1142" s="140"/>
      <c r="D1142" s="140"/>
      <c r="E1142" s="138">
        <v>1141</v>
      </c>
      <c r="F1142" s="138"/>
      <c r="G1142" s="138"/>
    </row>
    <row r="1143" spans="1:7" ht="27.95" customHeight="1">
      <c r="A1143" s="139"/>
      <c r="B1143" s="139"/>
      <c r="C1143" s="140"/>
      <c r="D1143" s="140"/>
      <c r="E1143" s="138">
        <v>1142</v>
      </c>
      <c r="F1143" s="138"/>
      <c r="G1143" s="138"/>
    </row>
    <row r="1144" spans="1:7" ht="27.95" customHeight="1">
      <c r="A1144" s="139"/>
      <c r="B1144" s="139"/>
      <c r="C1144" s="140"/>
      <c r="D1144" s="140"/>
      <c r="E1144" s="138">
        <v>1143</v>
      </c>
      <c r="F1144" s="138"/>
      <c r="G1144" s="138"/>
    </row>
    <row r="1145" spans="1:7" ht="27.95" customHeight="1">
      <c r="A1145" s="139"/>
      <c r="B1145" s="139"/>
      <c r="C1145" s="140"/>
      <c r="D1145" s="140"/>
      <c r="E1145" s="138">
        <v>1144</v>
      </c>
      <c r="F1145" s="138"/>
      <c r="G1145" s="138"/>
    </row>
    <row r="1146" spans="1:7" ht="27.95" customHeight="1">
      <c r="A1146" s="139"/>
      <c r="B1146" s="139"/>
      <c r="C1146" s="140"/>
      <c r="D1146" s="140"/>
      <c r="E1146" s="138">
        <v>1145</v>
      </c>
      <c r="F1146" s="138"/>
      <c r="G1146" s="138"/>
    </row>
    <row r="1147" spans="1:7" ht="27.95" customHeight="1">
      <c r="A1147" s="139"/>
      <c r="B1147" s="139"/>
      <c r="C1147" s="140"/>
      <c r="D1147" s="140"/>
      <c r="E1147" s="138">
        <v>1146</v>
      </c>
      <c r="F1147" s="138"/>
      <c r="G1147" s="138"/>
    </row>
    <row r="1148" spans="1:7" ht="27.95" customHeight="1">
      <c r="A1148" s="139"/>
      <c r="B1148" s="139"/>
      <c r="C1148" s="140"/>
      <c r="D1148" s="140"/>
      <c r="E1148" s="138">
        <v>1147</v>
      </c>
      <c r="F1148" s="138"/>
      <c r="G1148" s="138"/>
    </row>
    <row r="1149" spans="1:7" ht="27.95" customHeight="1">
      <c r="A1149" s="139"/>
      <c r="B1149" s="139"/>
      <c r="C1149" s="140"/>
      <c r="D1149" s="140"/>
      <c r="E1149" s="138">
        <v>1148</v>
      </c>
      <c r="F1149" s="138"/>
      <c r="G1149" s="138"/>
    </row>
    <row r="1150" spans="1:7" ht="27.95" customHeight="1">
      <c r="A1150" s="139"/>
      <c r="B1150" s="139"/>
      <c r="C1150" s="140"/>
      <c r="D1150" s="140"/>
      <c r="E1150" s="138">
        <v>1149</v>
      </c>
      <c r="F1150" s="138"/>
      <c r="G1150" s="138"/>
    </row>
    <row r="1151" spans="1:7" ht="27.95" customHeight="1">
      <c r="A1151" s="139"/>
      <c r="B1151" s="139"/>
      <c r="C1151" s="140"/>
      <c r="D1151" s="140"/>
      <c r="E1151" s="138">
        <v>1150</v>
      </c>
      <c r="F1151" s="138"/>
      <c r="G1151" s="138"/>
    </row>
    <row r="1152" spans="1:7" ht="27.95" customHeight="1">
      <c r="A1152" s="139"/>
      <c r="B1152" s="139"/>
      <c r="C1152" s="140"/>
      <c r="D1152" s="140"/>
      <c r="E1152" s="138">
        <v>1151</v>
      </c>
      <c r="F1152" s="138"/>
      <c r="G1152" s="138"/>
    </row>
    <row r="1153" spans="1:7" ht="27.95" customHeight="1">
      <c r="A1153" s="139"/>
      <c r="B1153" s="139"/>
      <c r="C1153" s="140"/>
      <c r="D1153" s="140"/>
      <c r="E1153" s="138">
        <v>1152</v>
      </c>
      <c r="F1153" s="138"/>
      <c r="G1153" s="138"/>
    </row>
    <row r="1154" spans="1:7" ht="27.95" customHeight="1">
      <c r="A1154" s="139"/>
      <c r="B1154" s="139"/>
      <c r="C1154" s="140"/>
      <c r="D1154" s="140"/>
      <c r="E1154" s="138">
        <v>1153</v>
      </c>
      <c r="F1154" s="138"/>
      <c r="G1154" s="138"/>
    </row>
    <row r="1155" spans="1:7" ht="27.95" customHeight="1">
      <c r="A1155" s="139"/>
      <c r="B1155" s="139"/>
      <c r="C1155" s="140"/>
      <c r="D1155" s="140"/>
      <c r="E1155" s="138">
        <v>1154</v>
      </c>
      <c r="F1155" s="138"/>
      <c r="G1155" s="138"/>
    </row>
    <row r="1156" spans="1:7" ht="27.95" customHeight="1">
      <c r="A1156" s="139"/>
      <c r="B1156" s="139"/>
      <c r="C1156" s="140"/>
      <c r="D1156" s="140"/>
      <c r="E1156" s="138">
        <v>1155</v>
      </c>
      <c r="F1156" s="138"/>
      <c r="G1156" s="138"/>
    </row>
    <row r="1157" spans="1:7" ht="27.95" customHeight="1">
      <c r="A1157" s="139"/>
      <c r="B1157" s="139"/>
      <c r="C1157" s="140"/>
      <c r="D1157" s="140"/>
      <c r="E1157" s="138">
        <v>1156</v>
      </c>
      <c r="F1157" s="138"/>
      <c r="G1157" s="138"/>
    </row>
    <row r="1158" spans="1:7" ht="27.95" customHeight="1">
      <c r="A1158" s="139"/>
      <c r="B1158" s="139"/>
      <c r="C1158" s="140"/>
      <c r="D1158" s="140"/>
      <c r="E1158" s="138">
        <v>1157</v>
      </c>
      <c r="F1158" s="138"/>
      <c r="G1158" s="138"/>
    </row>
    <row r="1159" spans="1:7" ht="27.95" customHeight="1">
      <c r="A1159" s="139"/>
      <c r="B1159" s="139"/>
      <c r="C1159" s="140"/>
      <c r="D1159" s="140"/>
      <c r="E1159" s="138">
        <v>1158</v>
      </c>
      <c r="F1159" s="138"/>
      <c r="G1159" s="138"/>
    </row>
    <row r="1160" spans="1:7" ht="27.95" customHeight="1">
      <c r="A1160" s="139"/>
      <c r="B1160" s="139"/>
      <c r="C1160" s="140"/>
      <c r="D1160" s="140"/>
      <c r="E1160" s="138">
        <v>1159</v>
      </c>
      <c r="F1160" s="138"/>
      <c r="G1160" s="138"/>
    </row>
    <row r="1161" spans="1:7" ht="27.95" customHeight="1">
      <c r="A1161" s="139"/>
      <c r="B1161" s="139"/>
      <c r="C1161" s="140"/>
      <c r="D1161" s="140"/>
      <c r="E1161" s="138">
        <v>1160</v>
      </c>
      <c r="F1161" s="138"/>
      <c r="G1161" s="138"/>
    </row>
    <row r="1162" spans="1:7" ht="27.95" customHeight="1">
      <c r="A1162" s="139"/>
      <c r="B1162" s="139"/>
      <c r="C1162" s="140"/>
      <c r="D1162" s="140"/>
      <c r="E1162" s="138">
        <v>1161</v>
      </c>
      <c r="F1162" s="138"/>
      <c r="G1162" s="138"/>
    </row>
    <row r="1163" spans="1:7" ht="27.95" customHeight="1">
      <c r="A1163" s="139"/>
      <c r="B1163" s="139"/>
      <c r="C1163" s="140"/>
      <c r="D1163" s="140"/>
      <c r="E1163" s="138">
        <v>1162</v>
      </c>
      <c r="F1163" s="138"/>
      <c r="G1163" s="138"/>
    </row>
    <row r="1164" spans="1:7" ht="27.95" customHeight="1">
      <c r="A1164" s="139"/>
      <c r="B1164" s="139"/>
      <c r="C1164" s="140"/>
      <c r="D1164" s="140"/>
      <c r="E1164" s="138">
        <v>1163</v>
      </c>
      <c r="F1164" s="138"/>
      <c r="G1164" s="138"/>
    </row>
    <row r="1165" spans="1:7" ht="27.95" customHeight="1">
      <c r="A1165" s="139"/>
      <c r="B1165" s="139"/>
      <c r="C1165" s="140"/>
      <c r="D1165" s="140"/>
      <c r="E1165" s="138">
        <v>1164</v>
      </c>
      <c r="F1165" s="138"/>
      <c r="G1165" s="138"/>
    </row>
    <row r="1166" spans="1:7" ht="27.95" customHeight="1">
      <c r="A1166" s="139"/>
      <c r="B1166" s="139"/>
      <c r="C1166" s="140"/>
      <c r="D1166" s="140"/>
      <c r="E1166" s="138">
        <v>1165</v>
      </c>
      <c r="F1166" s="138"/>
      <c r="G1166" s="138"/>
    </row>
    <row r="1167" spans="1:7" ht="27.95" customHeight="1">
      <c r="A1167" s="139"/>
      <c r="B1167" s="139"/>
      <c r="C1167" s="140"/>
      <c r="D1167" s="140"/>
      <c r="E1167" s="138">
        <v>1166</v>
      </c>
      <c r="F1167" s="138"/>
      <c r="G1167" s="138"/>
    </row>
    <row r="1168" spans="1:7" ht="27.95" customHeight="1">
      <c r="A1168" s="139"/>
      <c r="B1168" s="139"/>
      <c r="C1168" s="140"/>
      <c r="D1168" s="140"/>
      <c r="E1168" s="138">
        <v>1167</v>
      </c>
      <c r="F1168" s="138"/>
      <c r="G1168" s="138"/>
    </row>
    <row r="1169" spans="1:7" ht="27.95" customHeight="1">
      <c r="A1169" s="139"/>
      <c r="B1169" s="139"/>
      <c r="C1169" s="140"/>
      <c r="D1169" s="140"/>
      <c r="E1169" s="138">
        <v>1168</v>
      </c>
      <c r="F1169" s="138"/>
      <c r="G1169" s="138"/>
    </row>
    <row r="1170" spans="1:7" ht="27.95" customHeight="1">
      <c r="A1170" s="139"/>
      <c r="B1170" s="139"/>
      <c r="C1170" s="140"/>
      <c r="D1170" s="140"/>
      <c r="E1170" s="138">
        <v>1169</v>
      </c>
      <c r="F1170" s="138"/>
      <c r="G1170" s="138"/>
    </row>
    <row r="1171" spans="1:7" ht="27.95" customHeight="1">
      <c r="A1171" s="139"/>
      <c r="B1171" s="139"/>
      <c r="C1171" s="140"/>
      <c r="D1171" s="140"/>
      <c r="E1171" s="138">
        <v>1170</v>
      </c>
      <c r="F1171" s="138"/>
      <c r="G1171" s="138"/>
    </row>
    <row r="1172" spans="1:7" ht="27.95" customHeight="1">
      <c r="A1172" s="139"/>
      <c r="B1172" s="139"/>
      <c r="C1172" s="140"/>
      <c r="D1172" s="140"/>
      <c r="E1172" s="138">
        <v>1171</v>
      </c>
      <c r="F1172" s="138"/>
      <c r="G1172" s="138"/>
    </row>
    <row r="1173" spans="1:7" ht="27.95" customHeight="1">
      <c r="A1173" s="139"/>
      <c r="B1173" s="139"/>
      <c r="C1173" s="140"/>
      <c r="D1173" s="140"/>
      <c r="E1173" s="138">
        <v>1172</v>
      </c>
      <c r="F1173" s="138"/>
      <c r="G1173" s="138"/>
    </row>
    <row r="1174" spans="1:7" ht="27.95" customHeight="1">
      <c r="A1174" s="139"/>
      <c r="B1174" s="139"/>
      <c r="C1174" s="140"/>
      <c r="D1174" s="140"/>
      <c r="E1174" s="138">
        <v>1173</v>
      </c>
      <c r="F1174" s="138"/>
      <c r="G1174" s="138"/>
    </row>
    <row r="1175" spans="1:7" ht="27.95" customHeight="1">
      <c r="A1175" s="139"/>
      <c r="B1175" s="139"/>
      <c r="C1175" s="140"/>
      <c r="D1175" s="140"/>
      <c r="E1175" s="138">
        <v>1174</v>
      </c>
      <c r="F1175" s="138"/>
      <c r="G1175" s="138"/>
    </row>
    <row r="1176" spans="1:7" ht="27.95" customHeight="1">
      <c r="A1176" s="139"/>
      <c r="B1176" s="139"/>
      <c r="C1176" s="140"/>
      <c r="D1176" s="140"/>
      <c r="E1176" s="138">
        <v>1175</v>
      </c>
      <c r="F1176" s="138"/>
      <c r="G1176" s="138"/>
    </row>
    <row r="1177" spans="1:7" ht="27.95" customHeight="1">
      <c r="A1177" s="139"/>
      <c r="B1177" s="139"/>
      <c r="C1177" s="140"/>
      <c r="D1177" s="140"/>
      <c r="E1177" s="138">
        <v>1176</v>
      </c>
      <c r="F1177" s="138"/>
      <c r="G1177" s="138"/>
    </row>
    <row r="1178" spans="1:7" ht="27.95" customHeight="1">
      <c r="A1178" s="139"/>
      <c r="B1178" s="139"/>
      <c r="C1178" s="140"/>
      <c r="D1178" s="140"/>
      <c r="E1178" s="138">
        <v>1177</v>
      </c>
      <c r="F1178" s="138"/>
      <c r="G1178" s="138"/>
    </row>
    <row r="1179" spans="1:7" ht="27.95" customHeight="1">
      <c r="A1179" s="139"/>
      <c r="B1179" s="139"/>
      <c r="C1179" s="140"/>
      <c r="D1179" s="140"/>
      <c r="E1179" s="138">
        <v>1178</v>
      </c>
      <c r="F1179" s="138"/>
      <c r="G1179" s="138"/>
    </row>
    <row r="1180" spans="1:7" ht="27.95" customHeight="1">
      <c r="A1180" s="139"/>
      <c r="B1180" s="139"/>
      <c r="C1180" s="140"/>
      <c r="D1180" s="140"/>
      <c r="E1180" s="138">
        <v>1179</v>
      </c>
      <c r="F1180" s="138"/>
      <c r="G1180" s="138"/>
    </row>
    <row r="1181" spans="1:7" ht="27.95" customHeight="1">
      <c r="A1181" s="139"/>
      <c r="B1181" s="139"/>
      <c r="C1181" s="140"/>
      <c r="D1181" s="140"/>
      <c r="E1181" s="138">
        <v>1180</v>
      </c>
      <c r="F1181" s="138"/>
      <c r="G1181" s="138"/>
    </row>
    <row r="1182" spans="1:7" ht="27.95" customHeight="1">
      <c r="A1182" s="139"/>
      <c r="B1182" s="139"/>
      <c r="C1182" s="140"/>
      <c r="D1182" s="140"/>
      <c r="E1182" s="138">
        <v>1181</v>
      </c>
      <c r="F1182" s="138"/>
      <c r="G1182" s="138"/>
    </row>
    <row r="1183" spans="1:7" ht="27.95" customHeight="1">
      <c r="A1183" s="139"/>
      <c r="B1183" s="139"/>
      <c r="C1183" s="140"/>
      <c r="D1183" s="140"/>
      <c r="E1183" s="138">
        <v>1182</v>
      </c>
      <c r="F1183" s="138"/>
      <c r="G1183" s="138"/>
    </row>
    <row r="1184" spans="1:7" ht="27.95" customHeight="1">
      <c r="A1184" s="139"/>
      <c r="B1184" s="139"/>
      <c r="C1184" s="140"/>
      <c r="D1184" s="140"/>
      <c r="E1184" s="138">
        <v>1183</v>
      </c>
      <c r="F1184" s="138"/>
      <c r="G1184" s="138"/>
    </row>
    <row r="1185" spans="1:7" ht="27.95" customHeight="1">
      <c r="A1185" s="139"/>
      <c r="B1185" s="139"/>
      <c r="C1185" s="140"/>
      <c r="D1185" s="140"/>
      <c r="E1185" s="138">
        <v>1184</v>
      </c>
      <c r="F1185" s="138"/>
      <c r="G1185" s="138"/>
    </row>
    <row r="1186" spans="1:7" ht="27.95" customHeight="1">
      <c r="A1186" s="142"/>
      <c r="B1186" s="142"/>
      <c r="C1186" s="140"/>
      <c r="D1186" s="140"/>
      <c r="E1186" s="138">
        <v>1185</v>
      </c>
      <c r="F1186" s="138"/>
      <c r="G1186" s="138"/>
    </row>
    <row r="1187" spans="1:7" ht="27.95" customHeight="1" thickBot="1">
      <c r="A1187" s="211"/>
      <c r="B1187" s="211"/>
      <c r="C1187" s="140"/>
      <c r="D1187" s="192"/>
      <c r="E1187" s="138">
        <v>1186</v>
      </c>
      <c r="F1187" s="138"/>
      <c r="G1187" s="141"/>
    </row>
    <row r="1188" spans="1:7" ht="27.95" customHeight="1">
      <c r="A1188" s="139"/>
      <c r="B1188" s="139"/>
      <c r="C1188" s="140"/>
      <c r="D1188" s="140"/>
      <c r="E1188" s="138">
        <v>1187</v>
      </c>
      <c r="F1188" s="138"/>
      <c r="G1188" s="138"/>
    </row>
    <row r="1189" spans="1:7" ht="27.95" customHeight="1">
      <c r="A1189" s="139"/>
      <c r="B1189" s="139"/>
      <c r="C1189" s="140"/>
      <c r="D1189" s="140"/>
      <c r="E1189" s="138">
        <v>1188</v>
      </c>
      <c r="F1189" s="138"/>
      <c r="G1189" s="138"/>
    </row>
    <row r="1190" spans="1:7" ht="27.95" customHeight="1">
      <c r="A1190" s="139"/>
      <c r="B1190" s="139"/>
      <c r="C1190" s="140"/>
      <c r="D1190" s="140"/>
      <c r="E1190" s="138">
        <v>1189</v>
      </c>
      <c r="F1190" s="138"/>
      <c r="G1190" s="138"/>
    </row>
    <row r="1191" spans="1:7" ht="27.95" customHeight="1">
      <c r="A1191" s="139"/>
      <c r="B1191" s="139"/>
      <c r="C1191" s="140"/>
      <c r="D1191" s="140"/>
      <c r="E1191" s="138">
        <v>1190</v>
      </c>
      <c r="F1191" s="138"/>
      <c r="G1191" s="138"/>
    </row>
    <row r="1192" spans="1:7" ht="27.95" customHeight="1">
      <c r="A1192" s="139"/>
      <c r="B1192" s="139"/>
      <c r="C1192" s="140"/>
      <c r="D1192" s="140"/>
      <c r="E1192" s="138">
        <v>1191</v>
      </c>
      <c r="F1192" s="138"/>
      <c r="G1192" s="138"/>
    </row>
    <row r="1193" spans="1:7" ht="27.95" customHeight="1">
      <c r="A1193" s="139"/>
      <c r="B1193" s="139"/>
      <c r="C1193" s="140"/>
      <c r="D1193" s="140"/>
      <c r="E1193" s="138">
        <v>1192</v>
      </c>
      <c r="F1193" s="138"/>
      <c r="G1193" s="138"/>
    </row>
    <row r="1194" spans="1:7" ht="27.95" customHeight="1">
      <c r="A1194" s="139"/>
      <c r="B1194" s="139"/>
      <c r="C1194" s="140"/>
      <c r="D1194" s="140"/>
      <c r="E1194" s="138">
        <v>1193</v>
      </c>
      <c r="F1194" s="138"/>
      <c r="G1194" s="138"/>
    </row>
    <row r="1195" spans="1:7" ht="27.95" customHeight="1">
      <c r="A1195" s="139"/>
      <c r="B1195" s="139"/>
      <c r="C1195" s="140"/>
      <c r="D1195" s="140"/>
      <c r="E1195" s="138">
        <v>1194</v>
      </c>
      <c r="F1195" s="138"/>
      <c r="G1195" s="138"/>
    </row>
    <row r="1196" spans="1:7" ht="27.95" customHeight="1">
      <c r="A1196" s="139"/>
      <c r="B1196" s="139"/>
      <c r="C1196" s="140"/>
      <c r="D1196" s="140"/>
      <c r="E1196" s="138">
        <v>1195</v>
      </c>
      <c r="F1196" s="138"/>
      <c r="G1196" s="138"/>
    </row>
    <row r="1197" spans="1:7" ht="27.95" customHeight="1">
      <c r="A1197" s="139"/>
      <c r="B1197" s="139"/>
      <c r="C1197" s="140"/>
      <c r="D1197" s="140"/>
      <c r="E1197" s="138">
        <v>1196</v>
      </c>
      <c r="F1197" s="138"/>
      <c r="G1197" s="138"/>
    </row>
    <row r="1198" spans="1:7" ht="27.95" customHeight="1">
      <c r="A1198" s="139"/>
      <c r="B1198" s="139"/>
      <c r="C1198" s="140"/>
      <c r="D1198" s="140"/>
      <c r="E1198" s="138">
        <v>1197</v>
      </c>
      <c r="F1198" s="138"/>
      <c r="G1198" s="138"/>
    </row>
    <row r="1199" spans="1:7" ht="27.95" customHeight="1">
      <c r="A1199" s="139"/>
      <c r="B1199" s="139"/>
      <c r="C1199" s="140"/>
      <c r="D1199" s="140"/>
      <c r="E1199" s="138">
        <v>1198</v>
      </c>
      <c r="F1199" s="138"/>
      <c r="G1199" s="138"/>
    </row>
    <row r="1200" spans="1:7" ht="27.95" customHeight="1">
      <c r="A1200" s="139"/>
      <c r="B1200" s="139"/>
      <c r="C1200" s="140"/>
      <c r="D1200" s="140"/>
      <c r="E1200" s="138">
        <v>1199</v>
      </c>
      <c r="F1200" s="138"/>
      <c r="G1200" s="138"/>
    </row>
    <row r="1201" spans="1:7" ht="27.95" customHeight="1">
      <c r="A1201" s="139"/>
      <c r="B1201" s="139"/>
      <c r="C1201" s="140"/>
      <c r="D1201" s="140"/>
      <c r="E1201" s="138">
        <v>1200</v>
      </c>
      <c r="F1201" s="138"/>
      <c r="G1201" s="138"/>
    </row>
    <row r="1202" spans="1:7" ht="27.95" customHeight="1">
      <c r="A1202" s="139"/>
      <c r="B1202" s="139"/>
      <c r="C1202" s="140"/>
      <c r="D1202" s="140"/>
      <c r="E1202" s="138">
        <v>1201</v>
      </c>
      <c r="F1202" s="138"/>
      <c r="G1202" s="138"/>
    </row>
    <row r="1203" spans="1:7" ht="27.95" customHeight="1">
      <c r="A1203" s="139"/>
      <c r="B1203" s="139"/>
      <c r="C1203" s="140"/>
      <c r="D1203" s="140"/>
      <c r="E1203" s="138">
        <v>1202</v>
      </c>
      <c r="F1203" s="138"/>
      <c r="G1203" s="138"/>
    </row>
    <row r="1204" spans="1:7" ht="27.95" customHeight="1">
      <c r="A1204" s="139"/>
      <c r="B1204" s="139"/>
      <c r="C1204" s="140"/>
      <c r="D1204" s="140"/>
      <c r="E1204" s="138">
        <v>1203</v>
      </c>
      <c r="F1204" s="138"/>
      <c r="G1204" s="138"/>
    </row>
    <row r="1205" spans="1:7" ht="27.95" customHeight="1">
      <c r="A1205" s="139"/>
      <c r="B1205" s="139"/>
      <c r="C1205" s="140"/>
      <c r="D1205" s="140"/>
      <c r="E1205" s="138">
        <v>1204</v>
      </c>
      <c r="F1205" s="138"/>
      <c r="G1205" s="138"/>
    </row>
    <row r="1206" spans="1:7" ht="27.95" customHeight="1">
      <c r="A1206" s="139"/>
      <c r="B1206" s="139"/>
      <c r="C1206" s="140"/>
      <c r="D1206" s="140"/>
      <c r="E1206" s="138">
        <v>1205</v>
      </c>
      <c r="F1206" s="138"/>
      <c r="G1206" s="138"/>
    </row>
    <row r="1207" spans="1:7" ht="27.95" customHeight="1">
      <c r="A1207" s="139"/>
      <c r="B1207" s="139"/>
      <c r="C1207" s="140"/>
      <c r="D1207" s="140"/>
      <c r="E1207" s="138">
        <v>1206</v>
      </c>
      <c r="F1207" s="138"/>
      <c r="G1207" s="138"/>
    </row>
    <row r="1208" spans="1:7" ht="27.95" customHeight="1">
      <c r="A1208" s="139"/>
      <c r="B1208" s="139"/>
      <c r="C1208" s="140"/>
      <c r="D1208" s="140"/>
      <c r="E1208" s="138">
        <v>1207</v>
      </c>
      <c r="F1208" s="138"/>
      <c r="G1208" s="138"/>
    </row>
    <row r="1209" spans="1:7" ht="27.95" customHeight="1">
      <c r="A1209" s="139"/>
      <c r="B1209" s="139"/>
      <c r="C1209" s="140"/>
      <c r="D1209" s="140"/>
      <c r="E1209" s="138">
        <v>1208</v>
      </c>
      <c r="F1209" s="138"/>
      <c r="G1209" s="138"/>
    </row>
    <row r="1210" spans="1:7" ht="27.95" customHeight="1">
      <c r="A1210" s="139"/>
      <c r="B1210" s="139"/>
      <c r="C1210" s="140"/>
      <c r="D1210" s="140"/>
      <c r="E1210" s="138">
        <v>1209</v>
      </c>
      <c r="F1210" s="138"/>
      <c r="G1210" s="138"/>
    </row>
    <row r="1211" spans="1:7" ht="27.95" customHeight="1">
      <c r="A1211" s="139"/>
      <c r="B1211" s="139"/>
      <c r="C1211" s="140"/>
      <c r="D1211" s="140"/>
      <c r="E1211" s="138">
        <v>1210</v>
      </c>
      <c r="F1211" s="138"/>
      <c r="G1211" s="138"/>
    </row>
    <row r="1212" spans="1:7" ht="27.95" customHeight="1">
      <c r="A1212" s="139"/>
      <c r="B1212" s="139"/>
      <c r="C1212" s="140"/>
      <c r="D1212" s="140"/>
      <c r="E1212" s="138">
        <v>1211</v>
      </c>
      <c r="F1212" s="138"/>
      <c r="G1212" s="138"/>
    </row>
    <row r="1213" spans="1:7" ht="27.95" customHeight="1">
      <c r="A1213" s="139"/>
      <c r="B1213" s="139"/>
      <c r="C1213" s="140"/>
      <c r="D1213" s="140"/>
      <c r="E1213" s="138">
        <v>1212</v>
      </c>
      <c r="F1213" s="138"/>
      <c r="G1213" s="138"/>
    </row>
    <row r="1214" spans="1:7" ht="27.95" customHeight="1">
      <c r="A1214" s="139"/>
      <c r="B1214" s="139"/>
      <c r="C1214" s="140"/>
      <c r="D1214" s="140"/>
      <c r="E1214" s="138">
        <v>1213</v>
      </c>
      <c r="F1214" s="138"/>
      <c r="G1214" s="138"/>
    </row>
    <row r="1215" spans="1:7" ht="27.95" customHeight="1">
      <c r="A1215" s="139"/>
      <c r="B1215" s="139"/>
      <c r="C1215" s="140"/>
      <c r="D1215" s="140"/>
      <c r="E1215" s="138">
        <v>1214</v>
      </c>
      <c r="F1215" s="138"/>
      <c r="G1215" s="138"/>
    </row>
    <row r="1216" spans="1:7" ht="27.95" customHeight="1">
      <c r="A1216" s="139"/>
      <c r="B1216" s="139"/>
      <c r="C1216" s="140"/>
      <c r="D1216" s="140"/>
      <c r="E1216" s="138">
        <v>1215</v>
      </c>
      <c r="F1216" s="138"/>
      <c r="G1216" s="138"/>
    </row>
    <row r="1217" spans="1:7" ht="27.95" customHeight="1">
      <c r="A1217" s="139"/>
      <c r="B1217" s="139"/>
      <c r="C1217" s="140"/>
      <c r="D1217" s="140"/>
      <c r="E1217" s="138">
        <v>1216</v>
      </c>
      <c r="F1217" s="138"/>
      <c r="G1217" s="138"/>
    </row>
    <row r="1218" spans="1:7" ht="27.95" customHeight="1">
      <c r="A1218" s="139"/>
      <c r="B1218" s="139"/>
      <c r="C1218" s="140"/>
      <c r="D1218" s="140"/>
      <c r="E1218" s="138">
        <v>1217</v>
      </c>
      <c r="F1218" s="138"/>
      <c r="G1218" s="138"/>
    </row>
    <row r="1219" spans="1:7" ht="27.95" customHeight="1">
      <c r="A1219" s="139"/>
      <c r="B1219" s="139"/>
      <c r="C1219" s="140"/>
      <c r="D1219" s="140"/>
      <c r="E1219" s="138">
        <v>1218</v>
      </c>
      <c r="F1219" s="138"/>
      <c r="G1219" s="138"/>
    </row>
    <row r="1220" spans="1:7" ht="27.95" customHeight="1">
      <c r="A1220" s="139"/>
      <c r="B1220" s="139"/>
      <c r="C1220" s="140"/>
      <c r="D1220" s="140"/>
      <c r="E1220" s="138">
        <v>1219</v>
      </c>
      <c r="F1220" s="138"/>
      <c r="G1220" s="138"/>
    </row>
    <row r="1221" spans="1:7" ht="27.95" customHeight="1">
      <c r="A1221" s="139"/>
      <c r="B1221" s="139"/>
      <c r="C1221" s="140"/>
      <c r="D1221" s="140"/>
      <c r="E1221" s="138">
        <v>1220</v>
      </c>
      <c r="F1221" s="138"/>
      <c r="G1221" s="138"/>
    </row>
    <row r="1222" spans="1:7" ht="27.95" customHeight="1">
      <c r="A1222" s="139"/>
      <c r="B1222" s="139"/>
      <c r="C1222" s="140"/>
      <c r="D1222" s="140"/>
      <c r="E1222" s="138">
        <v>1221</v>
      </c>
      <c r="F1222" s="138"/>
      <c r="G1222" s="138"/>
    </row>
    <row r="1223" spans="1:7" ht="27.95" customHeight="1">
      <c r="A1223" s="139"/>
      <c r="B1223" s="139"/>
      <c r="C1223" s="140"/>
      <c r="D1223" s="140"/>
      <c r="E1223" s="138">
        <v>1222</v>
      </c>
      <c r="F1223" s="138"/>
      <c r="G1223" s="138"/>
    </row>
    <row r="1224" spans="1:7" ht="27.95" customHeight="1">
      <c r="A1224" s="139"/>
      <c r="B1224" s="139"/>
      <c r="C1224" s="140"/>
      <c r="D1224" s="140"/>
      <c r="E1224" s="138">
        <v>1223</v>
      </c>
      <c r="F1224" s="138"/>
      <c r="G1224" s="138"/>
    </row>
    <row r="1225" spans="1:7" ht="27.95" customHeight="1">
      <c r="A1225" s="139"/>
      <c r="B1225" s="139"/>
      <c r="C1225" s="140"/>
      <c r="D1225" s="140"/>
      <c r="E1225" s="138">
        <v>1224</v>
      </c>
      <c r="F1225" s="138"/>
      <c r="G1225" s="138"/>
    </row>
    <row r="1226" spans="1:7" ht="27.95" customHeight="1">
      <c r="A1226" s="139"/>
      <c r="B1226" s="139"/>
      <c r="C1226" s="140"/>
      <c r="D1226" s="140"/>
      <c r="E1226" s="138">
        <v>1225</v>
      </c>
      <c r="F1226" s="138"/>
      <c r="G1226" s="138"/>
    </row>
    <row r="1227" spans="1:7" ht="27.95" customHeight="1">
      <c r="A1227" s="139"/>
      <c r="B1227" s="139"/>
      <c r="C1227" s="140"/>
      <c r="D1227" s="140"/>
      <c r="E1227" s="138">
        <v>1226</v>
      </c>
      <c r="F1227" s="138"/>
      <c r="G1227" s="138"/>
    </row>
    <row r="1228" spans="1:7" ht="27.95" customHeight="1">
      <c r="A1228" s="139"/>
      <c r="B1228" s="139"/>
      <c r="C1228" s="140"/>
      <c r="D1228" s="140"/>
      <c r="E1228" s="138">
        <v>1227</v>
      </c>
      <c r="F1228" s="138"/>
      <c r="G1228" s="138"/>
    </row>
    <row r="1229" spans="1:7" ht="27.95" customHeight="1">
      <c r="A1229" s="139"/>
      <c r="B1229" s="139"/>
      <c r="C1229" s="140"/>
      <c r="D1229" s="140"/>
      <c r="E1229" s="138">
        <v>1228</v>
      </c>
      <c r="F1229" s="138"/>
      <c r="G1229" s="138"/>
    </row>
    <row r="1230" spans="1:7" ht="27.95" customHeight="1">
      <c r="A1230" s="139"/>
      <c r="B1230" s="139"/>
      <c r="C1230" s="140"/>
      <c r="D1230" s="140"/>
      <c r="E1230" s="138">
        <v>1229</v>
      </c>
      <c r="F1230" s="138"/>
      <c r="G1230" s="138"/>
    </row>
    <row r="1231" spans="1:7" ht="27.95" customHeight="1">
      <c r="A1231" s="139"/>
      <c r="B1231" s="139"/>
      <c r="C1231" s="140"/>
      <c r="D1231" s="140"/>
      <c r="E1231" s="138">
        <v>1230</v>
      </c>
      <c r="F1231" s="138"/>
      <c r="G1231" s="138"/>
    </row>
    <row r="1232" spans="1:7" ht="27.95" customHeight="1">
      <c r="A1232" s="139"/>
      <c r="B1232" s="139"/>
      <c r="C1232" s="140"/>
      <c r="D1232" s="140"/>
      <c r="E1232" s="138">
        <v>1231</v>
      </c>
      <c r="F1232" s="138"/>
      <c r="G1232" s="138"/>
    </row>
    <row r="1233" spans="1:7" ht="27.95" customHeight="1">
      <c r="A1233" s="139"/>
      <c r="B1233" s="139"/>
      <c r="C1233" s="140"/>
      <c r="D1233" s="140"/>
      <c r="E1233" s="138">
        <v>1232</v>
      </c>
      <c r="F1233" s="138"/>
      <c r="G1233" s="138"/>
    </row>
    <row r="1234" spans="1:7" ht="27.95" customHeight="1">
      <c r="A1234" s="139"/>
      <c r="B1234" s="139"/>
      <c r="C1234" s="140"/>
      <c r="D1234" s="140"/>
      <c r="E1234" s="138">
        <v>1233</v>
      </c>
      <c r="F1234" s="138"/>
      <c r="G1234" s="138"/>
    </row>
    <row r="1235" spans="1:7" ht="27.95" customHeight="1">
      <c r="A1235" s="139"/>
      <c r="B1235" s="139"/>
      <c r="C1235" s="140"/>
      <c r="D1235" s="140"/>
      <c r="E1235" s="138">
        <v>1234</v>
      </c>
      <c r="F1235" s="138"/>
      <c r="G1235" s="138"/>
    </row>
    <row r="1236" spans="1:7" ht="27.95" customHeight="1">
      <c r="A1236" s="139"/>
      <c r="B1236" s="139"/>
      <c r="C1236" s="140"/>
      <c r="D1236" s="140"/>
      <c r="E1236" s="138">
        <v>1235</v>
      </c>
      <c r="F1236" s="138"/>
      <c r="G1236" s="138"/>
    </row>
    <row r="1237" spans="1:7" ht="27.95" customHeight="1">
      <c r="A1237" s="139"/>
      <c r="B1237" s="139"/>
      <c r="C1237" s="140"/>
      <c r="D1237" s="140"/>
      <c r="E1237" s="138">
        <v>1236</v>
      </c>
      <c r="F1237" s="138"/>
      <c r="G1237" s="138"/>
    </row>
    <row r="1238" spans="1:7" ht="27.95" customHeight="1">
      <c r="A1238" s="139"/>
      <c r="B1238" s="139"/>
      <c r="C1238" s="140"/>
      <c r="D1238" s="140"/>
      <c r="E1238" s="138">
        <v>1237</v>
      </c>
      <c r="F1238" s="138"/>
      <c r="G1238" s="138"/>
    </row>
    <row r="1239" spans="1:7" ht="27.95" customHeight="1">
      <c r="A1239" s="139"/>
      <c r="B1239" s="139"/>
      <c r="C1239" s="140"/>
      <c r="D1239" s="140"/>
      <c r="E1239" s="138">
        <v>1238</v>
      </c>
      <c r="F1239" s="138"/>
      <c r="G1239" s="138"/>
    </row>
    <row r="1240" spans="1:7" ht="27.95" customHeight="1">
      <c r="A1240" s="139"/>
      <c r="B1240" s="139"/>
      <c r="C1240" s="140"/>
      <c r="D1240" s="140"/>
      <c r="E1240" s="138">
        <v>1239</v>
      </c>
      <c r="F1240" s="138"/>
      <c r="G1240" s="138"/>
    </row>
    <row r="1241" spans="1:7" ht="27.95" customHeight="1">
      <c r="A1241" s="139"/>
      <c r="B1241" s="139"/>
      <c r="C1241" s="140"/>
      <c r="D1241" s="140"/>
      <c r="E1241" s="138">
        <v>1240</v>
      </c>
      <c r="F1241" s="138"/>
      <c r="G1241" s="138"/>
    </row>
    <row r="1242" spans="1:7" ht="27.95" customHeight="1">
      <c r="A1242" s="139"/>
      <c r="B1242" s="139"/>
      <c r="C1242" s="140"/>
      <c r="D1242" s="140"/>
      <c r="E1242" s="138">
        <v>1241</v>
      </c>
      <c r="F1242" s="138"/>
      <c r="G1242" s="138"/>
    </row>
    <row r="1243" spans="1:7" ht="27.95" customHeight="1">
      <c r="A1243" s="139"/>
      <c r="B1243" s="139"/>
      <c r="C1243" s="140"/>
      <c r="D1243" s="140"/>
      <c r="E1243" s="138">
        <v>1242</v>
      </c>
      <c r="F1243" s="138"/>
      <c r="G1243" s="138"/>
    </row>
    <row r="1244" spans="1:7" ht="27.95" customHeight="1">
      <c r="A1244" s="139"/>
      <c r="B1244" s="139"/>
      <c r="C1244" s="140"/>
      <c r="D1244" s="140"/>
      <c r="E1244" s="138">
        <v>1243</v>
      </c>
      <c r="F1244" s="138"/>
      <c r="G1244" s="138"/>
    </row>
    <row r="1245" spans="1:7" ht="27.95" customHeight="1">
      <c r="A1245" s="139"/>
      <c r="B1245" s="139"/>
      <c r="C1245" s="140"/>
      <c r="D1245" s="140"/>
      <c r="E1245" s="138">
        <v>1244</v>
      </c>
      <c r="F1245" s="138"/>
      <c r="G1245" s="138"/>
    </row>
    <row r="1246" spans="1:7" ht="27.95" customHeight="1">
      <c r="A1246" s="139"/>
      <c r="B1246" s="139"/>
      <c r="C1246" s="140"/>
      <c r="D1246" s="140"/>
      <c r="E1246" s="138">
        <v>1245</v>
      </c>
      <c r="F1246" s="138"/>
      <c r="G1246" s="138"/>
    </row>
    <row r="1247" spans="1:7" ht="27.95" customHeight="1">
      <c r="A1247" s="139"/>
      <c r="B1247" s="139"/>
      <c r="C1247" s="140"/>
      <c r="D1247" s="140"/>
      <c r="E1247" s="138">
        <v>1246</v>
      </c>
      <c r="F1247" s="138"/>
      <c r="G1247" s="138"/>
    </row>
    <row r="1248" spans="1:7" ht="27.95" customHeight="1">
      <c r="A1248" s="139"/>
      <c r="B1248" s="139"/>
      <c r="C1248" s="140"/>
      <c r="D1248" s="140"/>
      <c r="E1248" s="138">
        <v>1247</v>
      </c>
      <c r="F1248" s="138"/>
      <c r="G1248" s="138"/>
    </row>
    <row r="1249" spans="1:7" ht="27.95" customHeight="1">
      <c r="A1249" s="139"/>
      <c r="B1249" s="139"/>
      <c r="C1249" s="140"/>
      <c r="D1249" s="140"/>
      <c r="E1249" s="138">
        <v>1248</v>
      </c>
      <c r="F1249" s="138"/>
      <c r="G1249" s="138"/>
    </row>
    <row r="1250" spans="1:7" ht="27.95" customHeight="1">
      <c r="A1250" s="139"/>
      <c r="B1250" s="139"/>
      <c r="C1250" s="140"/>
      <c r="D1250" s="140"/>
      <c r="E1250" s="138">
        <v>1249</v>
      </c>
      <c r="F1250" s="138"/>
      <c r="G1250" s="138"/>
    </row>
    <row r="1251" spans="1:7" ht="27.95" customHeight="1">
      <c r="A1251" s="139"/>
      <c r="B1251" s="139"/>
      <c r="C1251" s="140"/>
      <c r="D1251" s="140"/>
      <c r="E1251" s="138">
        <v>1250</v>
      </c>
      <c r="F1251" s="138"/>
      <c r="G1251" s="138"/>
    </row>
    <row r="1252" spans="1:7" ht="27.95" customHeight="1">
      <c r="A1252" s="139"/>
      <c r="B1252" s="139"/>
      <c r="C1252" s="140"/>
      <c r="D1252" s="140"/>
      <c r="E1252" s="138">
        <v>1251</v>
      </c>
      <c r="F1252" s="138"/>
      <c r="G1252" s="138"/>
    </row>
    <row r="1253" spans="1:7" ht="27.95" customHeight="1">
      <c r="A1253" s="139"/>
      <c r="B1253" s="139"/>
      <c r="C1253" s="140"/>
      <c r="D1253" s="140"/>
      <c r="E1253" s="138">
        <v>1252</v>
      </c>
      <c r="F1253" s="138"/>
      <c r="G1253" s="138"/>
    </row>
    <row r="1254" spans="1:7" ht="27.95" customHeight="1">
      <c r="A1254" s="139"/>
      <c r="B1254" s="139"/>
      <c r="C1254" s="140"/>
      <c r="D1254" s="140"/>
      <c r="E1254" s="138">
        <v>1253</v>
      </c>
      <c r="F1254" s="138"/>
      <c r="G1254" s="138"/>
    </row>
    <row r="1255" spans="1:7" ht="27.95" customHeight="1">
      <c r="A1255" s="139"/>
      <c r="B1255" s="139"/>
      <c r="C1255" s="140"/>
      <c r="D1255" s="140"/>
      <c r="E1255" s="138">
        <v>1254</v>
      </c>
      <c r="F1255" s="138"/>
      <c r="G1255" s="138"/>
    </row>
    <row r="1256" spans="1:7" ht="27.95" customHeight="1">
      <c r="A1256" s="139"/>
      <c r="B1256" s="139"/>
      <c r="C1256" s="140"/>
      <c r="D1256" s="140"/>
      <c r="E1256" s="138">
        <v>1255</v>
      </c>
      <c r="F1256" s="138"/>
      <c r="G1256" s="138"/>
    </row>
    <row r="1257" spans="1:7" ht="27.95" customHeight="1">
      <c r="A1257" s="139"/>
      <c r="B1257" s="139"/>
      <c r="C1257" s="140"/>
      <c r="D1257" s="140"/>
      <c r="E1257" s="138">
        <v>1256</v>
      </c>
      <c r="F1257" s="138"/>
      <c r="G1257" s="138"/>
    </row>
    <row r="1258" spans="1:7" ht="27.95" customHeight="1">
      <c r="A1258" s="139"/>
      <c r="B1258" s="139"/>
      <c r="C1258" s="140"/>
      <c r="D1258" s="140"/>
      <c r="E1258" s="138">
        <v>1257</v>
      </c>
      <c r="F1258" s="138"/>
      <c r="G1258" s="138"/>
    </row>
    <row r="1259" spans="1:7" ht="27.95" customHeight="1">
      <c r="A1259" s="139"/>
      <c r="B1259" s="139"/>
      <c r="C1259" s="140"/>
      <c r="D1259" s="140"/>
      <c r="E1259" s="138">
        <v>1258</v>
      </c>
      <c r="F1259" s="138"/>
      <c r="G1259" s="138"/>
    </row>
    <row r="1260" spans="1:7" ht="27.95" customHeight="1">
      <c r="A1260" s="139"/>
      <c r="B1260" s="139"/>
      <c r="C1260" s="140"/>
      <c r="D1260" s="140"/>
      <c r="E1260" s="138">
        <v>1259</v>
      </c>
      <c r="F1260" s="138"/>
      <c r="G1260" s="138"/>
    </row>
    <row r="1261" spans="1:7" ht="27.95" customHeight="1">
      <c r="A1261" s="139"/>
      <c r="B1261" s="139"/>
      <c r="C1261" s="140"/>
      <c r="D1261" s="140"/>
      <c r="E1261" s="138">
        <v>1260</v>
      </c>
      <c r="F1261" s="138"/>
      <c r="G1261" s="138"/>
    </row>
    <row r="1262" spans="1:7" ht="27.95" customHeight="1">
      <c r="A1262" s="139"/>
      <c r="B1262" s="139"/>
      <c r="C1262" s="140"/>
      <c r="D1262" s="140"/>
      <c r="E1262" s="138">
        <v>1261</v>
      </c>
      <c r="F1262" s="138"/>
      <c r="G1262" s="138"/>
    </row>
    <row r="1263" spans="1:7" ht="27.95" customHeight="1">
      <c r="A1263" s="139"/>
      <c r="B1263" s="139"/>
      <c r="C1263" s="140"/>
      <c r="D1263" s="140"/>
      <c r="E1263" s="138">
        <v>1262</v>
      </c>
      <c r="F1263" s="138"/>
      <c r="G1263" s="138"/>
    </row>
    <row r="1264" spans="1:7" ht="27.95" customHeight="1">
      <c r="A1264" s="139"/>
      <c r="B1264" s="139"/>
      <c r="C1264" s="140"/>
      <c r="D1264" s="140"/>
      <c r="E1264" s="138">
        <v>1263</v>
      </c>
      <c r="F1264" s="138"/>
      <c r="G1264" s="138"/>
    </row>
    <row r="1265" spans="1:7" ht="27.95" customHeight="1">
      <c r="A1265" s="139"/>
      <c r="B1265" s="139"/>
      <c r="C1265" s="140"/>
      <c r="D1265" s="140"/>
      <c r="E1265" s="138">
        <v>1264</v>
      </c>
      <c r="F1265" s="138"/>
      <c r="G1265" s="138"/>
    </row>
    <row r="1266" spans="1:7" ht="27.95" customHeight="1">
      <c r="A1266" s="139"/>
      <c r="B1266" s="139"/>
      <c r="C1266" s="140"/>
      <c r="D1266" s="140"/>
      <c r="E1266" s="138">
        <v>1265</v>
      </c>
      <c r="F1266" s="138"/>
      <c r="G1266" s="138"/>
    </row>
    <row r="1267" spans="1:7" ht="27.95" customHeight="1">
      <c r="A1267" s="139"/>
      <c r="B1267" s="139"/>
      <c r="C1267" s="140"/>
      <c r="D1267" s="140"/>
      <c r="E1267" s="138">
        <v>1266</v>
      </c>
      <c r="F1267" s="138"/>
      <c r="G1267" s="138"/>
    </row>
    <row r="1268" spans="1:7" ht="27.95" customHeight="1">
      <c r="A1268" s="139"/>
      <c r="B1268" s="139"/>
      <c r="C1268" s="140"/>
      <c r="D1268" s="140"/>
      <c r="E1268" s="138">
        <v>1267</v>
      </c>
      <c r="F1268" s="138"/>
      <c r="G1268" s="138"/>
    </row>
    <row r="1269" spans="1:7" ht="27.95" customHeight="1">
      <c r="A1269" s="142"/>
      <c r="B1269" s="142"/>
      <c r="C1269" s="140"/>
      <c r="D1269" s="140"/>
      <c r="E1269" s="138">
        <v>1268</v>
      </c>
      <c r="F1269" s="138"/>
      <c r="G1269" s="138"/>
    </row>
    <row r="1270" spans="1:7" ht="27.95" customHeight="1" thickBot="1">
      <c r="A1270" s="211"/>
      <c r="B1270" s="211"/>
      <c r="C1270" s="140"/>
      <c r="D1270" s="192"/>
      <c r="E1270" s="141">
        <v>1269</v>
      </c>
      <c r="F1270" s="141"/>
      <c r="G1270" s="141"/>
    </row>
    <row r="458345" spans="3:3" ht="27.95" customHeight="1" thickBot="1"/>
    <row r="458346" spans="3:3" ht="27.95" customHeight="1">
      <c r="C458346" s="4" t="s">
        <v>2</v>
      </c>
    </row>
    <row r="458347" spans="3:3" ht="27.95" customHeight="1">
      <c r="C458347" s="263" t="s">
        <v>3</v>
      </c>
    </row>
    <row r="458348" spans="3:3" ht="27.95" customHeight="1">
      <c r="C458348" s="263" t="s">
        <v>4</v>
      </c>
    </row>
    <row r="458349" spans="3:3" ht="27.95" customHeight="1">
      <c r="C458349" s="263" t="s">
        <v>5</v>
      </c>
    </row>
  </sheetData>
  <dataValidations count="1">
    <dataValidation type="list" allowBlank="1" showInputMessage="1" showErrorMessage="1" sqref="F2:F1270">
      <formula1>$C$458346:$C$458349</formula1>
    </dataValidation>
  </dataValidations>
  <pageMargins left="0.7" right="0.7" top="0.75" bottom="0.75" header="0.3" footer="0.3"/>
  <pageSetup paperSize="9" orientation="portrait" horizontalDpi="0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 codeName="Sheet5"/>
  <dimension ref="A1:N1680"/>
  <sheetViews>
    <sheetView showGridLines="0" rightToLeft="1" workbookViewId="0">
      <pane ySplit="2" topLeftCell="A3" activePane="bottomLeft" state="frozen"/>
      <selection pane="bottomLeft" activeCell="P8" sqref="P8"/>
    </sheetView>
  </sheetViews>
  <sheetFormatPr defaultColWidth="9.140625" defaultRowHeight="23.1" customHeight="1"/>
  <cols>
    <col min="1" max="1" width="10.28515625" style="24" customWidth="1"/>
    <col min="2" max="2" width="14.140625" style="24" bestFit="1" customWidth="1"/>
    <col min="3" max="3" width="11" style="31" customWidth="1"/>
    <col min="4" max="4" width="10.140625" style="31" customWidth="1"/>
    <col min="5" max="7" width="6.7109375" style="31" customWidth="1"/>
    <col min="8" max="8" width="13.7109375" style="42" customWidth="1"/>
    <col min="9" max="9" width="6" style="31" customWidth="1"/>
    <col min="10" max="10" width="12" style="24" customWidth="1"/>
    <col min="11" max="11" width="8.28515625" style="31" customWidth="1"/>
    <col min="12" max="12" width="18.5703125" style="42" customWidth="1"/>
    <col min="13" max="13" width="14" style="31" customWidth="1"/>
    <col min="14" max="14" width="19.7109375" style="24" customWidth="1"/>
    <col min="15" max="16384" width="9.140625" style="24"/>
  </cols>
  <sheetData>
    <row r="1" spans="1:14" ht="23.1" customHeight="1" thickBot="1">
      <c r="A1" s="277" t="s">
        <v>140</v>
      </c>
      <c r="B1" s="278"/>
      <c r="C1" s="278"/>
      <c r="D1" s="276"/>
      <c r="E1" s="276"/>
      <c r="F1" s="276"/>
      <c r="G1" s="276"/>
      <c r="H1" s="276"/>
      <c r="I1" s="276"/>
      <c r="J1" s="276"/>
      <c r="K1" s="276"/>
      <c r="L1" s="276"/>
      <c r="M1" s="276"/>
      <c r="N1" s="276"/>
    </row>
    <row r="2" spans="1:14" ht="23.1" customHeight="1" thickBot="1">
      <c r="A2" s="176" t="s">
        <v>38</v>
      </c>
      <c r="B2" s="176" t="s">
        <v>37</v>
      </c>
      <c r="C2" s="176" t="s">
        <v>137</v>
      </c>
      <c r="D2" s="176" t="s">
        <v>139</v>
      </c>
      <c r="E2" s="176" t="s">
        <v>39</v>
      </c>
      <c r="F2" s="176" t="s">
        <v>40</v>
      </c>
      <c r="G2" s="176" t="s">
        <v>88</v>
      </c>
      <c r="H2" s="176" t="s">
        <v>42</v>
      </c>
      <c r="I2" s="176" t="s">
        <v>41</v>
      </c>
      <c r="J2" s="176" t="s">
        <v>30</v>
      </c>
      <c r="K2" s="176" t="s">
        <v>153</v>
      </c>
      <c r="L2" s="176" t="s">
        <v>43</v>
      </c>
      <c r="M2" s="176" t="s">
        <v>31</v>
      </c>
      <c r="N2" s="176" t="s">
        <v>44</v>
      </c>
    </row>
    <row r="3" spans="1:14" ht="23.1" customHeight="1">
      <c r="A3" s="33" t="str">
        <f ca="1">IF(B3="","",TODAY())</f>
        <v/>
      </c>
      <c r="B3" s="26"/>
      <c r="C3" s="41" t="str">
        <f>IF(B3="","",SUMIF('الرصيد الثابت'!$A$2:$A$52,B3,'الرصيد الثابت'!$B$2:$B$52))</f>
        <v/>
      </c>
      <c r="D3" s="41" t="str">
        <f>IF(B3="","",SUMIF('الرصيد الثابت'!$A$2:$A$52,B3,'الرصيد الثابت'!$C$2:$C$52))</f>
        <v/>
      </c>
      <c r="E3" s="32"/>
      <c r="F3" s="32"/>
      <c r="G3" s="41">
        <f>SUM(E3-F3)</f>
        <v>0</v>
      </c>
      <c r="H3" s="34"/>
      <c r="I3" s="39"/>
      <c r="J3" s="34"/>
      <c r="K3" s="207" t="str">
        <f>IFERROR(VLOOKUP(J3,'اسماء العملاء'!$A$2:$E$142,5,FALSE),"")</f>
        <v/>
      </c>
      <c r="L3" s="204" t="str">
        <f>IFERROR(VLOOKUP(J3,'اسماء العملاء'!$A$2:$C$142,2,FALSE),"")</f>
        <v/>
      </c>
      <c r="M3" s="41" t="str">
        <f>IFERROR(VLOOKUP(J3,'اسماء العملاء'!$A$2:$C$142,3,FALSE),"")</f>
        <v/>
      </c>
      <c r="N3" s="27"/>
    </row>
    <row r="4" spans="1:14" ht="23.1" customHeight="1">
      <c r="A4" s="175" t="str">
        <f t="shared" ref="A4:A67" ca="1" si="0">IF(B4="","",TODAY())</f>
        <v/>
      </c>
      <c r="B4" s="153"/>
      <c r="C4" s="151" t="str">
        <f>IF(B4="","",SUMIF('الرصيد الثابت'!$A$2:$A$52,B4,'الرصيد الثابت'!$B$2:$B$52))</f>
        <v/>
      </c>
      <c r="D4" s="151" t="str">
        <f>IF(B4="","",SUMIF('الرصيد الثابت'!$A$2:$A$52,B4,'الرصيد الثابت'!$C$2:$C$52))</f>
        <v/>
      </c>
      <c r="E4" s="239"/>
      <c r="F4" s="239"/>
      <c r="G4" s="151">
        <f t="shared" ref="G4:G67" si="1">SUM(E4-F4)</f>
        <v>0</v>
      </c>
      <c r="H4" s="240"/>
      <c r="I4" s="146"/>
      <c r="J4" s="240"/>
      <c r="K4" s="208" t="str">
        <f>IFERROR(VLOOKUP(J4,'اسماء العملاء'!$A$2:$E$142,5,FALSE),"")</f>
        <v/>
      </c>
      <c r="L4" s="205" t="str">
        <f>IFERROR(VLOOKUP(J4,'اسماء العملاء'!$A$2:$C$142,2,FALSE),"")</f>
        <v/>
      </c>
      <c r="M4" s="151" t="str">
        <f>IFERROR(VLOOKUP(J4,'اسماء العملاء'!$A$2:$C$142,3,FALSE),"")</f>
        <v/>
      </c>
      <c r="N4" s="28"/>
    </row>
    <row r="5" spans="1:14" ht="23.1" customHeight="1">
      <c r="A5" s="175" t="str">
        <f t="shared" ca="1" si="0"/>
        <v/>
      </c>
      <c r="B5" s="153"/>
      <c r="C5" s="151" t="str">
        <f>IF(B5="","",SUMIF('الرصيد الثابت'!$A$2:$A$52,B5,'الرصيد الثابت'!$B$2:$B$52))</f>
        <v/>
      </c>
      <c r="D5" s="151" t="str">
        <f>IF(B5="","",SUMIF('الرصيد الثابت'!$A$2:$A$52,B5,'الرصيد الثابت'!$C$2:$C$52))</f>
        <v/>
      </c>
      <c r="E5" s="239"/>
      <c r="F5" s="239"/>
      <c r="G5" s="151">
        <f t="shared" si="1"/>
        <v>0</v>
      </c>
      <c r="H5" s="240"/>
      <c r="I5" s="146"/>
      <c r="J5" s="240"/>
      <c r="K5" s="208" t="str">
        <f>IFERROR(VLOOKUP(J5,'اسماء العملاء'!$A$2:$E$142,5,FALSE),"")</f>
        <v/>
      </c>
      <c r="L5" s="205" t="str">
        <f>IFERROR(VLOOKUP(J5,'اسماء العملاء'!$A$2:$C$142,2,FALSE),"")</f>
        <v/>
      </c>
      <c r="M5" s="151" t="str">
        <f>IFERROR(VLOOKUP(J5,'اسماء العملاء'!$A$2:$C$142,3,FALSE),"")</f>
        <v/>
      </c>
      <c r="N5" s="28"/>
    </row>
    <row r="6" spans="1:14" ht="23.1" customHeight="1">
      <c r="A6" s="175" t="str">
        <f t="shared" ca="1" si="0"/>
        <v/>
      </c>
      <c r="B6" s="153"/>
      <c r="C6" s="151" t="str">
        <f>IF(B6="","",SUMIF('الرصيد الثابت'!$A$2:$A$52,B6,'الرصيد الثابت'!$B$2:$B$52))</f>
        <v/>
      </c>
      <c r="D6" s="151" t="str">
        <f>IF(B6="","",SUMIF('الرصيد الثابت'!$A$2:$A$52,B6,'الرصيد الثابت'!$C$2:$C$52))</f>
        <v/>
      </c>
      <c r="E6" s="239"/>
      <c r="F6" s="239"/>
      <c r="G6" s="151">
        <f t="shared" si="1"/>
        <v>0</v>
      </c>
      <c r="H6" s="240"/>
      <c r="I6" s="146"/>
      <c r="J6" s="240"/>
      <c r="K6" s="208" t="str">
        <f>IFERROR(VLOOKUP(J6,'اسماء العملاء'!$A$2:$E$142,5,FALSE),"")</f>
        <v/>
      </c>
      <c r="L6" s="205" t="str">
        <f>IFERROR(VLOOKUP(J6,'اسماء العملاء'!$A$2:$C$142,2,FALSE),"")</f>
        <v/>
      </c>
      <c r="M6" s="151" t="str">
        <f>IFERROR(VLOOKUP(J6,'اسماء العملاء'!$A$2:$C$142,3,FALSE),"")</f>
        <v/>
      </c>
      <c r="N6" s="28"/>
    </row>
    <row r="7" spans="1:14" ht="23.1" customHeight="1">
      <c r="A7" s="175" t="str">
        <f t="shared" ca="1" si="0"/>
        <v/>
      </c>
      <c r="B7" s="153"/>
      <c r="C7" s="151" t="str">
        <f>IF(B7="","",SUMIF('الرصيد الثابت'!$A$2:$A$52,B7,'الرصيد الثابت'!$B$2:$B$52))</f>
        <v/>
      </c>
      <c r="D7" s="151" t="str">
        <f>IF(B7="","",SUMIF('الرصيد الثابت'!$A$2:$A$52,B7,'الرصيد الثابت'!$C$2:$C$52))</f>
        <v/>
      </c>
      <c r="E7" s="239"/>
      <c r="F7" s="239"/>
      <c r="G7" s="151">
        <f t="shared" si="1"/>
        <v>0</v>
      </c>
      <c r="H7" s="240"/>
      <c r="I7" s="146"/>
      <c r="J7" s="240"/>
      <c r="K7" s="208" t="str">
        <f>IFERROR(VLOOKUP(J7,'اسماء العملاء'!$A$2:$E$142,5,FALSE),"")</f>
        <v/>
      </c>
      <c r="L7" s="205" t="str">
        <f>IFERROR(VLOOKUP(J7,'اسماء العملاء'!$A$2:$C$142,2,FALSE),"")</f>
        <v/>
      </c>
      <c r="M7" s="151" t="str">
        <f>IFERROR(VLOOKUP(J7,'اسماء العملاء'!$A$2:$C$142,3,FALSE),"")</f>
        <v/>
      </c>
      <c r="N7" s="28"/>
    </row>
    <row r="8" spans="1:14" ht="23.1" customHeight="1">
      <c r="A8" s="175" t="str">
        <f t="shared" ca="1" si="0"/>
        <v/>
      </c>
      <c r="B8" s="153"/>
      <c r="C8" s="151" t="str">
        <f>IF(B8="","",SUMIF('الرصيد الثابت'!$A$2:$A$52,B8,'الرصيد الثابت'!$B$2:$B$52))</f>
        <v/>
      </c>
      <c r="D8" s="151" t="str">
        <f>IF(B8="","",SUMIF('الرصيد الثابت'!$A$2:$A$52,B8,'الرصيد الثابت'!$C$2:$C$52))</f>
        <v/>
      </c>
      <c r="E8" s="239"/>
      <c r="F8" s="239"/>
      <c r="G8" s="151">
        <f t="shared" si="1"/>
        <v>0</v>
      </c>
      <c r="H8" s="240"/>
      <c r="I8" s="146"/>
      <c r="J8" s="240"/>
      <c r="K8" s="208" t="str">
        <f>IFERROR(VLOOKUP(J8,'اسماء العملاء'!$A$2:$E$142,5,FALSE),"")</f>
        <v/>
      </c>
      <c r="L8" s="205" t="str">
        <f>IFERROR(VLOOKUP(J8,'اسماء العملاء'!$A$2:$C$142,2,FALSE),"")</f>
        <v/>
      </c>
      <c r="M8" s="151" t="str">
        <f>IFERROR(VLOOKUP(J8,'اسماء العملاء'!$A$2:$C$142,3,FALSE),"")</f>
        <v/>
      </c>
      <c r="N8" s="28"/>
    </row>
    <row r="9" spans="1:14" ht="23.1" customHeight="1">
      <c r="A9" s="175" t="str">
        <f t="shared" ca="1" si="0"/>
        <v/>
      </c>
      <c r="B9" s="153"/>
      <c r="C9" s="151" t="str">
        <f>IF(B9="","",SUMIF('الرصيد الثابت'!$A$2:$A$52,B9,'الرصيد الثابت'!$B$2:$B$52))</f>
        <v/>
      </c>
      <c r="D9" s="151" t="str">
        <f>IF(B9="","",SUMIF('الرصيد الثابت'!$A$2:$A$52,B9,'الرصيد الثابت'!$C$2:$C$52))</f>
        <v/>
      </c>
      <c r="E9" s="239"/>
      <c r="F9" s="239"/>
      <c r="G9" s="151">
        <f t="shared" si="1"/>
        <v>0</v>
      </c>
      <c r="H9" s="240"/>
      <c r="I9" s="146"/>
      <c r="J9" s="240"/>
      <c r="K9" s="208" t="str">
        <f>IFERROR(VLOOKUP(J9,'اسماء العملاء'!$A$2:$E$142,5,FALSE),"")</f>
        <v/>
      </c>
      <c r="L9" s="205" t="str">
        <f>IFERROR(VLOOKUP(J9,'اسماء العملاء'!$A$2:$C$142,2,FALSE),"")</f>
        <v/>
      </c>
      <c r="M9" s="151" t="str">
        <f>IFERROR(VLOOKUP(J9,'اسماء العملاء'!$A$2:$C$142,3,FALSE),"")</f>
        <v/>
      </c>
      <c r="N9" s="28"/>
    </row>
    <row r="10" spans="1:14" ht="23.1" customHeight="1">
      <c r="A10" s="175" t="str">
        <f t="shared" ca="1" si="0"/>
        <v/>
      </c>
      <c r="B10" s="153"/>
      <c r="C10" s="151" t="str">
        <f>IF(B10="","",SUMIF('الرصيد الثابت'!$A$2:$A$52,B10,'الرصيد الثابت'!$B$2:$B$52))</f>
        <v/>
      </c>
      <c r="D10" s="151" t="str">
        <f>IF(B10="","",SUMIF('الرصيد الثابت'!$A$2:$A$52,B10,'الرصيد الثابت'!$C$2:$C$52))</f>
        <v/>
      </c>
      <c r="E10" s="239"/>
      <c r="F10" s="239"/>
      <c r="G10" s="151">
        <f t="shared" si="1"/>
        <v>0</v>
      </c>
      <c r="H10" s="240"/>
      <c r="I10" s="146"/>
      <c r="J10" s="240"/>
      <c r="K10" s="208" t="str">
        <f>IFERROR(VLOOKUP(J10,'اسماء العملاء'!$A$2:$E$142,5,FALSE),"")</f>
        <v/>
      </c>
      <c r="L10" s="205" t="str">
        <f>IFERROR(VLOOKUP(J10,'اسماء العملاء'!$A$2:$C$142,2,FALSE),"")</f>
        <v/>
      </c>
      <c r="M10" s="151" t="str">
        <f>IFERROR(VLOOKUP(J10,'اسماء العملاء'!$A$2:$C$142,3,FALSE),"")</f>
        <v/>
      </c>
      <c r="N10" s="28"/>
    </row>
    <row r="11" spans="1:14" ht="23.1" customHeight="1">
      <c r="A11" s="175" t="str">
        <f t="shared" ca="1" si="0"/>
        <v/>
      </c>
      <c r="B11" s="153"/>
      <c r="C11" s="151" t="str">
        <f>IF(B11="","",SUMIF('الرصيد الثابت'!$A$2:$A$52,B11,'الرصيد الثابت'!$B$2:$B$52))</f>
        <v/>
      </c>
      <c r="D11" s="151" t="str">
        <f>IF(B11="","",SUMIF('الرصيد الثابت'!$A$2:$A$52,B11,'الرصيد الثابت'!$C$2:$C$52))</f>
        <v/>
      </c>
      <c r="E11" s="239"/>
      <c r="F11" s="239"/>
      <c r="G11" s="151">
        <f t="shared" si="1"/>
        <v>0</v>
      </c>
      <c r="H11" s="240"/>
      <c r="I11" s="146"/>
      <c r="J11" s="240"/>
      <c r="K11" s="208" t="str">
        <f>IFERROR(VLOOKUP(J11,'اسماء العملاء'!$A$2:$E$142,5,FALSE),"")</f>
        <v/>
      </c>
      <c r="L11" s="205" t="str">
        <f>IFERROR(VLOOKUP(J11,'اسماء العملاء'!$A$2:$C$142,2,FALSE),"")</f>
        <v/>
      </c>
      <c r="M11" s="151" t="str">
        <f>IFERROR(VLOOKUP(J11,'اسماء العملاء'!$A$2:$C$142,3,FALSE),"")</f>
        <v/>
      </c>
      <c r="N11" s="28"/>
    </row>
    <row r="12" spans="1:14" ht="23.1" customHeight="1">
      <c r="A12" s="175" t="str">
        <f t="shared" ca="1" si="0"/>
        <v/>
      </c>
      <c r="B12" s="153"/>
      <c r="C12" s="151" t="str">
        <f>IF(B12="","",SUMIF('الرصيد الثابت'!$A$2:$A$52,B12,'الرصيد الثابت'!$B$2:$B$52))</f>
        <v/>
      </c>
      <c r="D12" s="151" t="str">
        <f>IF(B12="","",SUMIF('الرصيد الثابت'!$A$2:$A$52,B12,'الرصيد الثابت'!$C$2:$C$52))</f>
        <v/>
      </c>
      <c r="E12" s="239"/>
      <c r="F12" s="239"/>
      <c r="G12" s="151">
        <f t="shared" si="1"/>
        <v>0</v>
      </c>
      <c r="H12" s="240"/>
      <c r="I12" s="146"/>
      <c r="J12" s="240"/>
      <c r="K12" s="208" t="str">
        <f>IFERROR(VLOOKUP(J12,'اسماء العملاء'!$A$2:$E$142,5,FALSE),"")</f>
        <v/>
      </c>
      <c r="L12" s="205" t="str">
        <f>IFERROR(VLOOKUP(J12,'اسماء العملاء'!$A$2:$C$142,2,FALSE),"")</f>
        <v/>
      </c>
      <c r="M12" s="151" t="str">
        <f>IFERROR(VLOOKUP(J12,'اسماء العملاء'!$A$2:$C$142,3,FALSE),"")</f>
        <v/>
      </c>
      <c r="N12" s="28"/>
    </row>
    <row r="13" spans="1:14" ht="23.1" customHeight="1">
      <c r="A13" s="175" t="str">
        <f t="shared" ca="1" si="0"/>
        <v/>
      </c>
      <c r="B13" s="153"/>
      <c r="C13" s="151" t="str">
        <f>IF(B13="","",SUMIF('الرصيد الثابت'!$A$2:$A$52,B13,'الرصيد الثابت'!$B$2:$B$52))</f>
        <v/>
      </c>
      <c r="D13" s="151" t="str">
        <f>IF(B13="","",SUMIF('الرصيد الثابت'!$A$2:$A$52,B13,'الرصيد الثابت'!$C$2:$C$52))</f>
        <v/>
      </c>
      <c r="E13" s="239"/>
      <c r="F13" s="239"/>
      <c r="G13" s="151">
        <f t="shared" si="1"/>
        <v>0</v>
      </c>
      <c r="H13" s="240"/>
      <c r="I13" s="146"/>
      <c r="J13" s="240"/>
      <c r="K13" s="208" t="str">
        <f>IFERROR(VLOOKUP(J13,'اسماء العملاء'!$A$2:$E$142,5,FALSE),"")</f>
        <v/>
      </c>
      <c r="L13" s="205" t="str">
        <f>IFERROR(VLOOKUP(J13,'اسماء العملاء'!$A$2:$C$142,2,FALSE),"")</f>
        <v/>
      </c>
      <c r="M13" s="151" t="str">
        <f>IFERROR(VLOOKUP(J13,'اسماء العملاء'!$A$2:$C$142,3,FALSE),"")</f>
        <v/>
      </c>
      <c r="N13" s="28"/>
    </row>
    <row r="14" spans="1:14" ht="23.1" customHeight="1">
      <c r="A14" s="175" t="str">
        <f t="shared" ca="1" si="0"/>
        <v/>
      </c>
      <c r="B14" s="153"/>
      <c r="C14" s="151" t="str">
        <f>IF(B14="","",SUMIF('الرصيد الثابت'!$A$2:$A$52,B14,'الرصيد الثابت'!$B$2:$B$52))</f>
        <v/>
      </c>
      <c r="D14" s="151" t="str">
        <f>IF(B14="","",SUMIF('الرصيد الثابت'!$A$2:$A$52,B14,'الرصيد الثابت'!$C$2:$C$52))</f>
        <v/>
      </c>
      <c r="E14" s="239"/>
      <c r="F14" s="239"/>
      <c r="G14" s="151">
        <f t="shared" si="1"/>
        <v>0</v>
      </c>
      <c r="H14" s="240"/>
      <c r="I14" s="146"/>
      <c r="J14" s="240"/>
      <c r="K14" s="208" t="str">
        <f>IFERROR(VLOOKUP(J14,'اسماء العملاء'!$A$2:$E$142,5,FALSE),"")</f>
        <v/>
      </c>
      <c r="L14" s="205" t="str">
        <f>IFERROR(VLOOKUP(J14,'اسماء العملاء'!$A$2:$C$142,2,FALSE),"")</f>
        <v/>
      </c>
      <c r="M14" s="151" t="str">
        <f>IFERROR(VLOOKUP(J14,'اسماء العملاء'!$A$2:$C$142,3,FALSE),"")</f>
        <v/>
      </c>
      <c r="N14" s="28"/>
    </row>
    <row r="15" spans="1:14" ht="23.1" customHeight="1">
      <c r="A15" s="175" t="str">
        <f t="shared" ca="1" si="0"/>
        <v/>
      </c>
      <c r="B15" s="153"/>
      <c r="C15" s="151" t="str">
        <f>IF(B15="","",SUMIF('الرصيد الثابت'!$A$2:$A$52,B15,'الرصيد الثابت'!$B$2:$B$52))</f>
        <v/>
      </c>
      <c r="D15" s="151" t="str">
        <f>IF(B15="","",SUMIF('الرصيد الثابت'!$A$2:$A$52,B15,'الرصيد الثابت'!$C$2:$C$52))</f>
        <v/>
      </c>
      <c r="E15" s="239"/>
      <c r="F15" s="239"/>
      <c r="G15" s="151">
        <f t="shared" si="1"/>
        <v>0</v>
      </c>
      <c r="H15" s="240"/>
      <c r="I15" s="146"/>
      <c r="J15" s="240"/>
      <c r="K15" s="208" t="str">
        <f>IFERROR(VLOOKUP(J15,'اسماء العملاء'!$A$2:$E$142,5,FALSE),"")</f>
        <v/>
      </c>
      <c r="L15" s="205" t="str">
        <f>IFERROR(VLOOKUP(J15,'اسماء العملاء'!$A$2:$C$142,2,FALSE),"")</f>
        <v/>
      </c>
      <c r="M15" s="151" t="str">
        <f>IFERROR(VLOOKUP(J15,'اسماء العملاء'!$A$2:$C$142,3,FALSE),"")</f>
        <v/>
      </c>
      <c r="N15" s="28"/>
    </row>
    <row r="16" spans="1:14" ht="23.1" customHeight="1">
      <c r="A16" s="175" t="str">
        <f t="shared" ca="1" si="0"/>
        <v/>
      </c>
      <c r="B16" s="153"/>
      <c r="C16" s="151" t="str">
        <f>IF(B16="","",SUMIF('الرصيد الثابت'!$A$2:$A$52,B16,'الرصيد الثابت'!$B$2:$B$52))</f>
        <v/>
      </c>
      <c r="D16" s="151" t="str">
        <f>IF(B16="","",SUMIF('الرصيد الثابت'!$A$2:$A$52,B16,'الرصيد الثابت'!$C$2:$C$52))</f>
        <v/>
      </c>
      <c r="E16" s="239"/>
      <c r="F16" s="239"/>
      <c r="G16" s="151">
        <f t="shared" si="1"/>
        <v>0</v>
      </c>
      <c r="H16" s="240"/>
      <c r="I16" s="146"/>
      <c r="J16" s="240"/>
      <c r="K16" s="208" t="str">
        <f>IFERROR(VLOOKUP(J16,'اسماء العملاء'!$A$2:$E$142,5,FALSE),"")</f>
        <v/>
      </c>
      <c r="L16" s="205" t="str">
        <f>IFERROR(VLOOKUP(J16,'اسماء العملاء'!$A$2:$C$142,2,FALSE),"")</f>
        <v/>
      </c>
      <c r="M16" s="151" t="str">
        <f>IFERROR(VLOOKUP(J16,'اسماء العملاء'!$A$2:$C$142,3,FALSE),"")</f>
        <v/>
      </c>
      <c r="N16" s="28"/>
    </row>
    <row r="17" spans="1:14" ht="23.1" customHeight="1">
      <c r="A17" s="175" t="str">
        <f t="shared" ca="1" si="0"/>
        <v/>
      </c>
      <c r="B17" s="153"/>
      <c r="C17" s="151" t="str">
        <f>IF(B17="","",SUMIF('الرصيد الثابت'!$A$2:$A$52,B17,'الرصيد الثابت'!$B$2:$B$52))</f>
        <v/>
      </c>
      <c r="D17" s="151" t="str">
        <f>IF(B17="","",SUMIF('الرصيد الثابت'!$A$2:$A$52,B17,'الرصيد الثابت'!$C$2:$C$52))</f>
        <v/>
      </c>
      <c r="E17" s="239"/>
      <c r="F17" s="239"/>
      <c r="G17" s="151">
        <f t="shared" si="1"/>
        <v>0</v>
      </c>
      <c r="H17" s="240"/>
      <c r="I17" s="146"/>
      <c r="J17" s="240"/>
      <c r="K17" s="208" t="str">
        <f>IFERROR(VLOOKUP(J17,'اسماء العملاء'!$A$2:$E$142,5,FALSE),"")</f>
        <v/>
      </c>
      <c r="L17" s="205" t="str">
        <f>IFERROR(VLOOKUP(J17,'اسماء العملاء'!$A$2:$C$142,2,FALSE),"")</f>
        <v/>
      </c>
      <c r="M17" s="151" t="str">
        <f>IFERROR(VLOOKUP(J17,'اسماء العملاء'!$A$2:$C$142,3,FALSE),"")</f>
        <v/>
      </c>
      <c r="N17" s="28"/>
    </row>
    <row r="18" spans="1:14" ht="23.1" customHeight="1">
      <c r="A18" s="175" t="str">
        <f t="shared" ca="1" si="0"/>
        <v/>
      </c>
      <c r="B18" s="153"/>
      <c r="C18" s="151" t="str">
        <f>IF(B18="","",SUMIF('الرصيد الثابت'!$A$2:$A$52,B18,'الرصيد الثابت'!$B$2:$B$52))</f>
        <v/>
      </c>
      <c r="D18" s="151" t="str">
        <f>IF(B18="","",SUMIF('الرصيد الثابت'!$A$2:$A$52,B18,'الرصيد الثابت'!$C$2:$C$52))</f>
        <v/>
      </c>
      <c r="E18" s="239"/>
      <c r="F18" s="239"/>
      <c r="G18" s="151">
        <f t="shared" si="1"/>
        <v>0</v>
      </c>
      <c r="H18" s="240"/>
      <c r="I18" s="146"/>
      <c r="J18" s="240"/>
      <c r="K18" s="208" t="str">
        <f>IFERROR(VLOOKUP(J18,'اسماء العملاء'!$A$2:$E$142,5,FALSE),"")</f>
        <v/>
      </c>
      <c r="L18" s="205" t="str">
        <f>IFERROR(VLOOKUP(J18,'اسماء العملاء'!$A$2:$C$142,2,FALSE),"")</f>
        <v/>
      </c>
      <c r="M18" s="151" t="str">
        <f>IFERROR(VLOOKUP(J18,'اسماء العملاء'!$A$2:$C$142,3,FALSE),"")</f>
        <v/>
      </c>
      <c r="N18" s="28"/>
    </row>
    <row r="19" spans="1:14" ht="23.1" customHeight="1">
      <c r="A19" s="175" t="str">
        <f t="shared" ca="1" si="0"/>
        <v/>
      </c>
      <c r="B19" s="153"/>
      <c r="C19" s="151" t="str">
        <f>IF(B19="","",SUMIF('الرصيد الثابت'!$A$2:$A$52,B19,'الرصيد الثابت'!$B$2:$B$52))</f>
        <v/>
      </c>
      <c r="D19" s="151" t="str">
        <f>IF(B19="","",SUMIF('الرصيد الثابت'!$A$2:$A$52,B19,'الرصيد الثابت'!$C$2:$C$52))</f>
        <v/>
      </c>
      <c r="E19" s="239"/>
      <c r="F19" s="239"/>
      <c r="G19" s="151">
        <f t="shared" si="1"/>
        <v>0</v>
      </c>
      <c r="H19" s="240"/>
      <c r="I19" s="146"/>
      <c r="J19" s="240"/>
      <c r="K19" s="208" t="str">
        <f>IFERROR(VLOOKUP(J19,'اسماء العملاء'!$A$2:$E$142,5,FALSE),"")</f>
        <v/>
      </c>
      <c r="L19" s="205" t="str">
        <f>IFERROR(VLOOKUP(J19,'اسماء العملاء'!$A$2:$C$142,2,FALSE),"")</f>
        <v/>
      </c>
      <c r="M19" s="151" t="str">
        <f>IFERROR(VLOOKUP(J19,'اسماء العملاء'!$A$2:$C$142,3,FALSE),"")</f>
        <v/>
      </c>
      <c r="N19" s="28"/>
    </row>
    <row r="20" spans="1:14" ht="23.1" customHeight="1">
      <c r="A20" s="175" t="str">
        <f t="shared" ca="1" si="0"/>
        <v/>
      </c>
      <c r="B20" s="153"/>
      <c r="C20" s="151" t="str">
        <f>IF(B20="","",SUMIF('الرصيد الثابت'!$A$2:$A$52,B20,'الرصيد الثابت'!$B$2:$B$52))</f>
        <v/>
      </c>
      <c r="D20" s="151" t="str">
        <f>IF(B20="","",SUMIF('الرصيد الثابت'!$A$2:$A$52,B20,'الرصيد الثابت'!$C$2:$C$52))</f>
        <v/>
      </c>
      <c r="E20" s="239"/>
      <c r="F20" s="239"/>
      <c r="G20" s="151">
        <f t="shared" si="1"/>
        <v>0</v>
      </c>
      <c r="H20" s="240"/>
      <c r="I20" s="146"/>
      <c r="J20" s="240"/>
      <c r="K20" s="208" t="str">
        <f>IFERROR(VLOOKUP(J20,'اسماء العملاء'!$A$2:$E$142,5,FALSE),"")</f>
        <v/>
      </c>
      <c r="L20" s="205" t="str">
        <f>IFERROR(VLOOKUP(J20,'اسماء العملاء'!$A$2:$C$142,2,FALSE),"")</f>
        <v/>
      </c>
      <c r="M20" s="151" t="str">
        <f>IFERROR(VLOOKUP(J20,'اسماء العملاء'!$A$2:$C$142,3,FALSE),"")</f>
        <v/>
      </c>
      <c r="N20" s="28"/>
    </row>
    <row r="21" spans="1:14" ht="23.1" customHeight="1">
      <c r="A21" s="175" t="str">
        <f t="shared" ca="1" si="0"/>
        <v/>
      </c>
      <c r="B21" s="153"/>
      <c r="C21" s="151" t="str">
        <f>IF(B21="","",SUMIF('الرصيد الثابت'!$A$2:$A$52,B21,'الرصيد الثابت'!$B$2:$B$52))</f>
        <v/>
      </c>
      <c r="D21" s="151" t="str">
        <f>IF(B21="","",SUMIF('الرصيد الثابت'!$A$2:$A$52,B21,'الرصيد الثابت'!$C$2:$C$52))</f>
        <v/>
      </c>
      <c r="E21" s="239"/>
      <c r="F21" s="239"/>
      <c r="G21" s="151">
        <f t="shared" si="1"/>
        <v>0</v>
      </c>
      <c r="H21" s="240"/>
      <c r="I21" s="146"/>
      <c r="J21" s="240"/>
      <c r="K21" s="208" t="str">
        <f>IFERROR(VLOOKUP(J21,'اسماء العملاء'!$A$2:$E$142,5,FALSE),"")</f>
        <v/>
      </c>
      <c r="L21" s="205" t="str">
        <f>IFERROR(VLOOKUP(J21,'اسماء العملاء'!$A$2:$C$142,2,FALSE),"")</f>
        <v/>
      </c>
      <c r="M21" s="151" t="str">
        <f>IFERROR(VLOOKUP(J21,'اسماء العملاء'!$A$2:$C$142,3,FALSE),"")</f>
        <v/>
      </c>
      <c r="N21" s="28"/>
    </row>
    <row r="22" spans="1:14" ht="23.1" customHeight="1">
      <c r="A22" s="175" t="str">
        <f t="shared" ca="1" si="0"/>
        <v/>
      </c>
      <c r="B22" s="153"/>
      <c r="C22" s="151" t="str">
        <f>IF(B22="","",SUMIF('الرصيد الثابت'!$A$2:$A$52,B22,'الرصيد الثابت'!$B$2:$B$52))</f>
        <v/>
      </c>
      <c r="D22" s="151" t="str">
        <f>IF(B22="","",SUMIF('الرصيد الثابت'!$A$2:$A$52,B22,'الرصيد الثابت'!$C$2:$C$52))</f>
        <v/>
      </c>
      <c r="E22" s="239"/>
      <c r="F22" s="239"/>
      <c r="G22" s="151">
        <f t="shared" si="1"/>
        <v>0</v>
      </c>
      <c r="H22" s="240"/>
      <c r="I22" s="146"/>
      <c r="J22" s="240"/>
      <c r="K22" s="208" t="str">
        <f>IFERROR(VLOOKUP(J22,'اسماء العملاء'!$A$2:$E$142,5,FALSE),"")</f>
        <v/>
      </c>
      <c r="L22" s="205" t="str">
        <f>IFERROR(VLOOKUP(J22,'اسماء العملاء'!$A$2:$C$142,2,FALSE),"")</f>
        <v/>
      </c>
      <c r="M22" s="151" t="str">
        <f>IFERROR(VLOOKUP(J22,'اسماء العملاء'!$A$2:$C$142,3,FALSE),"")</f>
        <v/>
      </c>
      <c r="N22" s="28"/>
    </row>
    <row r="23" spans="1:14" ht="23.1" customHeight="1">
      <c r="A23" s="175" t="str">
        <f t="shared" ca="1" si="0"/>
        <v/>
      </c>
      <c r="B23" s="153"/>
      <c r="C23" s="151" t="str">
        <f>IF(B23="","",SUMIF('الرصيد الثابت'!$A$2:$A$52,B23,'الرصيد الثابت'!$B$2:$B$52))</f>
        <v/>
      </c>
      <c r="D23" s="151" t="str">
        <f>IF(B23="","",SUMIF('الرصيد الثابت'!$A$2:$A$52,B23,'الرصيد الثابت'!$C$2:$C$52))</f>
        <v/>
      </c>
      <c r="E23" s="239"/>
      <c r="F23" s="239"/>
      <c r="G23" s="151">
        <f t="shared" si="1"/>
        <v>0</v>
      </c>
      <c r="H23" s="240"/>
      <c r="I23" s="146"/>
      <c r="J23" s="240"/>
      <c r="K23" s="208" t="str">
        <f>IFERROR(VLOOKUP(J23,'اسماء العملاء'!$A$2:$E$142,5,FALSE),"")</f>
        <v/>
      </c>
      <c r="L23" s="205" t="str">
        <f>IFERROR(VLOOKUP(J23,'اسماء العملاء'!$A$2:$C$142,2,FALSE),"")</f>
        <v/>
      </c>
      <c r="M23" s="151" t="str">
        <f>IFERROR(VLOOKUP(J23,'اسماء العملاء'!$A$2:$C$142,3,FALSE),"")</f>
        <v/>
      </c>
      <c r="N23" s="28"/>
    </row>
    <row r="24" spans="1:14" ht="23.1" customHeight="1">
      <c r="A24" s="175" t="str">
        <f t="shared" ca="1" si="0"/>
        <v/>
      </c>
      <c r="B24" s="153"/>
      <c r="C24" s="151" t="str">
        <f>IF(B24="","",SUMIF('الرصيد الثابت'!$A$2:$A$52,B24,'الرصيد الثابت'!$B$2:$B$52))</f>
        <v/>
      </c>
      <c r="D24" s="151" t="str">
        <f>IF(B24="","",SUMIF('الرصيد الثابت'!$A$2:$A$52,B24,'الرصيد الثابت'!$C$2:$C$52))</f>
        <v/>
      </c>
      <c r="E24" s="239"/>
      <c r="F24" s="239"/>
      <c r="G24" s="151">
        <f t="shared" si="1"/>
        <v>0</v>
      </c>
      <c r="H24" s="240"/>
      <c r="I24" s="146"/>
      <c r="J24" s="240"/>
      <c r="K24" s="208" t="str">
        <f>IFERROR(VLOOKUP(J24,'اسماء العملاء'!$A$2:$E$142,5,FALSE),"")</f>
        <v/>
      </c>
      <c r="L24" s="205" t="str">
        <f>IFERROR(VLOOKUP(J24,'اسماء العملاء'!$A$2:$C$142,2,FALSE),"")</f>
        <v/>
      </c>
      <c r="M24" s="151" t="str">
        <f>IFERROR(VLOOKUP(J24,'اسماء العملاء'!$A$2:$C$142,3,FALSE),"")</f>
        <v/>
      </c>
      <c r="N24" s="28"/>
    </row>
    <row r="25" spans="1:14" ht="23.1" customHeight="1">
      <c r="A25" s="175" t="str">
        <f t="shared" ca="1" si="0"/>
        <v/>
      </c>
      <c r="B25" s="153"/>
      <c r="C25" s="151" t="str">
        <f>IF(B25="","",SUMIF('الرصيد الثابت'!$A$2:$A$52,B25,'الرصيد الثابت'!$B$2:$B$52))</f>
        <v/>
      </c>
      <c r="D25" s="151" t="str">
        <f>IF(B25="","",SUMIF('الرصيد الثابت'!$A$2:$A$52,B25,'الرصيد الثابت'!$C$2:$C$52))</f>
        <v/>
      </c>
      <c r="E25" s="239"/>
      <c r="F25" s="239"/>
      <c r="G25" s="151">
        <f t="shared" si="1"/>
        <v>0</v>
      </c>
      <c r="H25" s="240"/>
      <c r="I25" s="146"/>
      <c r="J25" s="240"/>
      <c r="K25" s="208" t="str">
        <f>IFERROR(VLOOKUP(J25,'اسماء العملاء'!$A$2:$E$142,5,FALSE),"")</f>
        <v/>
      </c>
      <c r="L25" s="205" t="str">
        <f>IFERROR(VLOOKUP(J25,'اسماء العملاء'!$A$2:$C$142,2,FALSE),"")</f>
        <v/>
      </c>
      <c r="M25" s="151" t="str">
        <f>IFERROR(VLOOKUP(J25,'اسماء العملاء'!$A$2:$C$142,3,FALSE),"")</f>
        <v/>
      </c>
      <c r="N25" s="28"/>
    </row>
    <row r="26" spans="1:14" ht="23.1" customHeight="1">
      <c r="A26" s="175" t="str">
        <f t="shared" ca="1" si="0"/>
        <v/>
      </c>
      <c r="B26" s="153"/>
      <c r="C26" s="151" t="str">
        <f>IF(B26="","",SUMIF('الرصيد الثابت'!$A$2:$A$52,B26,'الرصيد الثابت'!$B$2:$B$52))</f>
        <v/>
      </c>
      <c r="D26" s="151" t="str">
        <f>IF(B26="","",SUMIF('الرصيد الثابت'!$A$2:$A$52,B26,'الرصيد الثابت'!$C$2:$C$52))</f>
        <v/>
      </c>
      <c r="E26" s="239"/>
      <c r="F26" s="239"/>
      <c r="G26" s="151">
        <f t="shared" si="1"/>
        <v>0</v>
      </c>
      <c r="H26" s="240"/>
      <c r="I26" s="146"/>
      <c r="J26" s="240"/>
      <c r="K26" s="208" t="str">
        <f>IFERROR(VLOOKUP(J26,'اسماء العملاء'!$A$2:$E$142,5,FALSE),"")</f>
        <v/>
      </c>
      <c r="L26" s="205" t="str">
        <f>IFERROR(VLOOKUP(J26,'اسماء العملاء'!$A$2:$C$142,2,FALSE),"")</f>
        <v/>
      </c>
      <c r="M26" s="151" t="str">
        <f>IFERROR(VLOOKUP(J26,'اسماء العملاء'!$A$2:$C$142,3,FALSE),"")</f>
        <v/>
      </c>
      <c r="N26" s="28"/>
    </row>
    <row r="27" spans="1:14" ht="23.1" customHeight="1">
      <c r="A27" s="175" t="str">
        <f t="shared" ca="1" si="0"/>
        <v/>
      </c>
      <c r="B27" s="153"/>
      <c r="C27" s="151" t="str">
        <f>IF(B27="","",SUMIF('الرصيد الثابت'!$A$2:$A$52,B27,'الرصيد الثابت'!$B$2:$B$52))</f>
        <v/>
      </c>
      <c r="D27" s="151" t="str">
        <f>IF(B27="","",SUMIF('الرصيد الثابت'!$A$2:$A$52,B27,'الرصيد الثابت'!$C$2:$C$52))</f>
        <v/>
      </c>
      <c r="E27" s="239"/>
      <c r="F27" s="239"/>
      <c r="G27" s="151">
        <f t="shared" si="1"/>
        <v>0</v>
      </c>
      <c r="H27" s="240"/>
      <c r="I27" s="146"/>
      <c r="J27" s="240"/>
      <c r="K27" s="208" t="str">
        <f>IFERROR(VLOOKUP(J27,'اسماء العملاء'!$A$2:$E$142,5,FALSE),"")</f>
        <v/>
      </c>
      <c r="L27" s="205" t="str">
        <f>IFERROR(VLOOKUP(J27,'اسماء العملاء'!$A$2:$C$142,2,FALSE),"")</f>
        <v/>
      </c>
      <c r="M27" s="151" t="str">
        <f>IFERROR(VLOOKUP(J27,'اسماء العملاء'!$A$2:$C$142,3,FALSE),"")</f>
        <v/>
      </c>
      <c r="N27" s="28"/>
    </row>
    <row r="28" spans="1:14" ht="23.1" customHeight="1">
      <c r="A28" s="175" t="str">
        <f t="shared" ca="1" si="0"/>
        <v/>
      </c>
      <c r="B28" s="153"/>
      <c r="C28" s="151" t="str">
        <f>IF(B28="","",SUMIF('الرصيد الثابت'!$A$2:$A$52,B28,'الرصيد الثابت'!$B$2:$B$52))</f>
        <v/>
      </c>
      <c r="D28" s="151" t="str">
        <f>IF(B28="","",SUMIF('الرصيد الثابت'!$A$2:$A$52,B28,'الرصيد الثابت'!$C$2:$C$52))</f>
        <v/>
      </c>
      <c r="E28" s="239"/>
      <c r="F28" s="239"/>
      <c r="G28" s="151">
        <f t="shared" si="1"/>
        <v>0</v>
      </c>
      <c r="H28" s="240"/>
      <c r="I28" s="146"/>
      <c r="J28" s="240"/>
      <c r="K28" s="208" t="str">
        <f>IFERROR(VLOOKUP(J28,'اسماء العملاء'!$A$2:$E$142,5,FALSE),"")</f>
        <v/>
      </c>
      <c r="L28" s="205" t="str">
        <f>IFERROR(VLOOKUP(J28,'اسماء العملاء'!$A$2:$C$142,2,FALSE),"")</f>
        <v/>
      </c>
      <c r="M28" s="151" t="str">
        <f>IFERROR(VLOOKUP(J28,'اسماء العملاء'!$A$2:$C$142,3,FALSE),"")</f>
        <v/>
      </c>
      <c r="N28" s="28"/>
    </row>
    <row r="29" spans="1:14" ht="23.1" customHeight="1">
      <c r="A29" s="175" t="str">
        <f t="shared" ca="1" si="0"/>
        <v/>
      </c>
      <c r="B29" s="153"/>
      <c r="C29" s="151" t="str">
        <f>IF(B29="","",SUMIF('الرصيد الثابت'!$A$2:$A$52,B29,'الرصيد الثابت'!$B$2:$B$52))</f>
        <v/>
      </c>
      <c r="D29" s="151" t="str">
        <f>IF(B29="","",SUMIF('الرصيد الثابت'!$A$2:$A$52,B29,'الرصيد الثابت'!$C$2:$C$52))</f>
        <v/>
      </c>
      <c r="E29" s="239"/>
      <c r="F29" s="239"/>
      <c r="G29" s="151">
        <f t="shared" si="1"/>
        <v>0</v>
      </c>
      <c r="H29" s="240"/>
      <c r="I29" s="146"/>
      <c r="J29" s="240"/>
      <c r="K29" s="208" t="str">
        <f>IFERROR(VLOOKUP(J29,'اسماء العملاء'!$A$2:$E$142,5,FALSE),"")</f>
        <v/>
      </c>
      <c r="L29" s="205" t="str">
        <f>IFERROR(VLOOKUP(J29,'اسماء العملاء'!$A$2:$C$142,2,FALSE),"")</f>
        <v/>
      </c>
      <c r="M29" s="151" t="str">
        <f>IFERROR(VLOOKUP(J29,'اسماء العملاء'!$A$2:$C$142,3,FALSE),"")</f>
        <v/>
      </c>
      <c r="N29" s="28"/>
    </row>
    <row r="30" spans="1:14" ht="23.1" customHeight="1">
      <c r="A30" s="175" t="str">
        <f t="shared" ca="1" si="0"/>
        <v/>
      </c>
      <c r="B30" s="153"/>
      <c r="C30" s="151" t="str">
        <f>IF(B30="","",SUMIF('الرصيد الثابت'!$A$2:$A$52,B30,'الرصيد الثابت'!$B$2:$B$52))</f>
        <v/>
      </c>
      <c r="D30" s="151" t="str">
        <f>IF(B30="","",SUMIF('الرصيد الثابت'!$A$2:$A$52,B30,'الرصيد الثابت'!$C$2:$C$52))</f>
        <v/>
      </c>
      <c r="E30" s="239"/>
      <c r="F30" s="239"/>
      <c r="G30" s="151">
        <f t="shared" si="1"/>
        <v>0</v>
      </c>
      <c r="H30" s="240"/>
      <c r="I30" s="146"/>
      <c r="J30" s="240"/>
      <c r="K30" s="208" t="str">
        <f>IFERROR(VLOOKUP(J30,'اسماء العملاء'!$A$2:$E$142,5,FALSE),"")</f>
        <v/>
      </c>
      <c r="L30" s="205" t="str">
        <f>IFERROR(VLOOKUP(J30,'اسماء العملاء'!$A$2:$C$142,2,FALSE),"")</f>
        <v/>
      </c>
      <c r="M30" s="151" t="str">
        <f>IFERROR(VLOOKUP(J30,'اسماء العملاء'!$A$2:$C$142,3,FALSE),"")</f>
        <v/>
      </c>
      <c r="N30" s="28"/>
    </row>
    <row r="31" spans="1:14" ht="23.1" customHeight="1">
      <c r="A31" s="175" t="str">
        <f t="shared" ca="1" si="0"/>
        <v/>
      </c>
      <c r="B31" s="153"/>
      <c r="C31" s="151" t="str">
        <f>IF(B31="","",SUMIF('الرصيد الثابت'!$A$2:$A$52,B31,'الرصيد الثابت'!$B$2:$B$52))</f>
        <v/>
      </c>
      <c r="D31" s="151" t="str">
        <f>IF(B31="","",SUMIF('الرصيد الثابت'!$A$2:$A$52,B31,'الرصيد الثابت'!$C$2:$C$52))</f>
        <v/>
      </c>
      <c r="E31" s="239"/>
      <c r="F31" s="239"/>
      <c r="G31" s="151">
        <f t="shared" si="1"/>
        <v>0</v>
      </c>
      <c r="H31" s="240"/>
      <c r="I31" s="146"/>
      <c r="J31" s="240"/>
      <c r="K31" s="208" t="str">
        <f>IFERROR(VLOOKUP(J31,'اسماء العملاء'!$A$2:$E$142,5,FALSE),"")</f>
        <v/>
      </c>
      <c r="L31" s="205" t="str">
        <f>IFERROR(VLOOKUP(J31,'اسماء العملاء'!$A$2:$C$142,2,FALSE),"")</f>
        <v/>
      </c>
      <c r="M31" s="151" t="str">
        <f>IFERROR(VLOOKUP(J31,'اسماء العملاء'!$A$2:$C$142,3,FALSE),"")</f>
        <v/>
      </c>
      <c r="N31" s="28"/>
    </row>
    <row r="32" spans="1:14" ht="23.1" customHeight="1">
      <c r="A32" s="175" t="str">
        <f t="shared" ca="1" si="0"/>
        <v/>
      </c>
      <c r="B32" s="153"/>
      <c r="C32" s="151" t="str">
        <f>IF(B32="","",SUMIF('الرصيد الثابت'!$A$2:$A$52,B32,'الرصيد الثابت'!$B$2:$B$52))</f>
        <v/>
      </c>
      <c r="D32" s="151" t="str">
        <f>IF(B32="","",SUMIF('الرصيد الثابت'!$A$2:$A$52,B32,'الرصيد الثابت'!$C$2:$C$52))</f>
        <v/>
      </c>
      <c r="E32" s="239"/>
      <c r="F32" s="239"/>
      <c r="G32" s="151">
        <f t="shared" si="1"/>
        <v>0</v>
      </c>
      <c r="H32" s="240"/>
      <c r="I32" s="146"/>
      <c r="J32" s="240"/>
      <c r="K32" s="208" t="str">
        <f>IFERROR(VLOOKUP(J32,'اسماء العملاء'!$A$2:$E$142,5,FALSE),"")</f>
        <v/>
      </c>
      <c r="L32" s="205" t="str">
        <f>IFERROR(VLOOKUP(J32,'اسماء العملاء'!$A$2:$C$142,2,FALSE),"")</f>
        <v/>
      </c>
      <c r="M32" s="151" t="str">
        <f>IFERROR(VLOOKUP(J32,'اسماء العملاء'!$A$2:$C$142,3,FALSE),"")</f>
        <v/>
      </c>
      <c r="N32" s="28"/>
    </row>
    <row r="33" spans="1:14" ht="23.1" customHeight="1">
      <c r="A33" s="175" t="str">
        <f t="shared" ca="1" si="0"/>
        <v/>
      </c>
      <c r="B33" s="153"/>
      <c r="C33" s="151" t="str">
        <f>IF(B33="","",SUMIF('الرصيد الثابت'!$A$2:$A$52,B33,'الرصيد الثابت'!$B$2:$B$52))</f>
        <v/>
      </c>
      <c r="D33" s="151" t="str">
        <f>IF(B33="","",SUMIF('الرصيد الثابت'!$A$2:$A$52,B33,'الرصيد الثابت'!$C$2:$C$52))</f>
        <v/>
      </c>
      <c r="E33" s="239"/>
      <c r="F33" s="239"/>
      <c r="G33" s="151">
        <f t="shared" si="1"/>
        <v>0</v>
      </c>
      <c r="H33" s="240"/>
      <c r="I33" s="146"/>
      <c r="J33" s="240"/>
      <c r="K33" s="208" t="str">
        <f>IFERROR(VLOOKUP(J33,'اسماء العملاء'!$A$2:$E$142,5,FALSE),"")</f>
        <v/>
      </c>
      <c r="L33" s="205" t="str">
        <f>IFERROR(VLOOKUP(J33,'اسماء العملاء'!$A$2:$C$142,2,FALSE),"")</f>
        <v/>
      </c>
      <c r="M33" s="151" t="str">
        <f>IFERROR(VLOOKUP(J33,'اسماء العملاء'!$A$2:$C$142,3,FALSE),"")</f>
        <v/>
      </c>
      <c r="N33" s="28"/>
    </row>
    <row r="34" spans="1:14" ht="23.1" customHeight="1">
      <c r="A34" s="175" t="str">
        <f t="shared" ca="1" si="0"/>
        <v/>
      </c>
      <c r="B34" s="153"/>
      <c r="C34" s="151" t="str">
        <f>IF(B34="","",SUMIF('الرصيد الثابت'!$A$2:$A$52,B34,'الرصيد الثابت'!$B$2:$B$52))</f>
        <v/>
      </c>
      <c r="D34" s="151" t="str">
        <f>IF(B34="","",SUMIF('الرصيد الثابت'!$A$2:$A$52,B34,'الرصيد الثابت'!$C$2:$C$52))</f>
        <v/>
      </c>
      <c r="E34" s="239"/>
      <c r="F34" s="239"/>
      <c r="G34" s="151">
        <f t="shared" si="1"/>
        <v>0</v>
      </c>
      <c r="H34" s="240"/>
      <c r="I34" s="146"/>
      <c r="J34" s="240"/>
      <c r="K34" s="208" t="str">
        <f>IFERROR(VLOOKUP(J34,'اسماء العملاء'!$A$2:$E$142,5,FALSE),"")</f>
        <v/>
      </c>
      <c r="L34" s="205" t="str">
        <f>IFERROR(VLOOKUP(J34,'اسماء العملاء'!$A$2:$C$142,2,FALSE),"")</f>
        <v/>
      </c>
      <c r="M34" s="151" t="str">
        <f>IFERROR(VLOOKUP(J34,'اسماء العملاء'!$A$2:$C$142,3,FALSE),"")</f>
        <v/>
      </c>
      <c r="N34" s="28"/>
    </row>
    <row r="35" spans="1:14" ht="23.1" customHeight="1">
      <c r="A35" s="175" t="str">
        <f t="shared" ca="1" si="0"/>
        <v/>
      </c>
      <c r="B35" s="153"/>
      <c r="C35" s="151" t="str">
        <f>IF(B35="","",SUMIF('الرصيد الثابت'!$A$2:$A$52,B35,'الرصيد الثابت'!$B$2:$B$52))</f>
        <v/>
      </c>
      <c r="D35" s="151" t="str">
        <f>IF(B35="","",SUMIF('الرصيد الثابت'!$A$2:$A$52,B35,'الرصيد الثابت'!$C$2:$C$52))</f>
        <v/>
      </c>
      <c r="E35" s="239"/>
      <c r="F35" s="239"/>
      <c r="G35" s="151">
        <f t="shared" si="1"/>
        <v>0</v>
      </c>
      <c r="H35" s="240"/>
      <c r="I35" s="146"/>
      <c r="J35" s="240"/>
      <c r="K35" s="208" t="str">
        <f>IFERROR(VLOOKUP(J35,'اسماء العملاء'!$A$2:$E$142,5,FALSE),"")</f>
        <v/>
      </c>
      <c r="L35" s="205" t="str">
        <f>IFERROR(VLOOKUP(J35,'اسماء العملاء'!$A$2:$C$142,2,FALSE),"")</f>
        <v/>
      </c>
      <c r="M35" s="151" t="str">
        <f>IFERROR(VLOOKUP(J35,'اسماء العملاء'!$A$2:$C$142,3,FALSE),"")</f>
        <v/>
      </c>
      <c r="N35" s="28"/>
    </row>
    <row r="36" spans="1:14" ht="23.1" customHeight="1">
      <c r="A36" s="175" t="str">
        <f t="shared" ca="1" si="0"/>
        <v/>
      </c>
      <c r="B36" s="153"/>
      <c r="C36" s="151" t="str">
        <f>IF(B36="","",SUMIF('الرصيد الثابت'!$A$2:$A$52,B36,'الرصيد الثابت'!$B$2:$B$52))</f>
        <v/>
      </c>
      <c r="D36" s="151" t="str">
        <f>IF(B36="","",SUMIF('الرصيد الثابت'!$A$2:$A$52,B36,'الرصيد الثابت'!$C$2:$C$52))</f>
        <v/>
      </c>
      <c r="E36" s="239"/>
      <c r="F36" s="239"/>
      <c r="G36" s="151">
        <f t="shared" si="1"/>
        <v>0</v>
      </c>
      <c r="H36" s="240"/>
      <c r="I36" s="146"/>
      <c r="J36" s="240"/>
      <c r="K36" s="208" t="str">
        <f>IFERROR(VLOOKUP(J36,'اسماء العملاء'!$A$2:$E$142,5,FALSE),"")</f>
        <v/>
      </c>
      <c r="L36" s="205" t="str">
        <f>IFERROR(VLOOKUP(J36,'اسماء العملاء'!$A$2:$C$142,2,FALSE),"")</f>
        <v/>
      </c>
      <c r="M36" s="151" t="str">
        <f>IFERROR(VLOOKUP(J36,'اسماء العملاء'!$A$2:$C$142,3,FALSE),"")</f>
        <v/>
      </c>
      <c r="N36" s="28"/>
    </row>
    <row r="37" spans="1:14" ht="23.1" customHeight="1">
      <c r="A37" s="175" t="str">
        <f t="shared" ca="1" si="0"/>
        <v/>
      </c>
      <c r="B37" s="153"/>
      <c r="C37" s="151" t="str">
        <f>IF(B37="","",SUMIF('الرصيد الثابت'!$A$2:$A$52,B37,'الرصيد الثابت'!$B$2:$B$52))</f>
        <v/>
      </c>
      <c r="D37" s="151" t="str">
        <f>IF(B37="","",SUMIF('الرصيد الثابت'!$A$2:$A$52,B37,'الرصيد الثابت'!$C$2:$C$52))</f>
        <v/>
      </c>
      <c r="E37" s="239"/>
      <c r="F37" s="239"/>
      <c r="G37" s="151">
        <f t="shared" si="1"/>
        <v>0</v>
      </c>
      <c r="H37" s="240"/>
      <c r="I37" s="146"/>
      <c r="J37" s="240"/>
      <c r="K37" s="208" t="str">
        <f>IFERROR(VLOOKUP(J37,'اسماء العملاء'!$A$2:$E$142,5,FALSE),"")</f>
        <v/>
      </c>
      <c r="L37" s="205" t="str">
        <f>IFERROR(VLOOKUP(J37,'اسماء العملاء'!$A$2:$C$142,2,FALSE),"")</f>
        <v/>
      </c>
      <c r="M37" s="151" t="str">
        <f>IFERROR(VLOOKUP(J37,'اسماء العملاء'!$A$2:$C$142,3,FALSE),"")</f>
        <v/>
      </c>
      <c r="N37" s="28"/>
    </row>
    <row r="38" spans="1:14" ht="23.1" customHeight="1">
      <c r="A38" s="175" t="str">
        <f t="shared" ca="1" si="0"/>
        <v/>
      </c>
      <c r="B38" s="153"/>
      <c r="C38" s="151" t="str">
        <f>IF(B38="","",SUMIF('الرصيد الثابت'!$A$2:$A$52,B38,'الرصيد الثابت'!$B$2:$B$52))</f>
        <v/>
      </c>
      <c r="D38" s="151" t="str">
        <f>IF(B38="","",SUMIF('الرصيد الثابت'!$A$2:$A$52,B38,'الرصيد الثابت'!$C$2:$C$52))</f>
        <v/>
      </c>
      <c r="E38" s="239"/>
      <c r="F38" s="239"/>
      <c r="G38" s="151">
        <f t="shared" si="1"/>
        <v>0</v>
      </c>
      <c r="H38" s="240"/>
      <c r="I38" s="146"/>
      <c r="J38" s="240"/>
      <c r="K38" s="208" t="str">
        <f>IFERROR(VLOOKUP(J38,'اسماء العملاء'!$A$2:$E$142,5,FALSE),"")</f>
        <v/>
      </c>
      <c r="L38" s="205" t="str">
        <f>IFERROR(VLOOKUP(J38,'اسماء العملاء'!$A$2:$C$142,2,FALSE),"")</f>
        <v/>
      </c>
      <c r="M38" s="151" t="str">
        <f>IFERROR(VLOOKUP(J38,'اسماء العملاء'!$A$2:$C$142,3,FALSE),"")</f>
        <v/>
      </c>
      <c r="N38" s="28"/>
    </row>
    <row r="39" spans="1:14" ht="23.1" customHeight="1">
      <c r="A39" s="175" t="str">
        <f t="shared" ca="1" si="0"/>
        <v/>
      </c>
      <c r="B39" s="153"/>
      <c r="C39" s="151" t="str">
        <f>IF(B39="","",SUMIF('الرصيد الثابت'!$A$2:$A$52,B39,'الرصيد الثابت'!$B$2:$B$52))</f>
        <v/>
      </c>
      <c r="D39" s="151" t="str">
        <f>IF(B39="","",SUMIF('الرصيد الثابت'!$A$2:$A$52,B39,'الرصيد الثابت'!$C$2:$C$52))</f>
        <v/>
      </c>
      <c r="E39" s="239"/>
      <c r="F39" s="239"/>
      <c r="G39" s="151">
        <f t="shared" si="1"/>
        <v>0</v>
      </c>
      <c r="H39" s="240"/>
      <c r="I39" s="146"/>
      <c r="J39" s="240"/>
      <c r="K39" s="208" t="str">
        <f>IFERROR(VLOOKUP(J39,'اسماء العملاء'!$A$2:$E$142,5,FALSE),"")</f>
        <v/>
      </c>
      <c r="L39" s="205" t="str">
        <f>IFERROR(VLOOKUP(J39,'اسماء العملاء'!$A$2:$C$142,2,FALSE),"")</f>
        <v/>
      </c>
      <c r="M39" s="151" t="str">
        <f>IFERROR(VLOOKUP(J39,'اسماء العملاء'!$A$2:$C$142,3,FALSE),"")</f>
        <v/>
      </c>
      <c r="N39" s="28"/>
    </row>
    <row r="40" spans="1:14" ht="23.1" customHeight="1">
      <c r="A40" s="175" t="str">
        <f t="shared" ca="1" si="0"/>
        <v/>
      </c>
      <c r="B40" s="153"/>
      <c r="C40" s="151" t="str">
        <f>IF(B40="","",SUMIF('الرصيد الثابت'!$A$2:$A$52,B40,'الرصيد الثابت'!$B$2:$B$52))</f>
        <v/>
      </c>
      <c r="D40" s="151" t="str">
        <f>IF(B40="","",SUMIF('الرصيد الثابت'!$A$2:$A$52,B40,'الرصيد الثابت'!$C$2:$C$52))</f>
        <v/>
      </c>
      <c r="E40" s="239"/>
      <c r="F40" s="239"/>
      <c r="G40" s="151">
        <f t="shared" si="1"/>
        <v>0</v>
      </c>
      <c r="H40" s="240"/>
      <c r="I40" s="146"/>
      <c r="J40" s="240"/>
      <c r="K40" s="208" t="str">
        <f>IFERROR(VLOOKUP(J40,'اسماء العملاء'!$A$2:$E$142,5,FALSE),"")</f>
        <v/>
      </c>
      <c r="L40" s="205" t="str">
        <f>IFERROR(VLOOKUP(J40,'اسماء العملاء'!$A$2:$C$142,2,FALSE),"")</f>
        <v/>
      </c>
      <c r="M40" s="151" t="str">
        <f>IFERROR(VLOOKUP(J40,'اسماء العملاء'!$A$2:$C$142,3,FALSE),"")</f>
        <v/>
      </c>
      <c r="N40" s="28"/>
    </row>
    <row r="41" spans="1:14" ht="23.1" customHeight="1">
      <c r="A41" s="175" t="str">
        <f t="shared" ca="1" si="0"/>
        <v/>
      </c>
      <c r="B41" s="153"/>
      <c r="C41" s="151" t="str">
        <f>IF(B41="","",SUMIF('الرصيد الثابت'!$A$2:$A$52,B41,'الرصيد الثابت'!$B$2:$B$52))</f>
        <v/>
      </c>
      <c r="D41" s="151" t="str">
        <f>IF(B41="","",SUMIF('الرصيد الثابت'!$A$2:$A$52,B41,'الرصيد الثابت'!$C$2:$C$52))</f>
        <v/>
      </c>
      <c r="E41" s="239"/>
      <c r="F41" s="239"/>
      <c r="G41" s="151">
        <f t="shared" si="1"/>
        <v>0</v>
      </c>
      <c r="H41" s="240"/>
      <c r="I41" s="146"/>
      <c r="J41" s="240"/>
      <c r="K41" s="208" t="str">
        <f>IFERROR(VLOOKUP(J41,'اسماء العملاء'!$A$2:$E$142,5,FALSE),"")</f>
        <v/>
      </c>
      <c r="L41" s="205" t="str">
        <f>IFERROR(VLOOKUP(J41,'اسماء العملاء'!$A$2:$C$142,2,FALSE),"")</f>
        <v/>
      </c>
      <c r="M41" s="151" t="str">
        <f>IFERROR(VLOOKUP(J41,'اسماء العملاء'!$A$2:$C$142,3,FALSE),"")</f>
        <v/>
      </c>
      <c r="N41" s="28"/>
    </row>
    <row r="42" spans="1:14" ht="23.1" customHeight="1">
      <c r="A42" s="175" t="str">
        <f t="shared" ca="1" si="0"/>
        <v/>
      </c>
      <c r="B42" s="153"/>
      <c r="C42" s="151" t="str">
        <f>IF(B42="","",SUMIF('الرصيد الثابت'!$A$2:$A$52,B42,'الرصيد الثابت'!$B$2:$B$52))</f>
        <v/>
      </c>
      <c r="D42" s="151" t="str">
        <f>IF(B42="","",SUMIF('الرصيد الثابت'!$A$2:$A$52,B42,'الرصيد الثابت'!$C$2:$C$52))</f>
        <v/>
      </c>
      <c r="E42" s="239"/>
      <c r="F42" s="239"/>
      <c r="G42" s="151">
        <f t="shared" si="1"/>
        <v>0</v>
      </c>
      <c r="H42" s="240"/>
      <c r="I42" s="146"/>
      <c r="J42" s="240"/>
      <c r="K42" s="208" t="str">
        <f>IFERROR(VLOOKUP(J42,'اسماء العملاء'!$A$2:$E$142,5,FALSE),"")</f>
        <v/>
      </c>
      <c r="L42" s="205" t="str">
        <f>IFERROR(VLOOKUP(J42,'اسماء العملاء'!$A$2:$C$142,2,FALSE),"")</f>
        <v/>
      </c>
      <c r="M42" s="151" t="str">
        <f>IFERROR(VLOOKUP(J42,'اسماء العملاء'!$A$2:$C$142,3,FALSE),"")</f>
        <v/>
      </c>
      <c r="N42" s="28"/>
    </row>
    <row r="43" spans="1:14" ht="23.1" customHeight="1">
      <c r="A43" s="175" t="str">
        <f t="shared" ca="1" si="0"/>
        <v/>
      </c>
      <c r="B43" s="153"/>
      <c r="C43" s="151" t="str">
        <f>IF(B43="","",SUMIF('الرصيد الثابت'!$A$2:$A$52,B43,'الرصيد الثابت'!$B$2:$B$52))</f>
        <v/>
      </c>
      <c r="D43" s="151" t="str">
        <f>IF(B43="","",SUMIF('الرصيد الثابت'!$A$2:$A$52,B43,'الرصيد الثابت'!$C$2:$C$52))</f>
        <v/>
      </c>
      <c r="E43" s="239"/>
      <c r="F43" s="239"/>
      <c r="G43" s="151">
        <f t="shared" si="1"/>
        <v>0</v>
      </c>
      <c r="H43" s="240"/>
      <c r="I43" s="146"/>
      <c r="J43" s="240"/>
      <c r="K43" s="208" t="str">
        <f>IFERROR(VLOOKUP(J43,'اسماء العملاء'!$A$2:$E$142,5,FALSE),"")</f>
        <v/>
      </c>
      <c r="L43" s="205" t="str">
        <f>IFERROR(VLOOKUP(J43,'اسماء العملاء'!$A$2:$C$142,2,FALSE),"")</f>
        <v/>
      </c>
      <c r="M43" s="151" t="str">
        <f>IFERROR(VLOOKUP(J43,'اسماء العملاء'!$A$2:$C$142,3,FALSE),"")</f>
        <v/>
      </c>
      <c r="N43" s="28"/>
    </row>
    <row r="44" spans="1:14" ht="23.1" customHeight="1">
      <c r="A44" s="175" t="str">
        <f t="shared" ca="1" si="0"/>
        <v/>
      </c>
      <c r="B44" s="153"/>
      <c r="C44" s="151" t="str">
        <f>IF(B44="","",SUMIF('الرصيد الثابت'!$A$2:$A$52,B44,'الرصيد الثابت'!$B$2:$B$52))</f>
        <v/>
      </c>
      <c r="D44" s="151" t="str">
        <f>IF(B44="","",SUMIF('الرصيد الثابت'!$A$2:$A$52,B44,'الرصيد الثابت'!$C$2:$C$52))</f>
        <v/>
      </c>
      <c r="E44" s="239"/>
      <c r="F44" s="239"/>
      <c r="G44" s="151">
        <f t="shared" si="1"/>
        <v>0</v>
      </c>
      <c r="H44" s="240"/>
      <c r="I44" s="146"/>
      <c r="J44" s="240"/>
      <c r="K44" s="208" t="str">
        <f>IFERROR(VLOOKUP(J44,'اسماء العملاء'!$A$2:$E$142,5,FALSE),"")</f>
        <v/>
      </c>
      <c r="L44" s="205" t="str">
        <f>IFERROR(VLOOKUP(J44,'اسماء العملاء'!$A$2:$C$142,2,FALSE),"")</f>
        <v/>
      </c>
      <c r="M44" s="151" t="str">
        <f>IFERROR(VLOOKUP(J44,'اسماء العملاء'!$A$2:$C$142,3,FALSE),"")</f>
        <v/>
      </c>
      <c r="N44" s="28"/>
    </row>
    <row r="45" spans="1:14" ht="23.1" customHeight="1">
      <c r="A45" s="175" t="str">
        <f t="shared" ca="1" si="0"/>
        <v/>
      </c>
      <c r="B45" s="153"/>
      <c r="C45" s="151" t="str">
        <f>IF(B45="","",SUMIF('الرصيد الثابت'!$A$2:$A$52,B45,'الرصيد الثابت'!$B$2:$B$52))</f>
        <v/>
      </c>
      <c r="D45" s="151" t="str">
        <f>IF(B45="","",SUMIF('الرصيد الثابت'!$A$2:$A$52,B45,'الرصيد الثابت'!$C$2:$C$52))</f>
        <v/>
      </c>
      <c r="E45" s="239"/>
      <c r="F45" s="239"/>
      <c r="G45" s="151">
        <f t="shared" si="1"/>
        <v>0</v>
      </c>
      <c r="H45" s="240"/>
      <c r="I45" s="146"/>
      <c r="J45" s="240"/>
      <c r="K45" s="208" t="str">
        <f>IFERROR(VLOOKUP(J45,'اسماء العملاء'!$A$2:$E$142,5,FALSE),"")</f>
        <v/>
      </c>
      <c r="L45" s="205" t="str">
        <f>IFERROR(VLOOKUP(J45,'اسماء العملاء'!$A$2:$C$142,2,FALSE),"")</f>
        <v/>
      </c>
      <c r="M45" s="151" t="str">
        <f>IFERROR(VLOOKUP(J45,'اسماء العملاء'!$A$2:$C$142,3,FALSE),"")</f>
        <v/>
      </c>
      <c r="N45" s="28"/>
    </row>
    <row r="46" spans="1:14" ht="23.1" customHeight="1">
      <c r="A46" s="175" t="str">
        <f t="shared" ca="1" si="0"/>
        <v/>
      </c>
      <c r="B46" s="153"/>
      <c r="C46" s="151" t="str">
        <f>IF(B46="","",SUMIF('الرصيد الثابت'!$A$2:$A$52,B46,'الرصيد الثابت'!$B$2:$B$52))</f>
        <v/>
      </c>
      <c r="D46" s="151" t="str">
        <f>IF(B46="","",SUMIF('الرصيد الثابت'!$A$2:$A$52,B46,'الرصيد الثابت'!$C$2:$C$52))</f>
        <v/>
      </c>
      <c r="E46" s="239"/>
      <c r="F46" s="239"/>
      <c r="G46" s="151">
        <f t="shared" si="1"/>
        <v>0</v>
      </c>
      <c r="H46" s="240"/>
      <c r="I46" s="146"/>
      <c r="J46" s="240"/>
      <c r="K46" s="208" t="str">
        <f>IFERROR(VLOOKUP(J46,'اسماء العملاء'!$A$2:$E$142,5,FALSE),"")</f>
        <v/>
      </c>
      <c r="L46" s="205" t="str">
        <f>IFERROR(VLOOKUP(J46,'اسماء العملاء'!$A$2:$C$142,2,FALSE),"")</f>
        <v/>
      </c>
      <c r="M46" s="151" t="str">
        <f>IFERROR(VLOOKUP(J46,'اسماء العملاء'!$A$2:$C$142,3,FALSE),"")</f>
        <v/>
      </c>
      <c r="N46" s="28"/>
    </row>
    <row r="47" spans="1:14" ht="23.1" customHeight="1">
      <c r="A47" s="175" t="str">
        <f t="shared" ca="1" si="0"/>
        <v/>
      </c>
      <c r="B47" s="153"/>
      <c r="C47" s="151" t="str">
        <f>IF(B47="","",SUMIF('الرصيد الثابت'!$A$2:$A$52,B47,'الرصيد الثابت'!$B$2:$B$52))</f>
        <v/>
      </c>
      <c r="D47" s="151" t="str">
        <f>IF(B47="","",SUMIF('الرصيد الثابت'!$A$2:$A$52,B47,'الرصيد الثابت'!$C$2:$C$52))</f>
        <v/>
      </c>
      <c r="E47" s="239"/>
      <c r="F47" s="239"/>
      <c r="G47" s="151">
        <f t="shared" si="1"/>
        <v>0</v>
      </c>
      <c r="H47" s="240"/>
      <c r="I47" s="146"/>
      <c r="J47" s="240"/>
      <c r="K47" s="208" t="str">
        <f>IFERROR(VLOOKUP(J47,'اسماء العملاء'!$A$2:$E$142,5,FALSE),"")</f>
        <v/>
      </c>
      <c r="L47" s="205" t="str">
        <f>IFERROR(VLOOKUP(J47,'اسماء العملاء'!$A$2:$C$142,2,FALSE),"")</f>
        <v/>
      </c>
      <c r="M47" s="151" t="str">
        <f>IFERROR(VLOOKUP(J47,'اسماء العملاء'!$A$2:$C$142,3,FALSE),"")</f>
        <v/>
      </c>
      <c r="N47" s="28"/>
    </row>
    <row r="48" spans="1:14" ht="23.1" customHeight="1">
      <c r="A48" s="175" t="str">
        <f t="shared" ca="1" si="0"/>
        <v/>
      </c>
      <c r="B48" s="153"/>
      <c r="C48" s="151" t="str">
        <f>IF(B48="","",SUMIF('الرصيد الثابت'!$A$2:$A$52,B48,'الرصيد الثابت'!$B$2:$B$52))</f>
        <v/>
      </c>
      <c r="D48" s="151" t="str">
        <f>IF(B48="","",SUMIF('الرصيد الثابت'!$A$2:$A$52,B48,'الرصيد الثابت'!$C$2:$C$52))</f>
        <v/>
      </c>
      <c r="E48" s="239"/>
      <c r="F48" s="239"/>
      <c r="G48" s="151">
        <f t="shared" si="1"/>
        <v>0</v>
      </c>
      <c r="H48" s="240"/>
      <c r="I48" s="146"/>
      <c r="J48" s="240"/>
      <c r="K48" s="208" t="str">
        <f>IFERROR(VLOOKUP(J48,'اسماء العملاء'!$A$2:$E$142,5,FALSE),"")</f>
        <v/>
      </c>
      <c r="L48" s="205" t="str">
        <f>IFERROR(VLOOKUP(J48,'اسماء العملاء'!$A$2:$C$142,2,FALSE),"")</f>
        <v/>
      </c>
      <c r="M48" s="151" t="str">
        <f>IFERROR(VLOOKUP(J48,'اسماء العملاء'!$A$2:$C$142,3,FALSE),"")</f>
        <v/>
      </c>
      <c r="N48" s="28"/>
    </row>
    <row r="49" spans="1:14" ht="23.1" customHeight="1">
      <c r="A49" s="175" t="str">
        <f t="shared" ca="1" si="0"/>
        <v/>
      </c>
      <c r="B49" s="153"/>
      <c r="C49" s="151" t="str">
        <f>IF(B49="","",SUMIF('الرصيد الثابت'!$A$2:$A$52,B49,'الرصيد الثابت'!$B$2:$B$52))</f>
        <v/>
      </c>
      <c r="D49" s="151" t="str">
        <f>IF(B49="","",SUMIF('الرصيد الثابت'!$A$2:$A$52,B49,'الرصيد الثابت'!$C$2:$C$52))</f>
        <v/>
      </c>
      <c r="E49" s="239"/>
      <c r="F49" s="239"/>
      <c r="G49" s="151">
        <f t="shared" si="1"/>
        <v>0</v>
      </c>
      <c r="H49" s="240"/>
      <c r="I49" s="146"/>
      <c r="J49" s="240"/>
      <c r="K49" s="208" t="str">
        <f>IFERROR(VLOOKUP(J49,'اسماء العملاء'!$A$2:$E$142,5,FALSE),"")</f>
        <v/>
      </c>
      <c r="L49" s="205" t="str">
        <f>IFERROR(VLOOKUP(J49,'اسماء العملاء'!$A$2:$C$142,2,FALSE),"")</f>
        <v/>
      </c>
      <c r="M49" s="151" t="str">
        <f>IFERROR(VLOOKUP(J49,'اسماء العملاء'!$A$2:$C$142,3,FALSE),"")</f>
        <v/>
      </c>
      <c r="N49" s="28"/>
    </row>
    <row r="50" spans="1:14" ht="23.1" customHeight="1">
      <c r="A50" s="175" t="str">
        <f t="shared" ca="1" si="0"/>
        <v/>
      </c>
      <c r="B50" s="153"/>
      <c r="C50" s="151" t="str">
        <f>IF(B50="","",SUMIF('الرصيد الثابت'!$A$2:$A$52,B50,'الرصيد الثابت'!$B$2:$B$52))</f>
        <v/>
      </c>
      <c r="D50" s="151" t="str">
        <f>IF(B50="","",SUMIF('الرصيد الثابت'!$A$2:$A$52,B50,'الرصيد الثابت'!$C$2:$C$52))</f>
        <v/>
      </c>
      <c r="E50" s="239"/>
      <c r="F50" s="239"/>
      <c r="G50" s="151">
        <f t="shared" si="1"/>
        <v>0</v>
      </c>
      <c r="H50" s="240"/>
      <c r="I50" s="146"/>
      <c r="J50" s="240"/>
      <c r="K50" s="208" t="str">
        <f>IFERROR(VLOOKUP(J50,'اسماء العملاء'!$A$2:$E$142,5,FALSE),"")</f>
        <v/>
      </c>
      <c r="L50" s="205" t="str">
        <f>IFERROR(VLOOKUP(J50,'اسماء العملاء'!$A$2:$C$142,2,FALSE),"")</f>
        <v/>
      </c>
      <c r="M50" s="151" t="str">
        <f>IFERROR(VLOOKUP(J50,'اسماء العملاء'!$A$2:$C$142,3,FALSE),"")</f>
        <v/>
      </c>
      <c r="N50" s="28"/>
    </row>
    <row r="51" spans="1:14" ht="23.1" customHeight="1">
      <c r="A51" s="175" t="str">
        <f t="shared" ca="1" si="0"/>
        <v/>
      </c>
      <c r="B51" s="153"/>
      <c r="C51" s="151" t="str">
        <f>IF(B51="","",SUMIF('الرصيد الثابت'!$A$2:$A$52,B51,'الرصيد الثابت'!$B$2:$B$52))</f>
        <v/>
      </c>
      <c r="D51" s="151" t="str">
        <f>IF(B51="","",SUMIF('الرصيد الثابت'!$A$2:$A$52,B51,'الرصيد الثابت'!$C$2:$C$52))</f>
        <v/>
      </c>
      <c r="E51" s="239"/>
      <c r="F51" s="239"/>
      <c r="G51" s="151">
        <f t="shared" si="1"/>
        <v>0</v>
      </c>
      <c r="H51" s="240"/>
      <c r="I51" s="146"/>
      <c r="J51" s="240"/>
      <c r="K51" s="208" t="str">
        <f>IFERROR(VLOOKUP(J51,'اسماء العملاء'!$A$2:$E$142,5,FALSE),"")</f>
        <v/>
      </c>
      <c r="L51" s="205" t="str">
        <f>IFERROR(VLOOKUP(J51,'اسماء العملاء'!$A$2:$C$142,2,FALSE),"")</f>
        <v/>
      </c>
      <c r="M51" s="151" t="str">
        <f>IFERROR(VLOOKUP(J51,'اسماء العملاء'!$A$2:$C$142,3,FALSE),"")</f>
        <v/>
      </c>
      <c r="N51" s="28"/>
    </row>
    <row r="52" spans="1:14" ht="23.1" customHeight="1">
      <c r="A52" s="175" t="str">
        <f t="shared" ca="1" si="0"/>
        <v/>
      </c>
      <c r="B52" s="153"/>
      <c r="C52" s="151" t="str">
        <f>IF(B52="","",SUMIF('الرصيد الثابت'!$A$2:$A$52,B52,'الرصيد الثابت'!$B$2:$B$52))</f>
        <v/>
      </c>
      <c r="D52" s="151" t="str">
        <f>IF(B52="","",SUMIF('الرصيد الثابت'!$A$2:$A$52,B52,'الرصيد الثابت'!$C$2:$C$52))</f>
        <v/>
      </c>
      <c r="E52" s="239"/>
      <c r="F52" s="239"/>
      <c r="G52" s="151">
        <f t="shared" si="1"/>
        <v>0</v>
      </c>
      <c r="H52" s="240"/>
      <c r="I52" s="146"/>
      <c r="J52" s="240"/>
      <c r="K52" s="208" t="str">
        <f>IFERROR(VLOOKUP(J52,'اسماء العملاء'!$A$2:$E$142,5,FALSE),"")</f>
        <v/>
      </c>
      <c r="L52" s="205" t="str">
        <f>IFERROR(VLOOKUP(J52,'اسماء العملاء'!$A$2:$C$142,2,FALSE),"")</f>
        <v/>
      </c>
      <c r="M52" s="151" t="str">
        <f>IFERROR(VLOOKUP(J52,'اسماء العملاء'!$A$2:$C$142,3,FALSE),"")</f>
        <v/>
      </c>
      <c r="N52" s="28"/>
    </row>
    <row r="53" spans="1:14" ht="23.1" customHeight="1">
      <c r="A53" s="175" t="str">
        <f t="shared" ca="1" si="0"/>
        <v/>
      </c>
      <c r="B53" s="153"/>
      <c r="C53" s="151" t="str">
        <f>IF(B53="","",SUMIF('الرصيد الثابت'!$A$2:$A$52,B53,'الرصيد الثابت'!$B$2:$B$52))</f>
        <v/>
      </c>
      <c r="D53" s="151" t="str">
        <f>IF(B53="","",SUMIF('الرصيد الثابت'!$A$2:$A$52,B53,'الرصيد الثابت'!$C$2:$C$52))</f>
        <v/>
      </c>
      <c r="E53" s="239"/>
      <c r="F53" s="239"/>
      <c r="G53" s="151">
        <f t="shared" si="1"/>
        <v>0</v>
      </c>
      <c r="H53" s="240"/>
      <c r="I53" s="146"/>
      <c r="J53" s="240"/>
      <c r="K53" s="208" t="str">
        <f>IFERROR(VLOOKUP(J53,'اسماء العملاء'!$A$2:$E$142,5,FALSE),"")</f>
        <v/>
      </c>
      <c r="L53" s="205" t="str">
        <f>IFERROR(VLOOKUP(J53,'اسماء العملاء'!$A$2:$C$142,2,FALSE),"")</f>
        <v/>
      </c>
      <c r="M53" s="151" t="str">
        <f>IFERROR(VLOOKUP(J53,'اسماء العملاء'!$A$2:$C$142,3,FALSE),"")</f>
        <v/>
      </c>
      <c r="N53" s="28"/>
    </row>
    <row r="54" spans="1:14" ht="23.1" customHeight="1">
      <c r="A54" s="175" t="str">
        <f t="shared" ca="1" si="0"/>
        <v/>
      </c>
      <c r="B54" s="153"/>
      <c r="C54" s="151" t="str">
        <f>IF(B54="","",SUMIF('الرصيد الثابت'!$A$2:$A$52,B54,'الرصيد الثابت'!$B$2:$B$52))</f>
        <v/>
      </c>
      <c r="D54" s="151" t="str">
        <f>IF(B54="","",SUMIF('الرصيد الثابت'!$A$2:$A$52,B54,'الرصيد الثابت'!$C$2:$C$52))</f>
        <v/>
      </c>
      <c r="E54" s="239"/>
      <c r="F54" s="239"/>
      <c r="G54" s="151">
        <f t="shared" si="1"/>
        <v>0</v>
      </c>
      <c r="H54" s="240"/>
      <c r="I54" s="146"/>
      <c r="J54" s="240"/>
      <c r="K54" s="208" t="str">
        <f>IFERROR(VLOOKUP(J54,'اسماء العملاء'!$A$2:$E$142,5,FALSE),"")</f>
        <v/>
      </c>
      <c r="L54" s="205" t="str">
        <f>IFERROR(VLOOKUP(J54,'اسماء العملاء'!$A$2:$C$142,2,FALSE),"")</f>
        <v/>
      </c>
      <c r="M54" s="151" t="str">
        <f>IFERROR(VLOOKUP(J54,'اسماء العملاء'!$A$2:$C$142,3,FALSE),"")</f>
        <v/>
      </c>
      <c r="N54" s="28"/>
    </row>
    <row r="55" spans="1:14" ht="23.1" customHeight="1">
      <c r="A55" s="175" t="str">
        <f t="shared" ca="1" si="0"/>
        <v/>
      </c>
      <c r="B55" s="153"/>
      <c r="C55" s="151" t="str">
        <f>IF(B55="","",SUMIF('الرصيد الثابت'!$A$2:$A$52,B55,'الرصيد الثابت'!$B$2:$B$52))</f>
        <v/>
      </c>
      <c r="D55" s="151" t="str">
        <f>IF(B55="","",SUMIF('الرصيد الثابت'!$A$2:$A$52,B55,'الرصيد الثابت'!$C$2:$C$52))</f>
        <v/>
      </c>
      <c r="E55" s="239"/>
      <c r="F55" s="239"/>
      <c r="G55" s="151">
        <f t="shared" si="1"/>
        <v>0</v>
      </c>
      <c r="H55" s="240"/>
      <c r="I55" s="146"/>
      <c r="J55" s="240"/>
      <c r="K55" s="208" t="str">
        <f>IFERROR(VLOOKUP(J55,'اسماء العملاء'!$A$2:$E$142,5,FALSE),"")</f>
        <v/>
      </c>
      <c r="L55" s="205" t="str">
        <f>IFERROR(VLOOKUP(J55,'اسماء العملاء'!$A$2:$C$142,2,FALSE),"")</f>
        <v/>
      </c>
      <c r="M55" s="151" t="str">
        <f>IFERROR(VLOOKUP(J55,'اسماء العملاء'!$A$2:$C$142,3,FALSE),"")</f>
        <v/>
      </c>
      <c r="N55" s="28"/>
    </row>
    <row r="56" spans="1:14" ht="23.1" customHeight="1">
      <c r="A56" s="175" t="str">
        <f t="shared" ca="1" si="0"/>
        <v/>
      </c>
      <c r="B56" s="153"/>
      <c r="C56" s="151" t="str">
        <f>IF(B56="","",SUMIF('الرصيد الثابت'!$A$2:$A$52,B56,'الرصيد الثابت'!$B$2:$B$52))</f>
        <v/>
      </c>
      <c r="D56" s="151" t="str">
        <f>IF(B56="","",SUMIF('الرصيد الثابت'!$A$2:$A$52,B56,'الرصيد الثابت'!$C$2:$C$52))</f>
        <v/>
      </c>
      <c r="E56" s="239"/>
      <c r="F56" s="239"/>
      <c r="G56" s="151">
        <f t="shared" si="1"/>
        <v>0</v>
      </c>
      <c r="H56" s="240"/>
      <c r="I56" s="146"/>
      <c r="J56" s="240"/>
      <c r="K56" s="208" t="str">
        <f>IFERROR(VLOOKUP(J56,'اسماء العملاء'!$A$2:$E$142,5,FALSE),"")</f>
        <v/>
      </c>
      <c r="L56" s="205" t="str">
        <f>IFERROR(VLOOKUP(J56,'اسماء العملاء'!$A$2:$C$142,2,FALSE),"")</f>
        <v/>
      </c>
      <c r="M56" s="151" t="str">
        <f>IFERROR(VLOOKUP(J56,'اسماء العملاء'!$A$2:$C$142,3,FALSE),"")</f>
        <v/>
      </c>
      <c r="N56" s="28"/>
    </row>
    <row r="57" spans="1:14" ht="23.1" customHeight="1">
      <c r="A57" s="175" t="str">
        <f t="shared" ca="1" si="0"/>
        <v/>
      </c>
      <c r="B57" s="153"/>
      <c r="C57" s="151" t="str">
        <f>IF(B57="","",SUMIF('الرصيد الثابت'!$A$2:$A$52,B57,'الرصيد الثابت'!$B$2:$B$52))</f>
        <v/>
      </c>
      <c r="D57" s="151" t="str">
        <f>IF(B57="","",SUMIF('الرصيد الثابت'!$A$2:$A$52,B57,'الرصيد الثابت'!$C$2:$C$52))</f>
        <v/>
      </c>
      <c r="E57" s="239"/>
      <c r="F57" s="239"/>
      <c r="G57" s="151">
        <f t="shared" si="1"/>
        <v>0</v>
      </c>
      <c r="H57" s="240"/>
      <c r="I57" s="146"/>
      <c r="J57" s="240"/>
      <c r="K57" s="208" t="str">
        <f>IFERROR(VLOOKUP(J57,'اسماء العملاء'!$A$2:$E$142,5,FALSE),"")</f>
        <v/>
      </c>
      <c r="L57" s="205" t="str">
        <f>IFERROR(VLOOKUP(J57,'اسماء العملاء'!$A$2:$C$142,2,FALSE),"")</f>
        <v/>
      </c>
      <c r="M57" s="151" t="str">
        <f>IFERROR(VLOOKUP(J57,'اسماء العملاء'!$A$2:$C$142,3,FALSE),"")</f>
        <v/>
      </c>
      <c r="N57" s="28"/>
    </row>
    <row r="58" spans="1:14" ht="23.1" customHeight="1">
      <c r="A58" s="175" t="str">
        <f t="shared" ca="1" si="0"/>
        <v/>
      </c>
      <c r="B58" s="153"/>
      <c r="C58" s="151" t="str">
        <f>IF(B58="","",SUMIF('الرصيد الثابت'!$A$2:$A$52,B58,'الرصيد الثابت'!$B$2:$B$52))</f>
        <v/>
      </c>
      <c r="D58" s="151" t="str">
        <f>IF(B58="","",SUMIF('الرصيد الثابت'!$A$2:$A$52,B58,'الرصيد الثابت'!$C$2:$C$52))</f>
        <v/>
      </c>
      <c r="E58" s="239"/>
      <c r="F58" s="239"/>
      <c r="G58" s="151">
        <f t="shared" si="1"/>
        <v>0</v>
      </c>
      <c r="H58" s="240"/>
      <c r="I58" s="146"/>
      <c r="J58" s="240"/>
      <c r="K58" s="208" t="str">
        <f>IFERROR(VLOOKUP(J58,'اسماء العملاء'!$A$2:$E$142,5,FALSE),"")</f>
        <v/>
      </c>
      <c r="L58" s="205" t="str">
        <f>IFERROR(VLOOKUP(J58,'اسماء العملاء'!$A$2:$C$142,2,FALSE),"")</f>
        <v/>
      </c>
      <c r="M58" s="151" t="str">
        <f>IFERROR(VLOOKUP(J58,'اسماء العملاء'!$A$2:$C$142,3,FALSE),"")</f>
        <v/>
      </c>
      <c r="N58" s="28"/>
    </row>
    <row r="59" spans="1:14" ht="23.1" customHeight="1">
      <c r="A59" s="175" t="str">
        <f t="shared" ca="1" si="0"/>
        <v/>
      </c>
      <c r="B59" s="153"/>
      <c r="C59" s="151" t="str">
        <f>IF(B59="","",SUMIF('الرصيد الثابت'!$A$2:$A$52,B59,'الرصيد الثابت'!$B$2:$B$52))</f>
        <v/>
      </c>
      <c r="D59" s="151" t="str">
        <f>IF(B59="","",SUMIF('الرصيد الثابت'!$A$2:$A$52,B59,'الرصيد الثابت'!$C$2:$C$52))</f>
        <v/>
      </c>
      <c r="E59" s="239"/>
      <c r="F59" s="239"/>
      <c r="G59" s="151">
        <f t="shared" si="1"/>
        <v>0</v>
      </c>
      <c r="H59" s="240"/>
      <c r="I59" s="146"/>
      <c r="J59" s="240"/>
      <c r="K59" s="208" t="str">
        <f>IFERROR(VLOOKUP(J59,'اسماء العملاء'!$A$2:$E$142,5,FALSE),"")</f>
        <v/>
      </c>
      <c r="L59" s="205" t="str">
        <f>IFERROR(VLOOKUP(J59,'اسماء العملاء'!$A$2:$C$142,2,FALSE),"")</f>
        <v/>
      </c>
      <c r="M59" s="151" t="str">
        <f>IFERROR(VLOOKUP(J59,'اسماء العملاء'!$A$2:$C$142,3,FALSE),"")</f>
        <v/>
      </c>
      <c r="N59" s="28"/>
    </row>
    <row r="60" spans="1:14" ht="23.1" customHeight="1">
      <c r="A60" s="175" t="str">
        <f t="shared" ca="1" si="0"/>
        <v/>
      </c>
      <c r="B60" s="153"/>
      <c r="C60" s="151" t="str">
        <f>IF(B60="","",SUMIF('الرصيد الثابت'!$A$2:$A$52,B60,'الرصيد الثابت'!$B$2:$B$52))</f>
        <v/>
      </c>
      <c r="D60" s="151" t="str">
        <f>IF(B60="","",SUMIF('الرصيد الثابت'!$A$2:$A$52,B60,'الرصيد الثابت'!$C$2:$C$52))</f>
        <v/>
      </c>
      <c r="E60" s="239"/>
      <c r="F60" s="239"/>
      <c r="G60" s="151">
        <f t="shared" si="1"/>
        <v>0</v>
      </c>
      <c r="H60" s="240"/>
      <c r="I60" s="146"/>
      <c r="J60" s="240"/>
      <c r="K60" s="208" t="str">
        <f>IFERROR(VLOOKUP(J60,'اسماء العملاء'!$A$2:$E$142,5,FALSE),"")</f>
        <v/>
      </c>
      <c r="L60" s="205" t="str">
        <f>IFERROR(VLOOKUP(J60,'اسماء العملاء'!$A$2:$C$142,2,FALSE),"")</f>
        <v/>
      </c>
      <c r="M60" s="151" t="str">
        <f>IFERROR(VLOOKUP(J60,'اسماء العملاء'!$A$2:$C$142,3,FALSE),"")</f>
        <v/>
      </c>
      <c r="N60" s="28"/>
    </row>
    <row r="61" spans="1:14" ht="23.1" customHeight="1">
      <c r="A61" s="175" t="str">
        <f t="shared" ca="1" si="0"/>
        <v/>
      </c>
      <c r="B61" s="153"/>
      <c r="C61" s="151" t="str">
        <f>IF(B61="","",SUMIF('الرصيد الثابت'!$A$2:$A$52,B61,'الرصيد الثابت'!$B$2:$B$52))</f>
        <v/>
      </c>
      <c r="D61" s="151" t="str">
        <f>IF(B61="","",SUMIF('الرصيد الثابت'!$A$2:$A$52,B61,'الرصيد الثابت'!$C$2:$C$52))</f>
        <v/>
      </c>
      <c r="E61" s="239"/>
      <c r="F61" s="239"/>
      <c r="G61" s="151">
        <f t="shared" si="1"/>
        <v>0</v>
      </c>
      <c r="H61" s="240"/>
      <c r="I61" s="146"/>
      <c r="J61" s="240"/>
      <c r="K61" s="208" t="str">
        <f>IFERROR(VLOOKUP(J61,'اسماء العملاء'!$A$2:$E$142,5,FALSE),"")</f>
        <v/>
      </c>
      <c r="L61" s="205" t="str">
        <f>IFERROR(VLOOKUP(J61,'اسماء العملاء'!$A$2:$C$142,2,FALSE),"")</f>
        <v/>
      </c>
      <c r="M61" s="151" t="str">
        <f>IFERROR(VLOOKUP(J61,'اسماء العملاء'!$A$2:$C$142,3,FALSE),"")</f>
        <v/>
      </c>
      <c r="N61" s="28"/>
    </row>
    <row r="62" spans="1:14" ht="23.1" customHeight="1">
      <c r="A62" s="175" t="str">
        <f t="shared" ca="1" si="0"/>
        <v/>
      </c>
      <c r="B62" s="153"/>
      <c r="C62" s="151" t="str">
        <f>IF(B62="","",SUMIF('الرصيد الثابت'!$A$2:$A$52,B62,'الرصيد الثابت'!$B$2:$B$52))</f>
        <v/>
      </c>
      <c r="D62" s="151" t="str">
        <f>IF(B62="","",SUMIF('الرصيد الثابت'!$A$2:$A$52,B62,'الرصيد الثابت'!$C$2:$C$52))</f>
        <v/>
      </c>
      <c r="E62" s="239"/>
      <c r="F62" s="239"/>
      <c r="G62" s="151">
        <f t="shared" si="1"/>
        <v>0</v>
      </c>
      <c r="H62" s="240"/>
      <c r="I62" s="146"/>
      <c r="J62" s="240"/>
      <c r="K62" s="208" t="str">
        <f>IFERROR(VLOOKUP(J62,'اسماء العملاء'!$A$2:$E$142,5,FALSE),"")</f>
        <v/>
      </c>
      <c r="L62" s="205" t="str">
        <f>IFERROR(VLOOKUP(J62,'اسماء العملاء'!$A$2:$C$142,2,FALSE),"")</f>
        <v/>
      </c>
      <c r="M62" s="151" t="str">
        <f>IFERROR(VLOOKUP(J62,'اسماء العملاء'!$A$2:$C$142,3,FALSE),"")</f>
        <v/>
      </c>
      <c r="N62" s="28"/>
    </row>
    <row r="63" spans="1:14" ht="23.1" customHeight="1">
      <c r="A63" s="175" t="str">
        <f t="shared" ca="1" si="0"/>
        <v/>
      </c>
      <c r="B63" s="153"/>
      <c r="C63" s="151" t="str">
        <f>IF(B63="","",SUMIF('الرصيد الثابت'!$A$2:$A$52,B63,'الرصيد الثابت'!$B$2:$B$52))</f>
        <v/>
      </c>
      <c r="D63" s="151" t="str">
        <f>IF(B63="","",SUMIF('الرصيد الثابت'!$A$2:$A$52,B63,'الرصيد الثابت'!$C$2:$C$52))</f>
        <v/>
      </c>
      <c r="E63" s="239"/>
      <c r="F63" s="239"/>
      <c r="G63" s="151">
        <f t="shared" si="1"/>
        <v>0</v>
      </c>
      <c r="H63" s="240"/>
      <c r="I63" s="146"/>
      <c r="J63" s="240"/>
      <c r="K63" s="208" t="str">
        <f>IFERROR(VLOOKUP(J63,'اسماء العملاء'!$A$2:$E$142,5,FALSE),"")</f>
        <v/>
      </c>
      <c r="L63" s="205" t="str">
        <f>IFERROR(VLOOKUP(J63,'اسماء العملاء'!$A$2:$C$142,2,FALSE),"")</f>
        <v/>
      </c>
      <c r="M63" s="151" t="str">
        <f>IFERROR(VLOOKUP(J63,'اسماء العملاء'!$A$2:$C$142,3,FALSE),"")</f>
        <v/>
      </c>
      <c r="N63" s="28"/>
    </row>
    <row r="64" spans="1:14" ht="23.1" customHeight="1">
      <c r="A64" s="175" t="str">
        <f t="shared" ca="1" si="0"/>
        <v/>
      </c>
      <c r="B64" s="153"/>
      <c r="C64" s="151" t="str">
        <f>IF(B64="","",SUMIF('الرصيد الثابت'!$A$2:$A$52,B64,'الرصيد الثابت'!$B$2:$B$52))</f>
        <v/>
      </c>
      <c r="D64" s="151" t="str">
        <f>IF(B64="","",SUMIF('الرصيد الثابت'!$A$2:$A$52,B64,'الرصيد الثابت'!$C$2:$C$52))</f>
        <v/>
      </c>
      <c r="E64" s="239"/>
      <c r="F64" s="239"/>
      <c r="G64" s="151">
        <f t="shared" si="1"/>
        <v>0</v>
      </c>
      <c r="H64" s="240"/>
      <c r="I64" s="146"/>
      <c r="J64" s="240"/>
      <c r="K64" s="208" t="str">
        <f>IFERROR(VLOOKUP(J64,'اسماء العملاء'!$A$2:$E$142,5,FALSE),"")</f>
        <v/>
      </c>
      <c r="L64" s="205" t="str">
        <f>IFERROR(VLOOKUP(J64,'اسماء العملاء'!$A$2:$C$142,2,FALSE),"")</f>
        <v/>
      </c>
      <c r="M64" s="151" t="str">
        <f>IFERROR(VLOOKUP(J64,'اسماء العملاء'!$A$2:$C$142,3,FALSE),"")</f>
        <v/>
      </c>
      <c r="N64" s="28"/>
    </row>
    <row r="65" spans="1:14" ht="23.1" customHeight="1">
      <c r="A65" s="175" t="str">
        <f t="shared" ca="1" si="0"/>
        <v/>
      </c>
      <c r="B65" s="153"/>
      <c r="C65" s="151" t="str">
        <f>IF(B65="","",SUMIF('الرصيد الثابت'!$A$2:$A$52,B65,'الرصيد الثابت'!$B$2:$B$52))</f>
        <v/>
      </c>
      <c r="D65" s="151" t="str">
        <f>IF(B65="","",SUMIF('الرصيد الثابت'!$A$2:$A$52,B65,'الرصيد الثابت'!$C$2:$C$52))</f>
        <v/>
      </c>
      <c r="E65" s="239"/>
      <c r="F65" s="239"/>
      <c r="G65" s="151">
        <f t="shared" si="1"/>
        <v>0</v>
      </c>
      <c r="H65" s="240"/>
      <c r="I65" s="146"/>
      <c r="J65" s="240"/>
      <c r="K65" s="208" t="str">
        <f>IFERROR(VLOOKUP(J65,'اسماء العملاء'!$A$2:$E$142,5,FALSE),"")</f>
        <v/>
      </c>
      <c r="L65" s="205" t="str">
        <f>IFERROR(VLOOKUP(J65,'اسماء العملاء'!$A$2:$C$142,2,FALSE),"")</f>
        <v/>
      </c>
      <c r="M65" s="151" t="str">
        <f>IFERROR(VLOOKUP(J65,'اسماء العملاء'!$A$2:$C$142,3,FALSE),"")</f>
        <v/>
      </c>
      <c r="N65" s="28"/>
    </row>
    <row r="66" spans="1:14" ht="23.1" customHeight="1">
      <c r="A66" s="175" t="str">
        <f t="shared" ca="1" si="0"/>
        <v/>
      </c>
      <c r="B66" s="153"/>
      <c r="C66" s="151" t="str">
        <f>IF(B66="","",SUMIF('الرصيد الثابت'!$A$2:$A$52,B66,'الرصيد الثابت'!$B$2:$B$52))</f>
        <v/>
      </c>
      <c r="D66" s="151" t="str">
        <f>IF(B66="","",SUMIF('الرصيد الثابت'!$A$2:$A$52,B66,'الرصيد الثابت'!$C$2:$C$52))</f>
        <v/>
      </c>
      <c r="E66" s="239"/>
      <c r="F66" s="239"/>
      <c r="G66" s="151">
        <f t="shared" si="1"/>
        <v>0</v>
      </c>
      <c r="H66" s="240"/>
      <c r="I66" s="146"/>
      <c r="J66" s="240"/>
      <c r="K66" s="208" t="str">
        <f>IFERROR(VLOOKUP(J66,'اسماء العملاء'!$A$2:$E$142,5,FALSE),"")</f>
        <v/>
      </c>
      <c r="L66" s="205" t="str">
        <f>IFERROR(VLOOKUP(J66,'اسماء العملاء'!$A$2:$C$142,2,FALSE),"")</f>
        <v/>
      </c>
      <c r="M66" s="151" t="str">
        <f>IFERROR(VLOOKUP(J66,'اسماء العملاء'!$A$2:$C$142,3,FALSE),"")</f>
        <v/>
      </c>
      <c r="N66" s="28"/>
    </row>
    <row r="67" spans="1:14" ht="23.1" customHeight="1">
      <c r="A67" s="175" t="str">
        <f t="shared" ca="1" si="0"/>
        <v/>
      </c>
      <c r="B67" s="153"/>
      <c r="C67" s="151" t="str">
        <f>IF(B67="","",SUMIF('الرصيد الثابت'!$A$2:$A$52,B67,'الرصيد الثابت'!$B$2:$B$52))</f>
        <v/>
      </c>
      <c r="D67" s="151" t="str">
        <f>IF(B67="","",SUMIF('الرصيد الثابت'!$A$2:$A$52,B67,'الرصيد الثابت'!$C$2:$C$52))</f>
        <v/>
      </c>
      <c r="E67" s="239"/>
      <c r="F67" s="239"/>
      <c r="G67" s="151">
        <f t="shared" si="1"/>
        <v>0</v>
      </c>
      <c r="H67" s="240"/>
      <c r="I67" s="146"/>
      <c r="J67" s="240"/>
      <c r="K67" s="208" t="str">
        <f>IFERROR(VLOOKUP(J67,'اسماء العملاء'!$A$2:$E$142,5,FALSE),"")</f>
        <v/>
      </c>
      <c r="L67" s="205" t="str">
        <f>IFERROR(VLOOKUP(J67,'اسماء العملاء'!$A$2:$C$142,2,FALSE),"")</f>
        <v/>
      </c>
      <c r="M67" s="151" t="str">
        <f>IFERROR(VLOOKUP(J67,'اسماء العملاء'!$A$2:$C$142,3,FALSE),"")</f>
        <v/>
      </c>
      <c r="N67" s="28"/>
    </row>
    <row r="68" spans="1:14" ht="23.1" customHeight="1">
      <c r="A68" s="175" t="str">
        <f t="shared" ref="A68:A131" ca="1" si="2">IF(B68="","",TODAY())</f>
        <v/>
      </c>
      <c r="B68" s="153"/>
      <c r="C68" s="151" t="str">
        <f>IF(B68="","",SUMIF('الرصيد الثابت'!$A$2:$A$52,B68,'الرصيد الثابت'!$B$2:$B$52))</f>
        <v/>
      </c>
      <c r="D68" s="151" t="str">
        <f>IF(B68="","",SUMIF('الرصيد الثابت'!$A$2:$A$52,B68,'الرصيد الثابت'!$C$2:$C$52))</f>
        <v/>
      </c>
      <c r="E68" s="239"/>
      <c r="F68" s="239"/>
      <c r="G68" s="151">
        <f t="shared" ref="G68:G131" si="3">SUM(E68-F68)</f>
        <v>0</v>
      </c>
      <c r="H68" s="240"/>
      <c r="I68" s="146"/>
      <c r="J68" s="240"/>
      <c r="K68" s="208" t="str">
        <f>IFERROR(VLOOKUP(J68,'اسماء العملاء'!$A$2:$E$142,5,FALSE),"")</f>
        <v/>
      </c>
      <c r="L68" s="205" t="str">
        <f>IFERROR(VLOOKUP(J68,'اسماء العملاء'!$A$2:$C$142,2,FALSE),"")</f>
        <v/>
      </c>
      <c r="M68" s="151" t="str">
        <f>IFERROR(VLOOKUP(J68,'اسماء العملاء'!$A$2:$C$142,3,FALSE),"")</f>
        <v/>
      </c>
      <c r="N68" s="28"/>
    </row>
    <row r="69" spans="1:14" ht="23.1" customHeight="1">
      <c r="A69" s="175" t="str">
        <f t="shared" ca="1" si="2"/>
        <v/>
      </c>
      <c r="B69" s="153"/>
      <c r="C69" s="151" t="str">
        <f>IF(B69="","",SUMIF('الرصيد الثابت'!$A$2:$A$52,B69,'الرصيد الثابت'!$B$2:$B$52))</f>
        <v/>
      </c>
      <c r="D69" s="151" t="str">
        <f>IF(B69="","",SUMIF('الرصيد الثابت'!$A$2:$A$52,B69,'الرصيد الثابت'!$C$2:$C$52))</f>
        <v/>
      </c>
      <c r="E69" s="239"/>
      <c r="F69" s="239"/>
      <c r="G69" s="151">
        <f t="shared" si="3"/>
        <v>0</v>
      </c>
      <c r="H69" s="240"/>
      <c r="I69" s="146"/>
      <c r="J69" s="240"/>
      <c r="K69" s="208" t="str">
        <f>IFERROR(VLOOKUP(J69,'اسماء العملاء'!$A$2:$E$142,5,FALSE),"")</f>
        <v/>
      </c>
      <c r="L69" s="205" t="str">
        <f>IFERROR(VLOOKUP(J69,'اسماء العملاء'!$A$2:$C$142,2,FALSE),"")</f>
        <v/>
      </c>
      <c r="M69" s="151" t="str">
        <f>IFERROR(VLOOKUP(J69,'اسماء العملاء'!$A$2:$C$142,3,FALSE),"")</f>
        <v/>
      </c>
      <c r="N69" s="28"/>
    </row>
    <row r="70" spans="1:14" ht="23.1" customHeight="1">
      <c r="A70" s="175" t="str">
        <f t="shared" ca="1" si="2"/>
        <v/>
      </c>
      <c r="B70" s="153"/>
      <c r="C70" s="151" t="str">
        <f>IF(B70="","",SUMIF('الرصيد الثابت'!$A$2:$A$52,B70,'الرصيد الثابت'!$B$2:$B$52))</f>
        <v/>
      </c>
      <c r="D70" s="151" t="str">
        <f>IF(B70="","",SUMIF('الرصيد الثابت'!$A$2:$A$52,B70,'الرصيد الثابت'!$C$2:$C$52))</f>
        <v/>
      </c>
      <c r="E70" s="239"/>
      <c r="F70" s="239"/>
      <c r="G70" s="151">
        <f t="shared" si="3"/>
        <v>0</v>
      </c>
      <c r="H70" s="240"/>
      <c r="I70" s="146"/>
      <c r="J70" s="240"/>
      <c r="K70" s="208" t="str">
        <f>IFERROR(VLOOKUP(J70,'اسماء العملاء'!$A$2:$E$142,5,FALSE),"")</f>
        <v/>
      </c>
      <c r="L70" s="205" t="str">
        <f>IFERROR(VLOOKUP(J70,'اسماء العملاء'!$A$2:$C$142,2,FALSE),"")</f>
        <v/>
      </c>
      <c r="M70" s="151" t="str">
        <f>IFERROR(VLOOKUP(J70,'اسماء العملاء'!$A$2:$C$142,3,FALSE),"")</f>
        <v/>
      </c>
      <c r="N70" s="28"/>
    </row>
    <row r="71" spans="1:14" ht="23.1" customHeight="1">
      <c r="A71" s="175" t="str">
        <f t="shared" ca="1" si="2"/>
        <v/>
      </c>
      <c r="B71" s="153"/>
      <c r="C71" s="151" t="str">
        <f>IF(B71="","",SUMIF('الرصيد الثابت'!$A$2:$A$52,B71,'الرصيد الثابت'!$B$2:$B$52))</f>
        <v/>
      </c>
      <c r="D71" s="151" t="str">
        <f>IF(B71="","",SUMIF('الرصيد الثابت'!$A$2:$A$52,B71,'الرصيد الثابت'!$C$2:$C$52))</f>
        <v/>
      </c>
      <c r="E71" s="239"/>
      <c r="F71" s="239"/>
      <c r="G71" s="151">
        <f t="shared" si="3"/>
        <v>0</v>
      </c>
      <c r="H71" s="240"/>
      <c r="I71" s="146"/>
      <c r="J71" s="240"/>
      <c r="K71" s="208" t="str">
        <f>IFERROR(VLOOKUP(J71,'اسماء العملاء'!$A$2:$E$142,5,FALSE),"")</f>
        <v/>
      </c>
      <c r="L71" s="205" t="str">
        <f>IFERROR(VLOOKUP(J71,'اسماء العملاء'!$A$2:$C$142,2,FALSE),"")</f>
        <v/>
      </c>
      <c r="M71" s="151" t="str">
        <f>IFERROR(VLOOKUP(J71,'اسماء العملاء'!$A$2:$C$142,3,FALSE),"")</f>
        <v/>
      </c>
      <c r="N71" s="28"/>
    </row>
    <row r="72" spans="1:14" ht="23.1" customHeight="1">
      <c r="A72" s="175" t="str">
        <f t="shared" ca="1" si="2"/>
        <v/>
      </c>
      <c r="B72" s="153"/>
      <c r="C72" s="151" t="str">
        <f>IF(B72="","",SUMIF('الرصيد الثابت'!$A$2:$A$52,B72,'الرصيد الثابت'!$B$2:$B$52))</f>
        <v/>
      </c>
      <c r="D72" s="151" t="str">
        <f>IF(B72="","",SUMIF('الرصيد الثابت'!$A$2:$A$52,B72,'الرصيد الثابت'!$C$2:$C$52))</f>
        <v/>
      </c>
      <c r="E72" s="239"/>
      <c r="F72" s="239"/>
      <c r="G72" s="151">
        <f t="shared" si="3"/>
        <v>0</v>
      </c>
      <c r="H72" s="240"/>
      <c r="I72" s="146"/>
      <c r="J72" s="240"/>
      <c r="K72" s="208" t="str">
        <f>IFERROR(VLOOKUP(J72,'اسماء العملاء'!$A$2:$E$142,5,FALSE),"")</f>
        <v/>
      </c>
      <c r="L72" s="205" t="str">
        <f>IFERROR(VLOOKUP(J72,'اسماء العملاء'!$A$2:$C$142,2,FALSE),"")</f>
        <v/>
      </c>
      <c r="M72" s="151" t="str">
        <f>IFERROR(VLOOKUP(J72,'اسماء العملاء'!$A$2:$C$142,3,FALSE),"")</f>
        <v/>
      </c>
      <c r="N72" s="28"/>
    </row>
    <row r="73" spans="1:14" ht="23.1" customHeight="1">
      <c r="A73" s="175" t="str">
        <f t="shared" ca="1" si="2"/>
        <v/>
      </c>
      <c r="B73" s="153"/>
      <c r="C73" s="151" t="str">
        <f>IF(B73="","",SUMIF('الرصيد الثابت'!$A$2:$A$52,B73,'الرصيد الثابت'!$B$2:$B$52))</f>
        <v/>
      </c>
      <c r="D73" s="151" t="str">
        <f>IF(B73="","",SUMIF('الرصيد الثابت'!$A$2:$A$52,B73,'الرصيد الثابت'!$C$2:$C$52))</f>
        <v/>
      </c>
      <c r="E73" s="239"/>
      <c r="F73" s="239"/>
      <c r="G73" s="151">
        <f t="shared" si="3"/>
        <v>0</v>
      </c>
      <c r="H73" s="240"/>
      <c r="I73" s="146"/>
      <c r="J73" s="240"/>
      <c r="K73" s="208" t="str">
        <f>IFERROR(VLOOKUP(J73,'اسماء العملاء'!$A$2:$E$142,5,FALSE),"")</f>
        <v/>
      </c>
      <c r="L73" s="205" t="str">
        <f>IFERROR(VLOOKUP(J73,'اسماء العملاء'!$A$2:$C$142,2,FALSE),"")</f>
        <v/>
      </c>
      <c r="M73" s="151" t="str">
        <f>IFERROR(VLOOKUP(J73,'اسماء العملاء'!$A$2:$C$142,3,FALSE),"")</f>
        <v/>
      </c>
      <c r="N73" s="28"/>
    </row>
    <row r="74" spans="1:14" ht="23.1" customHeight="1">
      <c r="A74" s="175" t="str">
        <f t="shared" ca="1" si="2"/>
        <v/>
      </c>
      <c r="B74" s="153"/>
      <c r="C74" s="151" t="str">
        <f>IF(B74="","",SUMIF('الرصيد الثابت'!$A$2:$A$52,B74,'الرصيد الثابت'!$B$2:$B$52))</f>
        <v/>
      </c>
      <c r="D74" s="151" t="str">
        <f>IF(B74="","",SUMIF('الرصيد الثابت'!$A$2:$A$52,B74,'الرصيد الثابت'!$C$2:$C$52))</f>
        <v/>
      </c>
      <c r="E74" s="239"/>
      <c r="F74" s="239"/>
      <c r="G74" s="151">
        <f t="shared" si="3"/>
        <v>0</v>
      </c>
      <c r="H74" s="240"/>
      <c r="I74" s="146"/>
      <c r="J74" s="240"/>
      <c r="K74" s="208" t="str">
        <f>IFERROR(VLOOKUP(J74,'اسماء العملاء'!$A$2:$E$142,5,FALSE),"")</f>
        <v/>
      </c>
      <c r="L74" s="205" t="str">
        <f>IFERROR(VLOOKUP(J74,'اسماء العملاء'!$A$2:$C$142,2,FALSE),"")</f>
        <v/>
      </c>
      <c r="M74" s="151" t="str">
        <f>IFERROR(VLOOKUP(J74,'اسماء العملاء'!$A$2:$C$142,3,FALSE),"")</f>
        <v/>
      </c>
      <c r="N74" s="28"/>
    </row>
    <row r="75" spans="1:14" ht="23.1" customHeight="1">
      <c r="A75" s="175" t="str">
        <f t="shared" ca="1" si="2"/>
        <v/>
      </c>
      <c r="B75" s="153"/>
      <c r="C75" s="151" t="str">
        <f>IF(B75="","",SUMIF('الرصيد الثابت'!$A$2:$A$52,B75,'الرصيد الثابت'!$B$2:$B$52))</f>
        <v/>
      </c>
      <c r="D75" s="151" t="str">
        <f>IF(B75="","",SUMIF('الرصيد الثابت'!$A$2:$A$52,B75,'الرصيد الثابت'!$C$2:$C$52))</f>
        <v/>
      </c>
      <c r="E75" s="239"/>
      <c r="F75" s="239"/>
      <c r="G75" s="151">
        <f t="shared" si="3"/>
        <v>0</v>
      </c>
      <c r="H75" s="240"/>
      <c r="I75" s="146"/>
      <c r="J75" s="240"/>
      <c r="K75" s="208" t="str">
        <f>IFERROR(VLOOKUP(J75,'اسماء العملاء'!$A$2:$E$142,5,FALSE),"")</f>
        <v/>
      </c>
      <c r="L75" s="205" t="str">
        <f>IFERROR(VLOOKUP(J75,'اسماء العملاء'!$A$2:$C$142,2,FALSE),"")</f>
        <v/>
      </c>
      <c r="M75" s="151" t="str">
        <f>IFERROR(VLOOKUP(J75,'اسماء العملاء'!$A$2:$C$142,3,FALSE),"")</f>
        <v/>
      </c>
      <c r="N75" s="28"/>
    </row>
    <row r="76" spans="1:14" ht="23.1" customHeight="1">
      <c r="A76" s="175" t="str">
        <f t="shared" ca="1" si="2"/>
        <v/>
      </c>
      <c r="B76" s="153"/>
      <c r="C76" s="151" t="str">
        <f>IF(B76="","",SUMIF('الرصيد الثابت'!$A$2:$A$52,B76,'الرصيد الثابت'!$B$2:$B$52))</f>
        <v/>
      </c>
      <c r="D76" s="151" t="str">
        <f>IF(B76="","",SUMIF('الرصيد الثابت'!$A$2:$A$52,B76,'الرصيد الثابت'!$C$2:$C$52))</f>
        <v/>
      </c>
      <c r="E76" s="239"/>
      <c r="F76" s="239"/>
      <c r="G76" s="151">
        <f t="shared" si="3"/>
        <v>0</v>
      </c>
      <c r="H76" s="240"/>
      <c r="I76" s="146"/>
      <c r="J76" s="240"/>
      <c r="K76" s="208" t="str">
        <f>IFERROR(VLOOKUP(J76,'اسماء العملاء'!$A$2:$E$142,5,FALSE),"")</f>
        <v/>
      </c>
      <c r="L76" s="205" t="str">
        <f>IFERROR(VLOOKUP(J76,'اسماء العملاء'!$A$2:$C$142,2,FALSE),"")</f>
        <v/>
      </c>
      <c r="M76" s="151" t="str">
        <f>IFERROR(VLOOKUP(J76,'اسماء العملاء'!$A$2:$C$142,3,FALSE),"")</f>
        <v/>
      </c>
      <c r="N76" s="28"/>
    </row>
    <row r="77" spans="1:14" ht="23.1" customHeight="1">
      <c r="A77" s="175" t="str">
        <f t="shared" ca="1" si="2"/>
        <v/>
      </c>
      <c r="B77" s="153"/>
      <c r="C77" s="151" t="str">
        <f>IF(B77="","",SUMIF('الرصيد الثابت'!$A$2:$A$52,B77,'الرصيد الثابت'!$B$2:$B$52))</f>
        <v/>
      </c>
      <c r="D77" s="151" t="str">
        <f>IF(B77="","",SUMIF('الرصيد الثابت'!$A$2:$A$52,B77,'الرصيد الثابت'!$C$2:$C$52))</f>
        <v/>
      </c>
      <c r="E77" s="239"/>
      <c r="F77" s="239"/>
      <c r="G77" s="151">
        <f t="shared" si="3"/>
        <v>0</v>
      </c>
      <c r="H77" s="240"/>
      <c r="I77" s="146"/>
      <c r="J77" s="240"/>
      <c r="K77" s="208" t="str">
        <f>IFERROR(VLOOKUP(J77,'اسماء العملاء'!$A$2:$E$142,5,FALSE),"")</f>
        <v/>
      </c>
      <c r="L77" s="205" t="str">
        <f>IFERROR(VLOOKUP(J77,'اسماء العملاء'!$A$2:$C$142,2,FALSE),"")</f>
        <v/>
      </c>
      <c r="M77" s="151" t="str">
        <f>IFERROR(VLOOKUP(J77,'اسماء العملاء'!$A$2:$C$142,3,FALSE),"")</f>
        <v/>
      </c>
      <c r="N77" s="28"/>
    </row>
    <row r="78" spans="1:14" ht="23.1" customHeight="1">
      <c r="A78" s="175" t="str">
        <f t="shared" ca="1" si="2"/>
        <v/>
      </c>
      <c r="B78" s="153"/>
      <c r="C78" s="151" t="str">
        <f>IF(B78="","",SUMIF('الرصيد الثابت'!$A$2:$A$52,B78,'الرصيد الثابت'!$B$2:$B$52))</f>
        <v/>
      </c>
      <c r="D78" s="151" t="str">
        <f>IF(B78="","",SUMIF('الرصيد الثابت'!$A$2:$A$52,B78,'الرصيد الثابت'!$C$2:$C$52))</f>
        <v/>
      </c>
      <c r="E78" s="239"/>
      <c r="F78" s="239"/>
      <c r="G78" s="151">
        <f t="shared" si="3"/>
        <v>0</v>
      </c>
      <c r="H78" s="240"/>
      <c r="I78" s="146"/>
      <c r="J78" s="240"/>
      <c r="K78" s="208" t="str">
        <f>IFERROR(VLOOKUP(J78,'اسماء العملاء'!$A$2:$E$142,5,FALSE),"")</f>
        <v/>
      </c>
      <c r="L78" s="205" t="str">
        <f>IFERROR(VLOOKUP(J78,'اسماء العملاء'!$A$2:$C$142,2,FALSE),"")</f>
        <v/>
      </c>
      <c r="M78" s="151" t="str">
        <f>IFERROR(VLOOKUP(J78,'اسماء العملاء'!$A$2:$C$142,3,FALSE),"")</f>
        <v/>
      </c>
      <c r="N78" s="28"/>
    </row>
    <row r="79" spans="1:14" ht="23.1" customHeight="1">
      <c r="A79" s="175" t="str">
        <f t="shared" ca="1" si="2"/>
        <v/>
      </c>
      <c r="B79" s="153"/>
      <c r="C79" s="151" t="str">
        <f>IF(B79="","",SUMIF('الرصيد الثابت'!$A$2:$A$52,B79,'الرصيد الثابت'!$B$2:$B$52))</f>
        <v/>
      </c>
      <c r="D79" s="151" t="str">
        <f>IF(B79="","",SUMIF('الرصيد الثابت'!$A$2:$A$52,B79,'الرصيد الثابت'!$C$2:$C$52))</f>
        <v/>
      </c>
      <c r="E79" s="239"/>
      <c r="F79" s="239"/>
      <c r="G79" s="151">
        <f t="shared" si="3"/>
        <v>0</v>
      </c>
      <c r="H79" s="240"/>
      <c r="I79" s="146"/>
      <c r="J79" s="240"/>
      <c r="K79" s="208" t="str">
        <f>IFERROR(VLOOKUP(J79,'اسماء العملاء'!$A$2:$E$142,5,FALSE),"")</f>
        <v/>
      </c>
      <c r="L79" s="205" t="str">
        <f>IFERROR(VLOOKUP(J79,'اسماء العملاء'!$A$2:$C$142,2,FALSE),"")</f>
        <v/>
      </c>
      <c r="M79" s="151" t="str">
        <f>IFERROR(VLOOKUP(J79,'اسماء العملاء'!$A$2:$C$142,3,FALSE),"")</f>
        <v/>
      </c>
      <c r="N79" s="28"/>
    </row>
    <row r="80" spans="1:14" ht="23.1" customHeight="1">
      <c r="A80" s="175" t="str">
        <f t="shared" ca="1" si="2"/>
        <v/>
      </c>
      <c r="B80" s="153"/>
      <c r="C80" s="151" t="str">
        <f>IF(B80="","",SUMIF('الرصيد الثابت'!$A$2:$A$52,B80,'الرصيد الثابت'!$B$2:$B$52))</f>
        <v/>
      </c>
      <c r="D80" s="151" t="str">
        <f>IF(B80="","",SUMIF('الرصيد الثابت'!$A$2:$A$52,B80,'الرصيد الثابت'!$C$2:$C$52))</f>
        <v/>
      </c>
      <c r="E80" s="239"/>
      <c r="F80" s="239"/>
      <c r="G80" s="151">
        <f t="shared" si="3"/>
        <v>0</v>
      </c>
      <c r="H80" s="240"/>
      <c r="I80" s="146"/>
      <c r="J80" s="240"/>
      <c r="K80" s="208" t="str">
        <f>IFERROR(VLOOKUP(J80,'اسماء العملاء'!$A$2:$E$142,5,FALSE),"")</f>
        <v/>
      </c>
      <c r="L80" s="205" t="str">
        <f>IFERROR(VLOOKUP(J80,'اسماء العملاء'!$A$2:$C$142,2,FALSE),"")</f>
        <v/>
      </c>
      <c r="M80" s="151" t="str">
        <f>IFERROR(VLOOKUP(J80,'اسماء العملاء'!$A$2:$C$142,3,FALSE),"")</f>
        <v/>
      </c>
      <c r="N80" s="28"/>
    </row>
    <row r="81" spans="1:14" ht="23.1" customHeight="1">
      <c r="A81" s="175" t="str">
        <f t="shared" ca="1" si="2"/>
        <v/>
      </c>
      <c r="B81" s="153"/>
      <c r="C81" s="151" t="str">
        <f>IF(B81="","",SUMIF('الرصيد الثابت'!$A$2:$A$52,B81,'الرصيد الثابت'!$B$2:$B$52))</f>
        <v/>
      </c>
      <c r="D81" s="151" t="str">
        <f>IF(B81="","",SUMIF('الرصيد الثابت'!$A$2:$A$52,B81,'الرصيد الثابت'!$C$2:$C$52))</f>
        <v/>
      </c>
      <c r="E81" s="239"/>
      <c r="F81" s="239"/>
      <c r="G81" s="151">
        <f t="shared" si="3"/>
        <v>0</v>
      </c>
      <c r="H81" s="240"/>
      <c r="I81" s="146"/>
      <c r="J81" s="240"/>
      <c r="K81" s="208" t="str">
        <f>IFERROR(VLOOKUP(J81,'اسماء العملاء'!$A$2:$E$142,5,FALSE),"")</f>
        <v/>
      </c>
      <c r="L81" s="205" t="str">
        <f>IFERROR(VLOOKUP(J81,'اسماء العملاء'!$A$2:$C$142,2,FALSE),"")</f>
        <v/>
      </c>
      <c r="M81" s="151" t="str">
        <f>IFERROR(VLOOKUP(J81,'اسماء العملاء'!$A$2:$C$142,3,FALSE),"")</f>
        <v/>
      </c>
      <c r="N81" s="28"/>
    </row>
    <row r="82" spans="1:14" ht="23.1" customHeight="1">
      <c r="A82" s="175" t="str">
        <f t="shared" ca="1" si="2"/>
        <v/>
      </c>
      <c r="B82" s="153"/>
      <c r="C82" s="151" t="str">
        <f>IF(B82="","",SUMIF('الرصيد الثابت'!$A$2:$A$52,B82,'الرصيد الثابت'!$B$2:$B$52))</f>
        <v/>
      </c>
      <c r="D82" s="151" t="str">
        <f>IF(B82="","",SUMIF('الرصيد الثابت'!$A$2:$A$52,B82,'الرصيد الثابت'!$C$2:$C$52))</f>
        <v/>
      </c>
      <c r="E82" s="239"/>
      <c r="F82" s="239"/>
      <c r="G82" s="151">
        <f t="shared" si="3"/>
        <v>0</v>
      </c>
      <c r="H82" s="240"/>
      <c r="I82" s="146"/>
      <c r="J82" s="240"/>
      <c r="K82" s="208" t="str">
        <f>IFERROR(VLOOKUP(J82,'اسماء العملاء'!$A$2:$E$142,5,FALSE),"")</f>
        <v/>
      </c>
      <c r="L82" s="205" t="str">
        <f>IFERROR(VLOOKUP(J82,'اسماء العملاء'!$A$2:$C$142,2,FALSE),"")</f>
        <v/>
      </c>
      <c r="M82" s="151" t="str">
        <f>IFERROR(VLOOKUP(J82,'اسماء العملاء'!$A$2:$C$142,3,FALSE),"")</f>
        <v/>
      </c>
      <c r="N82" s="28"/>
    </row>
    <row r="83" spans="1:14" ht="23.1" customHeight="1">
      <c r="A83" s="175" t="str">
        <f t="shared" ca="1" si="2"/>
        <v/>
      </c>
      <c r="B83" s="153"/>
      <c r="C83" s="151" t="str">
        <f>IF(B83="","",SUMIF('الرصيد الثابت'!$A$2:$A$52,B83,'الرصيد الثابت'!$B$2:$B$52))</f>
        <v/>
      </c>
      <c r="D83" s="151" t="str">
        <f>IF(B83="","",SUMIF('الرصيد الثابت'!$A$2:$A$52,B83,'الرصيد الثابت'!$C$2:$C$52))</f>
        <v/>
      </c>
      <c r="E83" s="239"/>
      <c r="F83" s="239"/>
      <c r="G83" s="151">
        <f t="shared" si="3"/>
        <v>0</v>
      </c>
      <c r="H83" s="240"/>
      <c r="I83" s="146"/>
      <c r="J83" s="240"/>
      <c r="K83" s="208" t="str">
        <f>IFERROR(VLOOKUP(J83,'اسماء العملاء'!$A$2:$E$142,5,FALSE),"")</f>
        <v/>
      </c>
      <c r="L83" s="205" t="str">
        <f>IFERROR(VLOOKUP(J83,'اسماء العملاء'!$A$2:$C$142,2,FALSE),"")</f>
        <v/>
      </c>
      <c r="M83" s="151" t="str">
        <f>IFERROR(VLOOKUP(J83,'اسماء العملاء'!$A$2:$C$142,3,FALSE),"")</f>
        <v/>
      </c>
      <c r="N83" s="28"/>
    </row>
    <row r="84" spans="1:14" ht="23.1" customHeight="1">
      <c r="A84" s="175" t="str">
        <f t="shared" ca="1" si="2"/>
        <v/>
      </c>
      <c r="B84" s="153"/>
      <c r="C84" s="151" t="str">
        <f>IF(B84="","",SUMIF('الرصيد الثابت'!$A$2:$A$52,B84,'الرصيد الثابت'!$B$2:$B$52))</f>
        <v/>
      </c>
      <c r="D84" s="151" t="str">
        <f>IF(B84="","",SUMIF('الرصيد الثابت'!$A$2:$A$52,B84,'الرصيد الثابت'!$C$2:$C$52))</f>
        <v/>
      </c>
      <c r="E84" s="239"/>
      <c r="F84" s="239"/>
      <c r="G84" s="151">
        <f t="shared" si="3"/>
        <v>0</v>
      </c>
      <c r="H84" s="240"/>
      <c r="I84" s="146"/>
      <c r="J84" s="240"/>
      <c r="K84" s="208" t="str">
        <f>IFERROR(VLOOKUP(J84,'اسماء العملاء'!$A$2:$E$142,5,FALSE),"")</f>
        <v/>
      </c>
      <c r="L84" s="205" t="str">
        <f>IFERROR(VLOOKUP(J84,'اسماء العملاء'!$A$2:$C$142,2,FALSE),"")</f>
        <v/>
      </c>
      <c r="M84" s="151" t="str">
        <f>IFERROR(VLOOKUP(J84,'اسماء العملاء'!$A$2:$C$142,3,FALSE),"")</f>
        <v/>
      </c>
      <c r="N84" s="28"/>
    </row>
    <row r="85" spans="1:14" ht="23.1" customHeight="1">
      <c r="A85" s="175" t="str">
        <f t="shared" ca="1" si="2"/>
        <v/>
      </c>
      <c r="B85" s="153"/>
      <c r="C85" s="151" t="str">
        <f>IF(B85="","",SUMIF('الرصيد الثابت'!$A$2:$A$52,B85,'الرصيد الثابت'!$B$2:$B$52))</f>
        <v/>
      </c>
      <c r="D85" s="151" t="str">
        <f>IF(B85="","",SUMIF('الرصيد الثابت'!$A$2:$A$52,B85,'الرصيد الثابت'!$C$2:$C$52))</f>
        <v/>
      </c>
      <c r="E85" s="239"/>
      <c r="F85" s="239"/>
      <c r="G85" s="151">
        <f t="shared" si="3"/>
        <v>0</v>
      </c>
      <c r="H85" s="240"/>
      <c r="I85" s="146"/>
      <c r="J85" s="240"/>
      <c r="K85" s="208" t="str">
        <f>IFERROR(VLOOKUP(J85,'اسماء العملاء'!$A$2:$E$142,5,FALSE),"")</f>
        <v/>
      </c>
      <c r="L85" s="205" t="str">
        <f>IFERROR(VLOOKUP(J85,'اسماء العملاء'!$A$2:$C$142,2,FALSE),"")</f>
        <v/>
      </c>
      <c r="M85" s="151" t="str">
        <f>IFERROR(VLOOKUP(J85,'اسماء العملاء'!$A$2:$C$142,3,FALSE),"")</f>
        <v/>
      </c>
      <c r="N85" s="28"/>
    </row>
    <row r="86" spans="1:14" ht="23.1" customHeight="1">
      <c r="A86" s="175" t="str">
        <f t="shared" ca="1" si="2"/>
        <v/>
      </c>
      <c r="B86" s="153"/>
      <c r="C86" s="151" t="str">
        <f>IF(B86="","",SUMIF('الرصيد الثابت'!$A$2:$A$52,B86,'الرصيد الثابت'!$B$2:$B$52))</f>
        <v/>
      </c>
      <c r="D86" s="151" t="str">
        <f>IF(B86="","",SUMIF('الرصيد الثابت'!$A$2:$A$52,B86,'الرصيد الثابت'!$C$2:$C$52))</f>
        <v/>
      </c>
      <c r="E86" s="239"/>
      <c r="F86" s="239"/>
      <c r="G86" s="151">
        <f t="shared" si="3"/>
        <v>0</v>
      </c>
      <c r="H86" s="240"/>
      <c r="I86" s="146"/>
      <c r="J86" s="240"/>
      <c r="K86" s="208" t="str">
        <f>IFERROR(VLOOKUP(J86,'اسماء العملاء'!$A$2:$E$142,5,FALSE),"")</f>
        <v/>
      </c>
      <c r="L86" s="205" t="str">
        <f>IFERROR(VLOOKUP(J86,'اسماء العملاء'!$A$2:$C$142,2,FALSE),"")</f>
        <v/>
      </c>
      <c r="M86" s="151" t="str">
        <f>IFERROR(VLOOKUP(J86,'اسماء العملاء'!$A$2:$C$142,3,FALSE),"")</f>
        <v/>
      </c>
      <c r="N86" s="28"/>
    </row>
    <row r="87" spans="1:14" ht="23.1" customHeight="1">
      <c r="A87" s="175" t="str">
        <f t="shared" ca="1" si="2"/>
        <v/>
      </c>
      <c r="B87" s="153"/>
      <c r="C87" s="151" t="str">
        <f>IF(B87="","",SUMIF('الرصيد الثابت'!$A$2:$A$52,B87,'الرصيد الثابت'!$B$2:$B$52))</f>
        <v/>
      </c>
      <c r="D87" s="151" t="str">
        <f>IF(B87="","",SUMIF('الرصيد الثابت'!$A$2:$A$52,B87,'الرصيد الثابت'!$C$2:$C$52))</f>
        <v/>
      </c>
      <c r="E87" s="239"/>
      <c r="F87" s="239"/>
      <c r="G87" s="151">
        <f t="shared" si="3"/>
        <v>0</v>
      </c>
      <c r="H87" s="240"/>
      <c r="I87" s="146"/>
      <c r="J87" s="240"/>
      <c r="K87" s="208" t="str">
        <f>IFERROR(VLOOKUP(J87,'اسماء العملاء'!$A$2:$E$142,5,FALSE),"")</f>
        <v/>
      </c>
      <c r="L87" s="205" t="str">
        <f>IFERROR(VLOOKUP(J87,'اسماء العملاء'!$A$2:$C$142,2,FALSE),"")</f>
        <v/>
      </c>
      <c r="M87" s="151" t="str">
        <f>IFERROR(VLOOKUP(J87,'اسماء العملاء'!$A$2:$C$142,3,FALSE),"")</f>
        <v/>
      </c>
      <c r="N87" s="28"/>
    </row>
    <row r="88" spans="1:14" ht="23.1" customHeight="1">
      <c r="A88" s="175" t="str">
        <f t="shared" ca="1" si="2"/>
        <v/>
      </c>
      <c r="B88" s="153"/>
      <c r="C88" s="151" t="str">
        <f>IF(B88="","",SUMIF('الرصيد الثابت'!$A$2:$A$52,B88,'الرصيد الثابت'!$B$2:$B$52))</f>
        <v/>
      </c>
      <c r="D88" s="151" t="str">
        <f>IF(B88="","",SUMIF('الرصيد الثابت'!$A$2:$A$52,B88,'الرصيد الثابت'!$C$2:$C$52))</f>
        <v/>
      </c>
      <c r="E88" s="239"/>
      <c r="F88" s="239"/>
      <c r="G88" s="151">
        <f t="shared" si="3"/>
        <v>0</v>
      </c>
      <c r="H88" s="240"/>
      <c r="I88" s="146"/>
      <c r="J88" s="240"/>
      <c r="K88" s="208" t="str">
        <f>IFERROR(VLOOKUP(J88,'اسماء العملاء'!$A$2:$E$142,5,FALSE),"")</f>
        <v/>
      </c>
      <c r="L88" s="205" t="str">
        <f>IFERROR(VLOOKUP(J88,'اسماء العملاء'!$A$2:$C$142,2,FALSE),"")</f>
        <v/>
      </c>
      <c r="M88" s="151" t="str">
        <f>IFERROR(VLOOKUP(J88,'اسماء العملاء'!$A$2:$C$142,3,FALSE),"")</f>
        <v/>
      </c>
      <c r="N88" s="28"/>
    </row>
    <row r="89" spans="1:14" ht="23.1" customHeight="1">
      <c r="A89" s="175" t="str">
        <f t="shared" ca="1" si="2"/>
        <v/>
      </c>
      <c r="B89" s="153"/>
      <c r="C89" s="151" t="str">
        <f>IF(B89="","",SUMIF('الرصيد الثابت'!$A$2:$A$52,B89,'الرصيد الثابت'!$B$2:$B$52))</f>
        <v/>
      </c>
      <c r="D89" s="151" t="str">
        <f>IF(B89="","",SUMIF('الرصيد الثابت'!$A$2:$A$52,B89,'الرصيد الثابت'!$C$2:$C$52))</f>
        <v/>
      </c>
      <c r="E89" s="239"/>
      <c r="F89" s="239"/>
      <c r="G89" s="151">
        <f t="shared" si="3"/>
        <v>0</v>
      </c>
      <c r="H89" s="240"/>
      <c r="I89" s="146"/>
      <c r="J89" s="240"/>
      <c r="K89" s="208" t="str">
        <f>IFERROR(VLOOKUP(J89,'اسماء العملاء'!$A$2:$E$142,5,FALSE),"")</f>
        <v/>
      </c>
      <c r="L89" s="205" t="str">
        <f>IFERROR(VLOOKUP(J89,'اسماء العملاء'!$A$2:$C$142,2,FALSE),"")</f>
        <v/>
      </c>
      <c r="M89" s="151" t="str">
        <f>IFERROR(VLOOKUP(J89,'اسماء العملاء'!$A$2:$C$142,3,FALSE),"")</f>
        <v/>
      </c>
      <c r="N89" s="28"/>
    </row>
    <row r="90" spans="1:14" ht="23.1" customHeight="1">
      <c r="A90" s="175" t="str">
        <f t="shared" ca="1" si="2"/>
        <v/>
      </c>
      <c r="B90" s="153"/>
      <c r="C90" s="151" t="str">
        <f>IF(B90="","",SUMIF('الرصيد الثابت'!$A$2:$A$52,B90,'الرصيد الثابت'!$B$2:$B$52))</f>
        <v/>
      </c>
      <c r="D90" s="151" t="str">
        <f>IF(B90="","",SUMIF('الرصيد الثابت'!$A$2:$A$52,B90,'الرصيد الثابت'!$C$2:$C$52))</f>
        <v/>
      </c>
      <c r="E90" s="239"/>
      <c r="F90" s="239"/>
      <c r="G90" s="151">
        <f t="shared" si="3"/>
        <v>0</v>
      </c>
      <c r="H90" s="240"/>
      <c r="I90" s="146"/>
      <c r="J90" s="240"/>
      <c r="K90" s="208" t="str">
        <f>IFERROR(VLOOKUP(J90,'اسماء العملاء'!$A$2:$E$142,5,FALSE),"")</f>
        <v/>
      </c>
      <c r="L90" s="205" t="str">
        <f>IFERROR(VLOOKUP(J90,'اسماء العملاء'!$A$2:$C$142,2,FALSE),"")</f>
        <v/>
      </c>
      <c r="M90" s="151" t="str">
        <f>IFERROR(VLOOKUP(J90,'اسماء العملاء'!$A$2:$C$142,3,FALSE),"")</f>
        <v/>
      </c>
      <c r="N90" s="28"/>
    </row>
    <row r="91" spans="1:14" ht="23.1" customHeight="1">
      <c r="A91" s="175" t="str">
        <f t="shared" ca="1" si="2"/>
        <v/>
      </c>
      <c r="B91" s="153"/>
      <c r="C91" s="151" t="str">
        <f>IF(B91="","",SUMIF('الرصيد الثابت'!$A$2:$A$52,B91,'الرصيد الثابت'!$B$2:$B$52))</f>
        <v/>
      </c>
      <c r="D91" s="151" t="str">
        <f>IF(B91="","",SUMIF('الرصيد الثابت'!$A$2:$A$52,B91,'الرصيد الثابت'!$C$2:$C$52))</f>
        <v/>
      </c>
      <c r="E91" s="239"/>
      <c r="F91" s="239"/>
      <c r="G91" s="151">
        <f t="shared" si="3"/>
        <v>0</v>
      </c>
      <c r="H91" s="240"/>
      <c r="I91" s="146"/>
      <c r="J91" s="240"/>
      <c r="K91" s="208" t="str">
        <f>IFERROR(VLOOKUP(J91,'اسماء العملاء'!$A$2:$E$142,5,FALSE),"")</f>
        <v/>
      </c>
      <c r="L91" s="205" t="str">
        <f>IFERROR(VLOOKUP(J91,'اسماء العملاء'!$A$2:$C$142,2,FALSE),"")</f>
        <v/>
      </c>
      <c r="M91" s="151" t="str">
        <f>IFERROR(VLOOKUP(J91,'اسماء العملاء'!$A$2:$C$142,3,FALSE),"")</f>
        <v/>
      </c>
      <c r="N91" s="28"/>
    </row>
    <row r="92" spans="1:14" ht="23.1" customHeight="1">
      <c r="A92" s="175" t="str">
        <f t="shared" ca="1" si="2"/>
        <v/>
      </c>
      <c r="B92" s="153"/>
      <c r="C92" s="151" t="str">
        <f>IF(B92="","",SUMIF('الرصيد الثابت'!$A$2:$A$52,B92,'الرصيد الثابت'!$B$2:$B$52))</f>
        <v/>
      </c>
      <c r="D92" s="151" t="str">
        <f>IF(B92="","",SUMIF('الرصيد الثابت'!$A$2:$A$52,B92,'الرصيد الثابت'!$C$2:$C$52))</f>
        <v/>
      </c>
      <c r="E92" s="239"/>
      <c r="F92" s="239"/>
      <c r="G92" s="151">
        <f t="shared" si="3"/>
        <v>0</v>
      </c>
      <c r="H92" s="240"/>
      <c r="I92" s="146"/>
      <c r="J92" s="240"/>
      <c r="K92" s="208" t="str">
        <f>IFERROR(VLOOKUP(J92,'اسماء العملاء'!$A$2:$E$142,5,FALSE),"")</f>
        <v/>
      </c>
      <c r="L92" s="205" t="str">
        <f>IFERROR(VLOOKUP(J92,'اسماء العملاء'!$A$2:$C$142,2,FALSE),"")</f>
        <v/>
      </c>
      <c r="M92" s="151" t="str">
        <f>IFERROR(VLOOKUP(J92,'اسماء العملاء'!$A$2:$C$142,3,FALSE),"")</f>
        <v/>
      </c>
      <c r="N92" s="28"/>
    </row>
    <row r="93" spans="1:14" ht="23.1" customHeight="1">
      <c r="A93" s="175" t="str">
        <f t="shared" ca="1" si="2"/>
        <v/>
      </c>
      <c r="B93" s="153"/>
      <c r="C93" s="151" t="str">
        <f>IF(B93="","",SUMIF('الرصيد الثابت'!$A$2:$A$52,B93,'الرصيد الثابت'!$B$2:$B$52))</f>
        <v/>
      </c>
      <c r="D93" s="151" t="str">
        <f>IF(B93="","",SUMIF('الرصيد الثابت'!$A$2:$A$52,B93,'الرصيد الثابت'!$C$2:$C$52))</f>
        <v/>
      </c>
      <c r="E93" s="239"/>
      <c r="F93" s="239"/>
      <c r="G93" s="151">
        <f t="shared" si="3"/>
        <v>0</v>
      </c>
      <c r="H93" s="240"/>
      <c r="I93" s="146"/>
      <c r="J93" s="240"/>
      <c r="K93" s="208" t="str">
        <f>IFERROR(VLOOKUP(J93,'اسماء العملاء'!$A$2:$E$142,5,FALSE),"")</f>
        <v/>
      </c>
      <c r="L93" s="205" t="str">
        <f>IFERROR(VLOOKUP(J93,'اسماء العملاء'!$A$2:$C$142,2,FALSE),"")</f>
        <v/>
      </c>
      <c r="M93" s="151" t="str">
        <f>IFERROR(VLOOKUP(J93,'اسماء العملاء'!$A$2:$C$142,3,FALSE),"")</f>
        <v/>
      </c>
      <c r="N93" s="28"/>
    </row>
    <row r="94" spans="1:14" ht="23.1" customHeight="1">
      <c r="A94" s="175" t="str">
        <f t="shared" ca="1" si="2"/>
        <v/>
      </c>
      <c r="B94" s="153"/>
      <c r="C94" s="151" t="str">
        <f>IF(B94="","",SUMIF('الرصيد الثابت'!$A$2:$A$52,B94,'الرصيد الثابت'!$B$2:$B$52))</f>
        <v/>
      </c>
      <c r="D94" s="151" t="str">
        <f>IF(B94="","",SUMIF('الرصيد الثابت'!$A$2:$A$52,B94,'الرصيد الثابت'!$C$2:$C$52))</f>
        <v/>
      </c>
      <c r="E94" s="239"/>
      <c r="F94" s="239"/>
      <c r="G94" s="151">
        <f t="shared" si="3"/>
        <v>0</v>
      </c>
      <c r="H94" s="240"/>
      <c r="I94" s="146"/>
      <c r="J94" s="240"/>
      <c r="K94" s="208" t="str">
        <f>IFERROR(VLOOKUP(J94,'اسماء العملاء'!$A$2:$E$142,5,FALSE),"")</f>
        <v/>
      </c>
      <c r="L94" s="205" t="str">
        <f>IFERROR(VLOOKUP(J94,'اسماء العملاء'!$A$2:$C$142,2,FALSE),"")</f>
        <v/>
      </c>
      <c r="M94" s="151" t="str">
        <f>IFERROR(VLOOKUP(J94,'اسماء العملاء'!$A$2:$C$142,3,FALSE),"")</f>
        <v/>
      </c>
      <c r="N94" s="28"/>
    </row>
    <row r="95" spans="1:14" ht="23.1" customHeight="1">
      <c r="A95" s="175" t="str">
        <f t="shared" ca="1" si="2"/>
        <v/>
      </c>
      <c r="B95" s="153"/>
      <c r="C95" s="151" t="str">
        <f>IF(B95="","",SUMIF('الرصيد الثابت'!$A$2:$A$52,B95,'الرصيد الثابت'!$B$2:$B$52))</f>
        <v/>
      </c>
      <c r="D95" s="151" t="str">
        <f>IF(B95="","",SUMIF('الرصيد الثابت'!$A$2:$A$52,B95,'الرصيد الثابت'!$C$2:$C$52))</f>
        <v/>
      </c>
      <c r="E95" s="239"/>
      <c r="F95" s="239"/>
      <c r="G95" s="151">
        <f t="shared" si="3"/>
        <v>0</v>
      </c>
      <c r="H95" s="240"/>
      <c r="I95" s="146"/>
      <c r="J95" s="240"/>
      <c r="K95" s="208" t="str">
        <f>IFERROR(VLOOKUP(J95,'اسماء العملاء'!$A$2:$E$142,5,FALSE),"")</f>
        <v/>
      </c>
      <c r="L95" s="205" t="str">
        <f>IFERROR(VLOOKUP(J95,'اسماء العملاء'!$A$2:$C$142,2,FALSE),"")</f>
        <v/>
      </c>
      <c r="M95" s="151" t="str">
        <f>IFERROR(VLOOKUP(J95,'اسماء العملاء'!$A$2:$C$142,3,FALSE),"")</f>
        <v/>
      </c>
      <c r="N95" s="28"/>
    </row>
    <row r="96" spans="1:14" ht="23.1" customHeight="1">
      <c r="A96" s="175" t="str">
        <f t="shared" ca="1" si="2"/>
        <v/>
      </c>
      <c r="B96" s="153"/>
      <c r="C96" s="151" t="str">
        <f>IF(B96="","",SUMIF('الرصيد الثابت'!$A$2:$A$52,B96,'الرصيد الثابت'!$B$2:$B$52))</f>
        <v/>
      </c>
      <c r="D96" s="151" t="str">
        <f>IF(B96="","",SUMIF('الرصيد الثابت'!$A$2:$A$52,B96,'الرصيد الثابت'!$C$2:$C$52))</f>
        <v/>
      </c>
      <c r="E96" s="239"/>
      <c r="F96" s="239"/>
      <c r="G96" s="151">
        <f t="shared" si="3"/>
        <v>0</v>
      </c>
      <c r="H96" s="240"/>
      <c r="I96" s="146"/>
      <c r="J96" s="240"/>
      <c r="K96" s="208" t="str">
        <f>IFERROR(VLOOKUP(J96,'اسماء العملاء'!$A$2:$E$142,5,FALSE),"")</f>
        <v/>
      </c>
      <c r="L96" s="205" t="str">
        <f>IFERROR(VLOOKUP(J96,'اسماء العملاء'!$A$2:$C$142,2,FALSE),"")</f>
        <v/>
      </c>
      <c r="M96" s="151" t="str">
        <f>IFERROR(VLOOKUP(J96,'اسماء العملاء'!$A$2:$C$142,3,FALSE),"")</f>
        <v/>
      </c>
      <c r="N96" s="28"/>
    </row>
    <row r="97" spans="1:14" ht="23.1" customHeight="1">
      <c r="A97" s="175" t="str">
        <f t="shared" ca="1" si="2"/>
        <v/>
      </c>
      <c r="B97" s="153"/>
      <c r="C97" s="151" t="str">
        <f>IF(B97="","",SUMIF('الرصيد الثابت'!$A$2:$A$52,B97,'الرصيد الثابت'!$B$2:$B$52))</f>
        <v/>
      </c>
      <c r="D97" s="151" t="str">
        <f>IF(B97="","",SUMIF('الرصيد الثابت'!$A$2:$A$52,B97,'الرصيد الثابت'!$C$2:$C$52))</f>
        <v/>
      </c>
      <c r="E97" s="239"/>
      <c r="F97" s="239"/>
      <c r="G97" s="151">
        <f t="shared" si="3"/>
        <v>0</v>
      </c>
      <c r="H97" s="240"/>
      <c r="I97" s="146"/>
      <c r="J97" s="240"/>
      <c r="K97" s="208" t="str">
        <f>IFERROR(VLOOKUP(J97,'اسماء العملاء'!$A$2:$E$142,5,FALSE),"")</f>
        <v/>
      </c>
      <c r="L97" s="205" t="str">
        <f>IFERROR(VLOOKUP(J97,'اسماء العملاء'!$A$2:$C$142,2,FALSE),"")</f>
        <v/>
      </c>
      <c r="M97" s="151" t="str">
        <f>IFERROR(VLOOKUP(J97,'اسماء العملاء'!$A$2:$C$142,3,FALSE),"")</f>
        <v/>
      </c>
      <c r="N97" s="28"/>
    </row>
    <row r="98" spans="1:14" ht="23.1" customHeight="1">
      <c r="A98" s="175" t="str">
        <f t="shared" ca="1" si="2"/>
        <v/>
      </c>
      <c r="B98" s="153"/>
      <c r="C98" s="151" t="str">
        <f>IF(B98="","",SUMIF('الرصيد الثابت'!$A$2:$A$52,B98,'الرصيد الثابت'!$B$2:$B$52))</f>
        <v/>
      </c>
      <c r="D98" s="151" t="str">
        <f>IF(B98="","",SUMIF('الرصيد الثابت'!$A$2:$A$52,B98,'الرصيد الثابت'!$C$2:$C$52))</f>
        <v/>
      </c>
      <c r="E98" s="239"/>
      <c r="F98" s="239"/>
      <c r="G98" s="151">
        <f t="shared" si="3"/>
        <v>0</v>
      </c>
      <c r="H98" s="240"/>
      <c r="I98" s="146"/>
      <c r="J98" s="240"/>
      <c r="K98" s="208" t="str">
        <f>IFERROR(VLOOKUP(J98,'اسماء العملاء'!$A$2:$E$142,5,FALSE),"")</f>
        <v/>
      </c>
      <c r="L98" s="205" t="str">
        <f>IFERROR(VLOOKUP(J98,'اسماء العملاء'!$A$2:$C$142,2,FALSE),"")</f>
        <v/>
      </c>
      <c r="M98" s="151" t="str">
        <f>IFERROR(VLOOKUP(J98,'اسماء العملاء'!$A$2:$C$142,3,FALSE),"")</f>
        <v/>
      </c>
      <c r="N98" s="28"/>
    </row>
    <row r="99" spans="1:14" ht="23.1" customHeight="1">
      <c r="A99" s="175" t="str">
        <f t="shared" ca="1" si="2"/>
        <v/>
      </c>
      <c r="B99" s="153"/>
      <c r="C99" s="151" t="str">
        <f>IF(B99="","",SUMIF('الرصيد الثابت'!$A$2:$A$52,B99,'الرصيد الثابت'!$B$2:$B$52))</f>
        <v/>
      </c>
      <c r="D99" s="151" t="str">
        <f>IF(B99="","",SUMIF('الرصيد الثابت'!$A$2:$A$52,B99,'الرصيد الثابت'!$C$2:$C$52))</f>
        <v/>
      </c>
      <c r="E99" s="239"/>
      <c r="F99" s="239"/>
      <c r="G99" s="151">
        <f t="shared" si="3"/>
        <v>0</v>
      </c>
      <c r="H99" s="240"/>
      <c r="I99" s="146"/>
      <c r="J99" s="240"/>
      <c r="K99" s="208" t="str">
        <f>IFERROR(VLOOKUP(J99,'اسماء العملاء'!$A$2:$E$142,5,FALSE),"")</f>
        <v/>
      </c>
      <c r="L99" s="205" t="str">
        <f>IFERROR(VLOOKUP(J99,'اسماء العملاء'!$A$2:$C$142,2,FALSE),"")</f>
        <v/>
      </c>
      <c r="M99" s="151" t="str">
        <f>IFERROR(VLOOKUP(J99,'اسماء العملاء'!$A$2:$C$142,3,FALSE),"")</f>
        <v/>
      </c>
      <c r="N99" s="28"/>
    </row>
    <row r="100" spans="1:14" ht="23.1" customHeight="1">
      <c r="A100" s="175" t="str">
        <f t="shared" ca="1" si="2"/>
        <v/>
      </c>
      <c r="B100" s="153"/>
      <c r="C100" s="151" t="str">
        <f>IF(B100="","",SUMIF('الرصيد الثابت'!$A$2:$A$52,B100,'الرصيد الثابت'!$B$2:$B$52))</f>
        <v/>
      </c>
      <c r="D100" s="151" t="str">
        <f>IF(B100="","",SUMIF('الرصيد الثابت'!$A$2:$A$52,B100,'الرصيد الثابت'!$C$2:$C$52))</f>
        <v/>
      </c>
      <c r="E100" s="239"/>
      <c r="F100" s="239"/>
      <c r="G100" s="151">
        <f t="shared" si="3"/>
        <v>0</v>
      </c>
      <c r="H100" s="240"/>
      <c r="I100" s="146"/>
      <c r="J100" s="240"/>
      <c r="K100" s="208" t="str">
        <f>IFERROR(VLOOKUP(J100,'اسماء العملاء'!$A$2:$E$142,5,FALSE),"")</f>
        <v/>
      </c>
      <c r="L100" s="205" t="str">
        <f>IFERROR(VLOOKUP(J100,'اسماء العملاء'!$A$2:$C$142,2,FALSE),"")</f>
        <v/>
      </c>
      <c r="M100" s="151" t="str">
        <f>IFERROR(VLOOKUP(J100,'اسماء العملاء'!$A$2:$C$142,3,FALSE),"")</f>
        <v/>
      </c>
      <c r="N100" s="28"/>
    </row>
    <row r="101" spans="1:14" ht="23.1" customHeight="1">
      <c r="A101" s="175" t="str">
        <f t="shared" ca="1" si="2"/>
        <v/>
      </c>
      <c r="B101" s="153"/>
      <c r="C101" s="151" t="str">
        <f>IF(B101="","",SUMIF('الرصيد الثابت'!$A$2:$A$52,B101,'الرصيد الثابت'!$B$2:$B$52))</f>
        <v/>
      </c>
      <c r="D101" s="151" t="str">
        <f>IF(B101="","",SUMIF('الرصيد الثابت'!$A$2:$A$52,B101,'الرصيد الثابت'!$C$2:$C$52))</f>
        <v/>
      </c>
      <c r="E101" s="239"/>
      <c r="F101" s="239"/>
      <c r="G101" s="151">
        <f t="shared" si="3"/>
        <v>0</v>
      </c>
      <c r="H101" s="240"/>
      <c r="I101" s="146"/>
      <c r="J101" s="240"/>
      <c r="K101" s="208" t="str">
        <f>IFERROR(VLOOKUP(J101,'اسماء العملاء'!$A$2:$E$142,5,FALSE),"")</f>
        <v/>
      </c>
      <c r="L101" s="205" t="str">
        <f>IFERROR(VLOOKUP(J101,'اسماء العملاء'!$A$2:$C$142,2,FALSE),"")</f>
        <v/>
      </c>
      <c r="M101" s="151" t="str">
        <f>IFERROR(VLOOKUP(J101,'اسماء العملاء'!$A$2:$C$142,3,FALSE),"")</f>
        <v/>
      </c>
      <c r="N101" s="28"/>
    </row>
    <row r="102" spans="1:14" ht="23.1" customHeight="1">
      <c r="A102" s="175" t="str">
        <f t="shared" ca="1" si="2"/>
        <v/>
      </c>
      <c r="B102" s="153"/>
      <c r="C102" s="151" t="str">
        <f>IF(B102="","",SUMIF('الرصيد الثابت'!$A$2:$A$52,B102,'الرصيد الثابت'!$B$2:$B$52))</f>
        <v/>
      </c>
      <c r="D102" s="151" t="str">
        <f>IF(B102="","",SUMIF('الرصيد الثابت'!$A$2:$A$52,B102,'الرصيد الثابت'!$C$2:$C$52))</f>
        <v/>
      </c>
      <c r="E102" s="239"/>
      <c r="F102" s="239"/>
      <c r="G102" s="151">
        <f t="shared" si="3"/>
        <v>0</v>
      </c>
      <c r="H102" s="240"/>
      <c r="I102" s="146"/>
      <c r="J102" s="240"/>
      <c r="K102" s="208" t="str">
        <f>IFERROR(VLOOKUP(J102,'اسماء العملاء'!$A$2:$E$142,5,FALSE),"")</f>
        <v/>
      </c>
      <c r="L102" s="205" t="str">
        <f>IFERROR(VLOOKUP(J102,'اسماء العملاء'!$A$2:$C$142,2,FALSE),"")</f>
        <v/>
      </c>
      <c r="M102" s="151" t="str">
        <f>IFERROR(VLOOKUP(J102,'اسماء العملاء'!$A$2:$C$142,3,FALSE),"")</f>
        <v/>
      </c>
      <c r="N102" s="28"/>
    </row>
    <row r="103" spans="1:14" ht="23.1" customHeight="1">
      <c r="A103" s="175" t="str">
        <f t="shared" ca="1" si="2"/>
        <v/>
      </c>
      <c r="B103" s="153"/>
      <c r="C103" s="151" t="str">
        <f>IF(B103="","",SUMIF('الرصيد الثابت'!$A$2:$A$52,B103,'الرصيد الثابت'!$B$2:$B$52))</f>
        <v/>
      </c>
      <c r="D103" s="151" t="str">
        <f>IF(B103="","",SUMIF('الرصيد الثابت'!$A$2:$A$52,B103,'الرصيد الثابت'!$C$2:$C$52))</f>
        <v/>
      </c>
      <c r="E103" s="239"/>
      <c r="F103" s="239"/>
      <c r="G103" s="151">
        <f t="shared" si="3"/>
        <v>0</v>
      </c>
      <c r="H103" s="240"/>
      <c r="I103" s="146"/>
      <c r="J103" s="240"/>
      <c r="K103" s="208" t="str">
        <f>IFERROR(VLOOKUP(J103,'اسماء العملاء'!$A$2:$E$142,5,FALSE),"")</f>
        <v/>
      </c>
      <c r="L103" s="205" t="str">
        <f>IFERROR(VLOOKUP(J103,'اسماء العملاء'!$A$2:$C$142,2,FALSE),"")</f>
        <v/>
      </c>
      <c r="M103" s="151" t="str">
        <f>IFERROR(VLOOKUP(J103,'اسماء العملاء'!$A$2:$C$142,3,FALSE),"")</f>
        <v/>
      </c>
      <c r="N103" s="28"/>
    </row>
    <row r="104" spans="1:14" ht="23.1" customHeight="1">
      <c r="A104" s="175" t="str">
        <f t="shared" ca="1" si="2"/>
        <v/>
      </c>
      <c r="B104" s="153"/>
      <c r="C104" s="151" t="str">
        <f>IF(B104="","",SUMIF('الرصيد الثابت'!$A$2:$A$52,B104,'الرصيد الثابت'!$B$2:$B$52))</f>
        <v/>
      </c>
      <c r="D104" s="151" t="str">
        <f>IF(B104="","",SUMIF('الرصيد الثابت'!$A$2:$A$52,B104,'الرصيد الثابت'!$C$2:$C$52))</f>
        <v/>
      </c>
      <c r="E104" s="239"/>
      <c r="F104" s="239"/>
      <c r="G104" s="151">
        <f t="shared" si="3"/>
        <v>0</v>
      </c>
      <c r="H104" s="240"/>
      <c r="I104" s="146"/>
      <c r="J104" s="240"/>
      <c r="K104" s="208" t="str">
        <f>IFERROR(VLOOKUP(J104,'اسماء العملاء'!$A$2:$E$142,5,FALSE),"")</f>
        <v/>
      </c>
      <c r="L104" s="205" t="str">
        <f>IFERROR(VLOOKUP(J104,'اسماء العملاء'!$A$2:$C$142,2,FALSE),"")</f>
        <v/>
      </c>
      <c r="M104" s="151" t="str">
        <f>IFERROR(VLOOKUP(J104,'اسماء العملاء'!$A$2:$C$142,3,FALSE),"")</f>
        <v/>
      </c>
      <c r="N104" s="28"/>
    </row>
    <row r="105" spans="1:14" ht="23.1" customHeight="1">
      <c r="A105" s="175" t="str">
        <f t="shared" ca="1" si="2"/>
        <v/>
      </c>
      <c r="B105" s="153"/>
      <c r="C105" s="151" t="str">
        <f>IF(B105="","",SUMIF('الرصيد الثابت'!$A$2:$A$52,B105,'الرصيد الثابت'!$B$2:$B$52))</f>
        <v/>
      </c>
      <c r="D105" s="151" t="str">
        <f>IF(B105="","",SUMIF('الرصيد الثابت'!$A$2:$A$52,B105,'الرصيد الثابت'!$C$2:$C$52))</f>
        <v/>
      </c>
      <c r="E105" s="239"/>
      <c r="F105" s="239"/>
      <c r="G105" s="151">
        <f t="shared" si="3"/>
        <v>0</v>
      </c>
      <c r="H105" s="240"/>
      <c r="I105" s="146"/>
      <c r="J105" s="240"/>
      <c r="K105" s="208" t="str">
        <f>IFERROR(VLOOKUP(J105,'اسماء العملاء'!$A$2:$E$142,5,FALSE),"")</f>
        <v/>
      </c>
      <c r="L105" s="205" t="str">
        <f>IFERROR(VLOOKUP(J105,'اسماء العملاء'!$A$2:$C$142,2,FALSE),"")</f>
        <v/>
      </c>
      <c r="M105" s="151" t="str">
        <f>IFERROR(VLOOKUP(J105,'اسماء العملاء'!$A$2:$C$142,3,FALSE),"")</f>
        <v/>
      </c>
      <c r="N105" s="28"/>
    </row>
    <row r="106" spans="1:14" ht="23.1" customHeight="1">
      <c r="A106" s="175" t="str">
        <f t="shared" ca="1" si="2"/>
        <v/>
      </c>
      <c r="B106" s="153"/>
      <c r="C106" s="151" t="str">
        <f>IF(B106="","",SUMIF('الرصيد الثابت'!$A$2:$A$52,B106,'الرصيد الثابت'!$B$2:$B$52))</f>
        <v/>
      </c>
      <c r="D106" s="151" t="str">
        <f>IF(B106="","",SUMIF('الرصيد الثابت'!$A$2:$A$52,B106,'الرصيد الثابت'!$C$2:$C$52))</f>
        <v/>
      </c>
      <c r="E106" s="239"/>
      <c r="F106" s="239"/>
      <c r="G106" s="151">
        <f t="shared" si="3"/>
        <v>0</v>
      </c>
      <c r="H106" s="240"/>
      <c r="I106" s="146"/>
      <c r="J106" s="240"/>
      <c r="K106" s="208" t="str">
        <f>IFERROR(VLOOKUP(J106,'اسماء العملاء'!$A$2:$E$142,5,FALSE),"")</f>
        <v/>
      </c>
      <c r="L106" s="205" t="str">
        <f>IFERROR(VLOOKUP(J106,'اسماء العملاء'!$A$2:$C$142,2,FALSE),"")</f>
        <v/>
      </c>
      <c r="M106" s="151" t="str">
        <f>IFERROR(VLOOKUP(J106,'اسماء العملاء'!$A$2:$C$142,3,FALSE),"")</f>
        <v/>
      </c>
      <c r="N106" s="28"/>
    </row>
    <row r="107" spans="1:14" ht="23.1" customHeight="1">
      <c r="A107" s="175" t="str">
        <f t="shared" ca="1" si="2"/>
        <v/>
      </c>
      <c r="B107" s="153"/>
      <c r="C107" s="151" t="str">
        <f>IF(B107="","",SUMIF('الرصيد الثابت'!$A$2:$A$52,B107,'الرصيد الثابت'!$B$2:$B$52))</f>
        <v/>
      </c>
      <c r="D107" s="151" t="str">
        <f>IF(B107="","",SUMIF('الرصيد الثابت'!$A$2:$A$52,B107,'الرصيد الثابت'!$C$2:$C$52))</f>
        <v/>
      </c>
      <c r="E107" s="239"/>
      <c r="F107" s="239"/>
      <c r="G107" s="151">
        <f t="shared" si="3"/>
        <v>0</v>
      </c>
      <c r="H107" s="240"/>
      <c r="I107" s="146"/>
      <c r="J107" s="240"/>
      <c r="K107" s="208" t="str">
        <f>IFERROR(VLOOKUP(J107,'اسماء العملاء'!$A$2:$E$142,5,FALSE),"")</f>
        <v/>
      </c>
      <c r="L107" s="205" t="str">
        <f>IFERROR(VLOOKUP(J107,'اسماء العملاء'!$A$2:$C$142,2,FALSE),"")</f>
        <v/>
      </c>
      <c r="M107" s="151" t="str">
        <f>IFERROR(VLOOKUP(J107,'اسماء العملاء'!$A$2:$C$142,3,FALSE),"")</f>
        <v/>
      </c>
      <c r="N107" s="28"/>
    </row>
    <row r="108" spans="1:14" ht="23.1" customHeight="1">
      <c r="A108" s="175" t="str">
        <f t="shared" ca="1" si="2"/>
        <v/>
      </c>
      <c r="B108" s="153"/>
      <c r="C108" s="151" t="str">
        <f>IF(B108="","",SUMIF('الرصيد الثابت'!$A$2:$A$52,B108,'الرصيد الثابت'!$B$2:$B$52))</f>
        <v/>
      </c>
      <c r="D108" s="151" t="str">
        <f>IF(B108="","",SUMIF('الرصيد الثابت'!$A$2:$A$52,B108,'الرصيد الثابت'!$C$2:$C$52))</f>
        <v/>
      </c>
      <c r="E108" s="239"/>
      <c r="F108" s="239"/>
      <c r="G108" s="151">
        <f t="shared" si="3"/>
        <v>0</v>
      </c>
      <c r="H108" s="240"/>
      <c r="I108" s="146"/>
      <c r="J108" s="240"/>
      <c r="K108" s="208" t="str">
        <f>IFERROR(VLOOKUP(J108,'اسماء العملاء'!$A$2:$E$142,5,FALSE),"")</f>
        <v/>
      </c>
      <c r="L108" s="205" t="str">
        <f>IFERROR(VLOOKUP(J108,'اسماء العملاء'!$A$2:$C$142,2,FALSE),"")</f>
        <v/>
      </c>
      <c r="M108" s="151" t="str">
        <f>IFERROR(VLOOKUP(J108,'اسماء العملاء'!$A$2:$C$142,3,FALSE),"")</f>
        <v/>
      </c>
      <c r="N108" s="28"/>
    </row>
    <row r="109" spans="1:14" ht="23.1" customHeight="1">
      <c r="A109" s="175" t="str">
        <f t="shared" ca="1" si="2"/>
        <v/>
      </c>
      <c r="B109" s="153"/>
      <c r="C109" s="151" t="str">
        <f>IF(B109="","",SUMIF('الرصيد الثابت'!$A$2:$A$52,B109,'الرصيد الثابت'!$B$2:$B$52))</f>
        <v/>
      </c>
      <c r="D109" s="151" t="str">
        <f>IF(B109="","",SUMIF('الرصيد الثابت'!$A$2:$A$52,B109,'الرصيد الثابت'!$C$2:$C$52))</f>
        <v/>
      </c>
      <c r="E109" s="239"/>
      <c r="F109" s="239"/>
      <c r="G109" s="151">
        <f t="shared" si="3"/>
        <v>0</v>
      </c>
      <c r="H109" s="240"/>
      <c r="I109" s="146"/>
      <c r="J109" s="240"/>
      <c r="K109" s="208" t="str">
        <f>IFERROR(VLOOKUP(J109,'اسماء العملاء'!$A$2:$E$142,5,FALSE),"")</f>
        <v/>
      </c>
      <c r="L109" s="205" t="str">
        <f>IFERROR(VLOOKUP(J109,'اسماء العملاء'!$A$2:$C$142,2,FALSE),"")</f>
        <v/>
      </c>
      <c r="M109" s="151" t="str">
        <f>IFERROR(VLOOKUP(J109,'اسماء العملاء'!$A$2:$C$142,3,FALSE),"")</f>
        <v/>
      </c>
      <c r="N109" s="28"/>
    </row>
    <row r="110" spans="1:14" ht="23.1" customHeight="1">
      <c r="A110" s="175" t="str">
        <f t="shared" ca="1" si="2"/>
        <v/>
      </c>
      <c r="B110" s="153"/>
      <c r="C110" s="151" t="str">
        <f>IF(B110="","",SUMIF('الرصيد الثابت'!$A$2:$A$52,B110,'الرصيد الثابت'!$B$2:$B$52))</f>
        <v/>
      </c>
      <c r="D110" s="151" t="str">
        <f>IF(B110="","",SUMIF('الرصيد الثابت'!$A$2:$A$52,B110,'الرصيد الثابت'!$C$2:$C$52))</f>
        <v/>
      </c>
      <c r="E110" s="239"/>
      <c r="F110" s="239"/>
      <c r="G110" s="151">
        <f t="shared" si="3"/>
        <v>0</v>
      </c>
      <c r="H110" s="240"/>
      <c r="I110" s="146"/>
      <c r="J110" s="240"/>
      <c r="K110" s="208" t="str">
        <f>IFERROR(VLOOKUP(J110,'اسماء العملاء'!$A$2:$E$142,5,FALSE),"")</f>
        <v/>
      </c>
      <c r="L110" s="205" t="str">
        <f>IFERROR(VLOOKUP(J110,'اسماء العملاء'!$A$2:$C$142,2,FALSE),"")</f>
        <v/>
      </c>
      <c r="M110" s="151" t="str">
        <f>IFERROR(VLOOKUP(J110,'اسماء العملاء'!$A$2:$C$142,3,FALSE),"")</f>
        <v/>
      </c>
      <c r="N110" s="28"/>
    </row>
    <row r="111" spans="1:14" ht="23.1" customHeight="1">
      <c r="A111" s="175" t="str">
        <f t="shared" ca="1" si="2"/>
        <v/>
      </c>
      <c r="B111" s="153"/>
      <c r="C111" s="151" t="str">
        <f>IF(B111="","",SUMIF('الرصيد الثابت'!$A$2:$A$52,B111,'الرصيد الثابت'!$B$2:$B$52))</f>
        <v/>
      </c>
      <c r="D111" s="151" t="str">
        <f>IF(B111="","",SUMIF('الرصيد الثابت'!$A$2:$A$52,B111,'الرصيد الثابت'!$C$2:$C$52))</f>
        <v/>
      </c>
      <c r="E111" s="239"/>
      <c r="F111" s="239"/>
      <c r="G111" s="151">
        <f t="shared" si="3"/>
        <v>0</v>
      </c>
      <c r="H111" s="240"/>
      <c r="I111" s="146"/>
      <c r="J111" s="240"/>
      <c r="K111" s="208" t="str">
        <f>IFERROR(VLOOKUP(J111,'اسماء العملاء'!$A$2:$E$142,5,FALSE),"")</f>
        <v/>
      </c>
      <c r="L111" s="205" t="str">
        <f>IFERROR(VLOOKUP(J111,'اسماء العملاء'!$A$2:$C$142,2,FALSE),"")</f>
        <v/>
      </c>
      <c r="M111" s="151" t="str">
        <f>IFERROR(VLOOKUP(J111,'اسماء العملاء'!$A$2:$C$142,3,FALSE),"")</f>
        <v/>
      </c>
      <c r="N111" s="28"/>
    </row>
    <row r="112" spans="1:14" ht="23.1" customHeight="1">
      <c r="A112" s="175" t="str">
        <f t="shared" ca="1" si="2"/>
        <v/>
      </c>
      <c r="B112" s="153"/>
      <c r="C112" s="151" t="str">
        <f>IF(B112="","",SUMIF('الرصيد الثابت'!$A$2:$A$52,B112,'الرصيد الثابت'!$B$2:$B$52))</f>
        <v/>
      </c>
      <c r="D112" s="151" t="str">
        <f>IF(B112="","",SUMIF('الرصيد الثابت'!$A$2:$A$52,B112,'الرصيد الثابت'!$C$2:$C$52))</f>
        <v/>
      </c>
      <c r="E112" s="239"/>
      <c r="F112" s="239"/>
      <c r="G112" s="151">
        <f t="shared" si="3"/>
        <v>0</v>
      </c>
      <c r="H112" s="240"/>
      <c r="I112" s="146"/>
      <c r="J112" s="240"/>
      <c r="K112" s="208" t="str">
        <f>IFERROR(VLOOKUP(J112,'اسماء العملاء'!$A$2:$E$142,5,FALSE),"")</f>
        <v/>
      </c>
      <c r="L112" s="205" t="str">
        <f>IFERROR(VLOOKUP(J112,'اسماء العملاء'!$A$2:$C$142,2,FALSE),"")</f>
        <v/>
      </c>
      <c r="M112" s="151" t="str">
        <f>IFERROR(VLOOKUP(J112,'اسماء العملاء'!$A$2:$C$142,3,FALSE),"")</f>
        <v/>
      </c>
      <c r="N112" s="28"/>
    </row>
    <row r="113" spans="1:14" ht="23.1" customHeight="1">
      <c r="A113" s="175" t="str">
        <f t="shared" ca="1" si="2"/>
        <v/>
      </c>
      <c r="B113" s="153"/>
      <c r="C113" s="151" t="str">
        <f>IF(B113="","",SUMIF('الرصيد الثابت'!$A$2:$A$52,B113,'الرصيد الثابت'!$B$2:$B$52))</f>
        <v/>
      </c>
      <c r="D113" s="151" t="str">
        <f>IF(B113="","",SUMIF('الرصيد الثابت'!$A$2:$A$52,B113,'الرصيد الثابت'!$C$2:$C$52))</f>
        <v/>
      </c>
      <c r="E113" s="239"/>
      <c r="F113" s="239"/>
      <c r="G113" s="151">
        <f t="shared" si="3"/>
        <v>0</v>
      </c>
      <c r="H113" s="240"/>
      <c r="I113" s="146"/>
      <c r="J113" s="240"/>
      <c r="K113" s="208" t="str">
        <f>IFERROR(VLOOKUP(J113,'اسماء العملاء'!$A$2:$E$142,5,FALSE),"")</f>
        <v/>
      </c>
      <c r="L113" s="205" t="str">
        <f>IFERROR(VLOOKUP(J113,'اسماء العملاء'!$A$2:$C$142,2,FALSE),"")</f>
        <v/>
      </c>
      <c r="M113" s="151" t="str">
        <f>IFERROR(VLOOKUP(J113,'اسماء العملاء'!$A$2:$C$142,3,FALSE),"")</f>
        <v/>
      </c>
      <c r="N113" s="28"/>
    </row>
    <row r="114" spans="1:14" ht="23.1" customHeight="1">
      <c r="A114" s="175" t="str">
        <f t="shared" ca="1" si="2"/>
        <v/>
      </c>
      <c r="B114" s="153"/>
      <c r="C114" s="151" t="str">
        <f>IF(B114="","",SUMIF('الرصيد الثابت'!$A$2:$A$52,B114,'الرصيد الثابت'!$B$2:$B$52))</f>
        <v/>
      </c>
      <c r="D114" s="151" t="str">
        <f>IF(B114="","",SUMIF('الرصيد الثابت'!$A$2:$A$52,B114,'الرصيد الثابت'!$C$2:$C$52))</f>
        <v/>
      </c>
      <c r="E114" s="239"/>
      <c r="F114" s="239"/>
      <c r="G114" s="151">
        <f t="shared" si="3"/>
        <v>0</v>
      </c>
      <c r="H114" s="240"/>
      <c r="I114" s="146"/>
      <c r="J114" s="240"/>
      <c r="K114" s="208" t="str">
        <f>IFERROR(VLOOKUP(J114,'اسماء العملاء'!$A$2:$E$142,5,FALSE),"")</f>
        <v/>
      </c>
      <c r="L114" s="205" t="str">
        <f>IFERROR(VLOOKUP(J114,'اسماء العملاء'!$A$2:$C$142,2,FALSE),"")</f>
        <v/>
      </c>
      <c r="M114" s="151" t="str">
        <f>IFERROR(VLOOKUP(J114,'اسماء العملاء'!$A$2:$C$142,3,FALSE),"")</f>
        <v/>
      </c>
      <c r="N114" s="28"/>
    </row>
    <row r="115" spans="1:14" ht="23.1" customHeight="1">
      <c r="A115" s="175" t="str">
        <f t="shared" ca="1" si="2"/>
        <v/>
      </c>
      <c r="B115" s="153"/>
      <c r="C115" s="151" t="str">
        <f>IF(B115="","",SUMIF('الرصيد الثابت'!$A$2:$A$52,B115,'الرصيد الثابت'!$B$2:$B$52))</f>
        <v/>
      </c>
      <c r="D115" s="151" t="str">
        <f>IF(B115="","",SUMIF('الرصيد الثابت'!$A$2:$A$52,B115,'الرصيد الثابت'!$C$2:$C$52))</f>
        <v/>
      </c>
      <c r="E115" s="239"/>
      <c r="F115" s="239"/>
      <c r="G115" s="151">
        <f t="shared" si="3"/>
        <v>0</v>
      </c>
      <c r="H115" s="240"/>
      <c r="I115" s="146"/>
      <c r="J115" s="240"/>
      <c r="K115" s="208" t="str">
        <f>IFERROR(VLOOKUP(J115,'اسماء العملاء'!$A$2:$E$142,5,FALSE),"")</f>
        <v/>
      </c>
      <c r="L115" s="205" t="str">
        <f>IFERROR(VLOOKUP(J115,'اسماء العملاء'!$A$2:$C$142,2,FALSE),"")</f>
        <v/>
      </c>
      <c r="M115" s="151" t="str">
        <f>IFERROR(VLOOKUP(J115,'اسماء العملاء'!$A$2:$C$142,3,FALSE),"")</f>
        <v/>
      </c>
      <c r="N115" s="28"/>
    </row>
    <row r="116" spans="1:14" ht="23.1" customHeight="1">
      <c r="A116" s="175" t="str">
        <f t="shared" ca="1" si="2"/>
        <v/>
      </c>
      <c r="B116" s="153"/>
      <c r="C116" s="151" t="str">
        <f>IF(B116="","",SUMIF('الرصيد الثابت'!$A$2:$A$52,B116,'الرصيد الثابت'!$B$2:$B$52))</f>
        <v/>
      </c>
      <c r="D116" s="151" t="str">
        <f>IF(B116="","",SUMIF('الرصيد الثابت'!$A$2:$A$52,B116,'الرصيد الثابت'!$C$2:$C$52))</f>
        <v/>
      </c>
      <c r="E116" s="239"/>
      <c r="F116" s="239"/>
      <c r="G116" s="151">
        <f t="shared" si="3"/>
        <v>0</v>
      </c>
      <c r="H116" s="240"/>
      <c r="I116" s="146"/>
      <c r="J116" s="240"/>
      <c r="K116" s="208" t="str">
        <f>IFERROR(VLOOKUP(J116,'اسماء العملاء'!$A$2:$E$142,5,FALSE),"")</f>
        <v/>
      </c>
      <c r="L116" s="205" t="str">
        <f>IFERROR(VLOOKUP(J116,'اسماء العملاء'!$A$2:$C$142,2,FALSE),"")</f>
        <v/>
      </c>
      <c r="M116" s="151" t="str">
        <f>IFERROR(VLOOKUP(J116,'اسماء العملاء'!$A$2:$C$142,3,FALSE),"")</f>
        <v/>
      </c>
      <c r="N116" s="28"/>
    </row>
    <row r="117" spans="1:14" ht="23.1" customHeight="1">
      <c r="A117" s="175" t="str">
        <f t="shared" ca="1" si="2"/>
        <v/>
      </c>
      <c r="B117" s="153"/>
      <c r="C117" s="151" t="str">
        <f>IF(B117="","",SUMIF('الرصيد الثابت'!$A$2:$A$52,B117,'الرصيد الثابت'!$B$2:$B$52))</f>
        <v/>
      </c>
      <c r="D117" s="151" t="str">
        <f>IF(B117="","",SUMIF('الرصيد الثابت'!$A$2:$A$52,B117,'الرصيد الثابت'!$C$2:$C$52))</f>
        <v/>
      </c>
      <c r="E117" s="239"/>
      <c r="F117" s="239"/>
      <c r="G117" s="151">
        <f t="shared" si="3"/>
        <v>0</v>
      </c>
      <c r="H117" s="240"/>
      <c r="I117" s="146"/>
      <c r="J117" s="240"/>
      <c r="K117" s="208" t="str">
        <f>IFERROR(VLOOKUP(J117,'اسماء العملاء'!$A$2:$E$142,5,FALSE),"")</f>
        <v/>
      </c>
      <c r="L117" s="205" t="str">
        <f>IFERROR(VLOOKUP(J117,'اسماء العملاء'!$A$2:$C$142,2,FALSE),"")</f>
        <v/>
      </c>
      <c r="M117" s="151" t="str">
        <f>IFERROR(VLOOKUP(J117,'اسماء العملاء'!$A$2:$C$142,3,FALSE),"")</f>
        <v/>
      </c>
      <c r="N117" s="28"/>
    </row>
    <row r="118" spans="1:14" ht="23.1" customHeight="1">
      <c r="A118" s="175" t="str">
        <f t="shared" ca="1" si="2"/>
        <v/>
      </c>
      <c r="B118" s="153"/>
      <c r="C118" s="151" t="str">
        <f>IF(B118="","",SUMIF('الرصيد الثابت'!$A$2:$A$52,B118,'الرصيد الثابت'!$B$2:$B$52))</f>
        <v/>
      </c>
      <c r="D118" s="151" t="str">
        <f>IF(B118="","",SUMIF('الرصيد الثابت'!$A$2:$A$52,B118,'الرصيد الثابت'!$C$2:$C$52))</f>
        <v/>
      </c>
      <c r="E118" s="239"/>
      <c r="F118" s="239"/>
      <c r="G118" s="151">
        <f t="shared" si="3"/>
        <v>0</v>
      </c>
      <c r="H118" s="240"/>
      <c r="I118" s="146"/>
      <c r="J118" s="240"/>
      <c r="K118" s="208" t="str">
        <f>IFERROR(VLOOKUP(J118,'اسماء العملاء'!$A$2:$E$142,5,FALSE),"")</f>
        <v/>
      </c>
      <c r="L118" s="205" t="str">
        <f>IFERROR(VLOOKUP(J118,'اسماء العملاء'!$A$2:$C$142,2,FALSE),"")</f>
        <v/>
      </c>
      <c r="M118" s="151" t="str">
        <f>IFERROR(VLOOKUP(J118,'اسماء العملاء'!$A$2:$C$142,3,FALSE),"")</f>
        <v/>
      </c>
      <c r="N118" s="28"/>
    </row>
    <row r="119" spans="1:14" ht="23.1" customHeight="1">
      <c r="A119" s="175" t="str">
        <f t="shared" ca="1" si="2"/>
        <v/>
      </c>
      <c r="B119" s="153"/>
      <c r="C119" s="151" t="str">
        <f>IF(B119="","",SUMIF('الرصيد الثابت'!$A$2:$A$52,B119,'الرصيد الثابت'!$B$2:$B$52))</f>
        <v/>
      </c>
      <c r="D119" s="151" t="str">
        <f>IF(B119="","",SUMIF('الرصيد الثابت'!$A$2:$A$52,B119,'الرصيد الثابت'!$C$2:$C$52))</f>
        <v/>
      </c>
      <c r="E119" s="239"/>
      <c r="F119" s="239"/>
      <c r="G119" s="151">
        <f t="shared" si="3"/>
        <v>0</v>
      </c>
      <c r="H119" s="240"/>
      <c r="I119" s="146"/>
      <c r="J119" s="240"/>
      <c r="K119" s="208" t="str">
        <f>IFERROR(VLOOKUP(J119,'اسماء العملاء'!$A$2:$E$142,5,FALSE),"")</f>
        <v/>
      </c>
      <c r="L119" s="205" t="str">
        <f>IFERROR(VLOOKUP(J119,'اسماء العملاء'!$A$2:$C$142,2,FALSE),"")</f>
        <v/>
      </c>
      <c r="M119" s="151" t="str">
        <f>IFERROR(VLOOKUP(J119,'اسماء العملاء'!$A$2:$C$142,3,FALSE),"")</f>
        <v/>
      </c>
      <c r="N119" s="28"/>
    </row>
    <row r="120" spans="1:14" ht="23.1" customHeight="1">
      <c r="A120" s="175" t="str">
        <f t="shared" ca="1" si="2"/>
        <v/>
      </c>
      <c r="B120" s="153"/>
      <c r="C120" s="151" t="str">
        <f>IF(B120="","",SUMIF('الرصيد الثابت'!$A$2:$A$52,B120,'الرصيد الثابت'!$B$2:$B$52))</f>
        <v/>
      </c>
      <c r="D120" s="151" t="str">
        <f>IF(B120="","",SUMIF('الرصيد الثابت'!$A$2:$A$52,B120,'الرصيد الثابت'!$C$2:$C$52))</f>
        <v/>
      </c>
      <c r="E120" s="239"/>
      <c r="F120" s="239"/>
      <c r="G120" s="151">
        <f t="shared" si="3"/>
        <v>0</v>
      </c>
      <c r="H120" s="240"/>
      <c r="I120" s="146"/>
      <c r="J120" s="240"/>
      <c r="K120" s="208" t="str">
        <f>IFERROR(VLOOKUP(J120,'اسماء العملاء'!$A$2:$E$142,5,FALSE),"")</f>
        <v/>
      </c>
      <c r="L120" s="205" t="str">
        <f>IFERROR(VLOOKUP(J120,'اسماء العملاء'!$A$2:$C$142,2,FALSE),"")</f>
        <v/>
      </c>
      <c r="M120" s="151" t="str">
        <f>IFERROR(VLOOKUP(J120,'اسماء العملاء'!$A$2:$C$142,3,FALSE),"")</f>
        <v/>
      </c>
      <c r="N120" s="28"/>
    </row>
    <row r="121" spans="1:14" ht="23.1" customHeight="1">
      <c r="A121" s="175" t="str">
        <f t="shared" ca="1" si="2"/>
        <v/>
      </c>
      <c r="B121" s="153"/>
      <c r="C121" s="151" t="str">
        <f>IF(B121="","",SUMIF('الرصيد الثابت'!$A$2:$A$52,B121,'الرصيد الثابت'!$B$2:$B$52))</f>
        <v/>
      </c>
      <c r="D121" s="151" t="str">
        <f>IF(B121="","",SUMIF('الرصيد الثابت'!$A$2:$A$52,B121,'الرصيد الثابت'!$C$2:$C$52))</f>
        <v/>
      </c>
      <c r="E121" s="239"/>
      <c r="F121" s="239"/>
      <c r="G121" s="151">
        <f t="shared" si="3"/>
        <v>0</v>
      </c>
      <c r="H121" s="240"/>
      <c r="I121" s="146"/>
      <c r="J121" s="240"/>
      <c r="K121" s="208" t="str">
        <f>IFERROR(VLOOKUP(J121,'اسماء العملاء'!$A$2:$E$142,5,FALSE),"")</f>
        <v/>
      </c>
      <c r="L121" s="205" t="str">
        <f>IFERROR(VLOOKUP(J121,'اسماء العملاء'!$A$2:$C$142,2,FALSE),"")</f>
        <v/>
      </c>
      <c r="M121" s="151" t="str">
        <f>IFERROR(VLOOKUP(J121,'اسماء العملاء'!$A$2:$C$142,3,FALSE),"")</f>
        <v/>
      </c>
      <c r="N121" s="28"/>
    </row>
    <row r="122" spans="1:14" ht="23.1" customHeight="1">
      <c r="A122" s="175" t="str">
        <f t="shared" ca="1" si="2"/>
        <v/>
      </c>
      <c r="B122" s="153"/>
      <c r="C122" s="151" t="str">
        <f>IF(B122="","",SUMIF('الرصيد الثابت'!$A$2:$A$52,B122,'الرصيد الثابت'!$B$2:$B$52))</f>
        <v/>
      </c>
      <c r="D122" s="151" t="str">
        <f>IF(B122="","",SUMIF('الرصيد الثابت'!$A$2:$A$52,B122,'الرصيد الثابت'!$C$2:$C$52))</f>
        <v/>
      </c>
      <c r="E122" s="239"/>
      <c r="F122" s="239"/>
      <c r="G122" s="151">
        <f t="shared" si="3"/>
        <v>0</v>
      </c>
      <c r="H122" s="240"/>
      <c r="I122" s="146"/>
      <c r="J122" s="240"/>
      <c r="K122" s="208" t="str">
        <f>IFERROR(VLOOKUP(J122,'اسماء العملاء'!$A$2:$E$142,5,FALSE),"")</f>
        <v/>
      </c>
      <c r="L122" s="205" t="str">
        <f>IFERROR(VLOOKUP(J122,'اسماء العملاء'!$A$2:$C$142,2,FALSE),"")</f>
        <v/>
      </c>
      <c r="M122" s="151" t="str">
        <f>IFERROR(VLOOKUP(J122,'اسماء العملاء'!$A$2:$C$142,3,FALSE),"")</f>
        <v/>
      </c>
      <c r="N122" s="28"/>
    </row>
    <row r="123" spans="1:14" ht="23.1" customHeight="1">
      <c r="A123" s="175" t="str">
        <f t="shared" ca="1" si="2"/>
        <v/>
      </c>
      <c r="B123" s="153"/>
      <c r="C123" s="151" t="str">
        <f>IF(B123="","",SUMIF('الرصيد الثابت'!$A$2:$A$52,B123,'الرصيد الثابت'!$B$2:$B$52))</f>
        <v/>
      </c>
      <c r="D123" s="151" t="str">
        <f>IF(B123="","",SUMIF('الرصيد الثابت'!$A$2:$A$52,B123,'الرصيد الثابت'!$C$2:$C$52))</f>
        <v/>
      </c>
      <c r="E123" s="239"/>
      <c r="F123" s="239"/>
      <c r="G123" s="151">
        <f t="shared" si="3"/>
        <v>0</v>
      </c>
      <c r="H123" s="240"/>
      <c r="I123" s="146"/>
      <c r="J123" s="240"/>
      <c r="K123" s="208" t="str">
        <f>IFERROR(VLOOKUP(J123,'اسماء العملاء'!$A$2:$E$142,5,FALSE),"")</f>
        <v/>
      </c>
      <c r="L123" s="205" t="str">
        <f>IFERROR(VLOOKUP(J123,'اسماء العملاء'!$A$2:$C$142,2,FALSE),"")</f>
        <v/>
      </c>
      <c r="M123" s="151" t="str">
        <f>IFERROR(VLOOKUP(J123,'اسماء العملاء'!$A$2:$C$142,3,FALSE),"")</f>
        <v/>
      </c>
      <c r="N123" s="28"/>
    </row>
    <row r="124" spans="1:14" ht="23.1" customHeight="1">
      <c r="A124" s="175" t="str">
        <f t="shared" ca="1" si="2"/>
        <v/>
      </c>
      <c r="B124" s="153"/>
      <c r="C124" s="151" t="str">
        <f>IF(B124="","",SUMIF('الرصيد الثابت'!$A$2:$A$52,B124,'الرصيد الثابت'!$B$2:$B$52))</f>
        <v/>
      </c>
      <c r="D124" s="151" t="str">
        <f>IF(B124="","",SUMIF('الرصيد الثابت'!$A$2:$A$52,B124,'الرصيد الثابت'!$C$2:$C$52))</f>
        <v/>
      </c>
      <c r="E124" s="239"/>
      <c r="F124" s="239"/>
      <c r="G124" s="151">
        <f t="shared" si="3"/>
        <v>0</v>
      </c>
      <c r="H124" s="240"/>
      <c r="I124" s="146"/>
      <c r="J124" s="240"/>
      <c r="K124" s="208" t="str">
        <f>IFERROR(VLOOKUP(J124,'اسماء العملاء'!$A$2:$E$142,5,FALSE),"")</f>
        <v/>
      </c>
      <c r="L124" s="205" t="str">
        <f>IFERROR(VLOOKUP(J124,'اسماء العملاء'!$A$2:$C$142,2,FALSE),"")</f>
        <v/>
      </c>
      <c r="M124" s="151" t="str">
        <f>IFERROR(VLOOKUP(J124,'اسماء العملاء'!$A$2:$C$142,3,FALSE),"")</f>
        <v/>
      </c>
      <c r="N124" s="28"/>
    </row>
    <row r="125" spans="1:14" ht="23.1" customHeight="1">
      <c r="A125" s="175" t="str">
        <f t="shared" ca="1" si="2"/>
        <v/>
      </c>
      <c r="B125" s="153"/>
      <c r="C125" s="151" t="str">
        <f>IF(B125="","",SUMIF('الرصيد الثابت'!$A$2:$A$52,B125,'الرصيد الثابت'!$B$2:$B$52))</f>
        <v/>
      </c>
      <c r="D125" s="151" t="str">
        <f>IF(B125="","",SUMIF('الرصيد الثابت'!$A$2:$A$52,B125,'الرصيد الثابت'!$C$2:$C$52))</f>
        <v/>
      </c>
      <c r="E125" s="239"/>
      <c r="F125" s="239"/>
      <c r="G125" s="151">
        <f t="shared" si="3"/>
        <v>0</v>
      </c>
      <c r="H125" s="240"/>
      <c r="I125" s="146"/>
      <c r="J125" s="240"/>
      <c r="K125" s="208" t="str">
        <f>IFERROR(VLOOKUP(J125,'اسماء العملاء'!$A$2:$E$142,5,FALSE),"")</f>
        <v/>
      </c>
      <c r="L125" s="205" t="str">
        <f>IFERROR(VLOOKUP(J125,'اسماء العملاء'!$A$2:$C$142,2,FALSE),"")</f>
        <v/>
      </c>
      <c r="M125" s="151" t="str">
        <f>IFERROR(VLOOKUP(J125,'اسماء العملاء'!$A$2:$C$142,3,FALSE),"")</f>
        <v/>
      </c>
      <c r="N125" s="28"/>
    </row>
    <row r="126" spans="1:14" ht="23.1" customHeight="1">
      <c r="A126" s="175" t="str">
        <f t="shared" ca="1" si="2"/>
        <v/>
      </c>
      <c r="B126" s="153"/>
      <c r="C126" s="151" t="str">
        <f>IF(B126="","",SUMIF('الرصيد الثابت'!$A$2:$A$52,B126,'الرصيد الثابت'!$B$2:$B$52))</f>
        <v/>
      </c>
      <c r="D126" s="151" t="str">
        <f>IF(B126="","",SUMIF('الرصيد الثابت'!$A$2:$A$52,B126,'الرصيد الثابت'!$C$2:$C$52))</f>
        <v/>
      </c>
      <c r="E126" s="239"/>
      <c r="F126" s="239"/>
      <c r="G126" s="151">
        <f t="shared" si="3"/>
        <v>0</v>
      </c>
      <c r="H126" s="240"/>
      <c r="I126" s="146"/>
      <c r="J126" s="240"/>
      <c r="K126" s="208" t="str">
        <f>IFERROR(VLOOKUP(J126,'اسماء العملاء'!$A$2:$E$142,5,FALSE),"")</f>
        <v/>
      </c>
      <c r="L126" s="205" t="str">
        <f>IFERROR(VLOOKUP(J126,'اسماء العملاء'!$A$2:$C$142,2,FALSE),"")</f>
        <v/>
      </c>
      <c r="M126" s="151" t="str">
        <f>IFERROR(VLOOKUP(J126,'اسماء العملاء'!$A$2:$C$142,3,FALSE),"")</f>
        <v/>
      </c>
      <c r="N126" s="28"/>
    </row>
    <row r="127" spans="1:14" ht="23.1" customHeight="1">
      <c r="A127" s="175" t="str">
        <f t="shared" ca="1" si="2"/>
        <v/>
      </c>
      <c r="B127" s="153"/>
      <c r="C127" s="151" t="str">
        <f>IF(B127="","",SUMIF('الرصيد الثابت'!$A$2:$A$52,B127,'الرصيد الثابت'!$B$2:$B$52))</f>
        <v/>
      </c>
      <c r="D127" s="151" t="str">
        <f>IF(B127="","",SUMIF('الرصيد الثابت'!$A$2:$A$52,B127,'الرصيد الثابت'!$C$2:$C$52))</f>
        <v/>
      </c>
      <c r="E127" s="239"/>
      <c r="F127" s="239"/>
      <c r="G127" s="151">
        <f t="shared" si="3"/>
        <v>0</v>
      </c>
      <c r="H127" s="240"/>
      <c r="I127" s="146"/>
      <c r="J127" s="240"/>
      <c r="K127" s="208" t="str">
        <f>IFERROR(VLOOKUP(J127,'اسماء العملاء'!$A$2:$E$142,5,FALSE),"")</f>
        <v/>
      </c>
      <c r="L127" s="205" t="str">
        <f>IFERROR(VLOOKUP(J127,'اسماء العملاء'!$A$2:$C$142,2,FALSE),"")</f>
        <v/>
      </c>
      <c r="M127" s="151" t="str">
        <f>IFERROR(VLOOKUP(J127,'اسماء العملاء'!$A$2:$C$142,3,FALSE),"")</f>
        <v/>
      </c>
      <c r="N127" s="28"/>
    </row>
    <row r="128" spans="1:14" ht="23.1" customHeight="1">
      <c r="A128" s="175" t="str">
        <f t="shared" ca="1" si="2"/>
        <v/>
      </c>
      <c r="B128" s="153"/>
      <c r="C128" s="151" t="str">
        <f>IF(B128="","",SUMIF('الرصيد الثابت'!$A$2:$A$52,B128,'الرصيد الثابت'!$B$2:$B$52))</f>
        <v/>
      </c>
      <c r="D128" s="151" t="str">
        <f>IF(B128="","",SUMIF('الرصيد الثابت'!$A$2:$A$52,B128,'الرصيد الثابت'!$C$2:$C$52))</f>
        <v/>
      </c>
      <c r="E128" s="239"/>
      <c r="F128" s="239"/>
      <c r="G128" s="151">
        <f t="shared" si="3"/>
        <v>0</v>
      </c>
      <c r="H128" s="240"/>
      <c r="I128" s="146"/>
      <c r="J128" s="240"/>
      <c r="K128" s="208" t="str">
        <f>IFERROR(VLOOKUP(J128,'اسماء العملاء'!$A$2:$E$142,5,FALSE),"")</f>
        <v/>
      </c>
      <c r="L128" s="205" t="str">
        <f>IFERROR(VLOOKUP(J128,'اسماء العملاء'!$A$2:$C$142,2,FALSE),"")</f>
        <v/>
      </c>
      <c r="M128" s="151" t="str">
        <f>IFERROR(VLOOKUP(J128,'اسماء العملاء'!$A$2:$C$142,3,FALSE),"")</f>
        <v/>
      </c>
      <c r="N128" s="28"/>
    </row>
    <row r="129" spans="1:14" ht="23.1" customHeight="1">
      <c r="A129" s="175" t="str">
        <f t="shared" ca="1" si="2"/>
        <v/>
      </c>
      <c r="B129" s="153"/>
      <c r="C129" s="151" t="str">
        <f>IF(B129="","",SUMIF('الرصيد الثابت'!$A$2:$A$52,B129,'الرصيد الثابت'!$B$2:$B$52))</f>
        <v/>
      </c>
      <c r="D129" s="151" t="str">
        <f>IF(B129="","",SUMIF('الرصيد الثابت'!$A$2:$A$52,B129,'الرصيد الثابت'!$C$2:$C$52))</f>
        <v/>
      </c>
      <c r="E129" s="239"/>
      <c r="F129" s="239"/>
      <c r="G129" s="151">
        <f t="shared" si="3"/>
        <v>0</v>
      </c>
      <c r="H129" s="240"/>
      <c r="I129" s="146"/>
      <c r="J129" s="240"/>
      <c r="K129" s="208" t="str">
        <f>IFERROR(VLOOKUP(J129,'اسماء العملاء'!$A$2:$E$142,5,FALSE),"")</f>
        <v/>
      </c>
      <c r="L129" s="205" t="str">
        <f>IFERROR(VLOOKUP(J129,'اسماء العملاء'!$A$2:$C$142,2,FALSE),"")</f>
        <v/>
      </c>
      <c r="M129" s="151" t="str">
        <f>IFERROR(VLOOKUP(J129,'اسماء العملاء'!$A$2:$C$142,3,FALSE),"")</f>
        <v/>
      </c>
      <c r="N129" s="28"/>
    </row>
    <row r="130" spans="1:14" ht="23.1" customHeight="1">
      <c r="A130" s="175" t="str">
        <f t="shared" ca="1" si="2"/>
        <v/>
      </c>
      <c r="B130" s="153"/>
      <c r="C130" s="151" t="str">
        <f>IF(B130="","",SUMIF('الرصيد الثابت'!$A$2:$A$52,B130,'الرصيد الثابت'!$B$2:$B$52))</f>
        <v/>
      </c>
      <c r="D130" s="151" t="str">
        <f>IF(B130="","",SUMIF('الرصيد الثابت'!$A$2:$A$52,B130,'الرصيد الثابت'!$C$2:$C$52))</f>
        <v/>
      </c>
      <c r="E130" s="239"/>
      <c r="F130" s="239"/>
      <c r="G130" s="151">
        <f t="shared" si="3"/>
        <v>0</v>
      </c>
      <c r="H130" s="240"/>
      <c r="I130" s="146"/>
      <c r="J130" s="240"/>
      <c r="K130" s="208" t="str">
        <f>IFERROR(VLOOKUP(J130,'اسماء العملاء'!$A$2:$E$142,5,FALSE),"")</f>
        <v/>
      </c>
      <c r="L130" s="205" t="str">
        <f>IFERROR(VLOOKUP(J130,'اسماء العملاء'!$A$2:$C$142,2,FALSE),"")</f>
        <v/>
      </c>
      <c r="M130" s="151" t="str">
        <f>IFERROR(VLOOKUP(J130,'اسماء العملاء'!$A$2:$C$142,3,FALSE),"")</f>
        <v/>
      </c>
      <c r="N130" s="28"/>
    </row>
    <row r="131" spans="1:14" ht="23.1" customHeight="1">
      <c r="A131" s="175" t="str">
        <f t="shared" ca="1" si="2"/>
        <v/>
      </c>
      <c r="B131" s="153"/>
      <c r="C131" s="151" t="str">
        <f>IF(B131="","",SUMIF('الرصيد الثابت'!$A$2:$A$52,B131,'الرصيد الثابت'!$B$2:$B$52))</f>
        <v/>
      </c>
      <c r="D131" s="151" t="str">
        <f>IF(B131="","",SUMIF('الرصيد الثابت'!$A$2:$A$52,B131,'الرصيد الثابت'!$C$2:$C$52))</f>
        <v/>
      </c>
      <c r="E131" s="239"/>
      <c r="F131" s="239"/>
      <c r="G131" s="151">
        <f t="shared" si="3"/>
        <v>0</v>
      </c>
      <c r="H131" s="240"/>
      <c r="I131" s="146"/>
      <c r="J131" s="240"/>
      <c r="K131" s="208" t="str">
        <f>IFERROR(VLOOKUP(J131,'اسماء العملاء'!$A$2:$E$142,5,FALSE),"")</f>
        <v/>
      </c>
      <c r="L131" s="205" t="str">
        <f>IFERROR(VLOOKUP(J131,'اسماء العملاء'!$A$2:$C$142,2,FALSE),"")</f>
        <v/>
      </c>
      <c r="M131" s="151" t="str">
        <f>IFERROR(VLOOKUP(J131,'اسماء العملاء'!$A$2:$C$142,3,FALSE),"")</f>
        <v/>
      </c>
      <c r="N131" s="28"/>
    </row>
    <row r="132" spans="1:14" ht="23.1" customHeight="1">
      <c r="A132" s="175" t="str">
        <f t="shared" ref="A132:A195" ca="1" si="4">IF(B132="","",TODAY())</f>
        <v/>
      </c>
      <c r="B132" s="153"/>
      <c r="C132" s="151" t="str">
        <f>IF(B132="","",SUMIF('الرصيد الثابت'!$A$2:$A$52,B132,'الرصيد الثابت'!$B$2:$B$52))</f>
        <v/>
      </c>
      <c r="D132" s="151" t="str">
        <f>IF(B132="","",SUMIF('الرصيد الثابت'!$A$2:$A$52,B132,'الرصيد الثابت'!$C$2:$C$52))</f>
        <v/>
      </c>
      <c r="E132" s="239"/>
      <c r="F132" s="239"/>
      <c r="G132" s="151">
        <f t="shared" ref="G132:G195" si="5">SUM(E132-F132)</f>
        <v>0</v>
      </c>
      <c r="H132" s="240"/>
      <c r="I132" s="146"/>
      <c r="J132" s="240"/>
      <c r="K132" s="208" t="str">
        <f>IFERROR(VLOOKUP(J132,'اسماء العملاء'!$A$2:$E$142,5,FALSE),"")</f>
        <v/>
      </c>
      <c r="L132" s="205" t="str">
        <f>IFERROR(VLOOKUP(J132,'اسماء العملاء'!$A$2:$C$142,2,FALSE),"")</f>
        <v/>
      </c>
      <c r="M132" s="151" t="str">
        <f>IFERROR(VLOOKUP(J132,'اسماء العملاء'!$A$2:$C$142,3,FALSE),"")</f>
        <v/>
      </c>
      <c r="N132" s="28"/>
    </row>
    <row r="133" spans="1:14" ht="23.1" customHeight="1">
      <c r="A133" s="175" t="str">
        <f t="shared" ca="1" si="4"/>
        <v/>
      </c>
      <c r="B133" s="153"/>
      <c r="C133" s="151" t="str">
        <f>IF(B133="","",SUMIF('الرصيد الثابت'!$A$2:$A$52,B133,'الرصيد الثابت'!$B$2:$B$52))</f>
        <v/>
      </c>
      <c r="D133" s="151" t="str">
        <f>IF(B133="","",SUMIF('الرصيد الثابت'!$A$2:$A$52,B133,'الرصيد الثابت'!$C$2:$C$52))</f>
        <v/>
      </c>
      <c r="E133" s="239"/>
      <c r="F133" s="239"/>
      <c r="G133" s="151">
        <f t="shared" si="5"/>
        <v>0</v>
      </c>
      <c r="H133" s="240"/>
      <c r="I133" s="146"/>
      <c r="J133" s="240"/>
      <c r="K133" s="208" t="str">
        <f>IFERROR(VLOOKUP(J133,'اسماء العملاء'!$A$2:$E$142,5,FALSE),"")</f>
        <v/>
      </c>
      <c r="L133" s="205" t="str">
        <f>IFERROR(VLOOKUP(J133,'اسماء العملاء'!$A$2:$C$142,2,FALSE),"")</f>
        <v/>
      </c>
      <c r="M133" s="151" t="str">
        <f>IFERROR(VLOOKUP(J133,'اسماء العملاء'!$A$2:$C$142,3,FALSE),"")</f>
        <v/>
      </c>
      <c r="N133" s="28"/>
    </row>
    <row r="134" spans="1:14" ht="23.1" customHeight="1">
      <c r="A134" s="175" t="str">
        <f t="shared" ca="1" si="4"/>
        <v/>
      </c>
      <c r="B134" s="153"/>
      <c r="C134" s="151" t="str">
        <f>IF(B134="","",SUMIF('الرصيد الثابت'!$A$2:$A$52,B134,'الرصيد الثابت'!$B$2:$B$52))</f>
        <v/>
      </c>
      <c r="D134" s="151" t="str">
        <f>IF(B134="","",SUMIF('الرصيد الثابت'!$A$2:$A$52,B134,'الرصيد الثابت'!$C$2:$C$52))</f>
        <v/>
      </c>
      <c r="E134" s="239"/>
      <c r="F134" s="239"/>
      <c r="G134" s="151">
        <f t="shared" si="5"/>
        <v>0</v>
      </c>
      <c r="H134" s="240"/>
      <c r="I134" s="146"/>
      <c r="J134" s="240"/>
      <c r="K134" s="208" t="str">
        <f>IFERROR(VLOOKUP(J134,'اسماء العملاء'!$A$2:$E$142,5,FALSE),"")</f>
        <v/>
      </c>
      <c r="L134" s="205" t="str">
        <f>IFERROR(VLOOKUP(J134,'اسماء العملاء'!$A$2:$C$142,2,FALSE),"")</f>
        <v/>
      </c>
      <c r="M134" s="151" t="str">
        <f>IFERROR(VLOOKUP(J134,'اسماء العملاء'!$A$2:$C$142,3,FALSE),"")</f>
        <v/>
      </c>
      <c r="N134" s="28"/>
    </row>
    <row r="135" spans="1:14" ht="23.1" customHeight="1">
      <c r="A135" s="175" t="str">
        <f t="shared" ca="1" si="4"/>
        <v/>
      </c>
      <c r="B135" s="153"/>
      <c r="C135" s="151" t="str">
        <f>IF(B135="","",SUMIF('الرصيد الثابت'!$A$2:$A$52,B135,'الرصيد الثابت'!$B$2:$B$52))</f>
        <v/>
      </c>
      <c r="D135" s="151" t="str">
        <f>IF(B135="","",SUMIF('الرصيد الثابت'!$A$2:$A$52,B135,'الرصيد الثابت'!$C$2:$C$52))</f>
        <v/>
      </c>
      <c r="E135" s="239"/>
      <c r="F135" s="239"/>
      <c r="G135" s="151">
        <f t="shared" si="5"/>
        <v>0</v>
      </c>
      <c r="H135" s="240"/>
      <c r="I135" s="146"/>
      <c r="J135" s="240"/>
      <c r="K135" s="208" t="str">
        <f>IFERROR(VLOOKUP(J135,'اسماء العملاء'!$A$2:$E$142,5,FALSE),"")</f>
        <v/>
      </c>
      <c r="L135" s="205" t="str">
        <f>IFERROR(VLOOKUP(J135,'اسماء العملاء'!$A$2:$C$142,2,FALSE),"")</f>
        <v/>
      </c>
      <c r="M135" s="151" t="str">
        <f>IFERROR(VLOOKUP(J135,'اسماء العملاء'!$A$2:$C$142,3,FALSE),"")</f>
        <v/>
      </c>
      <c r="N135" s="28"/>
    </row>
    <row r="136" spans="1:14" ht="23.1" customHeight="1">
      <c r="A136" s="175" t="str">
        <f t="shared" ca="1" si="4"/>
        <v/>
      </c>
      <c r="B136" s="153"/>
      <c r="C136" s="151" t="str">
        <f>IF(B136="","",SUMIF('الرصيد الثابت'!$A$2:$A$52,B136,'الرصيد الثابت'!$B$2:$B$52))</f>
        <v/>
      </c>
      <c r="D136" s="151" t="str">
        <f>IF(B136="","",SUMIF('الرصيد الثابت'!$A$2:$A$52,B136,'الرصيد الثابت'!$C$2:$C$52))</f>
        <v/>
      </c>
      <c r="E136" s="239"/>
      <c r="F136" s="239"/>
      <c r="G136" s="151">
        <f t="shared" si="5"/>
        <v>0</v>
      </c>
      <c r="H136" s="240"/>
      <c r="I136" s="146"/>
      <c r="J136" s="240"/>
      <c r="K136" s="208" t="str">
        <f>IFERROR(VLOOKUP(J136,'اسماء العملاء'!$A$2:$E$142,5,FALSE),"")</f>
        <v/>
      </c>
      <c r="L136" s="205" t="str">
        <f>IFERROR(VLOOKUP(J136,'اسماء العملاء'!$A$2:$C$142,2,FALSE),"")</f>
        <v/>
      </c>
      <c r="M136" s="151" t="str">
        <f>IFERROR(VLOOKUP(J136,'اسماء العملاء'!$A$2:$C$142,3,FALSE),"")</f>
        <v/>
      </c>
      <c r="N136" s="28"/>
    </row>
    <row r="137" spans="1:14" ht="23.1" customHeight="1">
      <c r="A137" s="175" t="str">
        <f t="shared" ca="1" si="4"/>
        <v/>
      </c>
      <c r="B137" s="153"/>
      <c r="C137" s="151" t="str">
        <f>IF(B137="","",SUMIF('الرصيد الثابت'!$A$2:$A$52,B137,'الرصيد الثابت'!$B$2:$B$52))</f>
        <v/>
      </c>
      <c r="D137" s="151" t="str">
        <f>IF(B137="","",SUMIF('الرصيد الثابت'!$A$2:$A$52,B137,'الرصيد الثابت'!$C$2:$C$52))</f>
        <v/>
      </c>
      <c r="E137" s="239"/>
      <c r="F137" s="239"/>
      <c r="G137" s="151">
        <f t="shared" si="5"/>
        <v>0</v>
      </c>
      <c r="H137" s="240"/>
      <c r="I137" s="146"/>
      <c r="J137" s="240"/>
      <c r="K137" s="208" t="str">
        <f>IFERROR(VLOOKUP(J137,'اسماء العملاء'!$A$2:$E$142,5,FALSE),"")</f>
        <v/>
      </c>
      <c r="L137" s="205" t="str">
        <f>IFERROR(VLOOKUP(J137,'اسماء العملاء'!$A$2:$C$142,2,FALSE),"")</f>
        <v/>
      </c>
      <c r="M137" s="151" t="str">
        <f>IFERROR(VLOOKUP(J137,'اسماء العملاء'!$A$2:$C$142,3,FALSE),"")</f>
        <v/>
      </c>
      <c r="N137" s="28"/>
    </row>
    <row r="138" spans="1:14" ht="23.1" customHeight="1">
      <c r="A138" s="175" t="str">
        <f t="shared" ca="1" si="4"/>
        <v/>
      </c>
      <c r="B138" s="153"/>
      <c r="C138" s="151" t="str">
        <f>IF(B138="","",SUMIF('الرصيد الثابت'!$A$2:$A$52,B138,'الرصيد الثابت'!$B$2:$B$52))</f>
        <v/>
      </c>
      <c r="D138" s="151" t="str">
        <f>IF(B138="","",SUMIF('الرصيد الثابت'!$A$2:$A$52,B138,'الرصيد الثابت'!$C$2:$C$52))</f>
        <v/>
      </c>
      <c r="E138" s="239"/>
      <c r="F138" s="239"/>
      <c r="G138" s="151">
        <f t="shared" si="5"/>
        <v>0</v>
      </c>
      <c r="H138" s="240"/>
      <c r="I138" s="146"/>
      <c r="J138" s="240"/>
      <c r="K138" s="208" t="str">
        <f>IFERROR(VLOOKUP(J138,'اسماء العملاء'!$A$2:$E$142,5,FALSE),"")</f>
        <v/>
      </c>
      <c r="L138" s="205" t="str">
        <f>IFERROR(VLOOKUP(J138,'اسماء العملاء'!$A$2:$C$142,2,FALSE),"")</f>
        <v/>
      </c>
      <c r="M138" s="151" t="str">
        <f>IFERROR(VLOOKUP(J138,'اسماء العملاء'!$A$2:$C$142,3,FALSE),"")</f>
        <v/>
      </c>
      <c r="N138" s="28"/>
    </row>
    <row r="139" spans="1:14" ht="23.1" customHeight="1">
      <c r="A139" s="175" t="str">
        <f t="shared" ca="1" si="4"/>
        <v/>
      </c>
      <c r="B139" s="153"/>
      <c r="C139" s="151" t="str">
        <f>IF(B139="","",SUMIF('الرصيد الثابت'!$A$2:$A$52,B139,'الرصيد الثابت'!$B$2:$B$52))</f>
        <v/>
      </c>
      <c r="D139" s="151" t="str">
        <f>IF(B139="","",SUMIF('الرصيد الثابت'!$A$2:$A$52,B139,'الرصيد الثابت'!$C$2:$C$52))</f>
        <v/>
      </c>
      <c r="E139" s="239"/>
      <c r="F139" s="239"/>
      <c r="G139" s="151">
        <f t="shared" si="5"/>
        <v>0</v>
      </c>
      <c r="H139" s="240"/>
      <c r="I139" s="146"/>
      <c r="J139" s="240"/>
      <c r="K139" s="208" t="str">
        <f>IFERROR(VLOOKUP(J139,'اسماء العملاء'!$A$2:$E$142,5,FALSE),"")</f>
        <v/>
      </c>
      <c r="L139" s="205" t="str">
        <f>IFERROR(VLOOKUP(J139,'اسماء العملاء'!$A$2:$C$142,2,FALSE),"")</f>
        <v/>
      </c>
      <c r="M139" s="151" t="str">
        <f>IFERROR(VLOOKUP(J139,'اسماء العملاء'!$A$2:$C$142,3,FALSE),"")</f>
        <v/>
      </c>
      <c r="N139" s="28"/>
    </row>
    <row r="140" spans="1:14" ht="23.1" customHeight="1">
      <c r="A140" s="175" t="str">
        <f t="shared" ca="1" si="4"/>
        <v/>
      </c>
      <c r="B140" s="153"/>
      <c r="C140" s="151" t="str">
        <f>IF(B140="","",SUMIF('الرصيد الثابت'!$A$2:$A$52,B140,'الرصيد الثابت'!$B$2:$B$52))</f>
        <v/>
      </c>
      <c r="D140" s="151" t="str">
        <f>IF(B140="","",SUMIF('الرصيد الثابت'!$A$2:$A$52,B140,'الرصيد الثابت'!$C$2:$C$52))</f>
        <v/>
      </c>
      <c r="E140" s="239"/>
      <c r="F140" s="239"/>
      <c r="G140" s="151">
        <f t="shared" si="5"/>
        <v>0</v>
      </c>
      <c r="H140" s="240"/>
      <c r="I140" s="146"/>
      <c r="J140" s="240"/>
      <c r="K140" s="208" t="str">
        <f>IFERROR(VLOOKUP(J140,'اسماء العملاء'!$A$2:$E$142,5,FALSE),"")</f>
        <v/>
      </c>
      <c r="L140" s="205" t="str">
        <f>IFERROR(VLOOKUP(J140,'اسماء العملاء'!$A$2:$C$142,2,FALSE),"")</f>
        <v/>
      </c>
      <c r="M140" s="151" t="str">
        <f>IFERROR(VLOOKUP(J140,'اسماء العملاء'!$A$2:$C$142,3,FALSE),"")</f>
        <v/>
      </c>
      <c r="N140" s="28"/>
    </row>
    <row r="141" spans="1:14" ht="23.1" customHeight="1">
      <c r="A141" s="175" t="str">
        <f t="shared" ca="1" si="4"/>
        <v/>
      </c>
      <c r="B141" s="153"/>
      <c r="C141" s="151" t="str">
        <f>IF(B141="","",SUMIF('الرصيد الثابت'!$A$2:$A$52,B141,'الرصيد الثابت'!$B$2:$B$52))</f>
        <v/>
      </c>
      <c r="D141" s="151" t="str">
        <f>IF(B141="","",SUMIF('الرصيد الثابت'!$A$2:$A$52,B141,'الرصيد الثابت'!$C$2:$C$52))</f>
        <v/>
      </c>
      <c r="E141" s="239"/>
      <c r="F141" s="239"/>
      <c r="G141" s="151">
        <f t="shared" si="5"/>
        <v>0</v>
      </c>
      <c r="H141" s="240"/>
      <c r="I141" s="146"/>
      <c r="J141" s="240"/>
      <c r="K141" s="208" t="str">
        <f>IFERROR(VLOOKUP(J141,'اسماء العملاء'!$A$2:$E$142,5,FALSE),"")</f>
        <v/>
      </c>
      <c r="L141" s="205" t="str">
        <f>IFERROR(VLOOKUP(J141,'اسماء العملاء'!$A$2:$C$142,2,FALSE),"")</f>
        <v/>
      </c>
      <c r="M141" s="151" t="str">
        <f>IFERROR(VLOOKUP(J141,'اسماء العملاء'!$A$2:$C$142,3,FALSE),"")</f>
        <v/>
      </c>
      <c r="N141" s="28"/>
    </row>
    <row r="142" spans="1:14" ht="23.1" customHeight="1">
      <c r="A142" s="175" t="str">
        <f t="shared" ca="1" si="4"/>
        <v/>
      </c>
      <c r="B142" s="153"/>
      <c r="C142" s="151" t="str">
        <f>IF(B142="","",SUMIF('الرصيد الثابت'!$A$2:$A$52,B142,'الرصيد الثابت'!$B$2:$B$52))</f>
        <v/>
      </c>
      <c r="D142" s="151" t="str">
        <f>IF(B142="","",SUMIF('الرصيد الثابت'!$A$2:$A$52,B142,'الرصيد الثابت'!$C$2:$C$52))</f>
        <v/>
      </c>
      <c r="E142" s="239"/>
      <c r="F142" s="239"/>
      <c r="G142" s="151">
        <f t="shared" si="5"/>
        <v>0</v>
      </c>
      <c r="H142" s="240"/>
      <c r="I142" s="146"/>
      <c r="J142" s="240"/>
      <c r="K142" s="208" t="str">
        <f>IFERROR(VLOOKUP(J142,'اسماء العملاء'!$A$2:$E$142,5,FALSE),"")</f>
        <v/>
      </c>
      <c r="L142" s="205" t="str">
        <f>IFERROR(VLOOKUP(J142,'اسماء العملاء'!$A$2:$C$142,2,FALSE),"")</f>
        <v/>
      </c>
      <c r="M142" s="151" t="str">
        <f>IFERROR(VLOOKUP(J142,'اسماء العملاء'!$A$2:$C$142,3,FALSE),"")</f>
        <v/>
      </c>
      <c r="N142" s="28"/>
    </row>
    <row r="143" spans="1:14" ht="23.1" customHeight="1">
      <c r="A143" s="175" t="str">
        <f t="shared" ca="1" si="4"/>
        <v/>
      </c>
      <c r="B143" s="153"/>
      <c r="C143" s="151" t="str">
        <f>IF(B143="","",SUMIF('الرصيد الثابت'!$A$2:$A$52,B143,'الرصيد الثابت'!$B$2:$B$52))</f>
        <v/>
      </c>
      <c r="D143" s="151" t="str">
        <f>IF(B143="","",SUMIF('الرصيد الثابت'!$A$2:$A$52,B143,'الرصيد الثابت'!$C$2:$C$52))</f>
        <v/>
      </c>
      <c r="E143" s="239"/>
      <c r="F143" s="239"/>
      <c r="G143" s="151">
        <f t="shared" si="5"/>
        <v>0</v>
      </c>
      <c r="H143" s="240"/>
      <c r="I143" s="146"/>
      <c r="J143" s="240"/>
      <c r="K143" s="208" t="str">
        <f>IFERROR(VLOOKUP(J143,'اسماء العملاء'!$A$2:$E$142,5,FALSE),"")</f>
        <v/>
      </c>
      <c r="L143" s="205" t="str">
        <f>IFERROR(VLOOKUP(J143,'اسماء العملاء'!$A$2:$C$142,2,FALSE),"")</f>
        <v/>
      </c>
      <c r="M143" s="151" t="str">
        <f>IFERROR(VLOOKUP(J143,'اسماء العملاء'!$A$2:$C$142,3,FALSE),"")</f>
        <v/>
      </c>
      <c r="N143" s="28"/>
    </row>
    <row r="144" spans="1:14" ht="23.1" customHeight="1">
      <c r="A144" s="175" t="str">
        <f t="shared" ca="1" si="4"/>
        <v/>
      </c>
      <c r="B144" s="153"/>
      <c r="C144" s="151" t="str">
        <f>IF(B144="","",SUMIF('الرصيد الثابت'!$A$2:$A$52,B144,'الرصيد الثابت'!$B$2:$B$52))</f>
        <v/>
      </c>
      <c r="D144" s="151" t="str">
        <f>IF(B144="","",SUMIF('الرصيد الثابت'!$A$2:$A$52,B144,'الرصيد الثابت'!$C$2:$C$52))</f>
        <v/>
      </c>
      <c r="E144" s="239"/>
      <c r="F144" s="239"/>
      <c r="G144" s="151">
        <f t="shared" si="5"/>
        <v>0</v>
      </c>
      <c r="H144" s="240"/>
      <c r="I144" s="146"/>
      <c r="J144" s="240"/>
      <c r="K144" s="208" t="str">
        <f>IFERROR(VLOOKUP(J144,'اسماء العملاء'!$A$2:$E$142,5,FALSE),"")</f>
        <v/>
      </c>
      <c r="L144" s="205" t="str">
        <f>IFERROR(VLOOKUP(J144,'اسماء العملاء'!$A$2:$C$142,2,FALSE),"")</f>
        <v/>
      </c>
      <c r="M144" s="151" t="str">
        <f>IFERROR(VLOOKUP(J144,'اسماء العملاء'!$A$2:$C$142,3,FALSE),"")</f>
        <v/>
      </c>
      <c r="N144" s="28"/>
    </row>
    <row r="145" spans="1:14" ht="23.1" customHeight="1">
      <c r="A145" s="175" t="str">
        <f t="shared" ca="1" si="4"/>
        <v/>
      </c>
      <c r="B145" s="153"/>
      <c r="C145" s="151" t="str">
        <f>IF(B145="","",SUMIF('الرصيد الثابت'!$A$2:$A$52,B145,'الرصيد الثابت'!$B$2:$B$52))</f>
        <v/>
      </c>
      <c r="D145" s="151" t="str">
        <f>IF(B145="","",SUMIF('الرصيد الثابت'!$A$2:$A$52,B145,'الرصيد الثابت'!$C$2:$C$52))</f>
        <v/>
      </c>
      <c r="E145" s="239"/>
      <c r="F145" s="239"/>
      <c r="G145" s="151">
        <f t="shared" si="5"/>
        <v>0</v>
      </c>
      <c r="H145" s="240"/>
      <c r="I145" s="146"/>
      <c r="J145" s="240"/>
      <c r="K145" s="208" t="str">
        <f>IFERROR(VLOOKUP(J145,'اسماء العملاء'!$A$2:$E$142,5,FALSE),"")</f>
        <v/>
      </c>
      <c r="L145" s="205" t="str">
        <f>IFERROR(VLOOKUP(J145,'اسماء العملاء'!$A$2:$C$142,2,FALSE),"")</f>
        <v/>
      </c>
      <c r="M145" s="151" t="str">
        <f>IFERROR(VLOOKUP(J145,'اسماء العملاء'!$A$2:$C$142,3,FALSE),"")</f>
        <v/>
      </c>
      <c r="N145" s="28"/>
    </row>
    <row r="146" spans="1:14" ht="23.1" customHeight="1">
      <c r="A146" s="175" t="str">
        <f t="shared" ca="1" si="4"/>
        <v/>
      </c>
      <c r="B146" s="153"/>
      <c r="C146" s="151" t="str">
        <f>IF(B146="","",SUMIF('الرصيد الثابت'!$A$2:$A$52,B146,'الرصيد الثابت'!$B$2:$B$52))</f>
        <v/>
      </c>
      <c r="D146" s="151" t="str">
        <f>IF(B146="","",SUMIF('الرصيد الثابت'!$A$2:$A$52,B146,'الرصيد الثابت'!$C$2:$C$52))</f>
        <v/>
      </c>
      <c r="E146" s="239"/>
      <c r="F146" s="239"/>
      <c r="G146" s="151">
        <f t="shared" si="5"/>
        <v>0</v>
      </c>
      <c r="H146" s="240"/>
      <c r="I146" s="146"/>
      <c r="J146" s="240"/>
      <c r="K146" s="208" t="str">
        <f>IFERROR(VLOOKUP(J146,'اسماء العملاء'!$A$2:$E$142,5,FALSE),"")</f>
        <v/>
      </c>
      <c r="L146" s="205" t="str">
        <f>IFERROR(VLOOKUP(J146,'اسماء العملاء'!$A$2:$C$142,2,FALSE),"")</f>
        <v/>
      </c>
      <c r="M146" s="151" t="str">
        <f>IFERROR(VLOOKUP(J146,'اسماء العملاء'!$A$2:$C$142,3,FALSE),"")</f>
        <v/>
      </c>
      <c r="N146" s="28"/>
    </row>
    <row r="147" spans="1:14" ht="23.1" customHeight="1">
      <c r="A147" s="175" t="str">
        <f t="shared" ca="1" si="4"/>
        <v/>
      </c>
      <c r="B147" s="153"/>
      <c r="C147" s="151" t="str">
        <f>IF(B147="","",SUMIF('الرصيد الثابت'!$A$2:$A$52,B147,'الرصيد الثابت'!$B$2:$B$52))</f>
        <v/>
      </c>
      <c r="D147" s="151" t="str">
        <f>IF(B147="","",SUMIF('الرصيد الثابت'!$A$2:$A$52,B147,'الرصيد الثابت'!$C$2:$C$52))</f>
        <v/>
      </c>
      <c r="E147" s="239"/>
      <c r="F147" s="239"/>
      <c r="G147" s="151">
        <f t="shared" si="5"/>
        <v>0</v>
      </c>
      <c r="H147" s="240"/>
      <c r="I147" s="146"/>
      <c r="J147" s="240"/>
      <c r="K147" s="208" t="str">
        <f>IFERROR(VLOOKUP(J147,'اسماء العملاء'!$A$2:$E$142,5,FALSE),"")</f>
        <v/>
      </c>
      <c r="L147" s="205" t="str">
        <f>IFERROR(VLOOKUP(J147,'اسماء العملاء'!$A$2:$C$142,2,FALSE),"")</f>
        <v/>
      </c>
      <c r="M147" s="151" t="str">
        <f>IFERROR(VLOOKUP(J147,'اسماء العملاء'!$A$2:$C$142,3,FALSE),"")</f>
        <v/>
      </c>
      <c r="N147" s="28"/>
    </row>
    <row r="148" spans="1:14" ht="23.1" customHeight="1">
      <c r="A148" s="175" t="str">
        <f t="shared" ca="1" si="4"/>
        <v/>
      </c>
      <c r="B148" s="153"/>
      <c r="C148" s="151" t="str">
        <f>IF(B148="","",SUMIF('الرصيد الثابت'!$A$2:$A$52,B148,'الرصيد الثابت'!$B$2:$B$52))</f>
        <v/>
      </c>
      <c r="D148" s="151" t="str">
        <f>IF(B148="","",SUMIF('الرصيد الثابت'!$A$2:$A$52,B148,'الرصيد الثابت'!$C$2:$C$52))</f>
        <v/>
      </c>
      <c r="E148" s="239"/>
      <c r="F148" s="239"/>
      <c r="G148" s="151">
        <f t="shared" si="5"/>
        <v>0</v>
      </c>
      <c r="H148" s="240"/>
      <c r="I148" s="146"/>
      <c r="J148" s="240"/>
      <c r="K148" s="208" t="str">
        <f>IFERROR(VLOOKUP(J148,'اسماء العملاء'!$A$2:$E$142,5,FALSE),"")</f>
        <v/>
      </c>
      <c r="L148" s="205" t="str">
        <f>IFERROR(VLOOKUP(J148,'اسماء العملاء'!$A$2:$C$142,2,FALSE),"")</f>
        <v/>
      </c>
      <c r="M148" s="151" t="str">
        <f>IFERROR(VLOOKUP(J148,'اسماء العملاء'!$A$2:$C$142,3,FALSE),"")</f>
        <v/>
      </c>
      <c r="N148" s="28"/>
    </row>
    <row r="149" spans="1:14" ht="23.1" customHeight="1">
      <c r="A149" s="175" t="str">
        <f t="shared" ca="1" si="4"/>
        <v/>
      </c>
      <c r="B149" s="153"/>
      <c r="C149" s="151" t="str">
        <f>IF(B149="","",SUMIF('الرصيد الثابت'!$A$2:$A$52,B149,'الرصيد الثابت'!$B$2:$B$52))</f>
        <v/>
      </c>
      <c r="D149" s="151" t="str">
        <f>IF(B149="","",SUMIF('الرصيد الثابت'!$A$2:$A$52,B149,'الرصيد الثابت'!$C$2:$C$52))</f>
        <v/>
      </c>
      <c r="E149" s="239"/>
      <c r="F149" s="239"/>
      <c r="G149" s="151">
        <f t="shared" si="5"/>
        <v>0</v>
      </c>
      <c r="H149" s="240"/>
      <c r="I149" s="146"/>
      <c r="J149" s="240"/>
      <c r="K149" s="208" t="str">
        <f>IFERROR(VLOOKUP(J149,'اسماء العملاء'!$A$2:$E$142,5,FALSE),"")</f>
        <v/>
      </c>
      <c r="L149" s="205" t="str">
        <f>IFERROR(VLOOKUP(J149,'اسماء العملاء'!$A$2:$C$142,2,FALSE),"")</f>
        <v/>
      </c>
      <c r="M149" s="151" t="str">
        <f>IFERROR(VLOOKUP(J149,'اسماء العملاء'!$A$2:$C$142,3,FALSE),"")</f>
        <v/>
      </c>
      <c r="N149" s="28"/>
    </row>
    <row r="150" spans="1:14" ht="23.1" customHeight="1">
      <c r="A150" s="175" t="str">
        <f t="shared" ca="1" si="4"/>
        <v/>
      </c>
      <c r="B150" s="153"/>
      <c r="C150" s="151" t="str">
        <f>IF(B150="","",SUMIF('الرصيد الثابت'!$A$2:$A$52,B150,'الرصيد الثابت'!$B$2:$B$52))</f>
        <v/>
      </c>
      <c r="D150" s="151" t="str">
        <f>IF(B150="","",SUMIF('الرصيد الثابت'!$A$2:$A$52,B150,'الرصيد الثابت'!$C$2:$C$52))</f>
        <v/>
      </c>
      <c r="E150" s="239"/>
      <c r="F150" s="239"/>
      <c r="G150" s="151">
        <f t="shared" si="5"/>
        <v>0</v>
      </c>
      <c r="H150" s="240"/>
      <c r="I150" s="146"/>
      <c r="J150" s="240"/>
      <c r="K150" s="208" t="str">
        <f>IFERROR(VLOOKUP(J150,'اسماء العملاء'!$A$2:$E$142,5,FALSE),"")</f>
        <v/>
      </c>
      <c r="L150" s="205" t="str">
        <f>IFERROR(VLOOKUP(J150,'اسماء العملاء'!$A$2:$C$142,2,FALSE),"")</f>
        <v/>
      </c>
      <c r="M150" s="151" t="str">
        <f>IFERROR(VLOOKUP(J150,'اسماء العملاء'!$A$2:$C$142,3,FALSE),"")</f>
        <v/>
      </c>
      <c r="N150" s="28"/>
    </row>
    <row r="151" spans="1:14" ht="23.1" customHeight="1">
      <c r="A151" s="175" t="str">
        <f t="shared" ca="1" si="4"/>
        <v/>
      </c>
      <c r="B151" s="153"/>
      <c r="C151" s="151" t="str">
        <f>IF(B151="","",SUMIF('الرصيد الثابت'!$A$2:$A$52,B151,'الرصيد الثابت'!$B$2:$B$52))</f>
        <v/>
      </c>
      <c r="D151" s="151" t="str">
        <f>IF(B151="","",SUMIF('الرصيد الثابت'!$A$2:$A$52,B151,'الرصيد الثابت'!$C$2:$C$52))</f>
        <v/>
      </c>
      <c r="E151" s="239"/>
      <c r="F151" s="239"/>
      <c r="G151" s="151">
        <f t="shared" si="5"/>
        <v>0</v>
      </c>
      <c r="H151" s="240"/>
      <c r="I151" s="146"/>
      <c r="J151" s="240"/>
      <c r="K151" s="208" t="str">
        <f>IFERROR(VLOOKUP(J151,'اسماء العملاء'!$A$2:$E$142,5,FALSE),"")</f>
        <v/>
      </c>
      <c r="L151" s="205" t="str">
        <f>IFERROR(VLOOKUP(J151,'اسماء العملاء'!$A$2:$C$142,2,FALSE),"")</f>
        <v/>
      </c>
      <c r="M151" s="151" t="str">
        <f>IFERROR(VLOOKUP(J151,'اسماء العملاء'!$A$2:$C$142,3,FALSE),"")</f>
        <v/>
      </c>
      <c r="N151" s="28"/>
    </row>
    <row r="152" spans="1:14" ht="23.1" customHeight="1">
      <c r="A152" s="175" t="str">
        <f t="shared" ca="1" si="4"/>
        <v/>
      </c>
      <c r="B152" s="153"/>
      <c r="C152" s="151" t="str">
        <f>IF(B152="","",SUMIF('الرصيد الثابت'!$A$2:$A$52,B152,'الرصيد الثابت'!$B$2:$B$52))</f>
        <v/>
      </c>
      <c r="D152" s="151" t="str">
        <f>IF(B152="","",SUMIF('الرصيد الثابت'!$A$2:$A$52,B152,'الرصيد الثابت'!$C$2:$C$52))</f>
        <v/>
      </c>
      <c r="E152" s="239"/>
      <c r="F152" s="239"/>
      <c r="G152" s="151">
        <f t="shared" si="5"/>
        <v>0</v>
      </c>
      <c r="H152" s="240"/>
      <c r="I152" s="146"/>
      <c r="J152" s="240"/>
      <c r="K152" s="208" t="str">
        <f>IFERROR(VLOOKUP(J152,'اسماء العملاء'!$A$2:$E$142,5,FALSE),"")</f>
        <v/>
      </c>
      <c r="L152" s="205" t="str">
        <f>IFERROR(VLOOKUP(J152,'اسماء العملاء'!$A$2:$C$142,2,FALSE),"")</f>
        <v/>
      </c>
      <c r="M152" s="151" t="str">
        <f>IFERROR(VLOOKUP(J152,'اسماء العملاء'!$A$2:$C$142,3,FALSE),"")</f>
        <v/>
      </c>
      <c r="N152" s="28"/>
    </row>
    <row r="153" spans="1:14" ht="23.1" customHeight="1">
      <c r="A153" s="175" t="str">
        <f t="shared" ca="1" si="4"/>
        <v/>
      </c>
      <c r="B153" s="153"/>
      <c r="C153" s="151" t="str">
        <f>IF(B153="","",SUMIF('الرصيد الثابت'!$A$2:$A$52,B153,'الرصيد الثابت'!$B$2:$B$52))</f>
        <v/>
      </c>
      <c r="D153" s="151" t="str">
        <f>IF(B153="","",SUMIF('الرصيد الثابت'!$A$2:$A$52,B153,'الرصيد الثابت'!$C$2:$C$52))</f>
        <v/>
      </c>
      <c r="E153" s="239"/>
      <c r="F153" s="239"/>
      <c r="G153" s="151">
        <f t="shared" si="5"/>
        <v>0</v>
      </c>
      <c r="H153" s="240"/>
      <c r="I153" s="146"/>
      <c r="J153" s="240"/>
      <c r="K153" s="208" t="str">
        <f>IFERROR(VLOOKUP(J153,'اسماء العملاء'!$A$2:$E$142,5,FALSE),"")</f>
        <v/>
      </c>
      <c r="L153" s="205" t="str">
        <f>IFERROR(VLOOKUP(J153,'اسماء العملاء'!$A$2:$C$142,2,FALSE),"")</f>
        <v/>
      </c>
      <c r="M153" s="151" t="str">
        <f>IFERROR(VLOOKUP(J153,'اسماء العملاء'!$A$2:$C$142,3,FALSE),"")</f>
        <v/>
      </c>
      <c r="N153" s="28"/>
    </row>
    <row r="154" spans="1:14" ht="23.1" customHeight="1">
      <c r="A154" s="175" t="str">
        <f t="shared" ca="1" si="4"/>
        <v/>
      </c>
      <c r="B154" s="153"/>
      <c r="C154" s="151" t="str">
        <f>IF(B154="","",SUMIF('الرصيد الثابت'!$A$2:$A$52,B154,'الرصيد الثابت'!$B$2:$B$52))</f>
        <v/>
      </c>
      <c r="D154" s="151" t="str">
        <f>IF(B154="","",SUMIF('الرصيد الثابت'!$A$2:$A$52,B154,'الرصيد الثابت'!$C$2:$C$52))</f>
        <v/>
      </c>
      <c r="E154" s="239"/>
      <c r="F154" s="239"/>
      <c r="G154" s="151">
        <f t="shared" si="5"/>
        <v>0</v>
      </c>
      <c r="H154" s="240"/>
      <c r="I154" s="146"/>
      <c r="J154" s="240"/>
      <c r="K154" s="208" t="str">
        <f>IFERROR(VLOOKUP(J154,'اسماء العملاء'!$A$2:$E$142,5,FALSE),"")</f>
        <v/>
      </c>
      <c r="L154" s="205" t="str">
        <f>IFERROR(VLOOKUP(J154,'اسماء العملاء'!$A$2:$C$142,2,FALSE),"")</f>
        <v/>
      </c>
      <c r="M154" s="151" t="str">
        <f>IFERROR(VLOOKUP(J154,'اسماء العملاء'!$A$2:$C$142,3,FALSE),"")</f>
        <v/>
      </c>
      <c r="N154" s="28"/>
    </row>
    <row r="155" spans="1:14" ht="23.1" customHeight="1">
      <c r="A155" s="175" t="str">
        <f t="shared" ca="1" si="4"/>
        <v/>
      </c>
      <c r="B155" s="153"/>
      <c r="C155" s="151" t="str">
        <f>IF(B155="","",SUMIF('الرصيد الثابت'!$A$2:$A$52,B155,'الرصيد الثابت'!$B$2:$B$52))</f>
        <v/>
      </c>
      <c r="D155" s="151" t="str">
        <f>IF(B155="","",SUMIF('الرصيد الثابت'!$A$2:$A$52,B155,'الرصيد الثابت'!$C$2:$C$52))</f>
        <v/>
      </c>
      <c r="E155" s="239"/>
      <c r="F155" s="239"/>
      <c r="G155" s="151">
        <f t="shared" si="5"/>
        <v>0</v>
      </c>
      <c r="H155" s="240"/>
      <c r="I155" s="146"/>
      <c r="J155" s="240"/>
      <c r="K155" s="208" t="str">
        <f>IFERROR(VLOOKUP(J155,'اسماء العملاء'!$A$2:$E$142,5,FALSE),"")</f>
        <v/>
      </c>
      <c r="L155" s="205" t="str">
        <f>IFERROR(VLOOKUP(J155,'اسماء العملاء'!$A$2:$C$142,2,FALSE),"")</f>
        <v/>
      </c>
      <c r="M155" s="151" t="str">
        <f>IFERROR(VLOOKUP(J155,'اسماء العملاء'!$A$2:$C$142,3,FALSE),"")</f>
        <v/>
      </c>
      <c r="N155" s="28"/>
    </row>
    <row r="156" spans="1:14" ht="23.1" customHeight="1">
      <c r="A156" s="175" t="str">
        <f t="shared" ca="1" si="4"/>
        <v/>
      </c>
      <c r="B156" s="153"/>
      <c r="C156" s="151" t="str">
        <f>IF(B156="","",SUMIF('الرصيد الثابت'!$A$2:$A$52,B156,'الرصيد الثابت'!$B$2:$B$52))</f>
        <v/>
      </c>
      <c r="D156" s="151" t="str">
        <f>IF(B156="","",SUMIF('الرصيد الثابت'!$A$2:$A$52,B156,'الرصيد الثابت'!$C$2:$C$52))</f>
        <v/>
      </c>
      <c r="E156" s="239"/>
      <c r="F156" s="239"/>
      <c r="G156" s="151">
        <f t="shared" si="5"/>
        <v>0</v>
      </c>
      <c r="H156" s="240"/>
      <c r="I156" s="146"/>
      <c r="J156" s="240"/>
      <c r="K156" s="208" t="str">
        <f>IFERROR(VLOOKUP(J156,'اسماء العملاء'!$A$2:$E$142,5,FALSE),"")</f>
        <v/>
      </c>
      <c r="L156" s="205" t="str">
        <f>IFERROR(VLOOKUP(J156,'اسماء العملاء'!$A$2:$C$142,2,FALSE),"")</f>
        <v/>
      </c>
      <c r="M156" s="151" t="str">
        <f>IFERROR(VLOOKUP(J156,'اسماء العملاء'!$A$2:$C$142,3,FALSE),"")</f>
        <v/>
      </c>
      <c r="N156" s="28"/>
    </row>
    <row r="157" spans="1:14" ht="23.1" customHeight="1">
      <c r="A157" s="175" t="str">
        <f t="shared" ca="1" si="4"/>
        <v/>
      </c>
      <c r="B157" s="153"/>
      <c r="C157" s="151" t="str">
        <f>IF(B157="","",SUMIF('الرصيد الثابت'!$A$2:$A$52,B157,'الرصيد الثابت'!$B$2:$B$52))</f>
        <v/>
      </c>
      <c r="D157" s="151" t="str">
        <f>IF(B157="","",SUMIF('الرصيد الثابت'!$A$2:$A$52,B157,'الرصيد الثابت'!$C$2:$C$52))</f>
        <v/>
      </c>
      <c r="E157" s="239"/>
      <c r="F157" s="239"/>
      <c r="G157" s="151">
        <f t="shared" si="5"/>
        <v>0</v>
      </c>
      <c r="H157" s="240"/>
      <c r="I157" s="146"/>
      <c r="J157" s="240"/>
      <c r="K157" s="208" t="str">
        <f>IFERROR(VLOOKUP(J157,'اسماء العملاء'!$A$2:$E$142,5,FALSE),"")</f>
        <v/>
      </c>
      <c r="L157" s="205" t="str">
        <f>IFERROR(VLOOKUP(J157,'اسماء العملاء'!$A$2:$C$142,2,FALSE),"")</f>
        <v/>
      </c>
      <c r="M157" s="151" t="str">
        <f>IFERROR(VLOOKUP(J157,'اسماء العملاء'!$A$2:$C$142,3,FALSE),"")</f>
        <v/>
      </c>
      <c r="N157" s="28"/>
    </row>
    <row r="158" spans="1:14" ht="23.1" customHeight="1">
      <c r="A158" s="175" t="str">
        <f t="shared" ca="1" si="4"/>
        <v/>
      </c>
      <c r="B158" s="153"/>
      <c r="C158" s="151" t="str">
        <f>IF(B158="","",SUMIF('الرصيد الثابت'!$A$2:$A$52,B158,'الرصيد الثابت'!$B$2:$B$52))</f>
        <v/>
      </c>
      <c r="D158" s="151" t="str">
        <f>IF(B158="","",SUMIF('الرصيد الثابت'!$A$2:$A$52,B158,'الرصيد الثابت'!$C$2:$C$52))</f>
        <v/>
      </c>
      <c r="E158" s="239"/>
      <c r="F158" s="239"/>
      <c r="G158" s="151">
        <f t="shared" si="5"/>
        <v>0</v>
      </c>
      <c r="H158" s="240"/>
      <c r="I158" s="146"/>
      <c r="J158" s="240"/>
      <c r="K158" s="208" t="str">
        <f>IFERROR(VLOOKUP(J158,'اسماء العملاء'!$A$2:$E$142,5,FALSE),"")</f>
        <v/>
      </c>
      <c r="L158" s="205" t="str">
        <f>IFERROR(VLOOKUP(J158,'اسماء العملاء'!$A$2:$C$142,2,FALSE),"")</f>
        <v/>
      </c>
      <c r="M158" s="151" t="str">
        <f>IFERROR(VLOOKUP(J158,'اسماء العملاء'!$A$2:$C$142,3,FALSE),"")</f>
        <v/>
      </c>
      <c r="N158" s="28"/>
    </row>
    <row r="159" spans="1:14" ht="23.1" customHeight="1">
      <c r="A159" s="175" t="str">
        <f t="shared" ca="1" si="4"/>
        <v/>
      </c>
      <c r="B159" s="153"/>
      <c r="C159" s="151" t="str">
        <f>IF(B159="","",SUMIF('الرصيد الثابت'!$A$2:$A$52,B159,'الرصيد الثابت'!$B$2:$B$52))</f>
        <v/>
      </c>
      <c r="D159" s="151" t="str">
        <f>IF(B159="","",SUMIF('الرصيد الثابت'!$A$2:$A$52,B159,'الرصيد الثابت'!$C$2:$C$52))</f>
        <v/>
      </c>
      <c r="E159" s="239"/>
      <c r="F159" s="239"/>
      <c r="G159" s="151">
        <f t="shared" si="5"/>
        <v>0</v>
      </c>
      <c r="H159" s="240"/>
      <c r="I159" s="146"/>
      <c r="J159" s="240"/>
      <c r="K159" s="208" t="str">
        <f>IFERROR(VLOOKUP(J159,'اسماء العملاء'!$A$2:$E$142,5,FALSE),"")</f>
        <v/>
      </c>
      <c r="L159" s="205" t="str">
        <f>IFERROR(VLOOKUP(J159,'اسماء العملاء'!$A$2:$C$142,2,FALSE),"")</f>
        <v/>
      </c>
      <c r="M159" s="151" t="str">
        <f>IFERROR(VLOOKUP(J159,'اسماء العملاء'!$A$2:$C$142,3,FALSE),"")</f>
        <v/>
      </c>
      <c r="N159" s="28"/>
    </row>
    <row r="160" spans="1:14" ht="23.1" customHeight="1">
      <c r="A160" s="175" t="str">
        <f t="shared" ca="1" si="4"/>
        <v/>
      </c>
      <c r="B160" s="153"/>
      <c r="C160" s="151" t="str">
        <f>IF(B160="","",SUMIF('الرصيد الثابت'!$A$2:$A$52,B160,'الرصيد الثابت'!$B$2:$B$52))</f>
        <v/>
      </c>
      <c r="D160" s="151" t="str">
        <f>IF(B160="","",SUMIF('الرصيد الثابت'!$A$2:$A$52,B160,'الرصيد الثابت'!$C$2:$C$52))</f>
        <v/>
      </c>
      <c r="E160" s="239"/>
      <c r="F160" s="239"/>
      <c r="G160" s="151">
        <f t="shared" si="5"/>
        <v>0</v>
      </c>
      <c r="H160" s="240"/>
      <c r="I160" s="146"/>
      <c r="J160" s="240"/>
      <c r="K160" s="208" t="str">
        <f>IFERROR(VLOOKUP(J160,'اسماء العملاء'!$A$2:$E$142,5,FALSE),"")</f>
        <v/>
      </c>
      <c r="L160" s="205" t="str">
        <f>IFERROR(VLOOKUP(J160,'اسماء العملاء'!$A$2:$C$142,2,FALSE),"")</f>
        <v/>
      </c>
      <c r="M160" s="151" t="str">
        <f>IFERROR(VLOOKUP(J160,'اسماء العملاء'!$A$2:$C$142,3,FALSE),"")</f>
        <v/>
      </c>
      <c r="N160" s="28"/>
    </row>
    <row r="161" spans="1:14" ht="23.1" customHeight="1">
      <c r="A161" s="175" t="str">
        <f t="shared" ca="1" si="4"/>
        <v/>
      </c>
      <c r="B161" s="153"/>
      <c r="C161" s="151" t="str">
        <f>IF(B161="","",SUMIF('الرصيد الثابت'!$A$2:$A$52,B161,'الرصيد الثابت'!$B$2:$B$52))</f>
        <v/>
      </c>
      <c r="D161" s="151" t="str">
        <f>IF(B161="","",SUMIF('الرصيد الثابت'!$A$2:$A$52,B161,'الرصيد الثابت'!$C$2:$C$52))</f>
        <v/>
      </c>
      <c r="E161" s="239"/>
      <c r="F161" s="239"/>
      <c r="G161" s="151">
        <f t="shared" si="5"/>
        <v>0</v>
      </c>
      <c r="H161" s="240"/>
      <c r="I161" s="146"/>
      <c r="J161" s="240"/>
      <c r="K161" s="208" t="str">
        <f>IFERROR(VLOOKUP(J161,'اسماء العملاء'!$A$2:$E$142,5,FALSE),"")</f>
        <v/>
      </c>
      <c r="L161" s="205" t="str">
        <f>IFERROR(VLOOKUP(J161,'اسماء العملاء'!$A$2:$C$142,2,FALSE),"")</f>
        <v/>
      </c>
      <c r="M161" s="151" t="str">
        <f>IFERROR(VLOOKUP(J161,'اسماء العملاء'!$A$2:$C$142,3,FALSE),"")</f>
        <v/>
      </c>
      <c r="N161" s="28"/>
    </row>
    <row r="162" spans="1:14" ht="23.1" customHeight="1">
      <c r="A162" s="175" t="str">
        <f t="shared" ca="1" si="4"/>
        <v/>
      </c>
      <c r="B162" s="153"/>
      <c r="C162" s="151" t="str">
        <f>IF(B162="","",SUMIF('الرصيد الثابت'!$A$2:$A$52,B162,'الرصيد الثابت'!$B$2:$B$52))</f>
        <v/>
      </c>
      <c r="D162" s="151" t="str">
        <f>IF(B162="","",SUMIF('الرصيد الثابت'!$A$2:$A$52,B162,'الرصيد الثابت'!$C$2:$C$52))</f>
        <v/>
      </c>
      <c r="E162" s="239"/>
      <c r="F162" s="239"/>
      <c r="G162" s="151">
        <f t="shared" si="5"/>
        <v>0</v>
      </c>
      <c r="H162" s="240"/>
      <c r="I162" s="146"/>
      <c r="J162" s="240"/>
      <c r="K162" s="208" t="str">
        <f>IFERROR(VLOOKUP(J162,'اسماء العملاء'!$A$2:$E$142,5,FALSE),"")</f>
        <v/>
      </c>
      <c r="L162" s="205" t="str">
        <f>IFERROR(VLOOKUP(J162,'اسماء العملاء'!$A$2:$C$142,2,FALSE),"")</f>
        <v/>
      </c>
      <c r="M162" s="151" t="str">
        <f>IFERROR(VLOOKUP(J162,'اسماء العملاء'!$A$2:$C$142,3,FALSE),"")</f>
        <v/>
      </c>
      <c r="N162" s="28"/>
    </row>
    <row r="163" spans="1:14" ht="23.1" customHeight="1">
      <c r="A163" s="175" t="str">
        <f t="shared" ca="1" si="4"/>
        <v/>
      </c>
      <c r="B163" s="153"/>
      <c r="C163" s="151" t="str">
        <f>IF(B163="","",SUMIF('الرصيد الثابت'!$A$2:$A$52,B163,'الرصيد الثابت'!$B$2:$B$52))</f>
        <v/>
      </c>
      <c r="D163" s="151" t="str">
        <f>IF(B163="","",SUMIF('الرصيد الثابت'!$A$2:$A$52,B163,'الرصيد الثابت'!$C$2:$C$52))</f>
        <v/>
      </c>
      <c r="E163" s="239"/>
      <c r="F163" s="239"/>
      <c r="G163" s="151">
        <f t="shared" si="5"/>
        <v>0</v>
      </c>
      <c r="H163" s="240"/>
      <c r="I163" s="146"/>
      <c r="J163" s="240"/>
      <c r="K163" s="208" t="str">
        <f>IFERROR(VLOOKUP(J163,'اسماء العملاء'!$A$2:$E$142,5,FALSE),"")</f>
        <v/>
      </c>
      <c r="L163" s="205" t="str">
        <f>IFERROR(VLOOKUP(J163,'اسماء العملاء'!$A$2:$C$142,2,FALSE),"")</f>
        <v/>
      </c>
      <c r="M163" s="151" t="str">
        <f>IFERROR(VLOOKUP(J163,'اسماء العملاء'!$A$2:$C$142,3,FALSE),"")</f>
        <v/>
      </c>
      <c r="N163" s="28"/>
    </row>
    <row r="164" spans="1:14" ht="23.1" customHeight="1">
      <c r="A164" s="175" t="str">
        <f t="shared" ca="1" si="4"/>
        <v/>
      </c>
      <c r="B164" s="153"/>
      <c r="C164" s="151" t="str">
        <f>IF(B164="","",SUMIF('الرصيد الثابت'!$A$2:$A$52,B164,'الرصيد الثابت'!$B$2:$B$52))</f>
        <v/>
      </c>
      <c r="D164" s="151" t="str">
        <f>IF(B164="","",SUMIF('الرصيد الثابت'!$A$2:$A$52,B164,'الرصيد الثابت'!$C$2:$C$52))</f>
        <v/>
      </c>
      <c r="E164" s="239"/>
      <c r="F164" s="239"/>
      <c r="G164" s="151">
        <f t="shared" si="5"/>
        <v>0</v>
      </c>
      <c r="H164" s="240"/>
      <c r="I164" s="146"/>
      <c r="J164" s="240"/>
      <c r="K164" s="208" t="str">
        <f>IFERROR(VLOOKUP(J164,'اسماء العملاء'!$A$2:$E$142,5,FALSE),"")</f>
        <v/>
      </c>
      <c r="L164" s="205" t="str">
        <f>IFERROR(VLOOKUP(J164,'اسماء العملاء'!$A$2:$C$142,2,FALSE),"")</f>
        <v/>
      </c>
      <c r="M164" s="151" t="str">
        <f>IFERROR(VLOOKUP(J164,'اسماء العملاء'!$A$2:$C$142,3,FALSE),"")</f>
        <v/>
      </c>
      <c r="N164" s="28"/>
    </row>
    <row r="165" spans="1:14" ht="23.1" customHeight="1">
      <c r="A165" s="175" t="str">
        <f t="shared" ca="1" si="4"/>
        <v/>
      </c>
      <c r="B165" s="153"/>
      <c r="C165" s="151" t="str">
        <f>IF(B165="","",SUMIF('الرصيد الثابت'!$A$2:$A$52,B165,'الرصيد الثابت'!$B$2:$B$52))</f>
        <v/>
      </c>
      <c r="D165" s="151" t="str">
        <f>IF(B165="","",SUMIF('الرصيد الثابت'!$A$2:$A$52,B165,'الرصيد الثابت'!$C$2:$C$52))</f>
        <v/>
      </c>
      <c r="E165" s="239"/>
      <c r="F165" s="239"/>
      <c r="G165" s="151">
        <f t="shared" si="5"/>
        <v>0</v>
      </c>
      <c r="H165" s="240"/>
      <c r="I165" s="146"/>
      <c r="J165" s="240"/>
      <c r="K165" s="208" t="str">
        <f>IFERROR(VLOOKUP(J165,'اسماء العملاء'!$A$2:$E$142,5,FALSE),"")</f>
        <v/>
      </c>
      <c r="L165" s="205" t="str">
        <f>IFERROR(VLOOKUP(J165,'اسماء العملاء'!$A$2:$C$142,2,FALSE),"")</f>
        <v/>
      </c>
      <c r="M165" s="151" t="str">
        <f>IFERROR(VLOOKUP(J165,'اسماء العملاء'!$A$2:$C$142,3,FALSE),"")</f>
        <v/>
      </c>
      <c r="N165" s="28"/>
    </row>
    <row r="166" spans="1:14" ht="23.1" customHeight="1">
      <c r="A166" s="175" t="str">
        <f t="shared" ca="1" si="4"/>
        <v/>
      </c>
      <c r="B166" s="153"/>
      <c r="C166" s="151" t="str">
        <f>IF(B166="","",SUMIF('الرصيد الثابت'!$A$2:$A$52,B166,'الرصيد الثابت'!$B$2:$B$52))</f>
        <v/>
      </c>
      <c r="D166" s="151" t="str">
        <f>IF(B166="","",SUMIF('الرصيد الثابت'!$A$2:$A$52,B166,'الرصيد الثابت'!$C$2:$C$52))</f>
        <v/>
      </c>
      <c r="E166" s="239"/>
      <c r="F166" s="239"/>
      <c r="G166" s="151">
        <f t="shared" si="5"/>
        <v>0</v>
      </c>
      <c r="H166" s="240"/>
      <c r="I166" s="146"/>
      <c r="J166" s="240"/>
      <c r="K166" s="208" t="str">
        <f>IFERROR(VLOOKUP(J166,'اسماء العملاء'!$A$2:$E$142,5,FALSE),"")</f>
        <v/>
      </c>
      <c r="L166" s="205" t="str">
        <f>IFERROR(VLOOKUP(J166,'اسماء العملاء'!$A$2:$C$142,2,FALSE),"")</f>
        <v/>
      </c>
      <c r="M166" s="151" t="str">
        <f>IFERROR(VLOOKUP(J166,'اسماء العملاء'!$A$2:$C$142,3,FALSE),"")</f>
        <v/>
      </c>
      <c r="N166" s="28"/>
    </row>
    <row r="167" spans="1:14" ht="23.1" customHeight="1">
      <c r="A167" s="175" t="str">
        <f t="shared" ca="1" si="4"/>
        <v/>
      </c>
      <c r="B167" s="153"/>
      <c r="C167" s="151" t="str">
        <f>IF(B167="","",SUMIF('الرصيد الثابت'!$A$2:$A$52,B167,'الرصيد الثابت'!$B$2:$B$52))</f>
        <v/>
      </c>
      <c r="D167" s="151" t="str">
        <f>IF(B167="","",SUMIF('الرصيد الثابت'!$A$2:$A$52,B167,'الرصيد الثابت'!$C$2:$C$52))</f>
        <v/>
      </c>
      <c r="E167" s="239"/>
      <c r="F167" s="239"/>
      <c r="G167" s="151">
        <f t="shared" si="5"/>
        <v>0</v>
      </c>
      <c r="H167" s="240"/>
      <c r="I167" s="146"/>
      <c r="J167" s="240"/>
      <c r="K167" s="208" t="str">
        <f>IFERROR(VLOOKUP(J167,'اسماء العملاء'!$A$2:$E$142,5,FALSE),"")</f>
        <v/>
      </c>
      <c r="L167" s="205" t="str">
        <f>IFERROR(VLOOKUP(J167,'اسماء العملاء'!$A$2:$C$142,2,FALSE),"")</f>
        <v/>
      </c>
      <c r="M167" s="151" t="str">
        <f>IFERROR(VLOOKUP(J167,'اسماء العملاء'!$A$2:$C$142,3,FALSE),"")</f>
        <v/>
      </c>
      <c r="N167" s="28"/>
    </row>
    <row r="168" spans="1:14" ht="23.1" customHeight="1">
      <c r="A168" s="175" t="str">
        <f t="shared" ca="1" si="4"/>
        <v/>
      </c>
      <c r="B168" s="153"/>
      <c r="C168" s="151" t="str">
        <f>IF(B168="","",SUMIF('الرصيد الثابت'!$A$2:$A$52,B168,'الرصيد الثابت'!$B$2:$B$52))</f>
        <v/>
      </c>
      <c r="D168" s="151" t="str">
        <f>IF(B168="","",SUMIF('الرصيد الثابت'!$A$2:$A$52,B168,'الرصيد الثابت'!$C$2:$C$52))</f>
        <v/>
      </c>
      <c r="E168" s="239"/>
      <c r="F168" s="239"/>
      <c r="G168" s="151">
        <f t="shared" si="5"/>
        <v>0</v>
      </c>
      <c r="H168" s="240"/>
      <c r="I168" s="146"/>
      <c r="J168" s="240"/>
      <c r="K168" s="208" t="str">
        <f>IFERROR(VLOOKUP(J168,'اسماء العملاء'!$A$2:$E$142,5,FALSE),"")</f>
        <v/>
      </c>
      <c r="L168" s="205" t="str">
        <f>IFERROR(VLOOKUP(J168,'اسماء العملاء'!$A$2:$C$142,2,FALSE),"")</f>
        <v/>
      </c>
      <c r="M168" s="151" t="str">
        <f>IFERROR(VLOOKUP(J168,'اسماء العملاء'!$A$2:$C$142,3,FALSE),"")</f>
        <v/>
      </c>
      <c r="N168" s="28"/>
    </row>
    <row r="169" spans="1:14" ht="23.1" customHeight="1">
      <c r="A169" s="175" t="str">
        <f t="shared" ca="1" si="4"/>
        <v/>
      </c>
      <c r="B169" s="153"/>
      <c r="C169" s="151" t="str">
        <f>IF(B169="","",SUMIF('الرصيد الثابت'!$A$2:$A$52,B169,'الرصيد الثابت'!$B$2:$B$52))</f>
        <v/>
      </c>
      <c r="D169" s="151" t="str">
        <f>IF(B169="","",SUMIF('الرصيد الثابت'!$A$2:$A$52,B169,'الرصيد الثابت'!$C$2:$C$52))</f>
        <v/>
      </c>
      <c r="E169" s="239"/>
      <c r="F169" s="239"/>
      <c r="G169" s="151">
        <f t="shared" si="5"/>
        <v>0</v>
      </c>
      <c r="H169" s="240"/>
      <c r="I169" s="146"/>
      <c r="J169" s="240"/>
      <c r="K169" s="208" t="str">
        <f>IFERROR(VLOOKUP(J169,'اسماء العملاء'!$A$2:$E$142,5,FALSE),"")</f>
        <v/>
      </c>
      <c r="L169" s="205" t="str">
        <f>IFERROR(VLOOKUP(J169,'اسماء العملاء'!$A$2:$C$142,2,FALSE),"")</f>
        <v/>
      </c>
      <c r="M169" s="151" t="str">
        <f>IFERROR(VLOOKUP(J169,'اسماء العملاء'!$A$2:$C$142,3,FALSE),"")</f>
        <v/>
      </c>
      <c r="N169" s="28"/>
    </row>
    <row r="170" spans="1:14" ht="23.1" customHeight="1">
      <c r="A170" s="175" t="str">
        <f t="shared" ca="1" si="4"/>
        <v/>
      </c>
      <c r="B170" s="153"/>
      <c r="C170" s="151" t="str">
        <f>IF(B170="","",SUMIF('الرصيد الثابت'!$A$2:$A$52,B170,'الرصيد الثابت'!$B$2:$B$52))</f>
        <v/>
      </c>
      <c r="D170" s="151" t="str">
        <f>IF(B170="","",SUMIF('الرصيد الثابت'!$A$2:$A$52,B170,'الرصيد الثابت'!$C$2:$C$52))</f>
        <v/>
      </c>
      <c r="E170" s="239"/>
      <c r="F170" s="239"/>
      <c r="G170" s="151">
        <f t="shared" si="5"/>
        <v>0</v>
      </c>
      <c r="H170" s="240"/>
      <c r="I170" s="146"/>
      <c r="J170" s="240"/>
      <c r="K170" s="208" t="str">
        <f>IFERROR(VLOOKUP(J170,'اسماء العملاء'!$A$2:$E$142,5,FALSE),"")</f>
        <v/>
      </c>
      <c r="L170" s="205" t="str">
        <f>IFERROR(VLOOKUP(J170,'اسماء العملاء'!$A$2:$C$142,2,FALSE),"")</f>
        <v/>
      </c>
      <c r="M170" s="151" t="str">
        <f>IFERROR(VLOOKUP(J170,'اسماء العملاء'!$A$2:$C$142,3,FALSE),"")</f>
        <v/>
      </c>
      <c r="N170" s="28"/>
    </row>
    <row r="171" spans="1:14" ht="23.1" customHeight="1">
      <c r="A171" s="175" t="str">
        <f t="shared" ca="1" si="4"/>
        <v/>
      </c>
      <c r="B171" s="153"/>
      <c r="C171" s="151" t="str">
        <f>IF(B171="","",SUMIF('الرصيد الثابت'!$A$2:$A$52,B171,'الرصيد الثابت'!$B$2:$B$52))</f>
        <v/>
      </c>
      <c r="D171" s="151" t="str">
        <f>IF(B171="","",SUMIF('الرصيد الثابت'!$A$2:$A$52,B171,'الرصيد الثابت'!$C$2:$C$52))</f>
        <v/>
      </c>
      <c r="E171" s="239"/>
      <c r="F171" s="239"/>
      <c r="G171" s="151">
        <f t="shared" si="5"/>
        <v>0</v>
      </c>
      <c r="H171" s="240"/>
      <c r="I171" s="146"/>
      <c r="J171" s="240"/>
      <c r="K171" s="208" t="str">
        <f>IFERROR(VLOOKUP(J171,'اسماء العملاء'!$A$2:$E$142,5,FALSE),"")</f>
        <v/>
      </c>
      <c r="L171" s="205" t="str">
        <f>IFERROR(VLOOKUP(J171,'اسماء العملاء'!$A$2:$C$142,2,FALSE),"")</f>
        <v/>
      </c>
      <c r="M171" s="151" t="str">
        <f>IFERROR(VLOOKUP(J171,'اسماء العملاء'!$A$2:$C$142,3,FALSE),"")</f>
        <v/>
      </c>
      <c r="N171" s="28"/>
    </row>
    <row r="172" spans="1:14" ht="23.1" customHeight="1">
      <c r="A172" s="175" t="str">
        <f t="shared" ca="1" si="4"/>
        <v/>
      </c>
      <c r="B172" s="153"/>
      <c r="C172" s="151" t="str">
        <f>IF(B172="","",SUMIF('الرصيد الثابت'!$A$2:$A$52,B172,'الرصيد الثابت'!$B$2:$B$52))</f>
        <v/>
      </c>
      <c r="D172" s="151" t="str">
        <f>IF(B172="","",SUMIF('الرصيد الثابت'!$A$2:$A$52,B172,'الرصيد الثابت'!$C$2:$C$52))</f>
        <v/>
      </c>
      <c r="E172" s="239"/>
      <c r="F172" s="239"/>
      <c r="G172" s="151">
        <f t="shared" si="5"/>
        <v>0</v>
      </c>
      <c r="H172" s="240"/>
      <c r="I172" s="146"/>
      <c r="J172" s="240"/>
      <c r="K172" s="208" t="str">
        <f>IFERROR(VLOOKUP(J172,'اسماء العملاء'!$A$2:$E$142,5,FALSE),"")</f>
        <v/>
      </c>
      <c r="L172" s="205" t="str">
        <f>IFERROR(VLOOKUP(J172,'اسماء العملاء'!$A$2:$C$142,2,FALSE),"")</f>
        <v/>
      </c>
      <c r="M172" s="151" t="str">
        <f>IFERROR(VLOOKUP(J172,'اسماء العملاء'!$A$2:$C$142,3,FALSE),"")</f>
        <v/>
      </c>
      <c r="N172" s="28"/>
    </row>
    <row r="173" spans="1:14" ht="23.1" customHeight="1">
      <c r="A173" s="175" t="str">
        <f t="shared" ca="1" si="4"/>
        <v/>
      </c>
      <c r="B173" s="153"/>
      <c r="C173" s="151" t="str">
        <f>IF(B173="","",SUMIF('الرصيد الثابت'!$A$2:$A$52,B173,'الرصيد الثابت'!$B$2:$B$52))</f>
        <v/>
      </c>
      <c r="D173" s="151" t="str">
        <f>IF(B173="","",SUMIF('الرصيد الثابت'!$A$2:$A$52,B173,'الرصيد الثابت'!$C$2:$C$52))</f>
        <v/>
      </c>
      <c r="E173" s="239"/>
      <c r="F173" s="239"/>
      <c r="G173" s="151">
        <f t="shared" si="5"/>
        <v>0</v>
      </c>
      <c r="H173" s="240"/>
      <c r="I173" s="146"/>
      <c r="J173" s="240"/>
      <c r="K173" s="208" t="str">
        <f>IFERROR(VLOOKUP(J173,'اسماء العملاء'!$A$2:$E$142,5,FALSE),"")</f>
        <v/>
      </c>
      <c r="L173" s="205" t="str">
        <f>IFERROR(VLOOKUP(J173,'اسماء العملاء'!$A$2:$C$142,2,FALSE),"")</f>
        <v/>
      </c>
      <c r="M173" s="151" t="str">
        <f>IFERROR(VLOOKUP(J173,'اسماء العملاء'!$A$2:$C$142,3,FALSE),"")</f>
        <v/>
      </c>
      <c r="N173" s="28"/>
    </row>
    <row r="174" spans="1:14" ht="23.1" customHeight="1">
      <c r="A174" s="175" t="str">
        <f t="shared" ca="1" si="4"/>
        <v/>
      </c>
      <c r="B174" s="153"/>
      <c r="C174" s="151" t="str">
        <f>IF(B174="","",SUMIF('الرصيد الثابت'!$A$2:$A$52,B174,'الرصيد الثابت'!$B$2:$B$52))</f>
        <v/>
      </c>
      <c r="D174" s="151" t="str">
        <f>IF(B174="","",SUMIF('الرصيد الثابت'!$A$2:$A$52,B174,'الرصيد الثابت'!$C$2:$C$52))</f>
        <v/>
      </c>
      <c r="E174" s="239"/>
      <c r="F174" s="239"/>
      <c r="G174" s="151">
        <f t="shared" si="5"/>
        <v>0</v>
      </c>
      <c r="H174" s="240"/>
      <c r="I174" s="146"/>
      <c r="J174" s="240"/>
      <c r="K174" s="208" t="str">
        <f>IFERROR(VLOOKUP(J174,'اسماء العملاء'!$A$2:$E$142,5,FALSE),"")</f>
        <v/>
      </c>
      <c r="L174" s="205" t="str">
        <f>IFERROR(VLOOKUP(J174,'اسماء العملاء'!$A$2:$C$142,2,FALSE),"")</f>
        <v/>
      </c>
      <c r="M174" s="151" t="str">
        <f>IFERROR(VLOOKUP(J174,'اسماء العملاء'!$A$2:$C$142,3,FALSE),"")</f>
        <v/>
      </c>
      <c r="N174" s="28"/>
    </row>
    <row r="175" spans="1:14" ht="23.1" customHeight="1">
      <c r="A175" s="175" t="str">
        <f t="shared" ca="1" si="4"/>
        <v/>
      </c>
      <c r="B175" s="153"/>
      <c r="C175" s="151" t="str">
        <f>IF(B175="","",SUMIF('الرصيد الثابت'!$A$2:$A$52,B175,'الرصيد الثابت'!$B$2:$B$52))</f>
        <v/>
      </c>
      <c r="D175" s="151" t="str">
        <f>IF(B175="","",SUMIF('الرصيد الثابت'!$A$2:$A$52,B175,'الرصيد الثابت'!$C$2:$C$52))</f>
        <v/>
      </c>
      <c r="E175" s="239"/>
      <c r="F175" s="239"/>
      <c r="G175" s="151">
        <f t="shared" si="5"/>
        <v>0</v>
      </c>
      <c r="H175" s="240"/>
      <c r="I175" s="146"/>
      <c r="J175" s="240"/>
      <c r="K175" s="208" t="str">
        <f>IFERROR(VLOOKUP(J175,'اسماء العملاء'!$A$2:$E$142,5,FALSE),"")</f>
        <v/>
      </c>
      <c r="L175" s="205" t="str">
        <f>IFERROR(VLOOKUP(J175,'اسماء العملاء'!$A$2:$C$142,2,FALSE),"")</f>
        <v/>
      </c>
      <c r="M175" s="151" t="str">
        <f>IFERROR(VLOOKUP(J175,'اسماء العملاء'!$A$2:$C$142,3,FALSE),"")</f>
        <v/>
      </c>
      <c r="N175" s="28"/>
    </row>
    <row r="176" spans="1:14" ht="23.1" customHeight="1">
      <c r="A176" s="175" t="str">
        <f t="shared" ca="1" si="4"/>
        <v/>
      </c>
      <c r="B176" s="153"/>
      <c r="C176" s="151" t="str">
        <f>IF(B176="","",SUMIF('الرصيد الثابت'!$A$2:$A$52,B176,'الرصيد الثابت'!$B$2:$B$52))</f>
        <v/>
      </c>
      <c r="D176" s="151" t="str">
        <f>IF(B176="","",SUMIF('الرصيد الثابت'!$A$2:$A$52,B176,'الرصيد الثابت'!$C$2:$C$52))</f>
        <v/>
      </c>
      <c r="E176" s="239"/>
      <c r="F176" s="239"/>
      <c r="G176" s="151">
        <f t="shared" si="5"/>
        <v>0</v>
      </c>
      <c r="H176" s="240"/>
      <c r="I176" s="146"/>
      <c r="J176" s="240"/>
      <c r="K176" s="208" t="str">
        <f>IFERROR(VLOOKUP(J176,'اسماء العملاء'!$A$2:$E$142,5,FALSE),"")</f>
        <v/>
      </c>
      <c r="L176" s="205" t="str">
        <f>IFERROR(VLOOKUP(J176,'اسماء العملاء'!$A$2:$C$142,2,FALSE),"")</f>
        <v/>
      </c>
      <c r="M176" s="151" t="str">
        <f>IFERROR(VLOOKUP(J176,'اسماء العملاء'!$A$2:$C$142,3,FALSE),"")</f>
        <v/>
      </c>
      <c r="N176" s="28"/>
    </row>
    <row r="177" spans="1:14" ht="23.1" customHeight="1">
      <c r="A177" s="175" t="str">
        <f t="shared" ca="1" si="4"/>
        <v/>
      </c>
      <c r="B177" s="153"/>
      <c r="C177" s="151" t="str">
        <f>IF(B177="","",SUMIF('الرصيد الثابت'!$A$2:$A$52,B177,'الرصيد الثابت'!$B$2:$B$52))</f>
        <v/>
      </c>
      <c r="D177" s="151" t="str">
        <f>IF(B177="","",SUMIF('الرصيد الثابت'!$A$2:$A$52,B177,'الرصيد الثابت'!$C$2:$C$52))</f>
        <v/>
      </c>
      <c r="E177" s="239"/>
      <c r="F177" s="239"/>
      <c r="G177" s="151">
        <f t="shared" si="5"/>
        <v>0</v>
      </c>
      <c r="H177" s="240"/>
      <c r="I177" s="146"/>
      <c r="J177" s="240"/>
      <c r="K177" s="208" t="str">
        <f>IFERROR(VLOOKUP(J177,'اسماء العملاء'!$A$2:$E$142,5,FALSE),"")</f>
        <v/>
      </c>
      <c r="L177" s="205" t="str">
        <f>IFERROR(VLOOKUP(J177,'اسماء العملاء'!$A$2:$C$142,2,FALSE),"")</f>
        <v/>
      </c>
      <c r="M177" s="151" t="str">
        <f>IFERROR(VLOOKUP(J177,'اسماء العملاء'!$A$2:$C$142,3,FALSE),"")</f>
        <v/>
      </c>
      <c r="N177" s="28"/>
    </row>
    <row r="178" spans="1:14" ht="23.1" customHeight="1">
      <c r="A178" s="175" t="str">
        <f t="shared" ca="1" si="4"/>
        <v/>
      </c>
      <c r="B178" s="153"/>
      <c r="C178" s="151" t="str">
        <f>IF(B178="","",SUMIF('الرصيد الثابت'!$A$2:$A$52,B178,'الرصيد الثابت'!$B$2:$B$52))</f>
        <v/>
      </c>
      <c r="D178" s="151" t="str">
        <f>IF(B178="","",SUMIF('الرصيد الثابت'!$A$2:$A$52,B178,'الرصيد الثابت'!$C$2:$C$52))</f>
        <v/>
      </c>
      <c r="E178" s="239"/>
      <c r="F178" s="239"/>
      <c r="G178" s="151">
        <f t="shared" si="5"/>
        <v>0</v>
      </c>
      <c r="H178" s="240"/>
      <c r="I178" s="146"/>
      <c r="J178" s="240"/>
      <c r="K178" s="208" t="str">
        <f>IFERROR(VLOOKUP(J178,'اسماء العملاء'!$A$2:$E$142,5,FALSE),"")</f>
        <v/>
      </c>
      <c r="L178" s="205" t="str">
        <f>IFERROR(VLOOKUP(J178,'اسماء العملاء'!$A$2:$C$142,2,FALSE),"")</f>
        <v/>
      </c>
      <c r="M178" s="151" t="str">
        <f>IFERROR(VLOOKUP(J178,'اسماء العملاء'!$A$2:$C$142,3,FALSE),"")</f>
        <v/>
      </c>
      <c r="N178" s="28"/>
    </row>
    <row r="179" spans="1:14" ht="23.1" customHeight="1">
      <c r="A179" s="175" t="str">
        <f t="shared" ca="1" si="4"/>
        <v/>
      </c>
      <c r="B179" s="153"/>
      <c r="C179" s="151" t="str">
        <f>IF(B179="","",SUMIF('الرصيد الثابت'!$A$2:$A$52,B179,'الرصيد الثابت'!$B$2:$B$52))</f>
        <v/>
      </c>
      <c r="D179" s="151" t="str">
        <f>IF(B179="","",SUMIF('الرصيد الثابت'!$A$2:$A$52,B179,'الرصيد الثابت'!$C$2:$C$52))</f>
        <v/>
      </c>
      <c r="E179" s="239"/>
      <c r="F179" s="239"/>
      <c r="G179" s="151">
        <f t="shared" si="5"/>
        <v>0</v>
      </c>
      <c r="H179" s="240"/>
      <c r="I179" s="146"/>
      <c r="J179" s="240"/>
      <c r="K179" s="208" t="str">
        <f>IFERROR(VLOOKUP(J179,'اسماء العملاء'!$A$2:$E$142,5,FALSE),"")</f>
        <v/>
      </c>
      <c r="L179" s="205" t="str">
        <f>IFERROR(VLOOKUP(J179,'اسماء العملاء'!$A$2:$C$142,2,FALSE),"")</f>
        <v/>
      </c>
      <c r="M179" s="151" t="str">
        <f>IFERROR(VLOOKUP(J179,'اسماء العملاء'!$A$2:$C$142,3,FALSE),"")</f>
        <v/>
      </c>
      <c r="N179" s="28"/>
    </row>
    <row r="180" spans="1:14" ht="23.1" customHeight="1">
      <c r="A180" s="175" t="str">
        <f t="shared" ca="1" si="4"/>
        <v/>
      </c>
      <c r="B180" s="153"/>
      <c r="C180" s="151" t="str">
        <f>IF(B180="","",SUMIF('الرصيد الثابت'!$A$2:$A$52,B180,'الرصيد الثابت'!$B$2:$B$52))</f>
        <v/>
      </c>
      <c r="D180" s="151" t="str">
        <f>IF(B180="","",SUMIF('الرصيد الثابت'!$A$2:$A$52,B180,'الرصيد الثابت'!$C$2:$C$52))</f>
        <v/>
      </c>
      <c r="E180" s="239"/>
      <c r="F180" s="239"/>
      <c r="G180" s="151">
        <f t="shared" si="5"/>
        <v>0</v>
      </c>
      <c r="H180" s="240"/>
      <c r="I180" s="146"/>
      <c r="J180" s="240"/>
      <c r="K180" s="208" t="str">
        <f>IFERROR(VLOOKUP(J180,'اسماء العملاء'!$A$2:$E$142,5,FALSE),"")</f>
        <v/>
      </c>
      <c r="L180" s="205" t="str">
        <f>IFERROR(VLOOKUP(J180,'اسماء العملاء'!$A$2:$C$142,2,FALSE),"")</f>
        <v/>
      </c>
      <c r="M180" s="151" t="str">
        <f>IFERROR(VLOOKUP(J180,'اسماء العملاء'!$A$2:$C$142,3,FALSE),"")</f>
        <v/>
      </c>
      <c r="N180" s="28"/>
    </row>
    <row r="181" spans="1:14" ht="23.1" customHeight="1">
      <c r="A181" s="175" t="str">
        <f t="shared" ca="1" si="4"/>
        <v/>
      </c>
      <c r="B181" s="153"/>
      <c r="C181" s="151" t="str">
        <f>IF(B181="","",SUMIF('الرصيد الثابت'!$A$2:$A$52,B181,'الرصيد الثابت'!$B$2:$B$52))</f>
        <v/>
      </c>
      <c r="D181" s="151" t="str">
        <f>IF(B181="","",SUMIF('الرصيد الثابت'!$A$2:$A$52,B181,'الرصيد الثابت'!$C$2:$C$52))</f>
        <v/>
      </c>
      <c r="E181" s="239"/>
      <c r="F181" s="239"/>
      <c r="G181" s="151">
        <f t="shared" si="5"/>
        <v>0</v>
      </c>
      <c r="H181" s="240"/>
      <c r="I181" s="146"/>
      <c r="J181" s="240"/>
      <c r="K181" s="208" t="str">
        <f>IFERROR(VLOOKUP(J181,'اسماء العملاء'!$A$2:$E$142,5,FALSE),"")</f>
        <v/>
      </c>
      <c r="L181" s="205" t="str">
        <f>IFERROR(VLOOKUP(J181,'اسماء العملاء'!$A$2:$C$142,2,FALSE),"")</f>
        <v/>
      </c>
      <c r="M181" s="151" t="str">
        <f>IFERROR(VLOOKUP(J181,'اسماء العملاء'!$A$2:$C$142,3,FALSE),"")</f>
        <v/>
      </c>
      <c r="N181" s="28"/>
    </row>
    <row r="182" spans="1:14" ht="23.1" customHeight="1">
      <c r="A182" s="175" t="str">
        <f t="shared" ca="1" si="4"/>
        <v/>
      </c>
      <c r="B182" s="153"/>
      <c r="C182" s="151" t="str">
        <f>IF(B182="","",SUMIF('الرصيد الثابت'!$A$2:$A$52,B182,'الرصيد الثابت'!$B$2:$B$52))</f>
        <v/>
      </c>
      <c r="D182" s="151" t="str">
        <f>IF(B182="","",SUMIF('الرصيد الثابت'!$A$2:$A$52,B182,'الرصيد الثابت'!$C$2:$C$52))</f>
        <v/>
      </c>
      <c r="E182" s="239"/>
      <c r="F182" s="239"/>
      <c r="G182" s="151">
        <f t="shared" si="5"/>
        <v>0</v>
      </c>
      <c r="H182" s="240"/>
      <c r="I182" s="146"/>
      <c r="J182" s="240"/>
      <c r="K182" s="208" t="str">
        <f>IFERROR(VLOOKUP(J182,'اسماء العملاء'!$A$2:$E$142,5,FALSE),"")</f>
        <v/>
      </c>
      <c r="L182" s="205" t="str">
        <f>IFERROR(VLOOKUP(J182,'اسماء العملاء'!$A$2:$C$142,2,FALSE),"")</f>
        <v/>
      </c>
      <c r="M182" s="151" t="str">
        <f>IFERROR(VLOOKUP(J182,'اسماء العملاء'!$A$2:$C$142,3,FALSE),"")</f>
        <v/>
      </c>
      <c r="N182" s="28"/>
    </row>
    <row r="183" spans="1:14" ht="23.1" customHeight="1">
      <c r="A183" s="175" t="str">
        <f t="shared" ca="1" si="4"/>
        <v/>
      </c>
      <c r="B183" s="153"/>
      <c r="C183" s="151" t="str">
        <f>IF(B183="","",SUMIF('الرصيد الثابت'!$A$2:$A$52,B183,'الرصيد الثابت'!$B$2:$B$52))</f>
        <v/>
      </c>
      <c r="D183" s="151" t="str">
        <f>IF(B183="","",SUMIF('الرصيد الثابت'!$A$2:$A$52,B183,'الرصيد الثابت'!$C$2:$C$52))</f>
        <v/>
      </c>
      <c r="E183" s="239"/>
      <c r="F183" s="239"/>
      <c r="G183" s="151">
        <f t="shared" si="5"/>
        <v>0</v>
      </c>
      <c r="H183" s="240"/>
      <c r="I183" s="146"/>
      <c r="J183" s="240"/>
      <c r="K183" s="208" t="str">
        <f>IFERROR(VLOOKUP(J183,'اسماء العملاء'!$A$2:$E$142,5,FALSE),"")</f>
        <v/>
      </c>
      <c r="L183" s="205" t="str">
        <f>IFERROR(VLOOKUP(J183,'اسماء العملاء'!$A$2:$C$142,2,FALSE),"")</f>
        <v/>
      </c>
      <c r="M183" s="151" t="str">
        <f>IFERROR(VLOOKUP(J183,'اسماء العملاء'!$A$2:$C$142,3,FALSE),"")</f>
        <v/>
      </c>
      <c r="N183" s="28"/>
    </row>
    <row r="184" spans="1:14" ht="23.1" customHeight="1">
      <c r="A184" s="175" t="str">
        <f t="shared" ca="1" si="4"/>
        <v/>
      </c>
      <c r="B184" s="153"/>
      <c r="C184" s="151" t="str">
        <f>IF(B184="","",SUMIF('الرصيد الثابت'!$A$2:$A$52,B184,'الرصيد الثابت'!$B$2:$B$52))</f>
        <v/>
      </c>
      <c r="D184" s="151" t="str">
        <f>IF(B184="","",SUMIF('الرصيد الثابت'!$A$2:$A$52,B184,'الرصيد الثابت'!$C$2:$C$52))</f>
        <v/>
      </c>
      <c r="E184" s="239"/>
      <c r="F184" s="239"/>
      <c r="G184" s="151">
        <f t="shared" si="5"/>
        <v>0</v>
      </c>
      <c r="H184" s="240"/>
      <c r="I184" s="146"/>
      <c r="J184" s="240"/>
      <c r="K184" s="208" t="str">
        <f>IFERROR(VLOOKUP(J184,'اسماء العملاء'!$A$2:$E$142,5,FALSE),"")</f>
        <v/>
      </c>
      <c r="L184" s="205" t="str">
        <f>IFERROR(VLOOKUP(J184,'اسماء العملاء'!$A$2:$C$142,2,FALSE),"")</f>
        <v/>
      </c>
      <c r="M184" s="151" t="str">
        <f>IFERROR(VLOOKUP(J184,'اسماء العملاء'!$A$2:$C$142,3,FALSE),"")</f>
        <v/>
      </c>
      <c r="N184" s="28"/>
    </row>
    <row r="185" spans="1:14" ht="23.1" customHeight="1">
      <c r="A185" s="175" t="str">
        <f t="shared" ca="1" si="4"/>
        <v/>
      </c>
      <c r="B185" s="153"/>
      <c r="C185" s="151" t="str">
        <f>IF(B185="","",SUMIF('الرصيد الثابت'!$A$2:$A$52,B185,'الرصيد الثابت'!$B$2:$B$52))</f>
        <v/>
      </c>
      <c r="D185" s="151" t="str">
        <f>IF(B185="","",SUMIF('الرصيد الثابت'!$A$2:$A$52,B185,'الرصيد الثابت'!$C$2:$C$52))</f>
        <v/>
      </c>
      <c r="E185" s="239"/>
      <c r="F185" s="239"/>
      <c r="G185" s="151">
        <f t="shared" si="5"/>
        <v>0</v>
      </c>
      <c r="H185" s="240"/>
      <c r="I185" s="146"/>
      <c r="J185" s="240"/>
      <c r="K185" s="208" t="str">
        <f>IFERROR(VLOOKUP(J185,'اسماء العملاء'!$A$2:$E$142,5,FALSE),"")</f>
        <v/>
      </c>
      <c r="L185" s="205" t="str">
        <f>IFERROR(VLOOKUP(J185,'اسماء العملاء'!$A$2:$C$142,2,FALSE),"")</f>
        <v/>
      </c>
      <c r="M185" s="151" t="str">
        <f>IFERROR(VLOOKUP(J185,'اسماء العملاء'!$A$2:$C$142,3,FALSE),"")</f>
        <v/>
      </c>
      <c r="N185" s="28"/>
    </row>
    <row r="186" spans="1:14" ht="23.1" customHeight="1">
      <c r="A186" s="175" t="str">
        <f t="shared" ca="1" si="4"/>
        <v/>
      </c>
      <c r="B186" s="153"/>
      <c r="C186" s="151" t="str">
        <f>IF(B186="","",SUMIF('الرصيد الثابت'!$A$2:$A$52,B186,'الرصيد الثابت'!$B$2:$B$52))</f>
        <v/>
      </c>
      <c r="D186" s="151" t="str">
        <f>IF(B186="","",SUMIF('الرصيد الثابت'!$A$2:$A$52,B186,'الرصيد الثابت'!$C$2:$C$52))</f>
        <v/>
      </c>
      <c r="E186" s="239"/>
      <c r="F186" s="239"/>
      <c r="G186" s="151">
        <f t="shared" si="5"/>
        <v>0</v>
      </c>
      <c r="H186" s="240"/>
      <c r="I186" s="146"/>
      <c r="J186" s="240"/>
      <c r="K186" s="208" t="str">
        <f>IFERROR(VLOOKUP(J186,'اسماء العملاء'!$A$2:$E$142,5,FALSE),"")</f>
        <v/>
      </c>
      <c r="L186" s="205" t="str">
        <f>IFERROR(VLOOKUP(J186,'اسماء العملاء'!$A$2:$C$142,2,FALSE),"")</f>
        <v/>
      </c>
      <c r="M186" s="151" t="str">
        <f>IFERROR(VLOOKUP(J186,'اسماء العملاء'!$A$2:$C$142,3,FALSE),"")</f>
        <v/>
      </c>
      <c r="N186" s="28"/>
    </row>
    <row r="187" spans="1:14" ht="23.1" customHeight="1">
      <c r="A187" s="175" t="str">
        <f t="shared" ca="1" si="4"/>
        <v/>
      </c>
      <c r="B187" s="153"/>
      <c r="C187" s="151" t="str">
        <f>IF(B187="","",SUMIF('الرصيد الثابت'!$A$2:$A$52,B187,'الرصيد الثابت'!$B$2:$B$52))</f>
        <v/>
      </c>
      <c r="D187" s="151" t="str">
        <f>IF(B187="","",SUMIF('الرصيد الثابت'!$A$2:$A$52,B187,'الرصيد الثابت'!$C$2:$C$52))</f>
        <v/>
      </c>
      <c r="E187" s="239"/>
      <c r="F187" s="239"/>
      <c r="G187" s="151">
        <f t="shared" si="5"/>
        <v>0</v>
      </c>
      <c r="H187" s="240"/>
      <c r="I187" s="146"/>
      <c r="J187" s="240"/>
      <c r="K187" s="208" t="str">
        <f>IFERROR(VLOOKUP(J187,'اسماء العملاء'!$A$2:$E$142,5,FALSE),"")</f>
        <v/>
      </c>
      <c r="L187" s="205" t="str">
        <f>IFERROR(VLOOKUP(J187,'اسماء العملاء'!$A$2:$C$142,2,FALSE),"")</f>
        <v/>
      </c>
      <c r="M187" s="151" t="str">
        <f>IFERROR(VLOOKUP(J187,'اسماء العملاء'!$A$2:$C$142,3,FALSE),"")</f>
        <v/>
      </c>
      <c r="N187" s="28"/>
    </row>
    <row r="188" spans="1:14" ht="23.1" customHeight="1">
      <c r="A188" s="175" t="str">
        <f t="shared" ca="1" si="4"/>
        <v/>
      </c>
      <c r="B188" s="153"/>
      <c r="C188" s="151" t="str">
        <f>IF(B188="","",SUMIF('الرصيد الثابت'!$A$2:$A$52,B188,'الرصيد الثابت'!$B$2:$B$52))</f>
        <v/>
      </c>
      <c r="D188" s="151" t="str">
        <f>IF(B188="","",SUMIF('الرصيد الثابت'!$A$2:$A$52,B188,'الرصيد الثابت'!$C$2:$C$52))</f>
        <v/>
      </c>
      <c r="E188" s="239"/>
      <c r="F188" s="239"/>
      <c r="G188" s="151">
        <f t="shared" si="5"/>
        <v>0</v>
      </c>
      <c r="H188" s="240"/>
      <c r="I188" s="146"/>
      <c r="J188" s="240"/>
      <c r="K188" s="208" t="str">
        <f>IFERROR(VLOOKUP(J188,'اسماء العملاء'!$A$2:$E$142,5,FALSE),"")</f>
        <v/>
      </c>
      <c r="L188" s="205" t="str">
        <f>IFERROR(VLOOKUP(J188,'اسماء العملاء'!$A$2:$C$142,2,FALSE),"")</f>
        <v/>
      </c>
      <c r="M188" s="151" t="str">
        <f>IFERROR(VLOOKUP(J188,'اسماء العملاء'!$A$2:$C$142,3,FALSE),"")</f>
        <v/>
      </c>
      <c r="N188" s="28"/>
    </row>
    <row r="189" spans="1:14" ht="23.1" customHeight="1">
      <c r="A189" s="175" t="str">
        <f t="shared" ca="1" si="4"/>
        <v/>
      </c>
      <c r="B189" s="153"/>
      <c r="C189" s="151" t="str">
        <f>IF(B189="","",SUMIF('الرصيد الثابت'!$A$2:$A$52,B189,'الرصيد الثابت'!$B$2:$B$52))</f>
        <v/>
      </c>
      <c r="D189" s="151" t="str">
        <f>IF(B189="","",SUMIF('الرصيد الثابت'!$A$2:$A$52,B189,'الرصيد الثابت'!$C$2:$C$52))</f>
        <v/>
      </c>
      <c r="E189" s="239"/>
      <c r="F189" s="239"/>
      <c r="G189" s="151">
        <f t="shared" si="5"/>
        <v>0</v>
      </c>
      <c r="H189" s="240"/>
      <c r="I189" s="146"/>
      <c r="J189" s="240"/>
      <c r="K189" s="208" t="str">
        <f>IFERROR(VLOOKUP(J189,'اسماء العملاء'!$A$2:$E$142,5,FALSE),"")</f>
        <v/>
      </c>
      <c r="L189" s="205" t="str">
        <f>IFERROR(VLOOKUP(J189,'اسماء العملاء'!$A$2:$C$142,2,FALSE),"")</f>
        <v/>
      </c>
      <c r="M189" s="151" t="str">
        <f>IFERROR(VLOOKUP(J189,'اسماء العملاء'!$A$2:$C$142,3,FALSE),"")</f>
        <v/>
      </c>
      <c r="N189" s="28"/>
    </row>
    <row r="190" spans="1:14" ht="23.1" customHeight="1">
      <c r="A190" s="175" t="str">
        <f t="shared" ca="1" si="4"/>
        <v/>
      </c>
      <c r="B190" s="153"/>
      <c r="C190" s="151" t="str">
        <f>IF(B190="","",SUMIF('الرصيد الثابت'!$A$2:$A$52,B190,'الرصيد الثابت'!$B$2:$B$52))</f>
        <v/>
      </c>
      <c r="D190" s="151" t="str">
        <f>IF(B190="","",SUMIF('الرصيد الثابت'!$A$2:$A$52,B190,'الرصيد الثابت'!$C$2:$C$52))</f>
        <v/>
      </c>
      <c r="E190" s="239"/>
      <c r="F190" s="239"/>
      <c r="G190" s="151">
        <f t="shared" si="5"/>
        <v>0</v>
      </c>
      <c r="H190" s="240"/>
      <c r="I190" s="146"/>
      <c r="J190" s="240"/>
      <c r="K190" s="208" t="str">
        <f>IFERROR(VLOOKUP(J190,'اسماء العملاء'!$A$2:$E$142,5,FALSE),"")</f>
        <v/>
      </c>
      <c r="L190" s="205" t="str">
        <f>IFERROR(VLOOKUP(J190,'اسماء العملاء'!$A$2:$C$142,2,FALSE),"")</f>
        <v/>
      </c>
      <c r="M190" s="151" t="str">
        <f>IFERROR(VLOOKUP(J190,'اسماء العملاء'!$A$2:$C$142,3,FALSE),"")</f>
        <v/>
      </c>
      <c r="N190" s="28"/>
    </row>
    <row r="191" spans="1:14" ht="23.1" customHeight="1">
      <c r="A191" s="175" t="str">
        <f t="shared" ca="1" si="4"/>
        <v/>
      </c>
      <c r="B191" s="153"/>
      <c r="C191" s="151" t="str">
        <f>IF(B191="","",SUMIF('الرصيد الثابت'!$A$2:$A$52,B191,'الرصيد الثابت'!$B$2:$B$52))</f>
        <v/>
      </c>
      <c r="D191" s="151" t="str">
        <f>IF(B191="","",SUMIF('الرصيد الثابت'!$A$2:$A$52,B191,'الرصيد الثابت'!$C$2:$C$52))</f>
        <v/>
      </c>
      <c r="E191" s="239"/>
      <c r="F191" s="239"/>
      <c r="G191" s="151">
        <f t="shared" si="5"/>
        <v>0</v>
      </c>
      <c r="H191" s="240"/>
      <c r="I191" s="146"/>
      <c r="J191" s="240"/>
      <c r="K191" s="208" t="str">
        <f>IFERROR(VLOOKUP(J191,'اسماء العملاء'!$A$2:$E$142,5,FALSE),"")</f>
        <v/>
      </c>
      <c r="L191" s="205" t="str">
        <f>IFERROR(VLOOKUP(J191,'اسماء العملاء'!$A$2:$C$142,2,FALSE),"")</f>
        <v/>
      </c>
      <c r="M191" s="151" t="str">
        <f>IFERROR(VLOOKUP(J191,'اسماء العملاء'!$A$2:$C$142,3,FALSE),"")</f>
        <v/>
      </c>
      <c r="N191" s="28"/>
    </row>
    <row r="192" spans="1:14" ht="23.1" customHeight="1">
      <c r="A192" s="175" t="str">
        <f t="shared" ca="1" si="4"/>
        <v/>
      </c>
      <c r="B192" s="153"/>
      <c r="C192" s="151" t="str">
        <f>IF(B192="","",SUMIF('الرصيد الثابت'!$A$2:$A$52,B192,'الرصيد الثابت'!$B$2:$B$52))</f>
        <v/>
      </c>
      <c r="D192" s="151" t="str">
        <f>IF(B192="","",SUMIF('الرصيد الثابت'!$A$2:$A$52,B192,'الرصيد الثابت'!$C$2:$C$52))</f>
        <v/>
      </c>
      <c r="E192" s="239"/>
      <c r="F192" s="239"/>
      <c r="G192" s="151">
        <f t="shared" si="5"/>
        <v>0</v>
      </c>
      <c r="H192" s="240"/>
      <c r="I192" s="146"/>
      <c r="J192" s="240"/>
      <c r="K192" s="208" t="str">
        <f>IFERROR(VLOOKUP(J192,'اسماء العملاء'!$A$2:$E$142,5,FALSE),"")</f>
        <v/>
      </c>
      <c r="L192" s="205" t="str">
        <f>IFERROR(VLOOKUP(J192,'اسماء العملاء'!$A$2:$C$142,2,FALSE),"")</f>
        <v/>
      </c>
      <c r="M192" s="151" t="str">
        <f>IFERROR(VLOOKUP(J192,'اسماء العملاء'!$A$2:$C$142,3,FALSE),"")</f>
        <v/>
      </c>
      <c r="N192" s="28"/>
    </row>
    <row r="193" spans="1:14" ht="23.1" customHeight="1">
      <c r="A193" s="175" t="str">
        <f t="shared" ca="1" si="4"/>
        <v/>
      </c>
      <c r="B193" s="153"/>
      <c r="C193" s="151" t="str">
        <f>IF(B193="","",SUMIF('الرصيد الثابت'!$A$2:$A$52,B193,'الرصيد الثابت'!$B$2:$B$52))</f>
        <v/>
      </c>
      <c r="D193" s="151" t="str">
        <f>IF(B193="","",SUMIF('الرصيد الثابت'!$A$2:$A$52,B193,'الرصيد الثابت'!$C$2:$C$52))</f>
        <v/>
      </c>
      <c r="E193" s="239"/>
      <c r="F193" s="239"/>
      <c r="G193" s="151">
        <f t="shared" si="5"/>
        <v>0</v>
      </c>
      <c r="H193" s="240"/>
      <c r="I193" s="146"/>
      <c r="J193" s="240"/>
      <c r="K193" s="208" t="str">
        <f>IFERROR(VLOOKUP(J193,'اسماء العملاء'!$A$2:$E$142,5,FALSE),"")</f>
        <v/>
      </c>
      <c r="L193" s="205" t="str">
        <f>IFERROR(VLOOKUP(J193,'اسماء العملاء'!$A$2:$C$142,2,FALSE),"")</f>
        <v/>
      </c>
      <c r="M193" s="151" t="str">
        <f>IFERROR(VLOOKUP(J193,'اسماء العملاء'!$A$2:$C$142,3,FALSE),"")</f>
        <v/>
      </c>
      <c r="N193" s="28"/>
    </row>
    <row r="194" spans="1:14" ht="23.1" customHeight="1">
      <c r="A194" s="175" t="str">
        <f t="shared" ca="1" si="4"/>
        <v/>
      </c>
      <c r="B194" s="153"/>
      <c r="C194" s="151" t="str">
        <f>IF(B194="","",SUMIF('الرصيد الثابت'!$A$2:$A$52,B194,'الرصيد الثابت'!$B$2:$B$52))</f>
        <v/>
      </c>
      <c r="D194" s="151" t="str">
        <f>IF(B194="","",SUMIF('الرصيد الثابت'!$A$2:$A$52,B194,'الرصيد الثابت'!$C$2:$C$52))</f>
        <v/>
      </c>
      <c r="E194" s="239"/>
      <c r="F194" s="239"/>
      <c r="G194" s="151">
        <f t="shared" si="5"/>
        <v>0</v>
      </c>
      <c r="H194" s="240"/>
      <c r="I194" s="146"/>
      <c r="J194" s="240"/>
      <c r="K194" s="208" t="str">
        <f>IFERROR(VLOOKUP(J194,'اسماء العملاء'!$A$2:$E$142,5,FALSE),"")</f>
        <v/>
      </c>
      <c r="L194" s="205" t="str">
        <f>IFERROR(VLOOKUP(J194,'اسماء العملاء'!$A$2:$C$142,2,FALSE),"")</f>
        <v/>
      </c>
      <c r="M194" s="151" t="str">
        <f>IFERROR(VLOOKUP(J194,'اسماء العملاء'!$A$2:$C$142,3,FALSE),"")</f>
        <v/>
      </c>
      <c r="N194" s="28"/>
    </row>
    <row r="195" spans="1:14" ht="23.1" customHeight="1">
      <c r="A195" s="175" t="str">
        <f t="shared" ca="1" si="4"/>
        <v/>
      </c>
      <c r="B195" s="153"/>
      <c r="C195" s="151" t="str">
        <f>IF(B195="","",SUMIF('الرصيد الثابت'!$A$2:$A$52,B195,'الرصيد الثابت'!$B$2:$B$52))</f>
        <v/>
      </c>
      <c r="D195" s="151" t="str">
        <f>IF(B195="","",SUMIF('الرصيد الثابت'!$A$2:$A$52,B195,'الرصيد الثابت'!$C$2:$C$52))</f>
        <v/>
      </c>
      <c r="E195" s="239"/>
      <c r="F195" s="239"/>
      <c r="G195" s="151">
        <f t="shared" si="5"/>
        <v>0</v>
      </c>
      <c r="H195" s="240"/>
      <c r="I195" s="146"/>
      <c r="J195" s="240"/>
      <c r="K195" s="208" t="str">
        <f>IFERROR(VLOOKUP(J195,'اسماء العملاء'!$A$2:$E$142,5,FALSE),"")</f>
        <v/>
      </c>
      <c r="L195" s="205" t="str">
        <f>IFERROR(VLOOKUP(J195,'اسماء العملاء'!$A$2:$C$142,2,FALSE),"")</f>
        <v/>
      </c>
      <c r="M195" s="151" t="str">
        <f>IFERROR(VLOOKUP(J195,'اسماء العملاء'!$A$2:$C$142,3,FALSE),"")</f>
        <v/>
      </c>
      <c r="N195" s="28"/>
    </row>
    <row r="196" spans="1:14" ht="23.1" customHeight="1">
      <c r="A196" s="175" t="str">
        <f t="shared" ref="A196:A259" ca="1" si="6">IF(B196="","",TODAY())</f>
        <v/>
      </c>
      <c r="B196" s="153"/>
      <c r="C196" s="151" t="str">
        <f>IF(B196="","",SUMIF('الرصيد الثابت'!$A$2:$A$52,B196,'الرصيد الثابت'!$B$2:$B$52))</f>
        <v/>
      </c>
      <c r="D196" s="151" t="str">
        <f>IF(B196="","",SUMIF('الرصيد الثابت'!$A$2:$A$52,B196,'الرصيد الثابت'!$C$2:$C$52))</f>
        <v/>
      </c>
      <c r="E196" s="239"/>
      <c r="F196" s="239"/>
      <c r="G196" s="151">
        <f t="shared" ref="G196:G259" si="7">SUM(E196-F196)</f>
        <v>0</v>
      </c>
      <c r="H196" s="240"/>
      <c r="I196" s="146"/>
      <c r="J196" s="240"/>
      <c r="K196" s="208" t="str">
        <f>IFERROR(VLOOKUP(J196,'اسماء العملاء'!$A$2:$E$142,5,FALSE),"")</f>
        <v/>
      </c>
      <c r="L196" s="205" t="str">
        <f>IFERROR(VLOOKUP(J196,'اسماء العملاء'!$A$2:$C$142,2,FALSE),"")</f>
        <v/>
      </c>
      <c r="M196" s="151" t="str">
        <f>IFERROR(VLOOKUP(J196,'اسماء العملاء'!$A$2:$C$142,3,FALSE),"")</f>
        <v/>
      </c>
      <c r="N196" s="28"/>
    </row>
    <row r="197" spans="1:14" ht="23.1" customHeight="1">
      <c r="A197" s="175" t="str">
        <f t="shared" ca="1" si="6"/>
        <v/>
      </c>
      <c r="B197" s="153"/>
      <c r="C197" s="151" t="str">
        <f>IF(B197="","",SUMIF('الرصيد الثابت'!$A$2:$A$52,B197,'الرصيد الثابت'!$B$2:$B$52))</f>
        <v/>
      </c>
      <c r="D197" s="151" t="str">
        <f>IF(B197="","",SUMIF('الرصيد الثابت'!$A$2:$A$52,B197,'الرصيد الثابت'!$C$2:$C$52))</f>
        <v/>
      </c>
      <c r="E197" s="239"/>
      <c r="F197" s="239"/>
      <c r="G197" s="151">
        <f t="shared" si="7"/>
        <v>0</v>
      </c>
      <c r="H197" s="240"/>
      <c r="I197" s="146"/>
      <c r="J197" s="240"/>
      <c r="K197" s="208" t="str">
        <f>IFERROR(VLOOKUP(J197,'اسماء العملاء'!$A$2:$E$142,5,FALSE),"")</f>
        <v/>
      </c>
      <c r="L197" s="205" t="str">
        <f>IFERROR(VLOOKUP(J197,'اسماء العملاء'!$A$2:$C$142,2,FALSE),"")</f>
        <v/>
      </c>
      <c r="M197" s="151" t="str">
        <f>IFERROR(VLOOKUP(J197,'اسماء العملاء'!$A$2:$C$142,3,FALSE),"")</f>
        <v/>
      </c>
      <c r="N197" s="28"/>
    </row>
    <row r="198" spans="1:14" ht="23.1" customHeight="1">
      <c r="A198" s="175" t="str">
        <f t="shared" ca="1" si="6"/>
        <v/>
      </c>
      <c r="B198" s="153"/>
      <c r="C198" s="151" t="str">
        <f>IF(B198="","",SUMIF('الرصيد الثابت'!$A$2:$A$52,B198,'الرصيد الثابت'!$B$2:$B$52))</f>
        <v/>
      </c>
      <c r="D198" s="151" t="str">
        <f>IF(B198="","",SUMIF('الرصيد الثابت'!$A$2:$A$52,B198,'الرصيد الثابت'!$C$2:$C$52))</f>
        <v/>
      </c>
      <c r="E198" s="239"/>
      <c r="F198" s="239"/>
      <c r="G198" s="151">
        <f t="shared" si="7"/>
        <v>0</v>
      </c>
      <c r="H198" s="240"/>
      <c r="I198" s="146"/>
      <c r="J198" s="240"/>
      <c r="K198" s="208" t="str">
        <f>IFERROR(VLOOKUP(J198,'اسماء العملاء'!$A$2:$E$142,5,FALSE),"")</f>
        <v/>
      </c>
      <c r="L198" s="205" t="str">
        <f>IFERROR(VLOOKUP(J198,'اسماء العملاء'!$A$2:$C$142,2,FALSE),"")</f>
        <v/>
      </c>
      <c r="M198" s="151" t="str">
        <f>IFERROR(VLOOKUP(J198,'اسماء العملاء'!$A$2:$C$142,3,FALSE),"")</f>
        <v/>
      </c>
      <c r="N198" s="28"/>
    </row>
    <row r="199" spans="1:14" ht="23.1" customHeight="1">
      <c r="A199" s="175" t="str">
        <f t="shared" ca="1" si="6"/>
        <v/>
      </c>
      <c r="B199" s="153"/>
      <c r="C199" s="151" t="str">
        <f>IF(B199="","",SUMIF('الرصيد الثابت'!$A$2:$A$52,B199,'الرصيد الثابت'!$B$2:$B$52))</f>
        <v/>
      </c>
      <c r="D199" s="151" t="str">
        <f>IF(B199="","",SUMIF('الرصيد الثابت'!$A$2:$A$52,B199,'الرصيد الثابت'!$C$2:$C$52))</f>
        <v/>
      </c>
      <c r="E199" s="239"/>
      <c r="F199" s="239"/>
      <c r="G199" s="151">
        <f t="shared" si="7"/>
        <v>0</v>
      </c>
      <c r="H199" s="240"/>
      <c r="I199" s="146"/>
      <c r="J199" s="240"/>
      <c r="K199" s="208" t="str">
        <f>IFERROR(VLOOKUP(J199,'اسماء العملاء'!$A$2:$E$142,5,FALSE),"")</f>
        <v/>
      </c>
      <c r="L199" s="205" t="str">
        <f>IFERROR(VLOOKUP(J199,'اسماء العملاء'!$A$2:$C$142,2,FALSE),"")</f>
        <v/>
      </c>
      <c r="M199" s="151" t="str">
        <f>IFERROR(VLOOKUP(J199,'اسماء العملاء'!$A$2:$C$142,3,FALSE),"")</f>
        <v/>
      </c>
      <c r="N199" s="28"/>
    </row>
    <row r="200" spans="1:14" ht="23.1" customHeight="1">
      <c r="A200" s="175" t="str">
        <f t="shared" ca="1" si="6"/>
        <v/>
      </c>
      <c r="B200" s="153"/>
      <c r="C200" s="151" t="str">
        <f>IF(B200="","",SUMIF('الرصيد الثابت'!$A$2:$A$52,B200,'الرصيد الثابت'!$B$2:$B$52))</f>
        <v/>
      </c>
      <c r="D200" s="151" t="str">
        <f>IF(B200="","",SUMIF('الرصيد الثابت'!$A$2:$A$52,B200,'الرصيد الثابت'!$C$2:$C$52))</f>
        <v/>
      </c>
      <c r="E200" s="239"/>
      <c r="F200" s="239"/>
      <c r="G200" s="151">
        <f t="shared" si="7"/>
        <v>0</v>
      </c>
      <c r="H200" s="240"/>
      <c r="I200" s="146"/>
      <c r="J200" s="240"/>
      <c r="K200" s="208" t="str">
        <f>IFERROR(VLOOKUP(J200,'اسماء العملاء'!$A$2:$E$142,5,FALSE),"")</f>
        <v/>
      </c>
      <c r="L200" s="205" t="str">
        <f>IFERROR(VLOOKUP(J200,'اسماء العملاء'!$A$2:$C$142,2,FALSE),"")</f>
        <v/>
      </c>
      <c r="M200" s="151" t="str">
        <f>IFERROR(VLOOKUP(J200,'اسماء العملاء'!$A$2:$C$142,3,FALSE),"")</f>
        <v/>
      </c>
      <c r="N200" s="28"/>
    </row>
    <row r="201" spans="1:14" ht="23.1" customHeight="1">
      <c r="A201" s="175" t="str">
        <f t="shared" ca="1" si="6"/>
        <v/>
      </c>
      <c r="B201" s="153"/>
      <c r="C201" s="151" t="str">
        <f>IF(B201="","",SUMIF('الرصيد الثابت'!$A$2:$A$52,B201,'الرصيد الثابت'!$B$2:$B$52))</f>
        <v/>
      </c>
      <c r="D201" s="151" t="str">
        <f>IF(B201="","",SUMIF('الرصيد الثابت'!$A$2:$A$52,B201,'الرصيد الثابت'!$C$2:$C$52))</f>
        <v/>
      </c>
      <c r="E201" s="239"/>
      <c r="F201" s="239"/>
      <c r="G201" s="151">
        <f t="shared" si="7"/>
        <v>0</v>
      </c>
      <c r="H201" s="240"/>
      <c r="I201" s="146"/>
      <c r="J201" s="240"/>
      <c r="K201" s="208" t="str">
        <f>IFERROR(VLOOKUP(J201,'اسماء العملاء'!$A$2:$E$142,5,FALSE),"")</f>
        <v/>
      </c>
      <c r="L201" s="205" t="str">
        <f>IFERROR(VLOOKUP(J201,'اسماء العملاء'!$A$2:$C$142,2,FALSE),"")</f>
        <v/>
      </c>
      <c r="M201" s="151" t="str">
        <f>IFERROR(VLOOKUP(J201,'اسماء العملاء'!$A$2:$C$142,3,FALSE),"")</f>
        <v/>
      </c>
      <c r="N201" s="28"/>
    </row>
    <row r="202" spans="1:14" ht="23.1" customHeight="1">
      <c r="A202" s="175" t="str">
        <f t="shared" ca="1" si="6"/>
        <v/>
      </c>
      <c r="B202" s="153"/>
      <c r="C202" s="151" t="str">
        <f>IF(B202="","",SUMIF('الرصيد الثابت'!$A$2:$A$52,B202,'الرصيد الثابت'!$B$2:$B$52))</f>
        <v/>
      </c>
      <c r="D202" s="151" t="str">
        <f>IF(B202="","",SUMIF('الرصيد الثابت'!$A$2:$A$52,B202,'الرصيد الثابت'!$C$2:$C$52))</f>
        <v/>
      </c>
      <c r="E202" s="239"/>
      <c r="F202" s="239"/>
      <c r="G202" s="151">
        <f t="shared" si="7"/>
        <v>0</v>
      </c>
      <c r="H202" s="240"/>
      <c r="I202" s="146"/>
      <c r="J202" s="240"/>
      <c r="K202" s="208" t="str">
        <f>IFERROR(VLOOKUP(J202,'اسماء العملاء'!$A$2:$E$142,5,FALSE),"")</f>
        <v/>
      </c>
      <c r="L202" s="205" t="str">
        <f>IFERROR(VLOOKUP(J202,'اسماء العملاء'!$A$2:$C$142,2,FALSE),"")</f>
        <v/>
      </c>
      <c r="M202" s="151" t="str">
        <f>IFERROR(VLOOKUP(J202,'اسماء العملاء'!$A$2:$C$142,3,FALSE),"")</f>
        <v/>
      </c>
      <c r="N202" s="28"/>
    </row>
    <row r="203" spans="1:14" ht="23.1" customHeight="1">
      <c r="A203" s="175" t="str">
        <f t="shared" ca="1" si="6"/>
        <v/>
      </c>
      <c r="B203" s="153"/>
      <c r="C203" s="151" t="str">
        <f>IF(B203="","",SUMIF('الرصيد الثابت'!$A$2:$A$52,B203,'الرصيد الثابت'!$B$2:$B$52))</f>
        <v/>
      </c>
      <c r="D203" s="151" t="str">
        <f>IF(B203="","",SUMIF('الرصيد الثابت'!$A$2:$A$52,B203,'الرصيد الثابت'!$C$2:$C$52))</f>
        <v/>
      </c>
      <c r="E203" s="239"/>
      <c r="F203" s="239"/>
      <c r="G203" s="151">
        <f t="shared" si="7"/>
        <v>0</v>
      </c>
      <c r="H203" s="240"/>
      <c r="I203" s="146"/>
      <c r="J203" s="240"/>
      <c r="K203" s="208" t="str">
        <f>IFERROR(VLOOKUP(J203,'اسماء العملاء'!$A$2:$E$142,5,FALSE),"")</f>
        <v/>
      </c>
      <c r="L203" s="205" t="str">
        <f>IFERROR(VLOOKUP(J203,'اسماء العملاء'!$A$2:$C$142,2,FALSE),"")</f>
        <v/>
      </c>
      <c r="M203" s="151" t="str">
        <f>IFERROR(VLOOKUP(J203,'اسماء العملاء'!$A$2:$C$142,3,FALSE),"")</f>
        <v/>
      </c>
      <c r="N203" s="28"/>
    </row>
    <row r="204" spans="1:14" ht="23.1" customHeight="1">
      <c r="A204" s="175" t="str">
        <f t="shared" ca="1" si="6"/>
        <v/>
      </c>
      <c r="B204" s="153"/>
      <c r="C204" s="151" t="str">
        <f>IF(B204="","",SUMIF('الرصيد الثابت'!$A$2:$A$52,B204,'الرصيد الثابت'!$B$2:$B$52))</f>
        <v/>
      </c>
      <c r="D204" s="151" t="str">
        <f>IF(B204="","",SUMIF('الرصيد الثابت'!$A$2:$A$52,B204,'الرصيد الثابت'!$C$2:$C$52))</f>
        <v/>
      </c>
      <c r="E204" s="239"/>
      <c r="F204" s="239"/>
      <c r="G204" s="151">
        <f t="shared" si="7"/>
        <v>0</v>
      </c>
      <c r="H204" s="240"/>
      <c r="I204" s="146"/>
      <c r="J204" s="240"/>
      <c r="K204" s="208" t="str">
        <f>IFERROR(VLOOKUP(J204,'اسماء العملاء'!$A$2:$E$142,5,FALSE),"")</f>
        <v/>
      </c>
      <c r="L204" s="205" t="str">
        <f>IFERROR(VLOOKUP(J204,'اسماء العملاء'!$A$2:$C$142,2,FALSE),"")</f>
        <v/>
      </c>
      <c r="M204" s="151" t="str">
        <f>IFERROR(VLOOKUP(J204,'اسماء العملاء'!$A$2:$C$142,3,FALSE),"")</f>
        <v/>
      </c>
      <c r="N204" s="28"/>
    </row>
    <row r="205" spans="1:14" ht="23.1" customHeight="1">
      <c r="A205" s="175" t="str">
        <f t="shared" ca="1" si="6"/>
        <v/>
      </c>
      <c r="B205" s="153"/>
      <c r="C205" s="151" t="str">
        <f>IF(B205="","",SUMIF('الرصيد الثابت'!$A$2:$A$52,B205,'الرصيد الثابت'!$B$2:$B$52))</f>
        <v/>
      </c>
      <c r="D205" s="151" t="str">
        <f>IF(B205="","",SUMIF('الرصيد الثابت'!$A$2:$A$52,B205,'الرصيد الثابت'!$C$2:$C$52))</f>
        <v/>
      </c>
      <c r="E205" s="239"/>
      <c r="F205" s="239"/>
      <c r="G205" s="151">
        <f t="shared" si="7"/>
        <v>0</v>
      </c>
      <c r="H205" s="240"/>
      <c r="I205" s="146"/>
      <c r="J205" s="240"/>
      <c r="K205" s="208" t="str">
        <f>IFERROR(VLOOKUP(J205,'اسماء العملاء'!$A$2:$E$142,5,FALSE),"")</f>
        <v/>
      </c>
      <c r="L205" s="205" t="str">
        <f>IFERROR(VLOOKUP(J205,'اسماء العملاء'!$A$2:$C$142,2,FALSE),"")</f>
        <v/>
      </c>
      <c r="M205" s="151" t="str">
        <f>IFERROR(VLOOKUP(J205,'اسماء العملاء'!$A$2:$C$142,3,FALSE),"")</f>
        <v/>
      </c>
      <c r="N205" s="28"/>
    </row>
    <row r="206" spans="1:14" ht="23.1" customHeight="1">
      <c r="A206" s="175" t="str">
        <f t="shared" ca="1" si="6"/>
        <v/>
      </c>
      <c r="B206" s="153"/>
      <c r="C206" s="151" t="str">
        <f>IF(B206="","",SUMIF('الرصيد الثابت'!$A$2:$A$52,B206,'الرصيد الثابت'!$B$2:$B$52))</f>
        <v/>
      </c>
      <c r="D206" s="151" t="str">
        <f>IF(B206="","",SUMIF('الرصيد الثابت'!$A$2:$A$52,B206,'الرصيد الثابت'!$C$2:$C$52))</f>
        <v/>
      </c>
      <c r="E206" s="239"/>
      <c r="F206" s="239"/>
      <c r="G206" s="151">
        <f t="shared" si="7"/>
        <v>0</v>
      </c>
      <c r="H206" s="240"/>
      <c r="I206" s="146"/>
      <c r="J206" s="240"/>
      <c r="K206" s="208" t="str">
        <f>IFERROR(VLOOKUP(J206,'اسماء العملاء'!$A$2:$E$142,5,FALSE),"")</f>
        <v/>
      </c>
      <c r="L206" s="205" t="str">
        <f>IFERROR(VLOOKUP(J206,'اسماء العملاء'!$A$2:$C$142,2,FALSE),"")</f>
        <v/>
      </c>
      <c r="M206" s="151" t="str">
        <f>IFERROR(VLOOKUP(J206,'اسماء العملاء'!$A$2:$C$142,3,FALSE),"")</f>
        <v/>
      </c>
      <c r="N206" s="28"/>
    </row>
    <row r="207" spans="1:14" ht="23.1" customHeight="1">
      <c r="A207" s="175" t="str">
        <f t="shared" ca="1" si="6"/>
        <v/>
      </c>
      <c r="B207" s="153"/>
      <c r="C207" s="151" t="str">
        <f>IF(B207="","",SUMIF('الرصيد الثابت'!$A$2:$A$52,B207,'الرصيد الثابت'!$B$2:$B$52))</f>
        <v/>
      </c>
      <c r="D207" s="151" t="str">
        <f>IF(B207="","",SUMIF('الرصيد الثابت'!$A$2:$A$52,B207,'الرصيد الثابت'!$C$2:$C$52))</f>
        <v/>
      </c>
      <c r="E207" s="239"/>
      <c r="F207" s="239"/>
      <c r="G207" s="151">
        <f t="shared" si="7"/>
        <v>0</v>
      </c>
      <c r="H207" s="240"/>
      <c r="I207" s="146"/>
      <c r="J207" s="240"/>
      <c r="K207" s="208" t="str">
        <f>IFERROR(VLOOKUP(J207,'اسماء العملاء'!$A$2:$E$142,5,FALSE),"")</f>
        <v/>
      </c>
      <c r="L207" s="205" t="str">
        <f>IFERROR(VLOOKUP(J207,'اسماء العملاء'!$A$2:$C$142,2,FALSE),"")</f>
        <v/>
      </c>
      <c r="M207" s="151" t="str">
        <f>IFERROR(VLOOKUP(J207,'اسماء العملاء'!$A$2:$C$142,3,FALSE),"")</f>
        <v/>
      </c>
      <c r="N207" s="28"/>
    </row>
    <row r="208" spans="1:14" ht="23.1" customHeight="1">
      <c r="A208" s="175" t="str">
        <f t="shared" ca="1" si="6"/>
        <v/>
      </c>
      <c r="B208" s="153"/>
      <c r="C208" s="151" t="str">
        <f>IF(B208="","",SUMIF('الرصيد الثابت'!$A$2:$A$52,B208,'الرصيد الثابت'!$B$2:$B$52))</f>
        <v/>
      </c>
      <c r="D208" s="151" t="str">
        <f>IF(B208="","",SUMIF('الرصيد الثابت'!$A$2:$A$52,B208,'الرصيد الثابت'!$C$2:$C$52))</f>
        <v/>
      </c>
      <c r="E208" s="239"/>
      <c r="F208" s="239"/>
      <c r="G208" s="151">
        <f t="shared" si="7"/>
        <v>0</v>
      </c>
      <c r="H208" s="240"/>
      <c r="I208" s="146"/>
      <c r="J208" s="240"/>
      <c r="K208" s="208" t="str">
        <f>IFERROR(VLOOKUP(J208,'اسماء العملاء'!$A$2:$E$142,5,FALSE),"")</f>
        <v/>
      </c>
      <c r="L208" s="205" t="str">
        <f>IFERROR(VLOOKUP(J208,'اسماء العملاء'!$A$2:$C$142,2,FALSE),"")</f>
        <v/>
      </c>
      <c r="M208" s="151" t="str">
        <f>IFERROR(VLOOKUP(J208,'اسماء العملاء'!$A$2:$C$142,3,FALSE),"")</f>
        <v/>
      </c>
      <c r="N208" s="28"/>
    </row>
    <row r="209" spans="1:14" ht="23.1" customHeight="1">
      <c r="A209" s="175" t="str">
        <f t="shared" ca="1" si="6"/>
        <v/>
      </c>
      <c r="B209" s="153"/>
      <c r="C209" s="151" t="str">
        <f>IF(B209="","",SUMIF('الرصيد الثابت'!$A$2:$A$52,B209,'الرصيد الثابت'!$B$2:$B$52))</f>
        <v/>
      </c>
      <c r="D209" s="151" t="str">
        <f>IF(B209="","",SUMIF('الرصيد الثابت'!$A$2:$A$52,B209,'الرصيد الثابت'!$C$2:$C$52))</f>
        <v/>
      </c>
      <c r="E209" s="239"/>
      <c r="F209" s="239"/>
      <c r="G209" s="151">
        <f t="shared" si="7"/>
        <v>0</v>
      </c>
      <c r="H209" s="240"/>
      <c r="I209" s="146"/>
      <c r="J209" s="240"/>
      <c r="K209" s="208" t="str">
        <f>IFERROR(VLOOKUP(J209,'اسماء العملاء'!$A$2:$E$142,5,FALSE),"")</f>
        <v/>
      </c>
      <c r="L209" s="205" t="str">
        <f>IFERROR(VLOOKUP(J209,'اسماء العملاء'!$A$2:$C$142,2,FALSE),"")</f>
        <v/>
      </c>
      <c r="M209" s="151" t="str">
        <f>IFERROR(VLOOKUP(J209,'اسماء العملاء'!$A$2:$C$142,3,FALSE),"")</f>
        <v/>
      </c>
      <c r="N209" s="28"/>
    </row>
    <row r="210" spans="1:14" ht="23.1" customHeight="1">
      <c r="A210" s="175" t="str">
        <f t="shared" ca="1" si="6"/>
        <v/>
      </c>
      <c r="B210" s="153"/>
      <c r="C210" s="151" t="str">
        <f>IF(B210="","",SUMIF('الرصيد الثابت'!$A$2:$A$52,B210,'الرصيد الثابت'!$B$2:$B$52))</f>
        <v/>
      </c>
      <c r="D210" s="151" t="str">
        <f>IF(B210="","",SUMIF('الرصيد الثابت'!$A$2:$A$52,B210,'الرصيد الثابت'!$C$2:$C$52))</f>
        <v/>
      </c>
      <c r="E210" s="239"/>
      <c r="F210" s="239"/>
      <c r="G210" s="151">
        <f t="shared" si="7"/>
        <v>0</v>
      </c>
      <c r="H210" s="240"/>
      <c r="I210" s="146"/>
      <c r="J210" s="240"/>
      <c r="K210" s="208" t="str">
        <f>IFERROR(VLOOKUP(J210,'اسماء العملاء'!$A$2:$E$142,5,FALSE),"")</f>
        <v/>
      </c>
      <c r="L210" s="205" t="str">
        <f>IFERROR(VLOOKUP(J210,'اسماء العملاء'!$A$2:$C$142,2,FALSE),"")</f>
        <v/>
      </c>
      <c r="M210" s="151" t="str">
        <f>IFERROR(VLOOKUP(J210,'اسماء العملاء'!$A$2:$C$142,3,FALSE),"")</f>
        <v/>
      </c>
      <c r="N210" s="28"/>
    </row>
    <row r="211" spans="1:14" ht="23.1" customHeight="1">
      <c r="A211" s="175" t="str">
        <f t="shared" ca="1" si="6"/>
        <v/>
      </c>
      <c r="B211" s="153"/>
      <c r="C211" s="151" t="str">
        <f>IF(B211="","",SUMIF('الرصيد الثابت'!$A$2:$A$52,B211,'الرصيد الثابت'!$B$2:$B$52))</f>
        <v/>
      </c>
      <c r="D211" s="151" t="str">
        <f>IF(B211="","",SUMIF('الرصيد الثابت'!$A$2:$A$52,B211,'الرصيد الثابت'!$C$2:$C$52))</f>
        <v/>
      </c>
      <c r="E211" s="239"/>
      <c r="F211" s="239"/>
      <c r="G211" s="151">
        <f t="shared" si="7"/>
        <v>0</v>
      </c>
      <c r="H211" s="240"/>
      <c r="I211" s="146"/>
      <c r="J211" s="240"/>
      <c r="K211" s="208" t="str">
        <f>IFERROR(VLOOKUP(J211,'اسماء العملاء'!$A$2:$E$142,5,FALSE),"")</f>
        <v/>
      </c>
      <c r="L211" s="205" t="str">
        <f>IFERROR(VLOOKUP(J211,'اسماء العملاء'!$A$2:$C$142,2,FALSE),"")</f>
        <v/>
      </c>
      <c r="M211" s="151" t="str">
        <f>IFERROR(VLOOKUP(J211,'اسماء العملاء'!$A$2:$C$142,3,FALSE),"")</f>
        <v/>
      </c>
      <c r="N211" s="28"/>
    </row>
    <row r="212" spans="1:14" ht="23.1" customHeight="1">
      <c r="A212" s="175" t="str">
        <f t="shared" ca="1" si="6"/>
        <v/>
      </c>
      <c r="B212" s="153"/>
      <c r="C212" s="151" t="str">
        <f>IF(B212="","",SUMIF('الرصيد الثابت'!$A$2:$A$52,B212,'الرصيد الثابت'!$B$2:$B$52))</f>
        <v/>
      </c>
      <c r="D212" s="151" t="str">
        <f>IF(B212="","",SUMIF('الرصيد الثابت'!$A$2:$A$52,B212,'الرصيد الثابت'!$C$2:$C$52))</f>
        <v/>
      </c>
      <c r="E212" s="239"/>
      <c r="F212" s="239"/>
      <c r="G212" s="151">
        <f t="shared" si="7"/>
        <v>0</v>
      </c>
      <c r="H212" s="240"/>
      <c r="I212" s="146"/>
      <c r="J212" s="240"/>
      <c r="K212" s="208" t="str">
        <f>IFERROR(VLOOKUP(J212,'اسماء العملاء'!$A$2:$E$142,5,FALSE),"")</f>
        <v/>
      </c>
      <c r="L212" s="205" t="str">
        <f>IFERROR(VLOOKUP(J212,'اسماء العملاء'!$A$2:$C$142,2,FALSE),"")</f>
        <v/>
      </c>
      <c r="M212" s="151" t="str">
        <f>IFERROR(VLOOKUP(J212,'اسماء العملاء'!$A$2:$C$142,3,FALSE),"")</f>
        <v/>
      </c>
      <c r="N212" s="28"/>
    </row>
    <row r="213" spans="1:14" ht="23.1" customHeight="1">
      <c r="A213" s="175" t="str">
        <f t="shared" ca="1" si="6"/>
        <v/>
      </c>
      <c r="B213" s="153"/>
      <c r="C213" s="151" t="str">
        <f>IF(B213="","",SUMIF('الرصيد الثابت'!$A$2:$A$52,B213,'الرصيد الثابت'!$B$2:$B$52))</f>
        <v/>
      </c>
      <c r="D213" s="151" t="str">
        <f>IF(B213="","",SUMIF('الرصيد الثابت'!$A$2:$A$52,B213,'الرصيد الثابت'!$C$2:$C$52))</f>
        <v/>
      </c>
      <c r="E213" s="239"/>
      <c r="F213" s="239"/>
      <c r="G213" s="151">
        <f t="shared" si="7"/>
        <v>0</v>
      </c>
      <c r="H213" s="240"/>
      <c r="I213" s="146"/>
      <c r="J213" s="240"/>
      <c r="K213" s="208" t="str">
        <f>IFERROR(VLOOKUP(J213,'اسماء العملاء'!$A$2:$E$142,5,FALSE),"")</f>
        <v/>
      </c>
      <c r="L213" s="205" t="str">
        <f>IFERROR(VLOOKUP(J213,'اسماء العملاء'!$A$2:$C$142,2,FALSE),"")</f>
        <v/>
      </c>
      <c r="M213" s="151" t="str">
        <f>IFERROR(VLOOKUP(J213,'اسماء العملاء'!$A$2:$C$142,3,FALSE),"")</f>
        <v/>
      </c>
      <c r="N213" s="28"/>
    </row>
    <row r="214" spans="1:14" ht="23.1" customHeight="1">
      <c r="A214" s="175" t="str">
        <f t="shared" ca="1" si="6"/>
        <v/>
      </c>
      <c r="B214" s="153"/>
      <c r="C214" s="151" t="str">
        <f>IF(B214="","",SUMIF('الرصيد الثابت'!$A$2:$A$52,B214,'الرصيد الثابت'!$B$2:$B$52))</f>
        <v/>
      </c>
      <c r="D214" s="151" t="str">
        <f>IF(B214="","",SUMIF('الرصيد الثابت'!$A$2:$A$52,B214,'الرصيد الثابت'!$C$2:$C$52))</f>
        <v/>
      </c>
      <c r="E214" s="239"/>
      <c r="F214" s="239"/>
      <c r="G214" s="151">
        <f t="shared" si="7"/>
        <v>0</v>
      </c>
      <c r="H214" s="240"/>
      <c r="I214" s="146"/>
      <c r="J214" s="240"/>
      <c r="K214" s="208" t="str">
        <f>IFERROR(VLOOKUP(J214,'اسماء العملاء'!$A$2:$E$142,5,FALSE),"")</f>
        <v/>
      </c>
      <c r="L214" s="205" t="str">
        <f>IFERROR(VLOOKUP(J214,'اسماء العملاء'!$A$2:$C$142,2,FALSE),"")</f>
        <v/>
      </c>
      <c r="M214" s="151" t="str">
        <f>IFERROR(VLOOKUP(J214,'اسماء العملاء'!$A$2:$C$142,3,FALSE),"")</f>
        <v/>
      </c>
      <c r="N214" s="28"/>
    </row>
    <row r="215" spans="1:14" ht="23.1" customHeight="1">
      <c r="A215" s="175" t="str">
        <f t="shared" ca="1" si="6"/>
        <v/>
      </c>
      <c r="B215" s="153"/>
      <c r="C215" s="151" t="str">
        <f>IF(B215="","",SUMIF('الرصيد الثابت'!$A$2:$A$52,B215,'الرصيد الثابت'!$B$2:$B$52))</f>
        <v/>
      </c>
      <c r="D215" s="151" t="str">
        <f>IF(B215="","",SUMIF('الرصيد الثابت'!$A$2:$A$52,B215,'الرصيد الثابت'!$C$2:$C$52))</f>
        <v/>
      </c>
      <c r="E215" s="239"/>
      <c r="F215" s="239"/>
      <c r="G215" s="151">
        <f t="shared" si="7"/>
        <v>0</v>
      </c>
      <c r="H215" s="240"/>
      <c r="I215" s="146"/>
      <c r="J215" s="240"/>
      <c r="K215" s="208" t="str">
        <f>IFERROR(VLOOKUP(J215,'اسماء العملاء'!$A$2:$E$142,5,FALSE),"")</f>
        <v/>
      </c>
      <c r="L215" s="205" t="str">
        <f>IFERROR(VLOOKUP(J215,'اسماء العملاء'!$A$2:$C$142,2,FALSE),"")</f>
        <v/>
      </c>
      <c r="M215" s="151" t="str">
        <f>IFERROR(VLOOKUP(J215,'اسماء العملاء'!$A$2:$C$142,3,FALSE),"")</f>
        <v/>
      </c>
      <c r="N215" s="28"/>
    </row>
    <row r="216" spans="1:14" ht="23.1" customHeight="1">
      <c r="A216" s="175" t="str">
        <f t="shared" ca="1" si="6"/>
        <v/>
      </c>
      <c r="B216" s="153"/>
      <c r="C216" s="151" t="str">
        <f>IF(B216="","",SUMIF('الرصيد الثابت'!$A$2:$A$52,B216,'الرصيد الثابت'!$B$2:$B$52))</f>
        <v/>
      </c>
      <c r="D216" s="151" t="str">
        <f>IF(B216="","",SUMIF('الرصيد الثابت'!$A$2:$A$52,B216,'الرصيد الثابت'!$C$2:$C$52))</f>
        <v/>
      </c>
      <c r="E216" s="239"/>
      <c r="F216" s="239"/>
      <c r="G216" s="151">
        <f t="shared" si="7"/>
        <v>0</v>
      </c>
      <c r="H216" s="240"/>
      <c r="I216" s="146"/>
      <c r="J216" s="240"/>
      <c r="K216" s="208" t="str">
        <f>IFERROR(VLOOKUP(J216,'اسماء العملاء'!$A$2:$E$142,5,FALSE),"")</f>
        <v/>
      </c>
      <c r="L216" s="205" t="str">
        <f>IFERROR(VLOOKUP(J216,'اسماء العملاء'!$A$2:$C$142,2,FALSE),"")</f>
        <v/>
      </c>
      <c r="M216" s="151" t="str">
        <f>IFERROR(VLOOKUP(J216,'اسماء العملاء'!$A$2:$C$142,3,FALSE),"")</f>
        <v/>
      </c>
      <c r="N216" s="28"/>
    </row>
    <row r="217" spans="1:14" ht="23.1" customHeight="1">
      <c r="A217" s="175" t="str">
        <f t="shared" ca="1" si="6"/>
        <v/>
      </c>
      <c r="B217" s="153"/>
      <c r="C217" s="151" t="str">
        <f>IF(B217="","",SUMIF('الرصيد الثابت'!$A$2:$A$52,B217,'الرصيد الثابت'!$B$2:$B$52))</f>
        <v/>
      </c>
      <c r="D217" s="151" t="str">
        <f>IF(B217="","",SUMIF('الرصيد الثابت'!$A$2:$A$52,B217,'الرصيد الثابت'!$C$2:$C$52))</f>
        <v/>
      </c>
      <c r="E217" s="239"/>
      <c r="F217" s="239"/>
      <c r="G217" s="151">
        <f t="shared" si="7"/>
        <v>0</v>
      </c>
      <c r="H217" s="240"/>
      <c r="I217" s="146"/>
      <c r="J217" s="240"/>
      <c r="K217" s="208" t="str">
        <f>IFERROR(VLOOKUP(J217,'اسماء العملاء'!$A$2:$E$142,5,FALSE),"")</f>
        <v/>
      </c>
      <c r="L217" s="205" t="str">
        <f>IFERROR(VLOOKUP(J217,'اسماء العملاء'!$A$2:$C$142,2,FALSE),"")</f>
        <v/>
      </c>
      <c r="M217" s="151" t="str">
        <f>IFERROR(VLOOKUP(J217,'اسماء العملاء'!$A$2:$C$142,3,FALSE),"")</f>
        <v/>
      </c>
      <c r="N217" s="28"/>
    </row>
    <row r="218" spans="1:14" ht="23.1" customHeight="1">
      <c r="A218" s="175" t="str">
        <f t="shared" ca="1" si="6"/>
        <v/>
      </c>
      <c r="B218" s="153"/>
      <c r="C218" s="151" t="str">
        <f>IF(B218="","",SUMIF('الرصيد الثابت'!$A$2:$A$52,B218,'الرصيد الثابت'!$B$2:$B$52))</f>
        <v/>
      </c>
      <c r="D218" s="151" t="str">
        <f>IF(B218="","",SUMIF('الرصيد الثابت'!$A$2:$A$52,B218,'الرصيد الثابت'!$C$2:$C$52))</f>
        <v/>
      </c>
      <c r="E218" s="239"/>
      <c r="F218" s="239"/>
      <c r="G218" s="151">
        <f t="shared" si="7"/>
        <v>0</v>
      </c>
      <c r="H218" s="240"/>
      <c r="I218" s="146"/>
      <c r="J218" s="240"/>
      <c r="K218" s="208" t="str">
        <f>IFERROR(VLOOKUP(J218,'اسماء العملاء'!$A$2:$E$142,5,FALSE),"")</f>
        <v/>
      </c>
      <c r="L218" s="205" t="str">
        <f>IFERROR(VLOOKUP(J218,'اسماء العملاء'!$A$2:$C$142,2,FALSE),"")</f>
        <v/>
      </c>
      <c r="M218" s="151" t="str">
        <f>IFERROR(VLOOKUP(J218,'اسماء العملاء'!$A$2:$C$142,3,FALSE),"")</f>
        <v/>
      </c>
      <c r="N218" s="28"/>
    </row>
    <row r="219" spans="1:14" ht="23.1" customHeight="1">
      <c r="A219" s="175" t="str">
        <f t="shared" ca="1" si="6"/>
        <v/>
      </c>
      <c r="B219" s="153"/>
      <c r="C219" s="151" t="str">
        <f>IF(B219="","",SUMIF('الرصيد الثابت'!$A$2:$A$52,B219,'الرصيد الثابت'!$B$2:$B$52))</f>
        <v/>
      </c>
      <c r="D219" s="151" t="str">
        <f>IF(B219="","",SUMIF('الرصيد الثابت'!$A$2:$A$52,B219,'الرصيد الثابت'!$C$2:$C$52))</f>
        <v/>
      </c>
      <c r="E219" s="239"/>
      <c r="F219" s="239"/>
      <c r="G219" s="151">
        <f t="shared" si="7"/>
        <v>0</v>
      </c>
      <c r="H219" s="240"/>
      <c r="I219" s="146"/>
      <c r="J219" s="240"/>
      <c r="K219" s="208" t="str">
        <f>IFERROR(VLOOKUP(J219,'اسماء العملاء'!$A$2:$E$142,5,FALSE),"")</f>
        <v/>
      </c>
      <c r="L219" s="205" t="str">
        <f>IFERROR(VLOOKUP(J219,'اسماء العملاء'!$A$2:$C$142,2,FALSE),"")</f>
        <v/>
      </c>
      <c r="M219" s="151" t="str">
        <f>IFERROR(VLOOKUP(J219,'اسماء العملاء'!$A$2:$C$142,3,FALSE),"")</f>
        <v/>
      </c>
      <c r="N219" s="28"/>
    </row>
    <row r="220" spans="1:14" ht="23.1" customHeight="1">
      <c r="A220" s="175" t="str">
        <f t="shared" ca="1" si="6"/>
        <v/>
      </c>
      <c r="B220" s="153"/>
      <c r="C220" s="151" t="str">
        <f>IF(B220="","",SUMIF('الرصيد الثابت'!$A$2:$A$52,B220,'الرصيد الثابت'!$B$2:$B$52))</f>
        <v/>
      </c>
      <c r="D220" s="151" t="str">
        <f>IF(B220="","",SUMIF('الرصيد الثابت'!$A$2:$A$52,B220,'الرصيد الثابت'!$C$2:$C$52))</f>
        <v/>
      </c>
      <c r="E220" s="239"/>
      <c r="F220" s="239"/>
      <c r="G220" s="151">
        <f t="shared" si="7"/>
        <v>0</v>
      </c>
      <c r="H220" s="240"/>
      <c r="I220" s="146"/>
      <c r="J220" s="240"/>
      <c r="K220" s="208" t="str">
        <f>IFERROR(VLOOKUP(J220,'اسماء العملاء'!$A$2:$E$142,5,FALSE),"")</f>
        <v/>
      </c>
      <c r="L220" s="205" t="str">
        <f>IFERROR(VLOOKUP(J220,'اسماء العملاء'!$A$2:$C$142,2,FALSE),"")</f>
        <v/>
      </c>
      <c r="M220" s="151" t="str">
        <f>IFERROR(VLOOKUP(J220,'اسماء العملاء'!$A$2:$C$142,3,FALSE),"")</f>
        <v/>
      </c>
      <c r="N220" s="28"/>
    </row>
    <row r="221" spans="1:14" ht="23.1" customHeight="1">
      <c r="A221" s="175" t="str">
        <f t="shared" ca="1" si="6"/>
        <v/>
      </c>
      <c r="B221" s="153"/>
      <c r="C221" s="151" t="str">
        <f>IF(B221="","",SUMIF('الرصيد الثابت'!$A$2:$A$52,B221,'الرصيد الثابت'!$B$2:$B$52))</f>
        <v/>
      </c>
      <c r="D221" s="151" t="str">
        <f>IF(B221="","",SUMIF('الرصيد الثابت'!$A$2:$A$52,B221,'الرصيد الثابت'!$C$2:$C$52))</f>
        <v/>
      </c>
      <c r="E221" s="239"/>
      <c r="F221" s="239"/>
      <c r="G221" s="151">
        <f t="shared" si="7"/>
        <v>0</v>
      </c>
      <c r="H221" s="240"/>
      <c r="I221" s="146"/>
      <c r="J221" s="240"/>
      <c r="K221" s="208" t="str">
        <f>IFERROR(VLOOKUP(J221,'اسماء العملاء'!$A$2:$E$142,5,FALSE),"")</f>
        <v/>
      </c>
      <c r="L221" s="205" t="str">
        <f>IFERROR(VLOOKUP(J221,'اسماء العملاء'!$A$2:$C$142,2,FALSE),"")</f>
        <v/>
      </c>
      <c r="M221" s="151" t="str">
        <f>IFERROR(VLOOKUP(J221,'اسماء العملاء'!$A$2:$C$142,3,FALSE),"")</f>
        <v/>
      </c>
      <c r="N221" s="28"/>
    </row>
    <row r="222" spans="1:14" ht="23.1" customHeight="1">
      <c r="A222" s="175" t="str">
        <f t="shared" ca="1" si="6"/>
        <v/>
      </c>
      <c r="B222" s="153"/>
      <c r="C222" s="151" t="str">
        <f>IF(B222="","",SUMIF('الرصيد الثابت'!$A$2:$A$52,B222,'الرصيد الثابت'!$B$2:$B$52))</f>
        <v/>
      </c>
      <c r="D222" s="151" t="str">
        <f>IF(B222="","",SUMIF('الرصيد الثابت'!$A$2:$A$52,B222,'الرصيد الثابت'!$C$2:$C$52))</f>
        <v/>
      </c>
      <c r="E222" s="239"/>
      <c r="F222" s="239"/>
      <c r="G222" s="151">
        <f t="shared" si="7"/>
        <v>0</v>
      </c>
      <c r="H222" s="240"/>
      <c r="I222" s="146"/>
      <c r="J222" s="240"/>
      <c r="K222" s="208" t="str">
        <f>IFERROR(VLOOKUP(J222,'اسماء العملاء'!$A$2:$E$142,5,FALSE),"")</f>
        <v/>
      </c>
      <c r="L222" s="205" t="str">
        <f>IFERROR(VLOOKUP(J222,'اسماء العملاء'!$A$2:$C$142,2,FALSE),"")</f>
        <v/>
      </c>
      <c r="M222" s="151" t="str">
        <f>IFERROR(VLOOKUP(J222,'اسماء العملاء'!$A$2:$C$142,3,FALSE),"")</f>
        <v/>
      </c>
      <c r="N222" s="28"/>
    </row>
    <row r="223" spans="1:14" ht="23.1" customHeight="1">
      <c r="A223" s="175" t="str">
        <f t="shared" ca="1" si="6"/>
        <v/>
      </c>
      <c r="B223" s="153"/>
      <c r="C223" s="151" t="str">
        <f>IF(B223="","",SUMIF('الرصيد الثابت'!$A$2:$A$52,B223,'الرصيد الثابت'!$B$2:$B$52))</f>
        <v/>
      </c>
      <c r="D223" s="151" t="str">
        <f>IF(B223="","",SUMIF('الرصيد الثابت'!$A$2:$A$52,B223,'الرصيد الثابت'!$C$2:$C$52))</f>
        <v/>
      </c>
      <c r="E223" s="239"/>
      <c r="F223" s="239"/>
      <c r="G223" s="151">
        <f t="shared" si="7"/>
        <v>0</v>
      </c>
      <c r="H223" s="240"/>
      <c r="I223" s="146"/>
      <c r="J223" s="240"/>
      <c r="K223" s="208" t="str">
        <f>IFERROR(VLOOKUP(J223,'اسماء العملاء'!$A$2:$E$142,5,FALSE),"")</f>
        <v/>
      </c>
      <c r="L223" s="205" t="str">
        <f>IFERROR(VLOOKUP(J223,'اسماء العملاء'!$A$2:$C$142,2,FALSE),"")</f>
        <v/>
      </c>
      <c r="M223" s="151" t="str">
        <f>IFERROR(VLOOKUP(J223,'اسماء العملاء'!$A$2:$C$142,3,FALSE),"")</f>
        <v/>
      </c>
      <c r="N223" s="28"/>
    </row>
    <row r="224" spans="1:14" ht="23.1" customHeight="1">
      <c r="A224" s="175" t="str">
        <f t="shared" ca="1" si="6"/>
        <v/>
      </c>
      <c r="B224" s="153"/>
      <c r="C224" s="151" t="str">
        <f>IF(B224="","",SUMIF('الرصيد الثابت'!$A$2:$A$52,B224,'الرصيد الثابت'!$B$2:$B$52))</f>
        <v/>
      </c>
      <c r="D224" s="151" t="str">
        <f>IF(B224="","",SUMIF('الرصيد الثابت'!$A$2:$A$52,B224,'الرصيد الثابت'!$C$2:$C$52))</f>
        <v/>
      </c>
      <c r="E224" s="239"/>
      <c r="F224" s="239"/>
      <c r="G224" s="151">
        <f t="shared" si="7"/>
        <v>0</v>
      </c>
      <c r="H224" s="240"/>
      <c r="I224" s="146"/>
      <c r="J224" s="240"/>
      <c r="K224" s="208" t="str">
        <f>IFERROR(VLOOKUP(J224,'اسماء العملاء'!$A$2:$E$142,5,FALSE),"")</f>
        <v/>
      </c>
      <c r="L224" s="205" t="str">
        <f>IFERROR(VLOOKUP(J224,'اسماء العملاء'!$A$2:$C$142,2,FALSE),"")</f>
        <v/>
      </c>
      <c r="M224" s="151" t="str">
        <f>IFERROR(VLOOKUP(J224,'اسماء العملاء'!$A$2:$C$142,3,FALSE),"")</f>
        <v/>
      </c>
      <c r="N224" s="28"/>
    </row>
    <row r="225" spans="1:14" ht="23.1" customHeight="1">
      <c r="A225" s="175" t="str">
        <f t="shared" ca="1" si="6"/>
        <v/>
      </c>
      <c r="B225" s="153"/>
      <c r="C225" s="151" t="str">
        <f>IF(B225="","",SUMIF('الرصيد الثابت'!$A$2:$A$52,B225,'الرصيد الثابت'!$B$2:$B$52))</f>
        <v/>
      </c>
      <c r="D225" s="151" t="str">
        <f>IF(B225="","",SUMIF('الرصيد الثابت'!$A$2:$A$52,B225,'الرصيد الثابت'!$C$2:$C$52))</f>
        <v/>
      </c>
      <c r="E225" s="239"/>
      <c r="F225" s="239"/>
      <c r="G225" s="151">
        <f t="shared" si="7"/>
        <v>0</v>
      </c>
      <c r="H225" s="240"/>
      <c r="I225" s="146"/>
      <c r="J225" s="240"/>
      <c r="K225" s="208" t="str">
        <f>IFERROR(VLOOKUP(J225,'اسماء العملاء'!$A$2:$E$142,5,FALSE),"")</f>
        <v/>
      </c>
      <c r="L225" s="205" t="str">
        <f>IFERROR(VLOOKUP(J225,'اسماء العملاء'!$A$2:$C$142,2,FALSE),"")</f>
        <v/>
      </c>
      <c r="M225" s="151" t="str">
        <f>IFERROR(VLOOKUP(J225,'اسماء العملاء'!$A$2:$C$142,3,FALSE),"")</f>
        <v/>
      </c>
      <c r="N225" s="28"/>
    </row>
    <row r="226" spans="1:14" ht="23.1" customHeight="1">
      <c r="A226" s="175" t="str">
        <f t="shared" ca="1" si="6"/>
        <v/>
      </c>
      <c r="B226" s="153"/>
      <c r="C226" s="151" t="str">
        <f>IF(B226="","",SUMIF('الرصيد الثابت'!$A$2:$A$52,B226,'الرصيد الثابت'!$B$2:$B$52))</f>
        <v/>
      </c>
      <c r="D226" s="151" t="str">
        <f>IF(B226="","",SUMIF('الرصيد الثابت'!$A$2:$A$52,B226,'الرصيد الثابت'!$C$2:$C$52))</f>
        <v/>
      </c>
      <c r="E226" s="239"/>
      <c r="F226" s="239"/>
      <c r="G226" s="151">
        <f t="shared" si="7"/>
        <v>0</v>
      </c>
      <c r="H226" s="240"/>
      <c r="I226" s="146"/>
      <c r="J226" s="240"/>
      <c r="K226" s="208" t="str">
        <f>IFERROR(VLOOKUP(J226,'اسماء العملاء'!$A$2:$E$142,5,FALSE),"")</f>
        <v/>
      </c>
      <c r="L226" s="205" t="str">
        <f>IFERROR(VLOOKUP(J226,'اسماء العملاء'!$A$2:$C$142,2,FALSE),"")</f>
        <v/>
      </c>
      <c r="M226" s="151" t="str">
        <f>IFERROR(VLOOKUP(J226,'اسماء العملاء'!$A$2:$C$142,3,FALSE),"")</f>
        <v/>
      </c>
      <c r="N226" s="28"/>
    </row>
    <row r="227" spans="1:14" ht="23.1" customHeight="1">
      <c r="A227" s="175" t="str">
        <f t="shared" ca="1" si="6"/>
        <v/>
      </c>
      <c r="B227" s="153"/>
      <c r="C227" s="151" t="str">
        <f>IF(B227="","",SUMIF('الرصيد الثابت'!$A$2:$A$52,B227,'الرصيد الثابت'!$B$2:$B$52))</f>
        <v/>
      </c>
      <c r="D227" s="151" t="str">
        <f>IF(B227="","",SUMIF('الرصيد الثابت'!$A$2:$A$52,B227,'الرصيد الثابت'!$C$2:$C$52))</f>
        <v/>
      </c>
      <c r="E227" s="239"/>
      <c r="F227" s="239"/>
      <c r="G227" s="151">
        <f t="shared" si="7"/>
        <v>0</v>
      </c>
      <c r="H227" s="240"/>
      <c r="I227" s="146"/>
      <c r="J227" s="240"/>
      <c r="K227" s="208" t="str">
        <f>IFERROR(VLOOKUP(J227,'اسماء العملاء'!$A$2:$E$142,5,FALSE),"")</f>
        <v/>
      </c>
      <c r="L227" s="205" t="str">
        <f>IFERROR(VLOOKUP(J227,'اسماء العملاء'!$A$2:$C$142,2,FALSE),"")</f>
        <v/>
      </c>
      <c r="M227" s="151" t="str">
        <f>IFERROR(VLOOKUP(J227,'اسماء العملاء'!$A$2:$C$142,3,FALSE),"")</f>
        <v/>
      </c>
      <c r="N227" s="28"/>
    </row>
    <row r="228" spans="1:14" ht="23.1" customHeight="1">
      <c r="A228" s="175" t="str">
        <f t="shared" ca="1" si="6"/>
        <v/>
      </c>
      <c r="B228" s="153"/>
      <c r="C228" s="151" t="str">
        <f>IF(B228="","",SUMIF('الرصيد الثابت'!$A$2:$A$52,B228,'الرصيد الثابت'!$B$2:$B$52))</f>
        <v/>
      </c>
      <c r="D228" s="151" t="str">
        <f>IF(B228="","",SUMIF('الرصيد الثابت'!$A$2:$A$52,B228,'الرصيد الثابت'!$C$2:$C$52))</f>
        <v/>
      </c>
      <c r="E228" s="239"/>
      <c r="F228" s="239"/>
      <c r="G228" s="151">
        <f t="shared" si="7"/>
        <v>0</v>
      </c>
      <c r="H228" s="240"/>
      <c r="I228" s="146"/>
      <c r="J228" s="240"/>
      <c r="K228" s="208" t="str">
        <f>IFERROR(VLOOKUP(J228,'اسماء العملاء'!$A$2:$E$142,5,FALSE),"")</f>
        <v/>
      </c>
      <c r="L228" s="205" t="str">
        <f>IFERROR(VLOOKUP(J228,'اسماء العملاء'!$A$2:$C$142,2,FALSE),"")</f>
        <v/>
      </c>
      <c r="M228" s="151" t="str">
        <f>IFERROR(VLOOKUP(J228,'اسماء العملاء'!$A$2:$C$142,3,FALSE),"")</f>
        <v/>
      </c>
      <c r="N228" s="28"/>
    </row>
    <row r="229" spans="1:14" ht="23.1" customHeight="1">
      <c r="A229" s="175" t="str">
        <f t="shared" ca="1" si="6"/>
        <v/>
      </c>
      <c r="B229" s="153"/>
      <c r="C229" s="151" t="str">
        <f>IF(B229="","",SUMIF('الرصيد الثابت'!$A$2:$A$52,B229,'الرصيد الثابت'!$B$2:$B$52))</f>
        <v/>
      </c>
      <c r="D229" s="151" t="str">
        <f>IF(B229="","",SUMIF('الرصيد الثابت'!$A$2:$A$52,B229,'الرصيد الثابت'!$C$2:$C$52))</f>
        <v/>
      </c>
      <c r="E229" s="239"/>
      <c r="F229" s="239"/>
      <c r="G229" s="151">
        <f t="shared" si="7"/>
        <v>0</v>
      </c>
      <c r="H229" s="240"/>
      <c r="I229" s="146"/>
      <c r="J229" s="240"/>
      <c r="K229" s="208" t="str">
        <f>IFERROR(VLOOKUP(J229,'اسماء العملاء'!$A$2:$E$142,5,FALSE),"")</f>
        <v/>
      </c>
      <c r="L229" s="205" t="str">
        <f>IFERROR(VLOOKUP(J229,'اسماء العملاء'!$A$2:$C$142,2,FALSE),"")</f>
        <v/>
      </c>
      <c r="M229" s="151" t="str">
        <f>IFERROR(VLOOKUP(J229,'اسماء العملاء'!$A$2:$C$142,3,FALSE),"")</f>
        <v/>
      </c>
      <c r="N229" s="28"/>
    </row>
    <row r="230" spans="1:14" ht="23.1" customHeight="1">
      <c r="A230" s="175" t="str">
        <f t="shared" ca="1" si="6"/>
        <v/>
      </c>
      <c r="B230" s="153"/>
      <c r="C230" s="151" t="str">
        <f>IF(B230="","",SUMIF('الرصيد الثابت'!$A$2:$A$52,B230,'الرصيد الثابت'!$B$2:$B$52))</f>
        <v/>
      </c>
      <c r="D230" s="151" t="str">
        <f>IF(B230="","",SUMIF('الرصيد الثابت'!$A$2:$A$52,B230,'الرصيد الثابت'!$C$2:$C$52))</f>
        <v/>
      </c>
      <c r="E230" s="239"/>
      <c r="F230" s="239"/>
      <c r="G230" s="151">
        <f t="shared" si="7"/>
        <v>0</v>
      </c>
      <c r="H230" s="240"/>
      <c r="I230" s="146"/>
      <c r="J230" s="240"/>
      <c r="K230" s="208" t="str">
        <f>IFERROR(VLOOKUP(J230,'اسماء العملاء'!$A$2:$E$142,5,FALSE),"")</f>
        <v/>
      </c>
      <c r="L230" s="205" t="str">
        <f>IFERROR(VLOOKUP(J230,'اسماء العملاء'!$A$2:$C$142,2,FALSE),"")</f>
        <v/>
      </c>
      <c r="M230" s="151" t="str">
        <f>IFERROR(VLOOKUP(J230,'اسماء العملاء'!$A$2:$C$142,3,FALSE),"")</f>
        <v/>
      </c>
      <c r="N230" s="28"/>
    </row>
    <row r="231" spans="1:14" ht="23.1" customHeight="1">
      <c r="A231" s="175" t="str">
        <f t="shared" ca="1" si="6"/>
        <v/>
      </c>
      <c r="B231" s="153"/>
      <c r="C231" s="151" t="str">
        <f>IF(B231="","",SUMIF('الرصيد الثابت'!$A$2:$A$52,B231,'الرصيد الثابت'!$B$2:$B$52))</f>
        <v/>
      </c>
      <c r="D231" s="151" t="str">
        <f>IF(B231="","",SUMIF('الرصيد الثابت'!$A$2:$A$52,B231,'الرصيد الثابت'!$C$2:$C$52))</f>
        <v/>
      </c>
      <c r="E231" s="239"/>
      <c r="F231" s="239"/>
      <c r="G231" s="151">
        <f t="shared" si="7"/>
        <v>0</v>
      </c>
      <c r="H231" s="240"/>
      <c r="I231" s="146"/>
      <c r="J231" s="240"/>
      <c r="K231" s="208" t="str">
        <f>IFERROR(VLOOKUP(J231,'اسماء العملاء'!$A$2:$E$142,5,FALSE),"")</f>
        <v/>
      </c>
      <c r="L231" s="205" t="str">
        <f>IFERROR(VLOOKUP(J231,'اسماء العملاء'!$A$2:$C$142,2,FALSE),"")</f>
        <v/>
      </c>
      <c r="M231" s="151" t="str">
        <f>IFERROR(VLOOKUP(J231,'اسماء العملاء'!$A$2:$C$142,3,FALSE),"")</f>
        <v/>
      </c>
      <c r="N231" s="28"/>
    </row>
    <row r="232" spans="1:14" ht="23.1" customHeight="1">
      <c r="A232" s="175" t="str">
        <f t="shared" ca="1" si="6"/>
        <v/>
      </c>
      <c r="B232" s="153"/>
      <c r="C232" s="151" t="str">
        <f>IF(B232="","",SUMIF('الرصيد الثابت'!$A$2:$A$52,B232,'الرصيد الثابت'!$B$2:$B$52))</f>
        <v/>
      </c>
      <c r="D232" s="151" t="str">
        <f>IF(B232="","",SUMIF('الرصيد الثابت'!$A$2:$A$52,B232,'الرصيد الثابت'!$C$2:$C$52))</f>
        <v/>
      </c>
      <c r="E232" s="239"/>
      <c r="F232" s="239"/>
      <c r="G232" s="151">
        <f t="shared" si="7"/>
        <v>0</v>
      </c>
      <c r="H232" s="240"/>
      <c r="I232" s="146"/>
      <c r="J232" s="240"/>
      <c r="K232" s="208" t="str">
        <f>IFERROR(VLOOKUP(J232,'اسماء العملاء'!$A$2:$E$142,5,FALSE),"")</f>
        <v/>
      </c>
      <c r="L232" s="205" t="str">
        <f>IFERROR(VLOOKUP(J232,'اسماء العملاء'!$A$2:$C$142,2,FALSE),"")</f>
        <v/>
      </c>
      <c r="M232" s="151" t="str">
        <f>IFERROR(VLOOKUP(J232,'اسماء العملاء'!$A$2:$C$142,3,FALSE),"")</f>
        <v/>
      </c>
      <c r="N232" s="28"/>
    </row>
    <row r="233" spans="1:14" ht="23.1" customHeight="1">
      <c r="A233" s="175" t="str">
        <f t="shared" ca="1" si="6"/>
        <v/>
      </c>
      <c r="B233" s="153"/>
      <c r="C233" s="151" t="str">
        <f>IF(B233="","",SUMIF('الرصيد الثابت'!$A$2:$A$52,B233,'الرصيد الثابت'!$B$2:$B$52))</f>
        <v/>
      </c>
      <c r="D233" s="151" t="str">
        <f>IF(B233="","",SUMIF('الرصيد الثابت'!$A$2:$A$52,B233,'الرصيد الثابت'!$C$2:$C$52))</f>
        <v/>
      </c>
      <c r="E233" s="239"/>
      <c r="F233" s="239"/>
      <c r="G233" s="151">
        <f t="shared" si="7"/>
        <v>0</v>
      </c>
      <c r="H233" s="240"/>
      <c r="I233" s="146"/>
      <c r="J233" s="240"/>
      <c r="K233" s="208" t="str">
        <f>IFERROR(VLOOKUP(J233,'اسماء العملاء'!$A$2:$E$142,5,FALSE),"")</f>
        <v/>
      </c>
      <c r="L233" s="205" t="str">
        <f>IFERROR(VLOOKUP(J233,'اسماء العملاء'!$A$2:$C$142,2,FALSE),"")</f>
        <v/>
      </c>
      <c r="M233" s="151" t="str">
        <f>IFERROR(VLOOKUP(J233,'اسماء العملاء'!$A$2:$C$142,3,FALSE),"")</f>
        <v/>
      </c>
      <c r="N233" s="28"/>
    </row>
    <row r="234" spans="1:14" ht="23.1" customHeight="1">
      <c r="A234" s="175" t="str">
        <f t="shared" ca="1" si="6"/>
        <v/>
      </c>
      <c r="B234" s="153"/>
      <c r="C234" s="151" t="str">
        <f>IF(B234="","",SUMIF('الرصيد الثابت'!$A$2:$A$52,B234,'الرصيد الثابت'!$B$2:$B$52))</f>
        <v/>
      </c>
      <c r="D234" s="151" t="str">
        <f>IF(B234="","",SUMIF('الرصيد الثابت'!$A$2:$A$52,B234,'الرصيد الثابت'!$C$2:$C$52))</f>
        <v/>
      </c>
      <c r="E234" s="239"/>
      <c r="F234" s="239"/>
      <c r="G234" s="151">
        <f t="shared" si="7"/>
        <v>0</v>
      </c>
      <c r="H234" s="240"/>
      <c r="I234" s="146"/>
      <c r="J234" s="240"/>
      <c r="K234" s="208" t="str">
        <f>IFERROR(VLOOKUP(J234,'اسماء العملاء'!$A$2:$E$142,5,FALSE),"")</f>
        <v/>
      </c>
      <c r="L234" s="205" t="str">
        <f>IFERROR(VLOOKUP(J234,'اسماء العملاء'!$A$2:$C$142,2,FALSE),"")</f>
        <v/>
      </c>
      <c r="M234" s="151" t="str">
        <f>IFERROR(VLOOKUP(J234,'اسماء العملاء'!$A$2:$C$142,3,FALSE),"")</f>
        <v/>
      </c>
      <c r="N234" s="28"/>
    </row>
    <row r="235" spans="1:14" ht="23.1" customHeight="1">
      <c r="A235" s="175" t="str">
        <f t="shared" ca="1" si="6"/>
        <v/>
      </c>
      <c r="B235" s="153"/>
      <c r="C235" s="151" t="str">
        <f>IF(B235="","",SUMIF('الرصيد الثابت'!$A$2:$A$52,B235,'الرصيد الثابت'!$B$2:$B$52))</f>
        <v/>
      </c>
      <c r="D235" s="151" t="str">
        <f>IF(B235="","",SUMIF('الرصيد الثابت'!$A$2:$A$52,B235,'الرصيد الثابت'!$C$2:$C$52))</f>
        <v/>
      </c>
      <c r="E235" s="239"/>
      <c r="F235" s="239"/>
      <c r="G235" s="151">
        <f t="shared" si="7"/>
        <v>0</v>
      </c>
      <c r="H235" s="240"/>
      <c r="I235" s="146"/>
      <c r="J235" s="240"/>
      <c r="K235" s="208" t="str">
        <f>IFERROR(VLOOKUP(J235,'اسماء العملاء'!$A$2:$E$142,5,FALSE),"")</f>
        <v/>
      </c>
      <c r="L235" s="205" t="str">
        <f>IFERROR(VLOOKUP(J235,'اسماء العملاء'!$A$2:$C$142,2,FALSE),"")</f>
        <v/>
      </c>
      <c r="M235" s="151" t="str">
        <f>IFERROR(VLOOKUP(J235,'اسماء العملاء'!$A$2:$C$142,3,FALSE),"")</f>
        <v/>
      </c>
      <c r="N235" s="28"/>
    </row>
    <row r="236" spans="1:14" ht="23.1" customHeight="1">
      <c r="A236" s="175" t="str">
        <f t="shared" ca="1" si="6"/>
        <v/>
      </c>
      <c r="B236" s="153"/>
      <c r="C236" s="151" t="str">
        <f>IF(B236="","",SUMIF('الرصيد الثابت'!$A$2:$A$52,B236,'الرصيد الثابت'!$B$2:$B$52))</f>
        <v/>
      </c>
      <c r="D236" s="151" t="str">
        <f>IF(B236="","",SUMIF('الرصيد الثابت'!$A$2:$A$52,B236,'الرصيد الثابت'!$C$2:$C$52))</f>
        <v/>
      </c>
      <c r="E236" s="239"/>
      <c r="F236" s="239"/>
      <c r="G236" s="151">
        <f t="shared" si="7"/>
        <v>0</v>
      </c>
      <c r="H236" s="240"/>
      <c r="I236" s="146"/>
      <c r="J236" s="240"/>
      <c r="K236" s="208" t="str">
        <f>IFERROR(VLOOKUP(J236,'اسماء العملاء'!$A$2:$E$142,5,FALSE),"")</f>
        <v/>
      </c>
      <c r="L236" s="205" t="str">
        <f>IFERROR(VLOOKUP(J236,'اسماء العملاء'!$A$2:$C$142,2,FALSE),"")</f>
        <v/>
      </c>
      <c r="M236" s="151" t="str">
        <f>IFERROR(VLOOKUP(J236,'اسماء العملاء'!$A$2:$C$142,3,FALSE),"")</f>
        <v/>
      </c>
      <c r="N236" s="28"/>
    </row>
    <row r="237" spans="1:14" ht="23.1" customHeight="1">
      <c r="A237" s="175" t="str">
        <f t="shared" ca="1" si="6"/>
        <v/>
      </c>
      <c r="B237" s="153"/>
      <c r="C237" s="151" t="str">
        <f>IF(B237="","",SUMIF('الرصيد الثابت'!$A$2:$A$52,B237,'الرصيد الثابت'!$B$2:$B$52))</f>
        <v/>
      </c>
      <c r="D237" s="151" t="str">
        <f>IF(B237="","",SUMIF('الرصيد الثابت'!$A$2:$A$52,B237,'الرصيد الثابت'!$C$2:$C$52))</f>
        <v/>
      </c>
      <c r="E237" s="239"/>
      <c r="F237" s="239"/>
      <c r="G237" s="151">
        <f t="shared" si="7"/>
        <v>0</v>
      </c>
      <c r="H237" s="240"/>
      <c r="I237" s="146"/>
      <c r="J237" s="240"/>
      <c r="K237" s="208" t="str">
        <f>IFERROR(VLOOKUP(J237,'اسماء العملاء'!$A$2:$E$142,5,FALSE),"")</f>
        <v/>
      </c>
      <c r="L237" s="205" t="str">
        <f>IFERROR(VLOOKUP(J237,'اسماء العملاء'!$A$2:$C$142,2,FALSE),"")</f>
        <v/>
      </c>
      <c r="M237" s="151" t="str">
        <f>IFERROR(VLOOKUP(J237,'اسماء العملاء'!$A$2:$C$142,3,FALSE),"")</f>
        <v/>
      </c>
      <c r="N237" s="28"/>
    </row>
    <row r="238" spans="1:14" ht="23.1" customHeight="1">
      <c r="A238" s="175" t="str">
        <f t="shared" ca="1" si="6"/>
        <v/>
      </c>
      <c r="B238" s="153"/>
      <c r="C238" s="151" t="str">
        <f>IF(B238="","",SUMIF('الرصيد الثابت'!$A$2:$A$52,B238,'الرصيد الثابت'!$B$2:$B$52))</f>
        <v/>
      </c>
      <c r="D238" s="151" t="str">
        <f>IF(B238="","",SUMIF('الرصيد الثابت'!$A$2:$A$52,B238,'الرصيد الثابت'!$C$2:$C$52))</f>
        <v/>
      </c>
      <c r="E238" s="239"/>
      <c r="F238" s="239"/>
      <c r="G238" s="151">
        <f t="shared" si="7"/>
        <v>0</v>
      </c>
      <c r="H238" s="240"/>
      <c r="I238" s="146"/>
      <c r="J238" s="240"/>
      <c r="K238" s="208" t="str">
        <f>IFERROR(VLOOKUP(J238,'اسماء العملاء'!$A$2:$E$142,5,FALSE),"")</f>
        <v/>
      </c>
      <c r="L238" s="205" t="str">
        <f>IFERROR(VLOOKUP(J238,'اسماء العملاء'!$A$2:$C$142,2,FALSE),"")</f>
        <v/>
      </c>
      <c r="M238" s="151" t="str">
        <f>IFERROR(VLOOKUP(J238,'اسماء العملاء'!$A$2:$C$142,3,FALSE),"")</f>
        <v/>
      </c>
      <c r="N238" s="28"/>
    </row>
    <row r="239" spans="1:14" ht="23.1" customHeight="1">
      <c r="A239" s="175" t="str">
        <f t="shared" ca="1" si="6"/>
        <v/>
      </c>
      <c r="B239" s="153"/>
      <c r="C239" s="151" t="str">
        <f>IF(B239="","",SUMIF('الرصيد الثابت'!$A$2:$A$52,B239,'الرصيد الثابت'!$B$2:$B$52))</f>
        <v/>
      </c>
      <c r="D239" s="151" t="str">
        <f>IF(B239="","",SUMIF('الرصيد الثابت'!$A$2:$A$52,B239,'الرصيد الثابت'!$C$2:$C$52))</f>
        <v/>
      </c>
      <c r="E239" s="239"/>
      <c r="F239" s="239"/>
      <c r="G239" s="151">
        <f t="shared" si="7"/>
        <v>0</v>
      </c>
      <c r="H239" s="240"/>
      <c r="I239" s="146"/>
      <c r="J239" s="240"/>
      <c r="K239" s="208" t="str">
        <f>IFERROR(VLOOKUP(J239,'اسماء العملاء'!$A$2:$E$142,5,FALSE),"")</f>
        <v/>
      </c>
      <c r="L239" s="205" t="str">
        <f>IFERROR(VLOOKUP(J239,'اسماء العملاء'!$A$2:$C$142,2,FALSE),"")</f>
        <v/>
      </c>
      <c r="M239" s="151" t="str">
        <f>IFERROR(VLOOKUP(J239,'اسماء العملاء'!$A$2:$C$142,3,FALSE),"")</f>
        <v/>
      </c>
      <c r="N239" s="28"/>
    </row>
    <row r="240" spans="1:14" ht="23.1" customHeight="1">
      <c r="A240" s="175" t="str">
        <f t="shared" ca="1" si="6"/>
        <v/>
      </c>
      <c r="B240" s="153"/>
      <c r="C240" s="151" t="str">
        <f>IF(B240="","",SUMIF('الرصيد الثابت'!$A$2:$A$52,B240,'الرصيد الثابت'!$B$2:$B$52))</f>
        <v/>
      </c>
      <c r="D240" s="151" t="str">
        <f>IF(B240="","",SUMIF('الرصيد الثابت'!$A$2:$A$52,B240,'الرصيد الثابت'!$C$2:$C$52))</f>
        <v/>
      </c>
      <c r="E240" s="239"/>
      <c r="F240" s="239"/>
      <c r="G240" s="151">
        <f t="shared" si="7"/>
        <v>0</v>
      </c>
      <c r="H240" s="240"/>
      <c r="I240" s="146"/>
      <c r="J240" s="240"/>
      <c r="K240" s="208" t="str">
        <f>IFERROR(VLOOKUP(J240,'اسماء العملاء'!$A$2:$E$142,5,FALSE),"")</f>
        <v/>
      </c>
      <c r="L240" s="205" t="str">
        <f>IFERROR(VLOOKUP(J240,'اسماء العملاء'!$A$2:$C$142,2,FALSE),"")</f>
        <v/>
      </c>
      <c r="M240" s="151" t="str">
        <f>IFERROR(VLOOKUP(J240,'اسماء العملاء'!$A$2:$C$142,3,FALSE),"")</f>
        <v/>
      </c>
      <c r="N240" s="28"/>
    </row>
    <row r="241" spans="1:14" ht="23.1" customHeight="1">
      <c r="A241" s="175" t="str">
        <f t="shared" ca="1" si="6"/>
        <v/>
      </c>
      <c r="B241" s="153"/>
      <c r="C241" s="151" t="str">
        <f>IF(B241="","",SUMIF('الرصيد الثابت'!$A$2:$A$52,B241,'الرصيد الثابت'!$B$2:$B$52))</f>
        <v/>
      </c>
      <c r="D241" s="151" t="str">
        <f>IF(B241="","",SUMIF('الرصيد الثابت'!$A$2:$A$52,B241,'الرصيد الثابت'!$C$2:$C$52))</f>
        <v/>
      </c>
      <c r="E241" s="239"/>
      <c r="F241" s="239"/>
      <c r="G241" s="151">
        <f t="shared" si="7"/>
        <v>0</v>
      </c>
      <c r="H241" s="240"/>
      <c r="I241" s="146"/>
      <c r="J241" s="240"/>
      <c r="K241" s="208" t="str">
        <f>IFERROR(VLOOKUP(J241,'اسماء العملاء'!$A$2:$E$142,5,FALSE),"")</f>
        <v/>
      </c>
      <c r="L241" s="205" t="str">
        <f>IFERROR(VLOOKUP(J241,'اسماء العملاء'!$A$2:$C$142,2,FALSE),"")</f>
        <v/>
      </c>
      <c r="M241" s="151" t="str">
        <f>IFERROR(VLOOKUP(J241,'اسماء العملاء'!$A$2:$C$142,3,FALSE),"")</f>
        <v/>
      </c>
      <c r="N241" s="28"/>
    </row>
    <row r="242" spans="1:14" ht="23.1" customHeight="1">
      <c r="A242" s="175" t="str">
        <f t="shared" ca="1" si="6"/>
        <v/>
      </c>
      <c r="B242" s="153"/>
      <c r="C242" s="151" t="str">
        <f>IF(B242="","",SUMIF('الرصيد الثابت'!$A$2:$A$52,B242,'الرصيد الثابت'!$B$2:$B$52))</f>
        <v/>
      </c>
      <c r="D242" s="151" t="str">
        <f>IF(B242="","",SUMIF('الرصيد الثابت'!$A$2:$A$52,B242,'الرصيد الثابت'!$C$2:$C$52))</f>
        <v/>
      </c>
      <c r="E242" s="239"/>
      <c r="F242" s="239"/>
      <c r="G242" s="151">
        <f t="shared" si="7"/>
        <v>0</v>
      </c>
      <c r="H242" s="240"/>
      <c r="I242" s="146"/>
      <c r="J242" s="240"/>
      <c r="K242" s="208" t="str">
        <f>IFERROR(VLOOKUP(J242,'اسماء العملاء'!$A$2:$E$142,5,FALSE),"")</f>
        <v/>
      </c>
      <c r="L242" s="205" t="str">
        <f>IFERROR(VLOOKUP(J242,'اسماء العملاء'!$A$2:$C$142,2,FALSE),"")</f>
        <v/>
      </c>
      <c r="M242" s="151" t="str">
        <f>IFERROR(VLOOKUP(J242,'اسماء العملاء'!$A$2:$C$142,3,FALSE),"")</f>
        <v/>
      </c>
      <c r="N242" s="28"/>
    </row>
    <row r="243" spans="1:14" ht="23.1" customHeight="1">
      <c r="A243" s="175" t="str">
        <f t="shared" ca="1" si="6"/>
        <v/>
      </c>
      <c r="B243" s="153"/>
      <c r="C243" s="151" t="str">
        <f>IF(B243="","",SUMIF('الرصيد الثابت'!$A$2:$A$52,B243,'الرصيد الثابت'!$B$2:$B$52))</f>
        <v/>
      </c>
      <c r="D243" s="151" t="str">
        <f>IF(B243="","",SUMIF('الرصيد الثابت'!$A$2:$A$52,B243,'الرصيد الثابت'!$C$2:$C$52))</f>
        <v/>
      </c>
      <c r="E243" s="239"/>
      <c r="F243" s="239"/>
      <c r="G243" s="151">
        <f t="shared" si="7"/>
        <v>0</v>
      </c>
      <c r="H243" s="240"/>
      <c r="I243" s="146"/>
      <c r="J243" s="240"/>
      <c r="K243" s="208" t="str">
        <f>IFERROR(VLOOKUP(J243,'اسماء العملاء'!$A$2:$E$142,5,FALSE),"")</f>
        <v/>
      </c>
      <c r="L243" s="205" t="str">
        <f>IFERROR(VLOOKUP(J243,'اسماء العملاء'!$A$2:$C$142,2,FALSE),"")</f>
        <v/>
      </c>
      <c r="M243" s="151" t="str">
        <f>IFERROR(VLOOKUP(J243,'اسماء العملاء'!$A$2:$C$142,3,FALSE),"")</f>
        <v/>
      </c>
      <c r="N243" s="241"/>
    </row>
    <row r="244" spans="1:14" ht="23.1" customHeight="1">
      <c r="A244" s="175" t="str">
        <f t="shared" ca="1" si="6"/>
        <v/>
      </c>
      <c r="B244" s="153"/>
      <c r="C244" s="151" t="str">
        <f>IF(B244="","",SUMIF('الرصيد الثابت'!$A$2:$A$52,B244,'الرصيد الثابت'!$B$2:$B$52))</f>
        <v/>
      </c>
      <c r="D244" s="151" t="str">
        <f>IF(B244="","",SUMIF('الرصيد الثابت'!$A$2:$A$52,B244,'الرصيد الثابت'!$C$2:$C$52))</f>
        <v/>
      </c>
      <c r="E244" s="239"/>
      <c r="F244" s="239"/>
      <c r="G244" s="151">
        <f t="shared" si="7"/>
        <v>0</v>
      </c>
      <c r="H244" s="240"/>
      <c r="I244" s="146"/>
      <c r="J244" s="240"/>
      <c r="K244" s="208" t="str">
        <f>IFERROR(VLOOKUP(J244,'اسماء العملاء'!$A$2:$E$142,5,FALSE),"")</f>
        <v/>
      </c>
      <c r="L244" s="205" t="str">
        <f>IFERROR(VLOOKUP(J244,'اسماء العملاء'!$A$2:$C$142,2,FALSE),"")</f>
        <v/>
      </c>
      <c r="M244" s="151" t="str">
        <f>IFERROR(VLOOKUP(J244,'اسماء العملاء'!$A$2:$C$142,3,FALSE),"")</f>
        <v/>
      </c>
      <c r="N244" s="241"/>
    </row>
    <row r="245" spans="1:14" ht="23.1" customHeight="1">
      <c r="A245" s="175" t="str">
        <f t="shared" ca="1" si="6"/>
        <v/>
      </c>
      <c r="B245" s="153"/>
      <c r="C245" s="151" t="str">
        <f>IF(B245="","",SUMIF('الرصيد الثابت'!$A$2:$A$52,B245,'الرصيد الثابت'!$B$2:$B$52))</f>
        <v/>
      </c>
      <c r="D245" s="151" t="str">
        <f>IF(B245="","",SUMIF('الرصيد الثابت'!$A$2:$A$52,B245,'الرصيد الثابت'!$C$2:$C$52))</f>
        <v/>
      </c>
      <c r="E245" s="239"/>
      <c r="F245" s="239"/>
      <c r="G245" s="151">
        <f t="shared" si="7"/>
        <v>0</v>
      </c>
      <c r="H245" s="240"/>
      <c r="I245" s="146"/>
      <c r="J245" s="240"/>
      <c r="K245" s="208" t="str">
        <f>IFERROR(VLOOKUP(J245,'اسماء العملاء'!$A$2:$E$142,5,FALSE),"")</f>
        <v/>
      </c>
      <c r="L245" s="205" t="str">
        <f>IFERROR(VLOOKUP(J245,'اسماء العملاء'!$A$2:$C$142,2,FALSE),"")</f>
        <v/>
      </c>
      <c r="M245" s="151" t="str">
        <f>IFERROR(VLOOKUP(J245,'اسماء العملاء'!$A$2:$C$142,3,FALSE),"")</f>
        <v/>
      </c>
      <c r="N245" s="241"/>
    </row>
    <row r="246" spans="1:14" ht="23.1" customHeight="1">
      <c r="A246" s="175" t="str">
        <f t="shared" ca="1" si="6"/>
        <v/>
      </c>
      <c r="B246" s="153"/>
      <c r="C246" s="151" t="str">
        <f>IF(B246="","",SUMIF('الرصيد الثابت'!$A$2:$A$52,B246,'الرصيد الثابت'!$B$2:$B$52))</f>
        <v/>
      </c>
      <c r="D246" s="151" t="str">
        <f>IF(B246="","",SUMIF('الرصيد الثابت'!$A$2:$A$52,B246,'الرصيد الثابت'!$C$2:$C$52))</f>
        <v/>
      </c>
      <c r="E246" s="239"/>
      <c r="F246" s="239"/>
      <c r="G246" s="151">
        <f t="shared" si="7"/>
        <v>0</v>
      </c>
      <c r="H246" s="240"/>
      <c r="I246" s="146"/>
      <c r="J246" s="240"/>
      <c r="K246" s="208" t="str">
        <f>IFERROR(VLOOKUP(J246,'اسماء العملاء'!$A$2:$E$142,5,FALSE),"")</f>
        <v/>
      </c>
      <c r="L246" s="205" t="str">
        <f>IFERROR(VLOOKUP(J246,'اسماء العملاء'!$A$2:$C$142,2,FALSE),"")</f>
        <v/>
      </c>
      <c r="M246" s="151" t="str">
        <f>IFERROR(VLOOKUP(J246,'اسماء العملاء'!$A$2:$C$142,3,FALSE),"")</f>
        <v/>
      </c>
      <c r="N246" s="241"/>
    </row>
    <row r="247" spans="1:14" ht="23.1" customHeight="1">
      <c r="A247" s="175" t="str">
        <f t="shared" ca="1" si="6"/>
        <v/>
      </c>
      <c r="B247" s="153"/>
      <c r="C247" s="151" t="str">
        <f>IF(B247="","",SUMIF('الرصيد الثابت'!$A$2:$A$52,B247,'الرصيد الثابت'!$B$2:$B$52))</f>
        <v/>
      </c>
      <c r="D247" s="151" t="str">
        <f>IF(B247="","",SUMIF('الرصيد الثابت'!$A$2:$A$52,B247,'الرصيد الثابت'!$C$2:$C$52))</f>
        <v/>
      </c>
      <c r="E247" s="239"/>
      <c r="F247" s="239"/>
      <c r="G247" s="151">
        <f t="shared" si="7"/>
        <v>0</v>
      </c>
      <c r="H247" s="240"/>
      <c r="I247" s="146"/>
      <c r="J247" s="240"/>
      <c r="K247" s="208" t="str">
        <f>IFERROR(VLOOKUP(J247,'اسماء العملاء'!$A$2:$E$142,5,FALSE),"")</f>
        <v/>
      </c>
      <c r="L247" s="205" t="str">
        <f>IFERROR(VLOOKUP(J247,'اسماء العملاء'!$A$2:$C$142,2,FALSE),"")</f>
        <v/>
      </c>
      <c r="M247" s="151" t="str">
        <f>IFERROR(VLOOKUP(J247,'اسماء العملاء'!$A$2:$C$142,3,FALSE),"")</f>
        <v/>
      </c>
      <c r="N247" s="241"/>
    </row>
    <row r="248" spans="1:14" ht="23.1" customHeight="1">
      <c r="A248" s="175" t="str">
        <f t="shared" ca="1" si="6"/>
        <v/>
      </c>
      <c r="B248" s="153"/>
      <c r="C248" s="151" t="str">
        <f>IF(B248="","",SUMIF('الرصيد الثابت'!$A$2:$A$52,B248,'الرصيد الثابت'!$B$2:$B$52))</f>
        <v/>
      </c>
      <c r="D248" s="151" t="str">
        <f>IF(B248="","",SUMIF('الرصيد الثابت'!$A$2:$A$52,B248,'الرصيد الثابت'!$C$2:$C$52))</f>
        <v/>
      </c>
      <c r="E248" s="239"/>
      <c r="F248" s="239"/>
      <c r="G248" s="151">
        <f t="shared" si="7"/>
        <v>0</v>
      </c>
      <c r="H248" s="240"/>
      <c r="I248" s="146"/>
      <c r="J248" s="240"/>
      <c r="K248" s="208" t="str">
        <f>IFERROR(VLOOKUP(J248,'اسماء العملاء'!$A$2:$E$142,5,FALSE),"")</f>
        <v/>
      </c>
      <c r="L248" s="205" t="str">
        <f>IFERROR(VLOOKUP(J248,'اسماء العملاء'!$A$2:$C$142,2,FALSE),"")</f>
        <v/>
      </c>
      <c r="M248" s="151" t="str">
        <f>IFERROR(VLOOKUP(J248,'اسماء العملاء'!$A$2:$C$142,3,FALSE),"")</f>
        <v/>
      </c>
      <c r="N248" s="241"/>
    </row>
    <row r="249" spans="1:14" ht="23.1" customHeight="1">
      <c r="A249" s="175" t="str">
        <f t="shared" ca="1" si="6"/>
        <v/>
      </c>
      <c r="B249" s="153"/>
      <c r="C249" s="151" t="str">
        <f>IF(B249="","",SUMIF('الرصيد الثابت'!$A$2:$A$52,B249,'الرصيد الثابت'!$B$2:$B$52))</f>
        <v/>
      </c>
      <c r="D249" s="151" t="str">
        <f>IF(B249="","",SUMIF('الرصيد الثابت'!$A$2:$A$52,B249,'الرصيد الثابت'!$C$2:$C$52))</f>
        <v/>
      </c>
      <c r="E249" s="239"/>
      <c r="F249" s="239"/>
      <c r="G249" s="151">
        <f t="shared" si="7"/>
        <v>0</v>
      </c>
      <c r="H249" s="240"/>
      <c r="I249" s="146"/>
      <c r="J249" s="240"/>
      <c r="K249" s="208" t="str">
        <f>IFERROR(VLOOKUP(J249,'اسماء العملاء'!$A$2:$E$142,5,FALSE),"")</f>
        <v/>
      </c>
      <c r="L249" s="205" t="str">
        <f>IFERROR(VLOOKUP(J249,'اسماء العملاء'!$A$2:$C$142,2,FALSE),"")</f>
        <v/>
      </c>
      <c r="M249" s="151" t="str">
        <f>IFERROR(VLOOKUP(J249,'اسماء العملاء'!$A$2:$C$142,3,FALSE),"")</f>
        <v/>
      </c>
      <c r="N249" s="241"/>
    </row>
    <row r="250" spans="1:14" ht="23.1" customHeight="1">
      <c r="A250" s="175" t="str">
        <f t="shared" ca="1" si="6"/>
        <v/>
      </c>
      <c r="B250" s="153"/>
      <c r="C250" s="151" t="str">
        <f>IF(B250="","",SUMIF('الرصيد الثابت'!$A$2:$A$52,B250,'الرصيد الثابت'!$B$2:$B$52))</f>
        <v/>
      </c>
      <c r="D250" s="151" t="str">
        <f>IF(B250="","",SUMIF('الرصيد الثابت'!$A$2:$A$52,B250,'الرصيد الثابت'!$C$2:$C$52))</f>
        <v/>
      </c>
      <c r="E250" s="239"/>
      <c r="F250" s="239"/>
      <c r="G250" s="151">
        <f t="shared" si="7"/>
        <v>0</v>
      </c>
      <c r="H250" s="240"/>
      <c r="I250" s="146"/>
      <c r="J250" s="240"/>
      <c r="K250" s="208" t="str">
        <f>IFERROR(VLOOKUP(J250,'اسماء العملاء'!$A$2:$E$142,5,FALSE),"")</f>
        <v/>
      </c>
      <c r="L250" s="205" t="str">
        <f>IFERROR(VLOOKUP(J250,'اسماء العملاء'!$A$2:$C$142,2,FALSE),"")</f>
        <v/>
      </c>
      <c r="M250" s="151" t="str">
        <f>IFERROR(VLOOKUP(J250,'اسماء العملاء'!$A$2:$C$142,3,FALSE),"")</f>
        <v/>
      </c>
      <c r="N250" s="241"/>
    </row>
    <row r="251" spans="1:14" ht="23.1" customHeight="1">
      <c r="A251" s="175" t="str">
        <f t="shared" ca="1" si="6"/>
        <v/>
      </c>
      <c r="B251" s="153"/>
      <c r="C251" s="151" t="str">
        <f>IF(B251="","",SUMIF('الرصيد الثابت'!$A$2:$A$52,B251,'الرصيد الثابت'!$B$2:$B$52))</f>
        <v/>
      </c>
      <c r="D251" s="151" t="str">
        <f>IF(B251="","",SUMIF('الرصيد الثابت'!$A$2:$A$52,B251,'الرصيد الثابت'!$C$2:$C$52))</f>
        <v/>
      </c>
      <c r="E251" s="239"/>
      <c r="F251" s="239"/>
      <c r="G251" s="151">
        <f t="shared" si="7"/>
        <v>0</v>
      </c>
      <c r="H251" s="240"/>
      <c r="I251" s="146"/>
      <c r="J251" s="240"/>
      <c r="K251" s="208" t="str">
        <f>IFERROR(VLOOKUP(J251,'اسماء العملاء'!$A$2:$E$142,5,FALSE),"")</f>
        <v/>
      </c>
      <c r="L251" s="205" t="str">
        <f>IFERROR(VLOOKUP(J251,'اسماء العملاء'!$A$2:$C$142,2,FALSE),"")</f>
        <v/>
      </c>
      <c r="M251" s="151" t="str">
        <f>IFERROR(VLOOKUP(J251,'اسماء العملاء'!$A$2:$C$142,3,FALSE),"")</f>
        <v/>
      </c>
      <c r="N251" s="241"/>
    </row>
    <row r="252" spans="1:14" ht="23.1" customHeight="1">
      <c r="A252" s="175" t="str">
        <f t="shared" ca="1" si="6"/>
        <v/>
      </c>
      <c r="B252" s="153"/>
      <c r="C252" s="151" t="str">
        <f>IF(B252="","",SUMIF('الرصيد الثابت'!$A$2:$A$52,B252,'الرصيد الثابت'!$B$2:$B$52))</f>
        <v/>
      </c>
      <c r="D252" s="151" t="str">
        <f>IF(B252="","",SUMIF('الرصيد الثابت'!$A$2:$A$52,B252,'الرصيد الثابت'!$C$2:$C$52))</f>
        <v/>
      </c>
      <c r="E252" s="239"/>
      <c r="F252" s="239"/>
      <c r="G252" s="151">
        <f t="shared" si="7"/>
        <v>0</v>
      </c>
      <c r="H252" s="240"/>
      <c r="I252" s="146"/>
      <c r="J252" s="240"/>
      <c r="K252" s="208" t="str">
        <f>IFERROR(VLOOKUP(J252,'اسماء العملاء'!$A$2:$E$142,5,FALSE),"")</f>
        <v/>
      </c>
      <c r="L252" s="205" t="str">
        <f>IFERROR(VLOOKUP(J252,'اسماء العملاء'!$A$2:$C$142,2,FALSE),"")</f>
        <v/>
      </c>
      <c r="M252" s="151" t="str">
        <f>IFERROR(VLOOKUP(J252,'اسماء العملاء'!$A$2:$C$142,3,FALSE),"")</f>
        <v/>
      </c>
      <c r="N252" s="241"/>
    </row>
    <row r="253" spans="1:14" ht="23.1" customHeight="1">
      <c r="A253" s="175" t="str">
        <f t="shared" ca="1" si="6"/>
        <v/>
      </c>
      <c r="B253" s="153"/>
      <c r="C253" s="151" t="str">
        <f>IF(B253="","",SUMIF('الرصيد الثابت'!$A$2:$A$52,B253,'الرصيد الثابت'!$B$2:$B$52))</f>
        <v/>
      </c>
      <c r="D253" s="151" t="str">
        <f>IF(B253="","",SUMIF('الرصيد الثابت'!$A$2:$A$52,B253,'الرصيد الثابت'!$C$2:$C$52))</f>
        <v/>
      </c>
      <c r="E253" s="239"/>
      <c r="F253" s="239"/>
      <c r="G253" s="151">
        <f t="shared" si="7"/>
        <v>0</v>
      </c>
      <c r="H253" s="240"/>
      <c r="I253" s="146"/>
      <c r="J253" s="240"/>
      <c r="K253" s="208" t="str">
        <f>IFERROR(VLOOKUP(J253,'اسماء العملاء'!$A$2:$E$142,5,FALSE),"")</f>
        <v/>
      </c>
      <c r="L253" s="205" t="str">
        <f>IFERROR(VLOOKUP(J253,'اسماء العملاء'!$A$2:$C$142,2,FALSE),"")</f>
        <v/>
      </c>
      <c r="M253" s="151" t="str">
        <f>IFERROR(VLOOKUP(J253,'اسماء العملاء'!$A$2:$C$142,3,FALSE),"")</f>
        <v/>
      </c>
      <c r="N253" s="241"/>
    </row>
    <row r="254" spans="1:14" ht="23.1" customHeight="1">
      <c r="A254" s="175" t="str">
        <f t="shared" ca="1" si="6"/>
        <v/>
      </c>
      <c r="B254" s="153"/>
      <c r="C254" s="151" t="str">
        <f>IF(B254="","",SUMIF('الرصيد الثابت'!$A$2:$A$52,B254,'الرصيد الثابت'!$B$2:$B$52))</f>
        <v/>
      </c>
      <c r="D254" s="151" t="str">
        <f>IF(B254="","",SUMIF('الرصيد الثابت'!$A$2:$A$52,B254,'الرصيد الثابت'!$C$2:$C$52))</f>
        <v/>
      </c>
      <c r="E254" s="239"/>
      <c r="F254" s="239"/>
      <c r="G254" s="151">
        <f t="shared" si="7"/>
        <v>0</v>
      </c>
      <c r="H254" s="240"/>
      <c r="I254" s="146"/>
      <c r="J254" s="240"/>
      <c r="K254" s="208" t="str">
        <f>IFERROR(VLOOKUP(J254,'اسماء العملاء'!$A$2:$E$142,5,FALSE),"")</f>
        <v/>
      </c>
      <c r="L254" s="205" t="str">
        <f>IFERROR(VLOOKUP(J254,'اسماء العملاء'!$A$2:$C$142,2,FALSE),"")</f>
        <v/>
      </c>
      <c r="M254" s="151" t="str">
        <f>IFERROR(VLOOKUP(J254,'اسماء العملاء'!$A$2:$C$142,3,FALSE),"")</f>
        <v/>
      </c>
      <c r="N254" s="241"/>
    </row>
    <row r="255" spans="1:14" ht="23.1" customHeight="1">
      <c r="A255" s="175" t="str">
        <f t="shared" ca="1" si="6"/>
        <v/>
      </c>
      <c r="B255" s="153"/>
      <c r="C255" s="151" t="str">
        <f>IF(B255="","",SUMIF('الرصيد الثابت'!$A$2:$A$52,B255,'الرصيد الثابت'!$B$2:$B$52))</f>
        <v/>
      </c>
      <c r="D255" s="151" t="str">
        <f>IF(B255="","",SUMIF('الرصيد الثابت'!$A$2:$A$52,B255,'الرصيد الثابت'!$C$2:$C$52))</f>
        <v/>
      </c>
      <c r="E255" s="239"/>
      <c r="F255" s="239"/>
      <c r="G255" s="151">
        <f t="shared" si="7"/>
        <v>0</v>
      </c>
      <c r="H255" s="240"/>
      <c r="I255" s="146"/>
      <c r="J255" s="240"/>
      <c r="K255" s="208" t="str">
        <f>IFERROR(VLOOKUP(J255,'اسماء العملاء'!$A$2:$E$142,5,FALSE),"")</f>
        <v/>
      </c>
      <c r="L255" s="205" t="str">
        <f>IFERROR(VLOOKUP(J255,'اسماء العملاء'!$A$2:$C$142,2,FALSE),"")</f>
        <v/>
      </c>
      <c r="M255" s="151" t="str">
        <f>IFERROR(VLOOKUP(J255,'اسماء العملاء'!$A$2:$C$142,3,FALSE),"")</f>
        <v/>
      </c>
      <c r="N255" s="241"/>
    </row>
    <row r="256" spans="1:14" ht="23.1" customHeight="1">
      <c r="A256" s="175" t="str">
        <f t="shared" ca="1" si="6"/>
        <v/>
      </c>
      <c r="B256" s="153"/>
      <c r="C256" s="151" t="str">
        <f>IF(B256="","",SUMIF('الرصيد الثابت'!$A$2:$A$52,B256,'الرصيد الثابت'!$B$2:$B$52))</f>
        <v/>
      </c>
      <c r="D256" s="151" t="str">
        <f>IF(B256="","",SUMIF('الرصيد الثابت'!$A$2:$A$52,B256,'الرصيد الثابت'!$C$2:$C$52))</f>
        <v/>
      </c>
      <c r="E256" s="239"/>
      <c r="F256" s="239"/>
      <c r="G256" s="151">
        <f t="shared" si="7"/>
        <v>0</v>
      </c>
      <c r="H256" s="240"/>
      <c r="I256" s="146"/>
      <c r="J256" s="240"/>
      <c r="K256" s="208" t="str">
        <f>IFERROR(VLOOKUP(J256,'اسماء العملاء'!$A$2:$E$142,5,FALSE),"")</f>
        <v/>
      </c>
      <c r="L256" s="205" t="str">
        <f>IFERROR(VLOOKUP(J256,'اسماء العملاء'!$A$2:$C$142,2,FALSE),"")</f>
        <v/>
      </c>
      <c r="M256" s="151" t="str">
        <f>IFERROR(VLOOKUP(J256,'اسماء العملاء'!$A$2:$C$142,3,FALSE),"")</f>
        <v/>
      </c>
      <c r="N256" s="241"/>
    </row>
    <row r="257" spans="1:14" ht="23.1" customHeight="1">
      <c r="A257" s="175" t="str">
        <f t="shared" ca="1" si="6"/>
        <v/>
      </c>
      <c r="B257" s="153"/>
      <c r="C257" s="151" t="str">
        <f>IF(B257="","",SUMIF('الرصيد الثابت'!$A$2:$A$52,B257,'الرصيد الثابت'!$B$2:$B$52))</f>
        <v/>
      </c>
      <c r="D257" s="151" t="str">
        <f>IF(B257="","",SUMIF('الرصيد الثابت'!$A$2:$A$52,B257,'الرصيد الثابت'!$C$2:$C$52))</f>
        <v/>
      </c>
      <c r="E257" s="239"/>
      <c r="F257" s="239"/>
      <c r="G257" s="151">
        <f t="shared" si="7"/>
        <v>0</v>
      </c>
      <c r="H257" s="240"/>
      <c r="I257" s="146"/>
      <c r="J257" s="240"/>
      <c r="K257" s="208" t="str">
        <f>IFERROR(VLOOKUP(J257,'اسماء العملاء'!$A$2:$E$142,5,FALSE),"")</f>
        <v/>
      </c>
      <c r="L257" s="205" t="str">
        <f>IFERROR(VLOOKUP(J257,'اسماء العملاء'!$A$2:$C$142,2,FALSE),"")</f>
        <v/>
      </c>
      <c r="M257" s="151" t="str">
        <f>IFERROR(VLOOKUP(J257,'اسماء العملاء'!$A$2:$C$142,3,FALSE),"")</f>
        <v/>
      </c>
      <c r="N257" s="241"/>
    </row>
    <row r="258" spans="1:14" ht="23.1" customHeight="1">
      <c r="A258" s="175" t="str">
        <f t="shared" ca="1" si="6"/>
        <v/>
      </c>
      <c r="B258" s="153"/>
      <c r="C258" s="151" t="str">
        <f>IF(B258="","",SUMIF('الرصيد الثابت'!$A$2:$A$52,B258,'الرصيد الثابت'!$B$2:$B$52))</f>
        <v/>
      </c>
      <c r="D258" s="151" t="str">
        <f>IF(B258="","",SUMIF('الرصيد الثابت'!$A$2:$A$52,B258,'الرصيد الثابت'!$C$2:$C$52))</f>
        <v/>
      </c>
      <c r="E258" s="239"/>
      <c r="F258" s="239"/>
      <c r="G258" s="151">
        <f t="shared" si="7"/>
        <v>0</v>
      </c>
      <c r="H258" s="240"/>
      <c r="I258" s="146"/>
      <c r="J258" s="240"/>
      <c r="K258" s="208" t="str">
        <f>IFERROR(VLOOKUP(J258,'اسماء العملاء'!$A$2:$E$142,5,FALSE),"")</f>
        <v/>
      </c>
      <c r="L258" s="205" t="str">
        <f>IFERROR(VLOOKUP(J258,'اسماء العملاء'!$A$2:$C$142,2,FALSE),"")</f>
        <v/>
      </c>
      <c r="M258" s="151" t="str">
        <f>IFERROR(VLOOKUP(J258,'اسماء العملاء'!$A$2:$C$142,3,FALSE),"")</f>
        <v/>
      </c>
      <c r="N258" s="241"/>
    </row>
    <row r="259" spans="1:14" ht="23.1" customHeight="1">
      <c r="A259" s="175" t="str">
        <f t="shared" ca="1" si="6"/>
        <v/>
      </c>
      <c r="B259" s="153"/>
      <c r="C259" s="151" t="str">
        <f>IF(B259="","",SUMIF('الرصيد الثابت'!$A$2:$A$52,B259,'الرصيد الثابت'!$B$2:$B$52))</f>
        <v/>
      </c>
      <c r="D259" s="151" t="str">
        <f>IF(B259="","",SUMIF('الرصيد الثابت'!$A$2:$A$52,B259,'الرصيد الثابت'!$C$2:$C$52))</f>
        <v/>
      </c>
      <c r="E259" s="239"/>
      <c r="F259" s="239"/>
      <c r="G259" s="151">
        <f t="shared" si="7"/>
        <v>0</v>
      </c>
      <c r="H259" s="240"/>
      <c r="I259" s="146"/>
      <c r="J259" s="240"/>
      <c r="K259" s="208" t="str">
        <f>IFERROR(VLOOKUP(J259,'اسماء العملاء'!$A$2:$E$142,5,FALSE),"")</f>
        <v/>
      </c>
      <c r="L259" s="205" t="str">
        <f>IFERROR(VLOOKUP(J259,'اسماء العملاء'!$A$2:$C$142,2,FALSE),"")</f>
        <v/>
      </c>
      <c r="M259" s="151" t="str">
        <f>IFERROR(VLOOKUP(J259,'اسماء العملاء'!$A$2:$C$142,3,FALSE),"")</f>
        <v/>
      </c>
      <c r="N259" s="241"/>
    </row>
    <row r="260" spans="1:14" ht="23.1" customHeight="1">
      <c r="A260" s="175" t="str">
        <f t="shared" ref="A260:A296" ca="1" si="8">IF(B260="","",TODAY())</f>
        <v/>
      </c>
      <c r="B260" s="153"/>
      <c r="C260" s="151" t="str">
        <f>IF(B260="","",SUMIF('الرصيد الثابت'!$A$2:$A$52,B260,'الرصيد الثابت'!$B$2:$B$52))</f>
        <v/>
      </c>
      <c r="D260" s="151" t="str">
        <f>IF(B260="","",SUMIF('الرصيد الثابت'!$A$2:$A$52,B260,'الرصيد الثابت'!$C$2:$C$52))</f>
        <v/>
      </c>
      <c r="E260" s="239"/>
      <c r="F260" s="239"/>
      <c r="G260" s="151">
        <f t="shared" ref="G260:G296" si="9">SUM(E260-F260)</f>
        <v>0</v>
      </c>
      <c r="H260" s="240"/>
      <c r="I260" s="146"/>
      <c r="J260" s="240"/>
      <c r="K260" s="208" t="str">
        <f>IFERROR(VLOOKUP(J260,'اسماء العملاء'!$A$2:$E$142,5,FALSE),"")</f>
        <v/>
      </c>
      <c r="L260" s="205" t="str">
        <f>IFERROR(VLOOKUP(J260,'اسماء العملاء'!$A$2:$C$142,2,FALSE),"")</f>
        <v/>
      </c>
      <c r="M260" s="151" t="str">
        <f>IFERROR(VLOOKUP(J260,'اسماء العملاء'!$A$2:$C$142,3,FALSE),"")</f>
        <v/>
      </c>
      <c r="N260" s="241"/>
    </row>
    <row r="261" spans="1:14" ht="23.1" customHeight="1">
      <c r="A261" s="175" t="str">
        <f t="shared" ca="1" si="8"/>
        <v/>
      </c>
      <c r="B261" s="153"/>
      <c r="C261" s="151" t="str">
        <f>IF(B261="","",SUMIF('الرصيد الثابت'!$A$2:$A$52,B261,'الرصيد الثابت'!$B$2:$B$52))</f>
        <v/>
      </c>
      <c r="D261" s="151" t="str">
        <f>IF(B261="","",SUMIF('الرصيد الثابت'!$A$2:$A$52,B261,'الرصيد الثابت'!$C$2:$C$52))</f>
        <v/>
      </c>
      <c r="E261" s="239"/>
      <c r="F261" s="239"/>
      <c r="G261" s="151">
        <f t="shared" si="9"/>
        <v>0</v>
      </c>
      <c r="H261" s="240"/>
      <c r="I261" s="146"/>
      <c r="J261" s="240"/>
      <c r="K261" s="208" t="str">
        <f>IFERROR(VLOOKUP(J261,'اسماء العملاء'!$A$2:$E$142,5,FALSE),"")</f>
        <v/>
      </c>
      <c r="L261" s="205" t="str">
        <f>IFERROR(VLOOKUP(J261,'اسماء العملاء'!$A$2:$C$142,2,FALSE),"")</f>
        <v/>
      </c>
      <c r="M261" s="151" t="str">
        <f>IFERROR(VLOOKUP(J261,'اسماء العملاء'!$A$2:$C$142,3,FALSE),"")</f>
        <v/>
      </c>
      <c r="N261" s="241"/>
    </row>
    <row r="262" spans="1:14" ht="23.1" customHeight="1">
      <c r="A262" s="175" t="str">
        <f t="shared" ca="1" si="8"/>
        <v/>
      </c>
      <c r="B262" s="153"/>
      <c r="C262" s="151" t="str">
        <f>IF(B262="","",SUMIF('الرصيد الثابت'!$A$2:$A$52,B262,'الرصيد الثابت'!$B$2:$B$52))</f>
        <v/>
      </c>
      <c r="D262" s="151" t="str">
        <f>IF(B262="","",SUMIF('الرصيد الثابت'!$A$2:$A$52,B262,'الرصيد الثابت'!$C$2:$C$52))</f>
        <v/>
      </c>
      <c r="E262" s="239"/>
      <c r="F262" s="239"/>
      <c r="G262" s="151">
        <f t="shared" si="9"/>
        <v>0</v>
      </c>
      <c r="H262" s="240"/>
      <c r="I262" s="146"/>
      <c r="J262" s="240"/>
      <c r="K262" s="208" t="str">
        <f>IFERROR(VLOOKUP(J262,'اسماء العملاء'!$A$2:$E$142,5,FALSE),"")</f>
        <v/>
      </c>
      <c r="L262" s="205" t="str">
        <f>IFERROR(VLOOKUP(J262,'اسماء العملاء'!$A$2:$C$142,2,FALSE),"")</f>
        <v/>
      </c>
      <c r="M262" s="151" t="str">
        <f>IFERROR(VLOOKUP(J262,'اسماء العملاء'!$A$2:$C$142,3,FALSE),"")</f>
        <v/>
      </c>
      <c r="N262" s="241"/>
    </row>
    <row r="263" spans="1:14" ht="23.1" customHeight="1">
      <c r="A263" s="175" t="str">
        <f t="shared" ca="1" si="8"/>
        <v/>
      </c>
      <c r="B263" s="153"/>
      <c r="C263" s="151" t="str">
        <f>IF(B263="","",SUMIF('الرصيد الثابت'!$A$2:$A$52,B263,'الرصيد الثابت'!$B$2:$B$52))</f>
        <v/>
      </c>
      <c r="D263" s="151" t="str">
        <f>IF(B263="","",SUMIF('الرصيد الثابت'!$A$2:$A$52,B263,'الرصيد الثابت'!$C$2:$C$52))</f>
        <v/>
      </c>
      <c r="E263" s="239"/>
      <c r="F263" s="239"/>
      <c r="G263" s="151">
        <f t="shared" si="9"/>
        <v>0</v>
      </c>
      <c r="H263" s="240"/>
      <c r="I263" s="146"/>
      <c r="J263" s="240"/>
      <c r="K263" s="208" t="str">
        <f>IFERROR(VLOOKUP(J263,'اسماء العملاء'!$A$2:$E$142,5,FALSE),"")</f>
        <v/>
      </c>
      <c r="L263" s="205" t="str">
        <f>IFERROR(VLOOKUP(J263,'اسماء العملاء'!$A$2:$C$142,2,FALSE),"")</f>
        <v/>
      </c>
      <c r="M263" s="151" t="str">
        <f>IFERROR(VLOOKUP(J263,'اسماء العملاء'!$A$2:$C$142,3,FALSE),"")</f>
        <v/>
      </c>
      <c r="N263" s="241"/>
    </row>
    <row r="264" spans="1:14" ht="23.1" customHeight="1">
      <c r="A264" s="175" t="str">
        <f t="shared" ca="1" si="8"/>
        <v/>
      </c>
      <c r="B264" s="153"/>
      <c r="C264" s="151" t="str">
        <f>IF(B264="","",SUMIF('الرصيد الثابت'!$A$2:$A$52,B264,'الرصيد الثابت'!$B$2:$B$52))</f>
        <v/>
      </c>
      <c r="D264" s="151" t="str">
        <f>IF(B264="","",SUMIF('الرصيد الثابت'!$A$2:$A$52,B264,'الرصيد الثابت'!$C$2:$C$52))</f>
        <v/>
      </c>
      <c r="E264" s="239"/>
      <c r="F264" s="239"/>
      <c r="G264" s="151">
        <f t="shared" si="9"/>
        <v>0</v>
      </c>
      <c r="H264" s="240"/>
      <c r="I264" s="146"/>
      <c r="J264" s="240"/>
      <c r="K264" s="208" t="str">
        <f>IFERROR(VLOOKUP(J264,'اسماء العملاء'!$A$2:$E$142,5,FALSE),"")</f>
        <v/>
      </c>
      <c r="L264" s="205" t="str">
        <f>IFERROR(VLOOKUP(J264,'اسماء العملاء'!$A$2:$C$142,2,FALSE),"")</f>
        <v/>
      </c>
      <c r="M264" s="151" t="str">
        <f>IFERROR(VLOOKUP(J264,'اسماء العملاء'!$A$2:$C$142,3,FALSE),"")</f>
        <v/>
      </c>
      <c r="N264" s="241"/>
    </row>
    <row r="265" spans="1:14" ht="23.1" customHeight="1">
      <c r="A265" s="175" t="str">
        <f t="shared" ca="1" si="8"/>
        <v/>
      </c>
      <c r="B265" s="153"/>
      <c r="C265" s="151" t="str">
        <f>IF(B265="","",SUMIF('الرصيد الثابت'!$A$2:$A$52,B265,'الرصيد الثابت'!$B$2:$B$52))</f>
        <v/>
      </c>
      <c r="D265" s="151" t="str">
        <f>IF(B265="","",SUMIF('الرصيد الثابت'!$A$2:$A$52,B265,'الرصيد الثابت'!$C$2:$C$52))</f>
        <v/>
      </c>
      <c r="E265" s="239"/>
      <c r="F265" s="239"/>
      <c r="G265" s="151">
        <f t="shared" si="9"/>
        <v>0</v>
      </c>
      <c r="H265" s="240"/>
      <c r="I265" s="146"/>
      <c r="J265" s="240"/>
      <c r="K265" s="208" t="str">
        <f>IFERROR(VLOOKUP(J265,'اسماء العملاء'!$A$2:$E$142,5,FALSE),"")</f>
        <v/>
      </c>
      <c r="L265" s="205" t="str">
        <f>IFERROR(VLOOKUP(J265,'اسماء العملاء'!$A$2:$C$142,2,FALSE),"")</f>
        <v/>
      </c>
      <c r="M265" s="151" t="str">
        <f>IFERROR(VLOOKUP(J265,'اسماء العملاء'!$A$2:$C$142,3,FALSE),"")</f>
        <v/>
      </c>
      <c r="N265" s="241"/>
    </row>
    <row r="266" spans="1:14" ht="23.1" customHeight="1">
      <c r="A266" s="175" t="str">
        <f t="shared" ca="1" si="8"/>
        <v/>
      </c>
      <c r="B266" s="153"/>
      <c r="C266" s="151" t="str">
        <f>IF(B266="","",SUMIF('الرصيد الثابت'!$A$2:$A$52,B266,'الرصيد الثابت'!$B$2:$B$52))</f>
        <v/>
      </c>
      <c r="D266" s="151" t="str">
        <f>IF(B266="","",SUMIF('الرصيد الثابت'!$A$2:$A$52,B266,'الرصيد الثابت'!$C$2:$C$52))</f>
        <v/>
      </c>
      <c r="E266" s="239"/>
      <c r="F266" s="239"/>
      <c r="G266" s="151">
        <f t="shared" si="9"/>
        <v>0</v>
      </c>
      <c r="H266" s="240"/>
      <c r="I266" s="146"/>
      <c r="J266" s="240"/>
      <c r="K266" s="208" t="str">
        <f>IFERROR(VLOOKUP(J266,'اسماء العملاء'!$A$2:$E$142,5,FALSE),"")</f>
        <v/>
      </c>
      <c r="L266" s="205" t="str">
        <f>IFERROR(VLOOKUP(J266,'اسماء العملاء'!$A$2:$C$142,2,FALSE),"")</f>
        <v/>
      </c>
      <c r="M266" s="151" t="str">
        <f>IFERROR(VLOOKUP(J266,'اسماء العملاء'!$A$2:$C$142,3,FALSE),"")</f>
        <v/>
      </c>
      <c r="N266" s="241"/>
    </row>
    <row r="267" spans="1:14" ht="23.1" customHeight="1">
      <c r="A267" s="175" t="str">
        <f t="shared" ca="1" si="8"/>
        <v/>
      </c>
      <c r="B267" s="153"/>
      <c r="C267" s="151" t="str">
        <f>IF(B267="","",SUMIF('الرصيد الثابت'!$A$2:$A$52,B267,'الرصيد الثابت'!$B$2:$B$52))</f>
        <v/>
      </c>
      <c r="D267" s="151" t="str">
        <f>IF(B267="","",SUMIF('الرصيد الثابت'!$A$2:$A$52,B267,'الرصيد الثابت'!$C$2:$C$52))</f>
        <v/>
      </c>
      <c r="E267" s="239"/>
      <c r="F267" s="239"/>
      <c r="G267" s="151">
        <f t="shared" si="9"/>
        <v>0</v>
      </c>
      <c r="H267" s="240"/>
      <c r="I267" s="146"/>
      <c r="J267" s="240"/>
      <c r="K267" s="208" t="str">
        <f>IFERROR(VLOOKUP(J267,'اسماء العملاء'!$A$2:$E$142,5,FALSE),"")</f>
        <v/>
      </c>
      <c r="L267" s="205" t="str">
        <f>IFERROR(VLOOKUP(J267,'اسماء العملاء'!$A$2:$C$142,2,FALSE),"")</f>
        <v/>
      </c>
      <c r="M267" s="151" t="str">
        <f>IFERROR(VLOOKUP(J267,'اسماء العملاء'!$A$2:$C$142,3,FALSE),"")</f>
        <v/>
      </c>
      <c r="N267" s="241"/>
    </row>
    <row r="268" spans="1:14" ht="23.1" customHeight="1">
      <c r="A268" s="175" t="str">
        <f t="shared" ca="1" si="8"/>
        <v/>
      </c>
      <c r="B268" s="153"/>
      <c r="C268" s="151" t="str">
        <f>IF(B268="","",SUMIF('الرصيد الثابت'!$A$2:$A$52,B268,'الرصيد الثابت'!$B$2:$B$52))</f>
        <v/>
      </c>
      <c r="D268" s="151" t="str">
        <f>IF(B268="","",SUMIF('الرصيد الثابت'!$A$2:$A$52,B268,'الرصيد الثابت'!$C$2:$C$52))</f>
        <v/>
      </c>
      <c r="E268" s="239"/>
      <c r="F268" s="239"/>
      <c r="G268" s="151">
        <f t="shared" si="9"/>
        <v>0</v>
      </c>
      <c r="H268" s="240"/>
      <c r="I268" s="146"/>
      <c r="J268" s="240"/>
      <c r="K268" s="208" t="str">
        <f>IFERROR(VLOOKUP(J268,'اسماء العملاء'!$A$2:$E$142,5,FALSE),"")</f>
        <v/>
      </c>
      <c r="L268" s="205" t="str">
        <f>IFERROR(VLOOKUP(J268,'اسماء العملاء'!$A$2:$C$142,2,FALSE),"")</f>
        <v/>
      </c>
      <c r="M268" s="151" t="str">
        <f>IFERROR(VLOOKUP(J268,'اسماء العملاء'!$A$2:$C$142,3,FALSE),"")</f>
        <v/>
      </c>
      <c r="N268" s="241"/>
    </row>
    <row r="269" spans="1:14" ht="23.1" customHeight="1">
      <c r="A269" s="175" t="str">
        <f t="shared" ca="1" si="8"/>
        <v/>
      </c>
      <c r="B269" s="153"/>
      <c r="C269" s="151" t="str">
        <f>IF(B269="","",SUMIF('الرصيد الثابت'!$A$2:$A$52,B269,'الرصيد الثابت'!$B$2:$B$52))</f>
        <v/>
      </c>
      <c r="D269" s="151" t="str">
        <f>IF(B269="","",SUMIF('الرصيد الثابت'!$A$2:$A$52,B269,'الرصيد الثابت'!$C$2:$C$52))</f>
        <v/>
      </c>
      <c r="E269" s="239"/>
      <c r="F269" s="239"/>
      <c r="G269" s="151">
        <f t="shared" si="9"/>
        <v>0</v>
      </c>
      <c r="H269" s="240"/>
      <c r="I269" s="146"/>
      <c r="J269" s="240"/>
      <c r="K269" s="208" t="str">
        <f>IFERROR(VLOOKUP(J269,'اسماء العملاء'!$A$2:$E$142,5,FALSE),"")</f>
        <v/>
      </c>
      <c r="L269" s="205" t="str">
        <f>IFERROR(VLOOKUP(J269,'اسماء العملاء'!$A$2:$C$142,2,FALSE),"")</f>
        <v/>
      </c>
      <c r="M269" s="151" t="str">
        <f>IFERROR(VLOOKUP(J269,'اسماء العملاء'!$A$2:$C$142,3,FALSE),"")</f>
        <v/>
      </c>
      <c r="N269" s="241"/>
    </row>
    <row r="270" spans="1:14" ht="23.1" customHeight="1">
      <c r="A270" s="175" t="str">
        <f t="shared" ca="1" si="8"/>
        <v/>
      </c>
      <c r="B270" s="153"/>
      <c r="C270" s="151" t="str">
        <f>IF(B270="","",SUMIF('الرصيد الثابت'!$A$2:$A$52,B270,'الرصيد الثابت'!$B$2:$B$52))</f>
        <v/>
      </c>
      <c r="D270" s="151" t="str">
        <f>IF(B270="","",SUMIF('الرصيد الثابت'!$A$2:$A$52,B270,'الرصيد الثابت'!$C$2:$C$52))</f>
        <v/>
      </c>
      <c r="E270" s="239"/>
      <c r="F270" s="239"/>
      <c r="G270" s="151">
        <f t="shared" si="9"/>
        <v>0</v>
      </c>
      <c r="H270" s="240"/>
      <c r="I270" s="146"/>
      <c r="J270" s="240"/>
      <c r="K270" s="208" t="str">
        <f>IFERROR(VLOOKUP(J270,'اسماء العملاء'!$A$2:$E$142,5,FALSE),"")</f>
        <v/>
      </c>
      <c r="L270" s="205" t="str">
        <f>IFERROR(VLOOKUP(J270,'اسماء العملاء'!$A$2:$C$142,2,FALSE),"")</f>
        <v/>
      </c>
      <c r="M270" s="151" t="str">
        <f>IFERROR(VLOOKUP(J270,'اسماء العملاء'!$A$2:$C$142,3,FALSE),"")</f>
        <v/>
      </c>
      <c r="N270" s="241"/>
    </row>
    <row r="271" spans="1:14" ht="23.1" customHeight="1">
      <c r="A271" s="175" t="str">
        <f t="shared" ca="1" si="8"/>
        <v/>
      </c>
      <c r="B271" s="153"/>
      <c r="C271" s="151" t="str">
        <f>IF(B271="","",SUMIF('الرصيد الثابت'!$A$2:$A$52,B271,'الرصيد الثابت'!$B$2:$B$52))</f>
        <v/>
      </c>
      <c r="D271" s="151" t="str">
        <f>IF(B271="","",SUMIF('الرصيد الثابت'!$A$2:$A$52,B271,'الرصيد الثابت'!$C$2:$C$52))</f>
        <v/>
      </c>
      <c r="E271" s="239"/>
      <c r="F271" s="239"/>
      <c r="G271" s="151">
        <f t="shared" si="9"/>
        <v>0</v>
      </c>
      <c r="H271" s="240"/>
      <c r="I271" s="146"/>
      <c r="J271" s="240"/>
      <c r="K271" s="208" t="str">
        <f>IFERROR(VLOOKUP(J271,'اسماء العملاء'!$A$2:$E$142,5,FALSE),"")</f>
        <v/>
      </c>
      <c r="L271" s="205" t="str">
        <f>IFERROR(VLOOKUP(J271,'اسماء العملاء'!$A$2:$C$142,2,FALSE),"")</f>
        <v/>
      </c>
      <c r="M271" s="151" t="str">
        <f>IFERROR(VLOOKUP(J271,'اسماء العملاء'!$A$2:$C$142,3,FALSE),"")</f>
        <v/>
      </c>
      <c r="N271" s="241"/>
    </row>
    <row r="272" spans="1:14" ht="23.1" customHeight="1">
      <c r="A272" s="175" t="str">
        <f t="shared" ca="1" si="8"/>
        <v/>
      </c>
      <c r="B272" s="153"/>
      <c r="C272" s="151" t="str">
        <f>IF(B272="","",SUMIF('الرصيد الثابت'!$A$2:$A$52,B272,'الرصيد الثابت'!$B$2:$B$52))</f>
        <v/>
      </c>
      <c r="D272" s="151" t="str">
        <f>IF(B272="","",SUMIF('الرصيد الثابت'!$A$2:$A$52,B272,'الرصيد الثابت'!$C$2:$C$52))</f>
        <v/>
      </c>
      <c r="E272" s="239"/>
      <c r="F272" s="239"/>
      <c r="G272" s="151">
        <f t="shared" si="9"/>
        <v>0</v>
      </c>
      <c r="H272" s="240"/>
      <c r="I272" s="146"/>
      <c r="J272" s="240"/>
      <c r="K272" s="208" t="str">
        <f>IFERROR(VLOOKUP(J272,'اسماء العملاء'!$A$2:$E$142,5,FALSE),"")</f>
        <v/>
      </c>
      <c r="L272" s="205" t="str">
        <f>IFERROR(VLOOKUP(J272,'اسماء العملاء'!$A$2:$C$142,2,FALSE),"")</f>
        <v/>
      </c>
      <c r="M272" s="151" t="str">
        <f>IFERROR(VLOOKUP(J272,'اسماء العملاء'!$A$2:$C$142,3,FALSE),"")</f>
        <v/>
      </c>
      <c r="N272" s="241"/>
    </row>
    <row r="273" spans="1:14" ht="23.1" customHeight="1">
      <c r="A273" s="175" t="str">
        <f t="shared" ca="1" si="8"/>
        <v/>
      </c>
      <c r="B273" s="153"/>
      <c r="C273" s="151" t="str">
        <f>IF(B273="","",SUMIF('الرصيد الثابت'!$A$2:$A$52,B273,'الرصيد الثابت'!$B$2:$B$52))</f>
        <v/>
      </c>
      <c r="D273" s="151" t="str">
        <f>IF(B273="","",SUMIF('الرصيد الثابت'!$A$2:$A$52,B273,'الرصيد الثابت'!$C$2:$C$52))</f>
        <v/>
      </c>
      <c r="E273" s="239"/>
      <c r="F273" s="239"/>
      <c r="G273" s="151">
        <f t="shared" si="9"/>
        <v>0</v>
      </c>
      <c r="H273" s="240"/>
      <c r="I273" s="146"/>
      <c r="J273" s="240"/>
      <c r="K273" s="208" t="str">
        <f>IFERROR(VLOOKUP(J273,'اسماء العملاء'!$A$2:$E$142,5,FALSE),"")</f>
        <v/>
      </c>
      <c r="L273" s="205" t="str">
        <f>IFERROR(VLOOKUP(J273,'اسماء العملاء'!$A$2:$C$142,2,FALSE),"")</f>
        <v/>
      </c>
      <c r="M273" s="151" t="str">
        <f>IFERROR(VLOOKUP(J273,'اسماء العملاء'!$A$2:$C$142,3,FALSE),"")</f>
        <v/>
      </c>
      <c r="N273" s="241"/>
    </row>
    <row r="274" spans="1:14" ht="23.1" customHeight="1">
      <c r="A274" s="175" t="str">
        <f t="shared" ca="1" si="8"/>
        <v/>
      </c>
      <c r="B274" s="153"/>
      <c r="C274" s="151" t="str">
        <f>IF(B274="","",SUMIF('الرصيد الثابت'!$A$2:$A$52,B274,'الرصيد الثابت'!$B$2:$B$52))</f>
        <v/>
      </c>
      <c r="D274" s="151" t="str">
        <f>IF(B274="","",SUMIF('الرصيد الثابت'!$A$2:$A$52,B274,'الرصيد الثابت'!$C$2:$C$52))</f>
        <v/>
      </c>
      <c r="E274" s="239"/>
      <c r="F274" s="239"/>
      <c r="G274" s="151">
        <f t="shared" si="9"/>
        <v>0</v>
      </c>
      <c r="H274" s="240"/>
      <c r="I274" s="146"/>
      <c r="J274" s="240"/>
      <c r="K274" s="208" t="str">
        <f>IFERROR(VLOOKUP(J274,'اسماء العملاء'!$A$2:$E$142,5,FALSE),"")</f>
        <v/>
      </c>
      <c r="L274" s="205" t="str">
        <f>IFERROR(VLOOKUP(J274,'اسماء العملاء'!$A$2:$C$142,2,FALSE),"")</f>
        <v/>
      </c>
      <c r="M274" s="151" t="str">
        <f>IFERROR(VLOOKUP(J274,'اسماء العملاء'!$A$2:$C$142,3,FALSE),"")</f>
        <v/>
      </c>
      <c r="N274" s="241"/>
    </row>
    <row r="275" spans="1:14" ht="23.1" customHeight="1">
      <c r="A275" s="175" t="str">
        <f t="shared" ca="1" si="8"/>
        <v/>
      </c>
      <c r="B275" s="153"/>
      <c r="C275" s="151" t="str">
        <f>IF(B275="","",SUMIF('الرصيد الثابت'!$A$2:$A$52,B275,'الرصيد الثابت'!$B$2:$B$52))</f>
        <v/>
      </c>
      <c r="D275" s="151" t="str">
        <f>IF(B275="","",SUMIF('الرصيد الثابت'!$A$2:$A$52,B275,'الرصيد الثابت'!$C$2:$C$52))</f>
        <v/>
      </c>
      <c r="E275" s="239"/>
      <c r="F275" s="239"/>
      <c r="G275" s="151">
        <f t="shared" si="9"/>
        <v>0</v>
      </c>
      <c r="H275" s="240"/>
      <c r="I275" s="146"/>
      <c r="J275" s="240"/>
      <c r="K275" s="208" t="str">
        <f>IFERROR(VLOOKUP(J275,'اسماء العملاء'!$A$2:$E$142,5,FALSE),"")</f>
        <v/>
      </c>
      <c r="L275" s="205" t="str">
        <f>IFERROR(VLOOKUP(J275,'اسماء العملاء'!$A$2:$C$142,2,FALSE),"")</f>
        <v/>
      </c>
      <c r="M275" s="151" t="str">
        <f>IFERROR(VLOOKUP(J275,'اسماء العملاء'!$A$2:$C$142,3,FALSE),"")</f>
        <v/>
      </c>
      <c r="N275" s="241"/>
    </row>
    <row r="276" spans="1:14" ht="23.1" customHeight="1">
      <c r="A276" s="175" t="str">
        <f t="shared" ca="1" si="8"/>
        <v/>
      </c>
      <c r="B276" s="153"/>
      <c r="C276" s="151" t="str">
        <f>IF(B276="","",SUMIF('الرصيد الثابت'!$A$2:$A$52,B276,'الرصيد الثابت'!$B$2:$B$52))</f>
        <v/>
      </c>
      <c r="D276" s="151" t="str">
        <f>IF(B276="","",SUMIF('الرصيد الثابت'!$A$2:$A$52,B276,'الرصيد الثابت'!$C$2:$C$52))</f>
        <v/>
      </c>
      <c r="E276" s="239"/>
      <c r="F276" s="239"/>
      <c r="G276" s="151">
        <f t="shared" si="9"/>
        <v>0</v>
      </c>
      <c r="H276" s="240"/>
      <c r="I276" s="146"/>
      <c r="J276" s="240"/>
      <c r="K276" s="208" t="str">
        <f>IFERROR(VLOOKUP(J276,'اسماء العملاء'!$A$2:$E$142,5,FALSE),"")</f>
        <v/>
      </c>
      <c r="L276" s="205" t="str">
        <f>IFERROR(VLOOKUP(J276,'اسماء العملاء'!$A$2:$C$142,2,FALSE),"")</f>
        <v/>
      </c>
      <c r="M276" s="151" t="str">
        <f>IFERROR(VLOOKUP(J276,'اسماء العملاء'!$A$2:$C$142,3,FALSE),"")</f>
        <v/>
      </c>
      <c r="N276" s="241"/>
    </row>
    <row r="277" spans="1:14" ht="23.1" customHeight="1">
      <c r="A277" s="175" t="str">
        <f t="shared" ca="1" si="8"/>
        <v/>
      </c>
      <c r="B277" s="153"/>
      <c r="C277" s="151" t="str">
        <f>IF(B277="","",SUMIF('الرصيد الثابت'!$A$2:$A$52,B277,'الرصيد الثابت'!$B$2:$B$52))</f>
        <v/>
      </c>
      <c r="D277" s="151" t="str">
        <f>IF(B277="","",SUMIF('الرصيد الثابت'!$A$2:$A$52,B277,'الرصيد الثابت'!$C$2:$C$52))</f>
        <v/>
      </c>
      <c r="E277" s="239"/>
      <c r="F277" s="239"/>
      <c r="G277" s="151">
        <f t="shared" si="9"/>
        <v>0</v>
      </c>
      <c r="H277" s="240"/>
      <c r="I277" s="146"/>
      <c r="J277" s="240"/>
      <c r="K277" s="208" t="str">
        <f>IFERROR(VLOOKUP(J277,'اسماء العملاء'!$A$2:$E$142,5,FALSE),"")</f>
        <v/>
      </c>
      <c r="L277" s="205" t="str">
        <f>IFERROR(VLOOKUP(J277,'اسماء العملاء'!$A$2:$C$142,2,FALSE),"")</f>
        <v/>
      </c>
      <c r="M277" s="151" t="str">
        <f>IFERROR(VLOOKUP(J277,'اسماء العملاء'!$A$2:$C$142,3,FALSE),"")</f>
        <v/>
      </c>
      <c r="N277" s="241"/>
    </row>
    <row r="278" spans="1:14" ht="23.1" customHeight="1">
      <c r="A278" s="175" t="str">
        <f t="shared" ca="1" si="8"/>
        <v/>
      </c>
      <c r="B278" s="153"/>
      <c r="C278" s="151" t="str">
        <f>IF(B278="","",SUMIF('الرصيد الثابت'!$A$2:$A$52,B278,'الرصيد الثابت'!$B$2:$B$52))</f>
        <v/>
      </c>
      <c r="D278" s="151" t="str">
        <f>IF(B278="","",SUMIF('الرصيد الثابت'!$A$2:$A$52,B278,'الرصيد الثابت'!$C$2:$C$52))</f>
        <v/>
      </c>
      <c r="E278" s="239"/>
      <c r="F278" s="239"/>
      <c r="G278" s="151">
        <f t="shared" si="9"/>
        <v>0</v>
      </c>
      <c r="H278" s="240"/>
      <c r="I278" s="146"/>
      <c r="J278" s="240"/>
      <c r="K278" s="208" t="str">
        <f>IFERROR(VLOOKUP(J278,'اسماء العملاء'!$A$2:$E$142,5,FALSE),"")</f>
        <v/>
      </c>
      <c r="L278" s="205" t="str">
        <f>IFERROR(VLOOKUP(J278,'اسماء العملاء'!$A$2:$C$142,2,FALSE),"")</f>
        <v/>
      </c>
      <c r="M278" s="151" t="str">
        <f>IFERROR(VLOOKUP(J278,'اسماء العملاء'!$A$2:$C$142,3,FALSE),"")</f>
        <v/>
      </c>
      <c r="N278" s="241"/>
    </row>
    <row r="279" spans="1:14" ht="23.1" customHeight="1">
      <c r="A279" s="175" t="str">
        <f t="shared" ca="1" si="8"/>
        <v/>
      </c>
      <c r="B279" s="153"/>
      <c r="C279" s="151" t="str">
        <f>IF(B279="","",SUMIF('الرصيد الثابت'!$A$2:$A$52,B279,'الرصيد الثابت'!$B$2:$B$52))</f>
        <v/>
      </c>
      <c r="D279" s="151" t="str">
        <f>IF(B279="","",SUMIF('الرصيد الثابت'!$A$2:$A$52,B279,'الرصيد الثابت'!$C$2:$C$52))</f>
        <v/>
      </c>
      <c r="E279" s="239"/>
      <c r="F279" s="239"/>
      <c r="G279" s="151">
        <f t="shared" si="9"/>
        <v>0</v>
      </c>
      <c r="H279" s="240"/>
      <c r="I279" s="146"/>
      <c r="J279" s="240"/>
      <c r="K279" s="208" t="str">
        <f>IFERROR(VLOOKUP(J279,'اسماء العملاء'!$A$2:$E$142,5,FALSE),"")</f>
        <v/>
      </c>
      <c r="L279" s="205" t="str">
        <f>IFERROR(VLOOKUP(J279,'اسماء العملاء'!$A$2:$C$142,2,FALSE),"")</f>
        <v/>
      </c>
      <c r="M279" s="151" t="str">
        <f>IFERROR(VLOOKUP(J279,'اسماء العملاء'!$A$2:$C$142,3,FALSE),"")</f>
        <v/>
      </c>
      <c r="N279" s="241"/>
    </row>
    <row r="280" spans="1:14" ht="23.1" customHeight="1">
      <c r="A280" s="175" t="str">
        <f t="shared" ca="1" si="8"/>
        <v/>
      </c>
      <c r="B280" s="153"/>
      <c r="C280" s="151" t="str">
        <f>IF(B280="","",SUMIF('الرصيد الثابت'!$A$2:$A$52,B280,'الرصيد الثابت'!$B$2:$B$52))</f>
        <v/>
      </c>
      <c r="D280" s="151" t="str">
        <f>IF(B280="","",SUMIF('الرصيد الثابت'!$A$2:$A$52,B280,'الرصيد الثابت'!$C$2:$C$52))</f>
        <v/>
      </c>
      <c r="E280" s="239"/>
      <c r="F280" s="239"/>
      <c r="G280" s="151">
        <f t="shared" si="9"/>
        <v>0</v>
      </c>
      <c r="H280" s="240"/>
      <c r="I280" s="146"/>
      <c r="J280" s="240"/>
      <c r="K280" s="208" t="str">
        <f>IFERROR(VLOOKUP(J280,'اسماء العملاء'!$A$2:$E$142,5,FALSE),"")</f>
        <v/>
      </c>
      <c r="L280" s="205" t="str">
        <f>IFERROR(VLOOKUP(J280,'اسماء العملاء'!$A$2:$C$142,2,FALSE),"")</f>
        <v/>
      </c>
      <c r="M280" s="151" t="str">
        <f>IFERROR(VLOOKUP(J280,'اسماء العملاء'!$A$2:$C$142,3,FALSE),"")</f>
        <v/>
      </c>
      <c r="N280" s="241"/>
    </row>
    <row r="281" spans="1:14" ht="23.1" customHeight="1">
      <c r="A281" s="175" t="str">
        <f t="shared" ca="1" si="8"/>
        <v/>
      </c>
      <c r="B281" s="153"/>
      <c r="C281" s="151" t="str">
        <f>IF(B281="","",SUMIF('الرصيد الثابت'!$A$2:$A$52,B281,'الرصيد الثابت'!$B$2:$B$52))</f>
        <v/>
      </c>
      <c r="D281" s="151" t="str">
        <f>IF(B281="","",SUMIF('الرصيد الثابت'!$A$2:$A$52,B281,'الرصيد الثابت'!$C$2:$C$52))</f>
        <v/>
      </c>
      <c r="E281" s="239"/>
      <c r="F281" s="239"/>
      <c r="G281" s="151">
        <f t="shared" si="9"/>
        <v>0</v>
      </c>
      <c r="H281" s="240"/>
      <c r="I281" s="146"/>
      <c r="J281" s="240"/>
      <c r="K281" s="208" t="str">
        <f>IFERROR(VLOOKUP(J281,'اسماء العملاء'!$A$2:$E$142,5,FALSE),"")</f>
        <v/>
      </c>
      <c r="L281" s="205" t="str">
        <f>IFERROR(VLOOKUP(J281,'اسماء العملاء'!$A$2:$C$142,2,FALSE),"")</f>
        <v/>
      </c>
      <c r="M281" s="151" t="str">
        <f>IFERROR(VLOOKUP(J281,'اسماء العملاء'!$A$2:$C$142,3,FALSE),"")</f>
        <v/>
      </c>
      <c r="N281" s="241"/>
    </row>
    <row r="282" spans="1:14" ht="23.1" customHeight="1">
      <c r="A282" s="175" t="str">
        <f t="shared" ca="1" si="8"/>
        <v/>
      </c>
      <c r="B282" s="153"/>
      <c r="C282" s="151" t="str">
        <f>IF(B282="","",SUMIF('الرصيد الثابت'!$A$2:$A$52,B282,'الرصيد الثابت'!$B$2:$B$52))</f>
        <v/>
      </c>
      <c r="D282" s="151" t="str">
        <f>IF(B282="","",SUMIF('الرصيد الثابت'!$A$2:$A$52,B282,'الرصيد الثابت'!$C$2:$C$52))</f>
        <v/>
      </c>
      <c r="E282" s="239"/>
      <c r="F282" s="239"/>
      <c r="G282" s="151">
        <f t="shared" si="9"/>
        <v>0</v>
      </c>
      <c r="H282" s="240"/>
      <c r="I282" s="146"/>
      <c r="J282" s="240"/>
      <c r="K282" s="208" t="str">
        <f>IFERROR(VLOOKUP(J282,'اسماء العملاء'!$A$2:$E$142,5,FALSE),"")</f>
        <v/>
      </c>
      <c r="L282" s="205" t="str">
        <f>IFERROR(VLOOKUP(J282,'اسماء العملاء'!$A$2:$C$142,2,FALSE),"")</f>
        <v/>
      </c>
      <c r="M282" s="151" t="str">
        <f>IFERROR(VLOOKUP(J282,'اسماء العملاء'!$A$2:$C$142,3,FALSE),"")</f>
        <v/>
      </c>
      <c r="N282" s="241"/>
    </row>
    <row r="283" spans="1:14" ht="23.1" customHeight="1">
      <c r="A283" s="175" t="str">
        <f t="shared" ca="1" si="8"/>
        <v/>
      </c>
      <c r="B283" s="153"/>
      <c r="C283" s="151" t="str">
        <f>IF(B283="","",SUMIF('الرصيد الثابت'!$A$2:$A$52,B283,'الرصيد الثابت'!$B$2:$B$52))</f>
        <v/>
      </c>
      <c r="D283" s="151" t="str">
        <f>IF(B283="","",SUMIF('الرصيد الثابت'!$A$2:$A$52,B283,'الرصيد الثابت'!$C$2:$C$52))</f>
        <v/>
      </c>
      <c r="E283" s="239"/>
      <c r="F283" s="239"/>
      <c r="G283" s="151">
        <f t="shared" si="9"/>
        <v>0</v>
      </c>
      <c r="H283" s="240"/>
      <c r="I283" s="146"/>
      <c r="J283" s="240"/>
      <c r="K283" s="208" t="str">
        <f>IFERROR(VLOOKUP(J283,'اسماء العملاء'!$A$2:$E$142,5,FALSE),"")</f>
        <v/>
      </c>
      <c r="L283" s="205" t="str">
        <f>IFERROR(VLOOKUP(J283,'اسماء العملاء'!$A$2:$C$142,2,FALSE),"")</f>
        <v/>
      </c>
      <c r="M283" s="151" t="str">
        <f>IFERROR(VLOOKUP(J283,'اسماء العملاء'!$A$2:$C$142,3,FALSE),"")</f>
        <v/>
      </c>
      <c r="N283" s="241"/>
    </row>
    <row r="284" spans="1:14" ht="23.1" customHeight="1">
      <c r="A284" s="175" t="str">
        <f t="shared" ca="1" si="8"/>
        <v/>
      </c>
      <c r="B284" s="153"/>
      <c r="C284" s="151" t="str">
        <f>IF(B284="","",SUMIF('الرصيد الثابت'!$A$2:$A$52,B284,'الرصيد الثابت'!$B$2:$B$52))</f>
        <v/>
      </c>
      <c r="D284" s="151" t="str">
        <f>IF(B284="","",SUMIF('الرصيد الثابت'!$A$2:$A$52,B284,'الرصيد الثابت'!$C$2:$C$52))</f>
        <v/>
      </c>
      <c r="E284" s="239"/>
      <c r="F284" s="239"/>
      <c r="G284" s="151">
        <f t="shared" si="9"/>
        <v>0</v>
      </c>
      <c r="H284" s="240"/>
      <c r="I284" s="146"/>
      <c r="J284" s="240"/>
      <c r="K284" s="208" t="str">
        <f>IFERROR(VLOOKUP(J284,'اسماء العملاء'!$A$2:$E$142,5,FALSE),"")</f>
        <v/>
      </c>
      <c r="L284" s="205" t="str">
        <f>IFERROR(VLOOKUP(J284,'اسماء العملاء'!$A$2:$C$142,2,FALSE),"")</f>
        <v/>
      </c>
      <c r="M284" s="151" t="str">
        <f>IFERROR(VLOOKUP(J284,'اسماء العملاء'!$A$2:$C$142,3,FALSE),"")</f>
        <v/>
      </c>
      <c r="N284" s="241"/>
    </row>
    <row r="285" spans="1:14" ht="23.1" customHeight="1">
      <c r="A285" s="175" t="str">
        <f t="shared" ca="1" si="8"/>
        <v/>
      </c>
      <c r="B285" s="153"/>
      <c r="C285" s="151" t="str">
        <f>IF(B285="","",SUMIF('الرصيد الثابت'!$A$2:$A$52,B285,'الرصيد الثابت'!$B$2:$B$52))</f>
        <v/>
      </c>
      <c r="D285" s="151" t="str">
        <f>IF(B285="","",SUMIF('الرصيد الثابت'!$A$2:$A$52,B285,'الرصيد الثابت'!$C$2:$C$52))</f>
        <v/>
      </c>
      <c r="E285" s="239"/>
      <c r="F285" s="239"/>
      <c r="G285" s="151">
        <f t="shared" si="9"/>
        <v>0</v>
      </c>
      <c r="H285" s="240"/>
      <c r="I285" s="146"/>
      <c r="J285" s="240"/>
      <c r="K285" s="208" t="str">
        <f>IFERROR(VLOOKUP(J285,'اسماء العملاء'!$A$2:$E$142,5,FALSE),"")</f>
        <v/>
      </c>
      <c r="L285" s="205" t="str">
        <f>IFERROR(VLOOKUP(J285,'اسماء العملاء'!$A$2:$C$142,2,FALSE),"")</f>
        <v/>
      </c>
      <c r="M285" s="151" t="str">
        <f>IFERROR(VLOOKUP(J285,'اسماء العملاء'!$A$2:$C$142,3,FALSE),"")</f>
        <v/>
      </c>
      <c r="N285" s="241"/>
    </row>
    <row r="286" spans="1:14" ht="23.1" customHeight="1">
      <c r="A286" s="175" t="str">
        <f t="shared" ca="1" si="8"/>
        <v/>
      </c>
      <c r="B286" s="153"/>
      <c r="C286" s="151" t="str">
        <f>IF(B286="","",SUMIF('الرصيد الثابت'!$A$2:$A$52,B286,'الرصيد الثابت'!$B$2:$B$52))</f>
        <v/>
      </c>
      <c r="D286" s="151" t="str">
        <f>IF(B286="","",SUMIF('الرصيد الثابت'!$A$2:$A$52,B286,'الرصيد الثابت'!$C$2:$C$52))</f>
        <v/>
      </c>
      <c r="E286" s="239"/>
      <c r="F286" s="239"/>
      <c r="G286" s="151">
        <f t="shared" si="9"/>
        <v>0</v>
      </c>
      <c r="H286" s="240"/>
      <c r="I286" s="146"/>
      <c r="J286" s="240"/>
      <c r="K286" s="208" t="str">
        <f>IFERROR(VLOOKUP(J286,'اسماء العملاء'!$A$2:$E$142,5,FALSE),"")</f>
        <v/>
      </c>
      <c r="L286" s="205" t="str">
        <f>IFERROR(VLOOKUP(J286,'اسماء العملاء'!$A$2:$C$142,2,FALSE),"")</f>
        <v/>
      </c>
      <c r="M286" s="151" t="str">
        <f>IFERROR(VLOOKUP(J286,'اسماء العملاء'!$A$2:$C$142,3,FALSE),"")</f>
        <v/>
      </c>
      <c r="N286" s="241"/>
    </row>
    <row r="287" spans="1:14" ht="23.1" customHeight="1">
      <c r="A287" s="175" t="str">
        <f t="shared" ca="1" si="8"/>
        <v/>
      </c>
      <c r="B287" s="153"/>
      <c r="C287" s="151" t="str">
        <f>IF(B287="","",SUMIF('الرصيد الثابت'!$A$2:$A$52,B287,'الرصيد الثابت'!$B$2:$B$52))</f>
        <v/>
      </c>
      <c r="D287" s="151" t="str">
        <f>IF(B287="","",SUMIF('الرصيد الثابت'!$A$2:$A$52,B287,'الرصيد الثابت'!$C$2:$C$52))</f>
        <v/>
      </c>
      <c r="E287" s="239"/>
      <c r="F287" s="239"/>
      <c r="G287" s="151">
        <f t="shared" si="9"/>
        <v>0</v>
      </c>
      <c r="H287" s="240"/>
      <c r="I287" s="146"/>
      <c r="J287" s="240"/>
      <c r="K287" s="208" t="str">
        <f>IFERROR(VLOOKUP(J287,'اسماء العملاء'!$A$2:$E$142,5,FALSE),"")</f>
        <v/>
      </c>
      <c r="L287" s="205" t="str">
        <f>IFERROR(VLOOKUP(J287,'اسماء العملاء'!$A$2:$C$142,2,FALSE),"")</f>
        <v/>
      </c>
      <c r="M287" s="151" t="str">
        <f>IFERROR(VLOOKUP(J287,'اسماء العملاء'!$A$2:$C$142,3,FALSE),"")</f>
        <v/>
      </c>
      <c r="N287" s="241"/>
    </row>
    <row r="288" spans="1:14" ht="23.1" customHeight="1">
      <c r="A288" s="175" t="str">
        <f t="shared" ca="1" si="8"/>
        <v/>
      </c>
      <c r="B288" s="153"/>
      <c r="C288" s="151" t="str">
        <f>IF(B288="","",SUMIF('الرصيد الثابت'!$A$2:$A$52,B288,'الرصيد الثابت'!$B$2:$B$52))</f>
        <v/>
      </c>
      <c r="D288" s="151" t="str">
        <f>IF(B288="","",SUMIF('الرصيد الثابت'!$A$2:$A$52,B288,'الرصيد الثابت'!$C$2:$C$52))</f>
        <v/>
      </c>
      <c r="E288" s="239"/>
      <c r="F288" s="239"/>
      <c r="G288" s="151">
        <f t="shared" si="9"/>
        <v>0</v>
      </c>
      <c r="H288" s="240"/>
      <c r="I288" s="146"/>
      <c r="J288" s="240"/>
      <c r="K288" s="208" t="str">
        <f>IFERROR(VLOOKUP(J288,'اسماء العملاء'!$A$2:$E$142,5,FALSE),"")</f>
        <v/>
      </c>
      <c r="L288" s="205" t="str">
        <f>IFERROR(VLOOKUP(J288,'اسماء العملاء'!$A$2:$C$142,2,FALSE),"")</f>
        <v/>
      </c>
      <c r="M288" s="151" t="str">
        <f>IFERROR(VLOOKUP(J288,'اسماء العملاء'!$A$2:$C$142,3,FALSE),"")</f>
        <v/>
      </c>
      <c r="N288" s="28"/>
    </row>
    <row r="289" spans="1:14" ht="23.1" customHeight="1">
      <c r="A289" s="175" t="str">
        <f t="shared" ca="1" si="8"/>
        <v/>
      </c>
      <c r="B289" s="153"/>
      <c r="C289" s="151" t="str">
        <f>IF(B289="","",SUMIF('الرصيد الثابت'!$A$2:$A$52,B289,'الرصيد الثابت'!$B$2:$B$52))</f>
        <v/>
      </c>
      <c r="D289" s="151" t="str">
        <f>IF(B289="","",SUMIF('الرصيد الثابت'!$A$2:$A$52,B289,'الرصيد الثابت'!$C$2:$C$52))</f>
        <v/>
      </c>
      <c r="E289" s="239"/>
      <c r="F289" s="239"/>
      <c r="G289" s="151">
        <f t="shared" si="9"/>
        <v>0</v>
      </c>
      <c r="H289" s="240"/>
      <c r="I289" s="146"/>
      <c r="J289" s="240"/>
      <c r="K289" s="208" t="str">
        <f>IFERROR(VLOOKUP(J289,'اسماء العملاء'!$A$2:$E$142,5,FALSE),"")</f>
        <v/>
      </c>
      <c r="L289" s="205" t="str">
        <f>IFERROR(VLOOKUP(J289,'اسماء العملاء'!$A$2:$C$142,2,FALSE),"")</f>
        <v/>
      </c>
      <c r="M289" s="151" t="str">
        <f>IFERROR(VLOOKUP(J289,'اسماء العملاء'!$A$2:$C$142,3,FALSE),"")</f>
        <v/>
      </c>
      <c r="N289" s="28"/>
    </row>
    <row r="290" spans="1:14" ht="23.1" customHeight="1">
      <c r="A290" s="175" t="str">
        <f t="shared" ca="1" si="8"/>
        <v/>
      </c>
      <c r="B290" s="153"/>
      <c r="C290" s="151" t="str">
        <f>IF(B290="","",SUMIF('الرصيد الثابت'!$A$2:$A$52,B290,'الرصيد الثابت'!$B$2:$B$52))</f>
        <v/>
      </c>
      <c r="D290" s="151" t="str">
        <f>IF(B290="","",SUMIF('الرصيد الثابت'!$A$2:$A$52,B290,'الرصيد الثابت'!$C$2:$C$52))</f>
        <v/>
      </c>
      <c r="E290" s="239"/>
      <c r="F290" s="239"/>
      <c r="G290" s="151">
        <f t="shared" si="9"/>
        <v>0</v>
      </c>
      <c r="H290" s="240"/>
      <c r="I290" s="146"/>
      <c r="J290" s="240"/>
      <c r="K290" s="208" t="str">
        <f>IFERROR(VLOOKUP(J290,'اسماء العملاء'!$A$2:$E$142,5,FALSE),"")</f>
        <v/>
      </c>
      <c r="L290" s="205" t="str">
        <f>IFERROR(VLOOKUP(J290,'اسماء العملاء'!$A$2:$C$142,2,FALSE),"")</f>
        <v/>
      </c>
      <c r="M290" s="151" t="str">
        <f>IFERROR(VLOOKUP(J290,'اسماء العملاء'!$A$2:$C$142,3,FALSE),"")</f>
        <v/>
      </c>
      <c r="N290" s="28"/>
    </row>
    <row r="291" spans="1:14" ht="23.1" customHeight="1">
      <c r="A291" s="175" t="str">
        <f t="shared" ca="1" si="8"/>
        <v/>
      </c>
      <c r="B291" s="153"/>
      <c r="C291" s="151" t="str">
        <f>IF(B291="","",SUMIF('الرصيد الثابت'!$A$2:$A$52,B291,'الرصيد الثابت'!$B$2:$B$52))</f>
        <v/>
      </c>
      <c r="D291" s="151" t="str">
        <f>IF(B291="","",SUMIF('الرصيد الثابت'!$A$2:$A$52,B291,'الرصيد الثابت'!$C$2:$C$52))</f>
        <v/>
      </c>
      <c r="E291" s="239"/>
      <c r="F291" s="239"/>
      <c r="G291" s="151">
        <f t="shared" si="9"/>
        <v>0</v>
      </c>
      <c r="H291" s="240"/>
      <c r="I291" s="146"/>
      <c r="J291" s="240"/>
      <c r="K291" s="208" t="str">
        <f>IFERROR(VLOOKUP(J291,'اسماء العملاء'!$A$2:$E$142,5,FALSE),"")</f>
        <v/>
      </c>
      <c r="L291" s="205" t="str">
        <f>IFERROR(VLOOKUP(J291,'اسماء العملاء'!$A$2:$C$142,2,FALSE),"")</f>
        <v/>
      </c>
      <c r="M291" s="151" t="str">
        <f>IFERROR(VLOOKUP(J291,'اسماء العملاء'!$A$2:$C$142,3,FALSE),"")</f>
        <v/>
      </c>
      <c r="N291" s="28"/>
    </row>
    <row r="292" spans="1:14" ht="23.1" customHeight="1">
      <c r="A292" s="175" t="str">
        <f t="shared" ca="1" si="8"/>
        <v/>
      </c>
      <c r="B292" s="153"/>
      <c r="C292" s="151" t="str">
        <f>IF(B292="","",SUMIF('الرصيد الثابت'!$A$2:$A$52,B292,'الرصيد الثابت'!$B$2:$B$52))</f>
        <v/>
      </c>
      <c r="D292" s="151" t="str">
        <f>IF(B292="","",SUMIF('الرصيد الثابت'!$A$2:$A$52,B292,'الرصيد الثابت'!$C$2:$C$52))</f>
        <v/>
      </c>
      <c r="E292" s="239"/>
      <c r="F292" s="239"/>
      <c r="G292" s="151">
        <f t="shared" si="9"/>
        <v>0</v>
      </c>
      <c r="H292" s="240"/>
      <c r="I292" s="146"/>
      <c r="J292" s="240"/>
      <c r="K292" s="208" t="str">
        <f>IFERROR(VLOOKUP(J292,'اسماء العملاء'!$A$2:$E$142,5,FALSE),"")</f>
        <v/>
      </c>
      <c r="L292" s="205" t="str">
        <f>IFERROR(VLOOKUP(J292,'اسماء العملاء'!$A$2:$C$142,2,FALSE),"")</f>
        <v/>
      </c>
      <c r="M292" s="151" t="str">
        <f>IFERROR(VLOOKUP(J292,'اسماء العملاء'!$A$2:$C$142,3,FALSE),"")</f>
        <v/>
      </c>
      <c r="N292" s="28"/>
    </row>
    <row r="293" spans="1:14" ht="23.1" customHeight="1">
      <c r="A293" s="175" t="str">
        <f t="shared" ca="1" si="8"/>
        <v/>
      </c>
      <c r="B293" s="153"/>
      <c r="C293" s="151" t="str">
        <f>IF(B293="","",SUMIF('الرصيد الثابت'!$A$2:$A$52,B293,'الرصيد الثابت'!$B$2:$B$52))</f>
        <v/>
      </c>
      <c r="D293" s="151" t="str">
        <f>IF(B293="","",SUMIF('الرصيد الثابت'!$A$2:$A$52,B293,'الرصيد الثابت'!$C$2:$C$52))</f>
        <v/>
      </c>
      <c r="E293" s="239"/>
      <c r="F293" s="239"/>
      <c r="G293" s="151">
        <f t="shared" si="9"/>
        <v>0</v>
      </c>
      <c r="H293" s="240"/>
      <c r="I293" s="146"/>
      <c r="J293" s="240"/>
      <c r="K293" s="208" t="str">
        <f>IFERROR(VLOOKUP(J293,'اسماء العملاء'!$A$2:$E$142,5,FALSE),"")</f>
        <v/>
      </c>
      <c r="L293" s="205" t="str">
        <f>IFERROR(VLOOKUP(J293,'اسماء العملاء'!$A$2:$C$142,2,FALSE),"")</f>
        <v/>
      </c>
      <c r="M293" s="151" t="str">
        <f>IFERROR(VLOOKUP(J293,'اسماء العملاء'!$A$2:$C$142,3,FALSE),"")</f>
        <v/>
      </c>
      <c r="N293" s="28"/>
    </row>
    <row r="294" spans="1:14" ht="23.1" customHeight="1">
      <c r="A294" s="175" t="str">
        <f t="shared" ca="1" si="8"/>
        <v/>
      </c>
      <c r="B294" s="153"/>
      <c r="C294" s="151" t="str">
        <f>IF(B294="","",SUMIF('الرصيد الثابت'!$A$2:$A$52,B294,'الرصيد الثابت'!$B$2:$B$52))</f>
        <v/>
      </c>
      <c r="D294" s="151" t="str">
        <f>IF(B294="","",SUMIF('الرصيد الثابت'!$A$2:$A$52,B294,'الرصيد الثابت'!$C$2:$C$52))</f>
        <v/>
      </c>
      <c r="E294" s="239"/>
      <c r="F294" s="239"/>
      <c r="G294" s="151">
        <f t="shared" si="9"/>
        <v>0</v>
      </c>
      <c r="H294" s="240"/>
      <c r="I294" s="146"/>
      <c r="J294" s="240"/>
      <c r="K294" s="208" t="str">
        <f>IFERROR(VLOOKUP(J294,'اسماء العملاء'!$A$2:$E$142,5,FALSE),"")</f>
        <v/>
      </c>
      <c r="L294" s="205" t="str">
        <f>IFERROR(VLOOKUP(J294,'اسماء العملاء'!$A$2:$C$142,2,FALSE),"")</f>
        <v/>
      </c>
      <c r="M294" s="151" t="str">
        <f>IFERROR(VLOOKUP(J294,'اسماء العملاء'!$A$2:$C$142,3,FALSE),"")</f>
        <v/>
      </c>
      <c r="N294" s="28"/>
    </row>
    <row r="295" spans="1:14" ht="23.1" customHeight="1">
      <c r="A295" s="245" t="str">
        <f t="shared" ca="1" si="8"/>
        <v/>
      </c>
      <c r="B295" s="252"/>
      <c r="C295" s="249" t="str">
        <f>IF(B295="","",SUMIF('الرصيد الثابت'!$A$2:$A$52,B295,'الرصيد الثابت'!$B$2:$B$52))</f>
        <v/>
      </c>
      <c r="D295" s="249" t="str">
        <f>IF(B295="","",SUMIF('الرصيد الثابت'!$A$2:$A$52,B295,'الرصيد الثابت'!$C$2:$C$52))</f>
        <v/>
      </c>
      <c r="E295" s="253"/>
      <c r="F295" s="253"/>
      <c r="G295" s="249">
        <f t="shared" si="9"/>
        <v>0</v>
      </c>
      <c r="H295" s="246"/>
      <c r="I295" s="185"/>
      <c r="J295" s="246"/>
      <c r="K295" s="247" t="str">
        <f>IFERROR(VLOOKUP(J295,'اسماء العملاء'!$A$2:$E$142,5,FALSE),"")</f>
        <v/>
      </c>
      <c r="L295" s="248" t="str">
        <f>IFERROR(VLOOKUP(J295,'اسماء العملاء'!$A$2:$C$142,2,FALSE),"")</f>
        <v/>
      </c>
      <c r="M295" s="249" t="str">
        <f>IFERROR(VLOOKUP(J295,'اسماء العملاء'!$A$2:$C$142,3,FALSE),"")</f>
        <v/>
      </c>
      <c r="N295" s="250"/>
    </row>
    <row r="296" spans="1:14" ht="23.1" customHeight="1" thickBot="1">
      <c r="A296" s="242" t="str">
        <f t="shared" ca="1" si="8"/>
        <v/>
      </c>
      <c r="B296" s="154"/>
      <c r="C296" s="152" t="str">
        <f>IF(B296="","",SUMIF('الرصيد الثابت'!$A$2:$A$52,B296,'الرصيد الثابت'!$B$2:$B$52))</f>
        <v/>
      </c>
      <c r="D296" s="152" t="str">
        <f>IF(B296="","",SUMIF('الرصيد الثابت'!$A$2:$A$52,B296,'الرصيد الثابت'!$C$2:$C$52))</f>
        <v/>
      </c>
      <c r="E296" s="251"/>
      <c r="F296" s="251"/>
      <c r="G296" s="152">
        <f t="shared" si="9"/>
        <v>0</v>
      </c>
      <c r="H296" s="243"/>
      <c r="I296" s="147"/>
      <c r="J296" s="243"/>
      <c r="K296" s="209" t="str">
        <f>IFERROR(VLOOKUP(J296,'اسماء العملاء'!$A$2:$E$142,5,FALSE),"")</f>
        <v/>
      </c>
      <c r="L296" s="206" t="str">
        <f>IFERROR(VLOOKUP(J296,'اسماء العملاء'!$A$2:$C$142,2,FALSE),"")</f>
        <v/>
      </c>
      <c r="M296" s="152" t="str">
        <f>IFERROR(VLOOKUP(J296,'اسماء العملاء'!$A$2:$C$142,3,FALSE),"")</f>
        <v/>
      </c>
      <c r="N296" s="244"/>
    </row>
    <row r="297" spans="1:14" ht="23.1" customHeight="1">
      <c r="J297" s="31"/>
      <c r="K297" s="42"/>
      <c r="L297" s="31"/>
      <c r="M297" s="24"/>
    </row>
    <row r="298" spans="1:14" ht="23.1" customHeight="1">
      <c r="J298" s="31"/>
      <c r="K298" s="42"/>
      <c r="L298" s="31"/>
      <c r="M298" s="24"/>
    </row>
    <row r="1430" spans="2:14" ht="23.1" customHeight="1" thickBot="1"/>
    <row r="1431" spans="2:14" ht="23.1" customHeight="1" thickBot="1">
      <c r="B1431" s="25" t="s">
        <v>37</v>
      </c>
      <c r="J1431" s="37" t="s">
        <v>0</v>
      </c>
      <c r="K1431" s="37"/>
      <c r="L1431" s="200" t="s">
        <v>30</v>
      </c>
      <c r="M1431" s="37" t="s">
        <v>43</v>
      </c>
      <c r="N1431" s="38" t="s">
        <v>31</v>
      </c>
    </row>
    <row r="1432" spans="2:14" ht="23.1" customHeight="1" thickBot="1">
      <c r="B1432" s="26" t="s">
        <v>2</v>
      </c>
      <c r="J1432" s="39">
        <v>1</v>
      </c>
      <c r="K1432" s="39"/>
      <c r="L1432" s="201" t="str">
        <f>'اسماء العملاء'!A2</f>
        <v>احمد محمد</v>
      </c>
      <c r="M1432" s="34" t="str">
        <f>'اسماء العملاء'!B2</f>
        <v>العجمي</v>
      </c>
      <c r="N1432" s="44" t="str">
        <f>'اسماء العملاء'!C2</f>
        <v>123456789</v>
      </c>
    </row>
    <row r="1433" spans="2:14" ht="23.1" customHeight="1" thickBot="1">
      <c r="B1433" s="29" t="s">
        <v>3</v>
      </c>
      <c r="J1433" s="40">
        <v>2</v>
      </c>
      <c r="K1433" s="146"/>
      <c r="L1433" s="202" t="str">
        <f>'اسماء العملاء'!A3</f>
        <v>محمود محمد</v>
      </c>
      <c r="M1433" s="35" t="str">
        <f>'اسماء العملاء'!B3</f>
        <v>محرم بك</v>
      </c>
      <c r="N1433" s="44" t="str">
        <f>'اسماء العملاء'!C3</f>
        <v>0123456789</v>
      </c>
    </row>
    <row r="1434" spans="2:14" ht="23.1" customHeight="1">
      <c r="B1434" s="29" t="s">
        <v>4</v>
      </c>
      <c r="J1434" s="40">
        <v>3</v>
      </c>
      <c r="K1434" s="146"/>
      <c r="L1434" s="202" t="str">
        <f>'اسماء العملاء'!A4</f>
        <v>صلاح  سعيد</v>
      </c>
      <c r="M1434" s="35" t="str">
        <f>'اسماء العملاء'!B4</f>
        <v>الحضرة</v>
      </c>
      <c r="N1434" s="44" t="str">
        <f>'اسماء العملاء'!C4</f>
        <v>011234567</v>
      </c>
    </row>
    <row r="1435" spans="2:14" ht="23.1" customHeight="1">
      <c r="B1435" s="29" t="s">
        <v>5</v>
      </c>
      <c r="J1435" s="40">
        <v>4</v>
      </c>
      <c r="K1435" s="146"/>
      <c r="L1435" s="202" t="str">
        <f>'اسماء العملاء'!A5</f>
        <v>محسن محمد</v>
      </c>
      <c r="M1435" s="35" t="str">
        <f>'اسماء العملاء'!B5</f>
        <v>سيوف</v>
      </c>
      <c r="N1435" s="45" t="str">
        <f>'اسماء العملاء'!C5</f>
        <v>01223451233</v>
      </c>
    </row>
    <row r="1436" spans="2:14" ht="23.1" customHeight="1">
      <c r="B1436" s="29" t="s">
        <v>6</v>
      </c>
      <c r="J1436" s="40">
        <v>5</v>
      </c>
      <c r="K1436" s="146"/>
      <c r="L1436" s="202" t="str">
        <f>'اسماء العملاء'!A6</f>
        <v>احمد سعيد</v>
      </c>
      <c r="M1436" s="35" t="str">
        <f>'اسماء العملاء'!B6</f>
        <v>سموحة</v>
      </c>
      <c r="N1436" s="45" t="str">
        <f>'اسماء العملاء'!C6</f>
        <v>0111111111</v>
      </c>
    </row>
    <row r="1437" spans="2:14" ht="23.1" customHeight="1">
      <c r="B1437" s="29" t="s">
        <v>7</v>
      </c>
      <c r="J1437" s="40">
        <v>6</v>
      </c>
      <c r="K1437" s="146"/>
      <c r="L1437" s="202" t="str">
        <f>'اسماء العملاء'!A7</f>
        <v>مروان حسين</v>
      </c>
      <c r="M1437" s="35" t="str">
        <f>'اسماء العملاء'!B7</f>
        <v>البرج</v>
      </c>
      <c r="N1437" s="45" t="str">
        <f>'اسماء العملاء'!C7</f>
        <v>022222222</v>
      </c>
    </row>
    <row r="1438" spans="2:14" ht="23.1" customHeight="1">
      <c r="B1438" s="29" t="s">
        <v>8</v>
      </c>
      <c r="J1438" s="40">
        <v>7</v>
      </c>
      <c r="K1438" s="146"/>
      <c r="L1438" s="202" t="str">
        <f>'اسماء العملاء'!A8</f>
        <v>حسين رضوان</v>
      </c>
      <c r="M1438" s="35" t="str">
        <f>'اسماء العملاء'!B8</f>
        <v>سيدي بشر</v>
      </c>
      <c r="N1438" s="45" t="str">
        <f>'اسماء العملاء'!C8</f>
        <v>1111111111</v>
      </c>
    </row>
    <row r="1439" spans="2:14" ht="23.1" customHeight="1">
      <c r="B1439" s="29" t="s">
        <v>9</v>
      </c>
      <c r="J1439" s="40">
        <v>8</v>
      </c>
      <c r="K1439" s="146"/>
      <c r="L1439" s="202" t="str">
        <f>'اسماء العملاء'!A9</f>
        <v>وليد ابراهيم</v>
      </c>
      <c r="M1439" s="35" t="str">
        <f>'اسماء العملاء'!B9</f>
        <v>العجمي</v>
      </c>
      <c r="N1439" s="45" t="str">
        <f>'اسماء العملاء'!C9</f>
        <v>2222222222</v>
      </c>
    </row>
    <row r="1440" spans="2:14" ht="23.1" customHeight="1">
      <c r="B1440" s="29" t="s">
        <v>10</v>
      </c>
      <c r="J1440" s="40">
        <v>9</v>
      </c>
      <c r="K1440" s="146"/>
      <c r="L1440" s="202" t="str">
        <f>'اسماء العملاء'!A10</f>
        <v>سمير رياض</v>
      </c>
      <c r="M1440" s="35" t="str">
        <f>'اسماء العملاء'!B10</f>
        <v>المندرة</v>
      </c>
      <c r="N1440" s="45" t="str">
        <f>'اسماء العملاء'!C10</f>
        <v>03333333333</v>
      </c>
    </row>
    <row r="1441" spans="2:14" ht="23.1" customHeight="1">
      <c r="B1441" s="29" t="s">
        <v>11</v>
      </c>
      <c r="J1441" s="40">
        <v>10</v>
      </c>
      <c r="K1441" s="146"/>
      <c r="L1441" s="202">
        <f>'اسماء العملاء'!A11</f>
        <v>0</v>
      </c>
      <c r="M1441" s="35">
        <f>'اسماء العملاء'!B11</f>
        <v>0</v>
      </c>
      <c r="N1441" s="45">
        <f>'اسماء العملاء'!C11</f>
        <v>0</v>
      </c>
    </row>
    <row r="1442" spans="2:14" ht="23.1" customHeight="1">
      <c r="B1442" s="29" t="s">
        <v>12</v>
      </c>
      <c r="J1442" s="40">
        <v>11</v>
      </c>
      <c r="K1442" s="146"/>
      <c r="L1442" s="202">
        <f>'اسماء العملاء'!A12</f>
        <v>0</v>
      </c>
      <c r="M1442" s="35">
        <f>'اسماء العملاء'!B12</f>
        <v>0</v>
      </c>
      <c r="N1442" s="45">
        <f>'اسماء العملاء'!C12</f>
        <v>0</v>
      </c>
    </row>
    <row r="1443" spans="2:14" ht="23.1" customHeight="1">
      <c r="B1443" s="29" t="s">
        <v>23</v>
      </c>
      <c r="J1443" s="40">
        <v>12</v>
      </c>
      <c r="K1443" s="146"/>
      <c r="L1443" s="202">
        <f>'اسماء العملاء'!A13</f>
        <v>0</v>
      </c>
      <c r="M1443" s="35">
        <f>'اسماء العملاء'!B13</f>
        <v>0</v>
      </c>
      <c r="N1443" s="45">
        <f>'اسماء العملاء'!C13</f>
        <v>0</v>
      </c>
    </row>
    <row r="1444" spans="2:14" ht="23.1" customHeight="1">
      <c r="B1444" s="29" t="s">
        <v>13</v>
      </c>
      <c r="J1444" s="40">
        <v>13</v>
      </c>
      <c r="K1444" s="146"/>
      <c r="L1444" s="202">
        <f>'اسماء العملاء'!A14</f>
        <v>0</v>
      </c>
      <c r="M1444" s="35">
        <f>'اسماء العملاء'!B14</f>
        <v>0</v>
      </c>
      <c r="N1444" s="45">
        <f>'اسماء العملاء'!C14</f>
        <v>0</v>
      </c>
    </row>
    <row r="1445" spans="2:14" ht="23.1" customHeight="1">
      <c r="B1445" s="29" t="s">
        <v>14</v>
      </c>
      <c r="J1445" s="40">
        <v>14</v>
      </c>
      <c r="K1445" s="146"/>
      <c r="L1445" s="202">
        <f>'اسماء العملاء'!A15</f>
        <v>0</v>
      </c>
      <c r="M1445" s="35">
        <f>'اسماء العملاء'!B15</f>
        <v>0</v>
      </c>
      <c r="N1445" s="45">
        <f>'اسماء العملاء'!C15</f>
        <v>0</v>
      </c>
    </row>
    <row r="1446" spans="2:14" ht="23.1" customHeight="1">
      <c r="B1446" s="29" t="s">
        <v>15</v>
      </c>
      <c r="J1446" s="40">
        <v>15</v>
      </c>
      <c r="K1446" s="146"/>
      <c r="L1446" s="202">
        <f>'اسماء العملاء'!A16</f>
        <v>0</v>
      </c>
      <c r="M1446" s="35">
        <f>'اسماء العملاء'!B16</f>
        <v>0</v>
      </c>
      <c r="N1446" s="45">
        <f>'اسماء العملاء'!C16</f>
        <v>0</v>
      </c>
    </row>
    <row r="1447" spans="2:14" ht="23.1" customHeight="1">
      <c r="B1447" s="29" t="s">
        <v>16</v>
      </c>
      <c r="J1447" s="40">
        <v>16</v>
      </c>
      <c r="K1447" s="146"/>
      <c r="L1447" s="202">
        <f>'اسماء العملاء'!A17</f>
        <v>0</v>
      </c>
      <c r="M1447" s="35">
        <f>'اسماء العملاء'!B17</f>
        <v>0</v>
      </c>
      <c r="N1447" s="45">
        <f>'اسماء العملاء'!C17</f>
        <v>0</v>
      </c>
    </row>
    <row r="1448" spans="2:14" ht="23.1" customHeight="1">
      <c r="B1448" s="29" t="s">
        <v>17</v>
      </c>
      <c r="J1448" s="40">
        <v>17</v>
      </c>
      <c r="K1448" s="146"/>
      <c r="L1448" s="202">
        <f>'اسماء العملاء'!A18</f>
        <v>0</v>
      </c>
      <c r="M1448" s="35">
        <f>'اسماء العملاء'!B18</f>
        <v>0</v>
      </c>
      <c r="N1448" s="45">
        <f>'اسماء العملاء'!C18</f>
        <v>0</v>
      </c>
    </row>
    <row r="1449" spans="2:14" ht="23.1" customHeight="1">
      <c r="B1449" s="29" t="s">
        <v>18</v>
      </c>
      <c r="J1449" s="40">
        <v>18</v>
      </c>
      <c r="K1449" s="146"/>
      <c r="L1449" s="202">
        <f>'اسماء العملاء'!A19</f>
        <v>0</v>
      </c>
      <c r="M1449" s="35">
        <f>'اسماء العملاء'!B19</f>
        <v>0</v>
      </c>
      <c r="N1449" s="45">
        <f>'اسماء العملاء'!C19</f>
        <v>0</v>
      </c>
    </row>
    <row r="1450" spans="2:14" ht="23.1" customHeight="1">
      <c r="B1450" s="29" t="s">
        <v>19</v>
      </c>
      <c r="J1450" s="40">
        <v>19</v>
      </c>
      <c r="K1450" s="146"/>
      <c r="L1450" s="202">
        <f>'اسماء العملاء'!A20</f>
        <v>0</v>
      </c>
      <c r="M1450" s="35">
        <f>'اسماء العملاء'!B20</f>
        <v>0</v>
      </c>
      <c r="N1450" s="45">
        <f>'اسماء العملاء'!C20</f>
        <v>0</v>
      </c>
    </row>
    <row r="1451" spans="2:14" ht="23.1" customHeight="1">
      <c r="B1451" s="29" t="s">
        <v>20</v>
      </c>
      <c r="J1451" s="40">
        <v>20</v>
      </c>
      <c r="K1451" s="146"/>
      <c r="L1451" s="202">
        <f>'اسماء العملاء'!A21</f>
        <v>0</v>
      </c>
      <c r="M1451" s="35">
        <f>'اسماء العملاء'!B21</f>
        <v>0</v>
      </c>
      <c r="N1451" s="45">
        <f>'اسماء العملاء'!C21</f>
        <v>0</v>
      </c>
    </row>
    <row r="1452" spans="2:14" ht="23.1" customHeight="1">
      <c r="B1452" s="29" t="s">
        <v>21</v>
      </c>
      <c r="J1452" s="40">
        <v>21</v>
      </c>
      <c r="K1452" s="146"/>
      <c r="L1452" s="202">
        <f>'اسماء العملاء'!A22</f>
        <v>0</v>
      </c>
      <c r="M1452" s="35">
        <f>'اسماء العملاء'!B22</f>
        <v>0</v>
      </c>
      <c r="N1452" s="45">
        <f>'اسماء العملاء'!C22</f>
        <v>0</v>
      </c>
    </row>
    <row r="1453" spans="2:14" ht="23.1" customHeight="1">
      <c r="B1453" s="29" t="s">
        <v>22</v>
      </c>
      <c r="J1453" s="40">
        <v>22</v>
      </c>
      <c r="K1453" s="146"/>
      <c r="L1453" s="202">
        <f>'اسماء العملاء'!A23</f>
        <v>0</v>
      </c>
      <c r="M1453" s="35">
        <f>'اسماء العملاء'!B23</f>
        <v>0</v>
      </c>
      <c r="N1453" s="45">
        <f>'اسماء العملاء'!C23</f>
        <v>0</v>
      </c>
    </row>
    <row r="1454" spans="2:14" ht="23.1" customHeight="1">
      <c r="B1454" s="29" t="s">
        <v>24</v>
      </c>
      <c r="J1454" s="40">
        <v>23</v>
      </c>
      <c r="K1454" s="146"/>
      <c r="L1454" s="202">
        <f>'اسماء العملاء'!A24</f>
        <v>0</v>
      </c>
      <c r="M1454" s="35">
        <f>'اسماء العملاء'!B24</f>
        <v>0</v>
      </c>
      <c r="N1454" s="45">
        <f>'اسماء العملاء'!C24</f>
        <v>0</v>
      </c>
    </row>
    <row r="1455" spans="2:14" ht="23.1" customHeight="1">
      <c r="B1455" s="29" t="s">
        <v>25</v>
      </c>
      <c r="J1455" s="40">
        <v>24</v>
      </c>
      <c r="K1455" s="146"/>
      <c r="L1455" s="202">
        <f>'اسماء العملاء'!A25</f>
        <v>0</v>
      </c>
      <c r="M1455" s="35">
        <f>'اسماء العملاء'!B25</f>
        <v>0</v>
      </c>
      <c r="N1455" s="45">
        <f>'اسماء العملاء'!C25</f>
        <v>0</v>
      </c>
    </row>
    <row r="1456" spans="2:14" ht="23.1" customHeight="1">
      <c r="B1456" s="29" t="s">
        <v>26</v>
      </c>
      <c r="J1456" s="40">
        <v>25</v>
      </c>
      <c r="K1456" s="146"/>
      <c r="L1456" s="202">
        <f>'اسماء العملاء'!A26</f>
        <v>0</v>
      </c>
      <c r="M1456" s="35">
        <f>'اسماء العملاء'!B26</f>
        <v>0</v>
      </c>
      <c r="N1456" s="45">
        <f>'اسماء العملاء'!C26</f>
        <v>0</v>
      </c>
    </row>
    <row r="1457" spans="2:14" ht="23.1" customHeight="1">
      <c r="B1457" s="29" t="s">
        <v>27</v>
      </c>
      <c r="J1457" s="40">
        <v>26</v>
      </c>
      <c r="K1457" s="146"/>
      <c r="L1457" s="202">
        <f>'اسماء العملاء'!A27</f>
        <v>0</v>
      </c>
      <c r="M1457" s="35">
        <f>'اسماء العملاء'!B27</f>
        <v>0</v>
      </c>
      <c r="N1457" s="45">
        <f>'اسماء العملاء'!C27</f>
        <v>0</v>
      </c>
    </row>
    <row r="1458" spans="2:14" ht="23.1" customHeight="1">
      <c r="B1458" s="29" t="s">
        <v>28</v>
      </c>
      <c r="J1458" s="40">
        <v>27</v>
      </c>
      <c r="K1458" s="146"/>
      <c r="L1458" s="202">
        <f>'اسماء العملاء'!A28</f>
        <v>0</v>
      </c>
      <c r="M1458" s="35">
        <f>'اسماء العملاء'!B28</f>
        <v>0</v>
      </c>
      <c r="N1458" s="45">
        <f>'اسماء العملاء'!C28</f>
        <v>0</v>
      </c>
    </row>
    <row r="1459" spans="2:14" ht="23.1" customHeight="1">
      <c r="B1459" s="29" t="s">
        <v>29</v>
      </c>
      <c r="J1459" s="40">
        <v>28</v>
      </c>
      <c r="K1459" s="146"/>
      <c r="L1459" s="202">
        <f>'اسماء العملاء'!A29</f>
        <v>0</v>
      </c>
      <c r="M1459" s="35">
        <f>'اسماء العملاء'!B29</f>
        <v>0</v>
      </c>
      <c r="N1459" s="45">
        <f>'اسماء العملاء'!C29</f>
        <v>0</v>
      </c>
    </row>
    <row r="1460" spans="2:14" ht="23.1" customHeight="1">
      <c r="B1460" s="28"/>
      <c r="J1460" s="40">
        <v>29</v>
      </c>
      <c r="K1460" s="146"/>
      <c r="L1460" s="202">
        <f>'اسماء العملاء'!A30</f>
        <v>0</v>
      </c>
      <c r="M1460" s="35">
        <f>'اسماء العملاء'!B30</f>
        <v>0</v>
      </c>
      <c r="N1460" s="45">
        <f>'اسماء العملاء'!C30</f>
        <v>0</v>
      </c>
    </row>
    <row r="1461" spans="2:14" ht="23.1" customHeight="1">
      <c r="B1461" s="28"/>
      <c r="J1461" s="40">
        <v>30</v>
      </c>
      <c r="K1461" s="146"/>
      <c r="L1461" s="202">
        <f>'اسماء العملاء'!A31</f>
        <v>0</v>
      </c>
      <c r="M1461" s="35">
        <f>'اسماء العملاء'!B31</f>
        <v>0</v>
      </c>
      <c r="N1461" s="45">
        <f>'اسماء العملاء'!C31</f>
        <v>0</v>
      </c>
    </row>
    <row r="1462" spans="2:14" ht="23.1" customHeight="1">
      <c r="B1462" s="28"/>
      <c r="J1462" s="40">
        <v>31</v>
      </c>
      <c r="K1462" s="146"/>
      <c r="L1462" s="202">
        <f>'اسماء العملاء'!A32</f>
        <v>0</v>
      </c>
      <c r="M1462" s="35">
        <f>'اسماء العملاء'!B32</f>
        <v>0</v>
      </c>
      <c r="N1462" s="45">
        <f>'اسماء العملاء'!C32</f>
        <v>0</v>
      </c>
    </row>
    <row r="1463" spans="2:14" ht="23.1" customHeight="1">
      <c r="B1463" s="28"/>
      <c r="J1463" s="40">
        <v>32</v>
      </c>
      <c r="K1463" s="146"/>
      <c r="L1463" s="202">
        <f>'اسماء العملاء'!A33</f>
        <v>0</v>
      </c>
      <c r="M1463" s="35">
        <f>'اسماء العملاء'!B33</f>
        <v>0</v>
      </c>
      <c r="N1463" s="45">
        <f>'اسماء العملاء'!C33</f>
        <v>0</v>
      </c>
    </row>
    <row r="1464" spans="2:14" ht="23.1" customHeight="1">
      <c r="B1464" s="28"/>
      <c r="J1464" s="40">
        <v>33</v>
      </c>
      <c r="K1464" s="146"/>
      <c r="L1464" s="202">
        <f>'اسماء العملاء'!A34</f>
        <v>0</v>
      </c>
      <c r="M1464" s="35">
        <f>'اسماء العملاء'!B34</f>
        <v>0</v>
      </c>
      <c r="N1464" s="45">
        <f>'اسماء العملاء'!C34</f>
        <v>0</v>
      </c>
    </row>
    <row r="1465" spans="2:14" ht="23.1" customHeight="1">
      <c r="B1465" s="28"/>
      <c r="J1465" s="40">
        <v>34</v>
      </c>
      <c r="K1465" s="146"/>
      <c r="L1465" s="202">
        <f>'اسماء العملاء'!A35</f>
        <v>0</v>
      </c>
      <c r="M1465" s="35">
        <f>'اسماء العملاء'!B35</f>
        <v>0</v>
      </c>
      <c r="N1465" s="45">
        <f>'اسماء العملاء'!C35</f>
        <v>0</v>
      </c>
    </row>
    <row r="1466" spans="2:14" ht="23.1" customHeight="1">
      <c r="B1466" s="28"/>
      <c r="J1466" s="40">
        <v>35</v>
      </c>
      <c r="K1466" s="146"/>
      <c r="L1466" s="202">
        <f>'اسماء العملاء'!A36</f>
        <v>0</v>
      </c>
      <c r="M1466" s="35">
        <f>'اسماء العملاء'!B36</f>
        <v>0</v>
      </c>
      <c r="N1466" s="45">
        <f>'اسماء العملاء'!C36</f>
        <v>0</v>
      </c>
    </row>
    <row r="1467" spans="2:14" ht="23.1" customHeight="1">
      <c r="B1467" s="28"/>
      <c r="J1467" s="40">
        <v>36</v>
      </c>
      <c r="K1467" s="146"/>
      <c r="L1467" s="202">
        <f>'اسماء العملاء'!A37</f>
        <v>0</v>
      </c>
      <c r="M1467" s="35">
        <f>'اسماء العملاء'!B37</f>
        <v>0</v>
      </c>
      <c r="N1467" s="45">
        <f>'اسماء العملاء'!C37</f>
        <v>0</v>
      </c>
    </row>
    <row r="1468" spans="2:14" ht="23.1" customHeight="1">
      <c r="B1468" s="28"/>
      <c r="J1468" s="40">
        <v>37</v>
      </c>
      <c r="K1468" s="146"/>
      <c r="L1468" s="202">
        <f>'اسماء العملاء'!A38</f>
        <v>0</v>
      </c>
      <c r="M1468" s="35">
        <f>'اسماء العملاء'!B38</f>
        <v>0</v>
      </c>
      <c r="N1468" s="45">
        <f>'اسماء العملاء'!C38</f>
        <v>0</v>
      </c>
    </row>
    <row r="1469" spans="2:14" ht="23.1" customHeight="1">
      <c r="B1469" s="28"/>
      <c r="J1469" s="40">
        <v>38</v>
      </c>
      <c r="K1469" s="146"/>
      <c r="L1469" s="202">
        <f>'اسماء العملاء'!A39</f>
        <v>0</v>
      </c>
      <c r="M1469" s="35">
        <f>'اسماء العملاء'!B39</f>
        <v>0</v>
      </c>
      <c r="N1469" s="45">
        <f>'اسماء العملاء'!C39</f>
        <v>0</v>
      </c>
    </row>
    <row r="1470" spans="2:14" ht="23.1" customHeight="1">
      <c r="B1470" s="28"/>
      <c r="J1470" s="40">
        <v>39</v>
      </c>
      <c r="K1470" s="146"/>
      <c r="L1470" s="202">
        <f>'اسماء العملاء'!A40</f>
        <v>0</v>
      </c>
      <c r="M1470" s="35">
        <f>'اسماء العملاء'!B40</f>
        <v>0</v>
      </c>
      <c r="N1470" s="45">
        <f>'اسماء العملاء'!C40</f>
        <v>0</v>
      </c>
    </row>
    <row r="1471" spans="2:14" ht="23.1" customHeight="1">
      <c r="B1471" s="28"/>
      <c r="J1471" s="40">
        <v>40</v>
      </c>
      <c r="K1471" s="146"/>
      <c r="L1471" s="202">
        <f>'اسماء العملاء'!A41</f>
        <v>0</v>
      </c>
      <c r="M1471" s="35">
        <f>'اسماء العملاء'!B41</f>
        <v>0</v>
      </c>
      <c r="N1471" s="45">
        <f>'اسماء العملاء'!C41</f>
        <v>0</v>
      </c>
    </row>
    <row r="1472" spans="2:14" ht="23.1" customHeight="1">
      <c r="B1472" s="28"/>
      <c r="J1472" s="40">
        <v>41</v>
      </c>
      <c r="K1472" s="146"/>
      <c r="L1472" s="202">
        <f>'اسماء العملاء'!A42</f>
        <v>0</v>
      </c>
      <c r="M1472" s="35">
        <f>'اسماء العملاء'!B42</f>
        <v>0</v>
      </c>
      <c r="N1472" s="45">
        <f>'اسماء العملاء'!C42</f>
        <v>0</v>
      </c>
    </row>
    <row r="1473" spans="2:14" ht="23.1" customHeight="1">
      <c r="B1473" s="28"/>
      <c r="J1473" s="40">
        <v>42</v>
      </c>
      <c r="K1473" s="146"/>
      <c r="L1473" s="202">
        <f>'اسماء العملاء'!A43</f>
        <v>0</v>
      </c>
      <c r="M1473" s="35">
        <f>'اسماء العملاء'!B43</f>
        <v>0</v>
      </c>
      <c r="N1473" s="45">
        <f>'اسماء العملاء'!C43</f>
        <v>0</v>
      </c>
    </row>
    <row r="1474" spans="2:14" ht="23.1" customHeight="1">
      <c r="B1474" s="28"/>
      <c r="J1474" s="40">
        <v>43</v>
      </c>
      <c r="K1474" s="146"/>
      <c r="L1474" s="202">
        <f>'اسماء العملاء'!A44</f>
        <v>0</v>
      </c>
      <c r="M1474" s="35">
        <f>'اسماء العملاء'!B44</f>
        <v>0</v>
      </c>
      <c r="N1474" s="45">
        <f>'اسماء العملاء'!C44</f>
        <v>0</v>
      </c>
    </row>
    <row r="1475" spans="2:14" ht="23.1" customHeight="1">
      <c r="B1475" s="28"/>
      <c r="J1475" s="40">
        <v>44</v>
      </c>
      <c r="K1475" s="146"/>
      <c r="L1475" s="202">
        <f>'اسماء العملاء'!A45</f>
        <v>0</v>
      </c>
      <c r="M1475" s="35">
        <f>'اسماء العملاء'!B45</f>
        <v>0</v>
      </c>
      <c r="N1475" s="45">
        <f>'اسماء العملاء'!C45</f>
        <v>0</v>
      </c>
    </row>
    <row r="1476" spans="2:14" ht="23.1" customHeight="1">
      <c r="B1476" s="28"/>
      <c r="J1476" s="40">
        <v>45</v>
      </c>
      <c r="K1476" s="146"/>
      <c r="L1476" s="202">
        <f>'اسماء العملاء'!A46</f>
        <v>0</v>
      </c>
      <c r="M1476" s="35">
        <f>'اسماء العملاء'!B46</f>
        <v>0</v>
      </c>
      <c r="N1476" s="45">
        <f>'اسماء العملاء'!C46</f>
        <v>0</v>
      </c>
    </row>
    <row r="1477" spans="2:14" ht="23.1" customHeight="1">
      <c r="B1477" s="28"/>
      <c r="J1477" s="40">
        <v>46</v>
      </c>
      <c r="K1477" s="146"/>
      <c r="L1477" s="202">
        <f>'اسماء العملاء'!A47</f>
        <v>0</v>
      </c>
      <c r="M1477" s="35">
        <f>'اسماء العملاء'!B47</f>
        <v>0</v>
      </c>
      <c r="N1477" s="45">
        <f>'اسماء العملاء'!C47</f>
        <v>0</v>
      </c>
    </row>
    <row r="1478" spans="2:14" ht="23.1" customHeight="1">
      <c r="B1478" s="28"/>
      <c r="J1478" s="40">
        <v>47</v>
      </c>
      <c r="K1478" s="146"/>
      <c r="L1478" s="202">
        <f>'اسماء العملاء'!A48</f>
        <v>0</v>
      </c>
      <c r="M1478" s="35">
        <f>'اسماء العملاء'!B48</f>
        <v>0</v>
      </c>
      <c r="N1478" s="45">
        <f>'اسماء العملاء'!C48</f>
        <v>0</v>
      </c>
    </row>
    <row r="1479" spans="2:14" ht="23.1" customHeight="1">
      <c r="B1479" s="28"/>
      <c r="J1479" s="40">
        <v>48</v>
      </c>
      <c r="K1479" s="146"/>
      <c r="L1479" s="202">
        <f>'اسماء العملاء'!A49</f>
        <v>0</v>
      </c>
      <c r="M1479" s="35">
        <f>'اسماء العملاء'!B49</f>
        <v>0</v>
      </c>
      <c r="N1479" s="45">
        <f>'اسماء العملاء'!C49</f>
        <v>0</v>
      </c>
    </row>
    <row r="1480" spans="2:14" ht="23.1" customHeight="1">
      <c r="B1480" s="28"/>
      <c r="J1480" s="40">
        <v>49</v>
      </c>
      <c r="K1480" s="146"/>
      <c r="L1480" s="202">
        <f>'اسماء العملاء'!A50</f>
        <v>0</v>
      </c>
      <c r="M1480" s="35">
        <f>'اسماء العملاء'!B50</f>
        <v>0</v>
      </c>
      <c r="N1480" s="45">
        <f>'اسماء العملاء'!C50</f>
        <v>0</v>
      </c>
    </row>
    <row r="1481" spans="2:14" ht="23.1" customHeight="1">
      <c r="B1481" s="28"/>
      <c r="J1481" s="40">
        <v>50</v>
      </c>
      <c r="K1481" s="146"/>
      <c r="L1481" s="202">
        <f>'اسماء العملاء'!A51</f>
        <v>0</v>
      </c>
      <c r="M1481" s="35">
        <f>'اسماء العملاء'!B51</f>
        <v>0</v>
      </c>
      <c r="N1481" s="45">
        <f>'اسماء العملاء'!C51</f>
        <v>0</v>
      </c>
    </row>
    <row r="1482" spans="2:14" ht="23.1" customHeight="1">
      <c r="B1482" s="28"/>
      <c r="J1482" s="40">
        <v>51</v>
      </c>
      <c r="K1482" s="146"/>
      <c r="L1482" s="202">
        <f>'اسماء العملاء'!A52</f>
        <v>0</v>
      </c>
      <c r="M1482" s="35">
        <f>'اسماء العملاء'!B52</f>
        <v>0</v>
      </c>
      <c r="N1482" s="45">
        <f>'اسماء العملاء'!C52</f>
        <v>0</v>
      </c>
    </row>
    <row r="1483" spans="2:14" ht="23.1" customHeight="1">
      <c r="B1483" s="28"/>
      <c r="J1483" s="40">
        <v>52</v>
      </c>
      <c r="K1483" s="146"/>
      <c r="L1483" s="202">
        <f>'اسماء العملاء'!A53</f>
        <v>0</v>
      </c>
      <c r="M1483" s="35">
        <f>'اسماء العملاء'!B53</f>
        <v>0</v>
      </c>
      <c r="N1483" s="45">
        <f>'اسماء العملاء'!C53</f>
        <v>0</v>
      </c>
    </row>
    <row r="1484" spans="2:14" ht="23.1" customHeight="1">
      <c r="B1484" s="28"/>
      <c r="J1484" s="40">
        <v>53</v>
      </c>
      <c r="K1484" s="146"/>
      <c r="L1484" s="202">
        <f>'اسماء العملاء'!A54</f>
        <v>0</v>
      </c>
      <c r="M1484" s="35">
        <f>'اسماء العملاء'!B54</f>
        <v>0</v>
      </c>
      <c r="N1484" s="45">
        <f>'اسماء العملاء'!C54</f>
        <v>0</v>
      </c>
    </row>
    <row r="1485" spans="2:14" ht="23.1" customHeight="1">
      <c r="B1485" s="28"/>
      <c r="J1485" s="40">
        <v>54</v>
      </c>
      <c r="K1485" s="146"/>
      <c r="L1485" s="202">
        <f>'اسماء العملاء'!A55</f>
        <v>0</v>
      </c>
      <c r="M1485" s="35">
        <f>'اسماء العملاء'!B55</f>
        <v>0</v>
      </c>
      <c r="N1485" s="45">
        <f>'اسماء العملاء'!C55</f>
        <v>0</v>
      </c>
    </row>
    <row r="1486" spans="2:14" ht="23.1" customHeight="1">
      <c r="B1486" s="28"/>
      <c r="J1486" s="40">
        <v>55</v>
      </c>
      <c r="K1486" s="146"/>
      <c r="L1486" s="202">
        <f>'اسماء العملاء'!A56</f>
        <v>0</v>
      </c>
      <c r="M1486" s="35">
        <f>'اسماء العملاء'!B56</f>
        <v>0</v>
      </c>
      <c r="N1486" s="45">
        <f>'اسماء العملاء'!C56</f>
        <v>0</v>
      </c>
    </row>
    <row r="1487" spans="2:14" ht="23.1" customHeight="1">
      <c r="B1487" s="28"/>
      <c r="J1487" s="40">
        <v>56</v>
      </c>
      <c r="K1487" s="146"/>
      <c r="L1487" s="202">
        <f>'اسماء العملاء'!A57</f>
        <v>0</v>
      </c>
      <c r="M1487" s="35">
        <f>'اسماء العملاء'!B57</f>
        <v>0</v>
      </c>
      <c r="N1487" s="45">
        <f>'اسماء العملاء'!C57</f>
        <v>0</v>
      </c>
    </row>
    <row r="1488" spans="2:14" ht="23.1" customHeight="1">
      <c r="B1488" s="28"/>
      <c r="J1488" s="40">
        <v>57</v>
      </c>
      <c r="K1488" s="146"/>
      <c r="L1488" s="202">
        <f>'اسماء العملاء'!A58</f>
        <v>0</v>
      </c>
      <c r="M1488" s="35">
        <f>'اسماء العملاء'!B58</f>
        <v>0</v>
      </c>
      <c r="N1488" s="45">
        <f>'اسماء العملاء'!C58</f>
        <v>0</v>
      </c>
    </row>
    <row r="1489" spans="2:14" ht="23.1" customHeight="1">
      <c r="B1489" s="28"/>
      <c r="J1489" s="40">
        <v>58</v>
      </c>
      <c r="K1489" s="146"/>
      <c r="L1489" s="202">
        <f>'اسماء العملاء'!A59</f>
        <v>0</v>
      </c>
      <c r="M1489" s="35">
        <f>'اسماء العملاء'!B59</f>
        <v>0</v>
      </c>
      <c r="N1489" s="45">
        <f>'اسماء العملاء'!C59</f>
        <v>0</v>
      </c>
    </row>
    <row r="1490" spans="2:14" ht="23.1" customHeight="1">
      <c r="B1490" s="28"/>
      <c r="J1490" s="40">
        <v>59</v>
      </c>
      <c r="K1490" s="146"/>
      <c r="L1490" s="202">
        <f>'اسماء العملاء'!A60</f>
        <v>0</v>
      </c>
      <c r="M1490" s="35">
        <f>'اسماء العملاء'!B60</f>
        <v>0</v>
      </c>
      <c r="N1490" s="45">
        <f>'اسماء العملاء'!C60</f>
        <v>0</v>
      </c>
    </row>
    <row r="1491" spans="2:14" ht="23.1" customHeight="1">
      <c r="B1491" s="28"/>
      <c r="J1491" s="40">
        <v>60</v>
      </c>
      <c r="K1491" s="146"/>
      <c r="L1491" s="202">
        <f>'اسماء العملاء'!A101</f>
        <v>0</v>
      </c>
      <c r="M1491" s="35">
        <f>'اسماء العملاء'!B101</f>
        <v>0</v>
      </c>
      <c r="N1491" s="45">
        <f>'اسماء العملاء'!C101</f>
        <v>0</v>
      </c>
    </row>
    <row r="1492" spans="2:14" ht="23.1" customHeight="1">
      <c r="B1492" s="28"/>
      <c r="J1492" s="40">
        <v>61</v>
      </c>
      <c r="K1492" s="146"/>
      <c r="L1492" s="202">
        <f>'اسماء العملاء'!A102</f>
        <v>0</v>
      </c>
      <c r="M1492" s="35">
        <f>'اسماء العملاء'!B102</f>
        <v>0</v>
      </c>
      <c r="N1492" s="45">
        <f>'اسماء العملاء'!C102</f>
        <v>0</v>
      </c>
    </row>
    <row r="1493" spans="2:14" ht="23.1" customHeight="1">
      <c r="B1493" s="28"/>
      <c r="J1493" s="40">
        <v>62</v>
      </c>
      <c r="K1493" s="146"/>
      <c r="L1493" s="202">
        <f>'اسماء العملاء'!A103</f>
        <v>0</v>
      </c>
      <c r="M1493" s="35">
        <f>'اسماء العملاء'!B103</f>
        <v>0</v>
      </c>
      <c r="N1493" s="45">
        <f>'اسماء العملاء'!C103</f>
        <v>0</v>
      </c>
    </row>
    <row r="1494" spans="2:14" ht="23.1" customHeight="1">
      <c r="B1494" s="28"/>
      <c r="J1494" s="40">
        <v>63</v>
      </c>
      <c r="K1494" s="146"/>
      <c r="L1494" s="202">
        <f>'اسماء العملاء'!A104</f>
        <v>0</v>
      </c>
      <c r="M1494" s="35">
        <f>'اسماء العملاء'!B104</f>
        <v>0</v>
      </c>
      <c r="N1494" s="45">
        <f>'اسماء العملاء'!C104</f>
        <v>0</v>
      </c>
    </row>
    <row r="1495" spans="2:14" ht="23.1" customHeight="1">
      <c r="B1495" s="28"/>
      <c r="J1495" s="40">
        <v>64</v>
      </c>
      <c r="K1495" s="146"/>
      <c r="L1495" s="202">
        <f>'اسماء العملاء'!A105</f>
        <v>0</v>
      </c>
      <c r="M1495" s="35">
        <f>'اسماء العملاء'!B105</f>
        <v>0</v>
      </c>
      <c r="N1495" s="45">
        <f>'اسماء العملاء'!C105</f>
        <v>0</v>
      </c>
    </row>
    <row r="1496" spans="2:14" ht="23.1" customHeight="1">
      <c r="B1496" s="28"/>
      <c r="J1496" s="40">
        <v>65</v>
      </c>
      <c r="K1496" s="146"/>
      <c r="L1496" s="202">
        <f>'اسماء العملاء'!A106</f>
        <v>0</v>
      </c>
      <c r="M1496" s="35">
        <f>'اسماء العملاء'!B106</f>
        <v>0</v>
      </c>
      <c r="N1496" s="45">
        <f>'اسماء العملاء'!C106</f>
        <v>0</v>
      </c>
    </row>
    <row r="1497" spans="2:14" ht="23.1" customHeight="1">
      <c r="B1497" s="28"/>
      <c r="J1497" s="40">
        <v>66</v>
      </c>
      <c r="K1497" s="146"/>
      <c r="L1497" s="202">
        <f>'اسماء العملاء'!A107</f>
        <v>0</v>
      </c>
      <c r="M1497" s="35">
        <f>'اسماء العملاء'!B107</f>
        <v>0</v>
      </c>
      <c r="N1497" s="45">
        <f>'اسماء العملاء'!C107</f>
        <v>0</v>
      </c>
    </row>
    <row r="1498" spans="2:14" ht="23.1" customHeight="1">
      <c r="B1498" s="28"/>
      <c r="J1498" s="40">
        <v>67</v>
      </c>
      <c r="K1498" s="146"/>
      <c r="L1498" s="202">
        <f>'اسماء العملاء'!A108</f>
        <v>0</v>
      </c>
      <c r="M1498" s="35">
        <f>'اسماء العملاء'!B108</f>
        <v>0</v>
      </c>
      <c r="N1498" s="45">
        <f>'اسماء العملاء'!C108</f>
        <v>0</v>
      </c>
    </row>
    <row r="1499" spans="2:14" ht="23.1" customHeight="1">
      <c r="B1499" s="28"/>
      <c r="J1499" s="40">
        <v>68</v>
      </c>
      <c r="K1499" s="146"/>
      <c r="L1499" s="202">
        <f>'اسماء العملاء'!A109</f>
        <v>0</v>
      </c>
      <c r="M1499" s="35">
        <f>'اسماء العملاء'!B109</f>
        <v>0</v>
      </c>
      <c r="N1499" s="45">
        <f>'اسماء العملاء'!C109</f>
        <v>0</v>
      </c>
    </row>
    <row r="1500" spans="2:14" ht="23.1" customHeight="1">
      <c r="B1500" s="28"/>
      <c r="J1500" s="40">
        <v>69</v>
      </c>
      <c r="K1500" s="146"/>
      <c r="L1500" s="202">
        <f>'اسماء العملاء'!A110</f>
        <v>0</v>
      </c>
      <c r="M1500" s="35">
        <f>'اسماء العملاء'!B110</f>
        <v>0</v>
      </c>
      <c r="N1500" s="45">
        <f>'اسماء العملاء'!C110</f>
        <v>0</v>
      </c>
    </row>
    <row r="1501" spans="2:14" ht="23.1" customHeight="1">
      <c r="B1501" s="28"/>
      <c r="J1501" s="40">
        <v>70</v>
      </c>
      <c r="K1501" s="146"/>
      <c r="L1501" s="202">
        <f>'اسماء العملاء'!A111</f>
        <v>0</v>
      </c>
      <c r="M1501" s="35">
        <f>'اسماء العملاء'!B111</f>
        <v>0</v>
      </c>
      <c r="N1501" s="45">
        <f>'اسماء العملاء'!C111</f>
        <v>0</v>
      </c>
    </row>
    <row r="1502" spans="2:14" ht="23.1" customHeight="1">
      <c r="B1502" s="28"/>
      <c r="J1502" s="40">
        <v>71</v>
      </c>
      <c r="K1502" s="146"/>
      <c r="L1502" s="202">
        <f>'اسماء العملاء'!A112</f>
        <v>0</v>
      </c>
      <c r="M1502" s="35">
        <f>'اسماء العملاء'!B112</f>
        <v>0</v>
      </c>
      <c r="N1502" s="45">
        <f>'اسماء العملاء'!C112</f>
        <v>0</v>
      </c>
    </row>
    <row r="1503" spans="2:14" ht="23.1" customHeight="1">
      <c r="B1503" s="28"/>
      <c r="J1503" s="40">
        <v>72</v>
      </c>
      <c r="K1503" s="146"/>
      <c r="L1503" s="202">
        <f>'اسماء العملاء'!A113</f>
        <v>0</v>
      </c>
      <c r="M1503" s="35">
        <f>'اسماء العملاء'!B113</f>
        <v>0</v>
      </c>
      <c r="N1503" s="45">
        <f>'اسماء العملاء'!C113</f>
        <v>0</v>
      </c>
    </row>
    <row r="1504" spans="2:14" ht="23.1" customHeight="1">
      <c r="B1504" s="28"/>
      <c r="J1504" s="40">
        <v>73</v>
      </c>
      <c r="K1504" s="146"/>
      <c r="L1504" s="202">
        <f>'اسماء العملاء'!A114</f>
        <v>0</v>
      </c>
      <c r="M1504" s="35">
        <f>'اسماء العملاء'!B114</f>
        <v>0</v>
      </c>
      <c r="N1504" s="45">
        <f>'اسماء العملاء'!C114</f>
        <v>0</v>
      </c>
    </row>
    <row r="1505" spans="2:14" ht="23.1" customHeight="1">
      <c r="B1505" s="28"/>
      <c r="J1505" s="40">
        <v>74</v>
      </c>
      <c r="K1505" s="146"/>
      <c r="L1505" s="202">
        <f>'اسماء العملاء'!A115</f>
        <v>0</v>
      </c>
      <c r="M1505" s="35">
        <f>'اسماء العملاء'!B115</f>
        <v>0</v>
      </c>
      <c r="N1505" s="45">
        <f>'اسماء العملاء'!C115</f>
        <v>0</v>
      </c>
    </row>
    <row r="1506" spans="2:14" ht="23.1" customHeight="1">
      <c r="B1506" s="28"/>
      <c r="J1506" s="40">
        <v>75</v>
      </c>
      <c r="K1506" s="146"/>
      <c r="L1506" s="202">
        <f>'اسماء العملاء'!A116</f>
        <v>0</v>
      </c>
      <c r="M1506" s="35">
        <f>'اسماء العملاء'!B116</f>
        <v>0</v>
      </c>
      <c r="N1506" s="45">
        <f>'اسماء العملاء'!C116</f>
        <v>0</v>
      </c>
    </row>
    <row r="1507" spans="2:14" ht="23.1" customHeight="1">
      <c r="B1507" s="28"/>
      <c r="J1507" s="40">
        <v>76</v>
      </c>
      <c r="K1507" s="146"/>
      <c r="L1507" s="202">
        <f>'اسماء العملاء'!A117</f>
        <v>0</v>
      </c>
      <c r="M1507" s="35">
        <f>'اسماء العملاء'!B117</f>
        <v>0</v>
      </c>
      <c r="N1507" s="45">
        <f>'اسماء العملاء'!C117</f>
        <v>0</v>
      </c>
    </row>
    <row r="1508" spans="2:14" ht="23.1" customHeight="1">
      <c r="B1508" s="28"/>
      <c r="J1508" s="40">
        <v>77</v>
      </c>
      <c r="K1508" s="146"/>
      <c r="L1508" s="202">
        <f>'اسماء العملاء'!A118</f>
        <v>0</v>
      </c>
      <c r="M1508" s="35">
        <f>'اسماء العملاء'!B118</f>
        <v>0</v>
      </c>
      <c r="N1508" s="45">
        <f>'اسماء العملاء'!C118</f>
        <v>0</v>
      </c>
    </row>
    <row r="1509" spans="2:14" ht="23.1" customHeight="1">
      <c r="B1509" s="28"/>
      <c r="J1509" s="40">
        <v>78</v>
      </c>
      <c r="K1509" s="146"/>
      <c r="L1509" s="202">
        <f>'اسماء العملاء'!A119</f>
        <v>0</v>
      </c>
      <c r="M1509" s="35">
        <f>'اسماء العملاء'!B119</f>
        <v>0</v>
      </c>
      <c r="N1509" s="45">
        <f>'اسماء العملاء'!C119</f>
        <v>0</v>
      </c>
    </row>
    <row r="1510" spans="2:14" ht="23.1" customHeight="1">
      <c r="B1510" s="28"/>
      <c r="J1510" s="40">
        <v>79</v>
      </c>
      <c r="K1510" s="146"/>
      <c r="L1510" s="202">
        <f>'اسماء العملاء'!A120</f>
        <v>0</v>
      </c>
      <c r="M1510" s="35">
        <f>'اسماء العملاء'!B120</f>
        <v>0</v>
      </c>
      <c r="N1510" s="45">
        <f>'اسماء العملاء'!C120</f>
        <v>0</v>
      </c>
    </row>
    <row r="1511" spans="2:14" ht="23.1" customHeight="1">
      <c r="B1511" s="28"/>
      <c r="J1511" s="40">
        <v>80</v>
      </c>
      <c r="K1511" s="146"/>
      <c r="L1511" s="202">
        <f>'اسماء العملاء'!A121</f>
        <v>0</v>
      </c>
      <c r="M1511" s="35">
        <f>'اسماء العملاء'!B121</f>
        <v>0</v>
      </c>
      <c r="N1511" s="45">
        <f>'اسماء العملاء'!C121</f>
        <v>0</v>
      </c>
    </row>
    <row r="1512" spans="2:14" ht="23.1" customHeight="1">
      <c r="B1512" s="28"/>
      <c r="J1512" s="40">
        <v>81</v>
      </c>
      <c r="K1512" s="146"/>
      <c r="L1512" s="202">
        <f>'اسماء العملاء'!A122</f>
        <v>0</v>
      </c>
      <c r="M1512" s="35">
        <f>'اسماء العملاء'!B122</f>
        <v>0</v>
      </c>
      <c r="N1512" s="45">
        <f>'اسماء العملاء'!C122</f>
        <v>0</v>
      </c>
    </row>
    <row r="1513" spans="2:14" ht="23.1" customHeight="1">
      <c r="B1513" s="28"/>
      <c r="J1513" s="40">
        <v>82</v>
      </c>
      <c r="K1513" s="146"/>
      <c r="L1513" s="202">
        <f>'اسماء العملاء'!A123</f>
        <v>0</v>
      </c>
      <c r="M1513" s="35">
        <f>'اسماء العملاء'!B123</f>
        <v>0</v>
      </c>
      <c r="N1513" s="45">
        <f>'اسماء العملاء'!C123</f>
        <v>0</v>
      </c>
    </row>
    <row r="1514" spans="2:14" ht="23.1" customHeight="1">
      <c r="B1514" s="28"/>
      <c r="J1514" s="40">
        <v>83</v>
      </c>
      <c r="K1514" s="146"/>
      <c r="L1514" s="202">
        <f>'اسماء العملاء'!A124</f>
        <v>0</v>
      </c>
      <c r="M1514" s="35">
        <f>'اسماء العملاء'!B124</f>
        <v>0</v>
      </c>
      <c r="N1514" s="45">
        <f>'اسماء العملاء'!C124</f>
        <v>0</v>
      </c>
    </row>
    <row r="1515" spans="2:14" ht="23.1" customHeight="1">
      <c r="B1515" s="28"/>
      <c r="J1515" s="40">
        <v>84</v>
      </c>
      <c r="K1515" s="146"/>
      <c r="L1515" s="202">
        <f>'اسماء العملاء'!A125</f>
        <v>0</v>
      </c>
      <c r="M1515" s="35">
        <f>'اسماء العملاء'!B125</f>
        <v>0</v>
      </c>
      <c r="N1515" s="45">
        <f>'اسماء العملاء'!C125</f>
        <v>0</v>
      </c>
    </row>
    <row r="1516" spans="2:14" ht="23.1" customHeight="1">
      <c r="B1516" s="28"/>
      <c r="J1516" s="40">
        <v>85</v>
      </c>
      <c r="K1516" s="146"/>
      <c r="L1516" s="202">
        <f>'اسماء العملاء'!A126</f>
        <v>0</v>
      </c>
      <c r="M1516" s="35">
        <f>'اسماء العملاء'!B126</f>
        <v>0</v>
      </c>
      <c r="N1516" s="45">
        <f>'اسماء العملاء'!C126</f>
        <v>0</v>
      </c>
    </row>
    <row r="1517" spans="2:14" ht="23.1" customHeight="1">
      <c r="B1517" s="28"/>
      <c r="J1517" s="40">
        <v>86</v>
      </c>
      <c r="K1517" s="146"/>
      <c r="L1517" s="202">
        <f>'اسماء العملاء'!A127</f>
        <v>0</v>
      </c>
      <c r="M1517" s="35">
        <f>'اسماء العملاء'!B127</f>
        <v>0</v>
      </c>
      <c r="N1517" s="45">
        <f>'اسماء العملاء'!C127</f>
        <v>0</v>
      </c>
    </row>
    <row r="1518" spans="2:14" ht="23.1" customHeight="1">
      <c r="B1518" s="28"/>
      <c r="J1518" s="40">
        <v>87</v>
      </c>
      <c r="K1518" s="146"/>
      <c r="L1518" s="202">
        <f>'اسماء العملاء'!A128</f>
        <v>0</v>
      </c>
      <c r="M1518" s="35">
        <f>'اسماء العملاء'!B128</f>
        <v>0</v>
      </c>
      <c r="N1518" s="45">
        <f>'اسماء العملاء'!C128</f>
        <v>0</v>
      </c>
    </row>
    <row r="1519" spans="2:14" ht="23.1" customHeight="1">
      <c r="B1519" s="28"/>
      <c r="J1519" s="40">
        <v>88</v>
      </c>
      <c r="K1519" s="146"/>
      <c r="L1519" s="202">
        <f>'اسماء العملاء'!A129</f>
        <v>0</v>
      </c>
      <c r="M1519" s="35">
        <f>'اسماء العملاء'!B129</f>
        <v>0</v>
      </c>
      <c r="N1519" s="45">
        <f>'اسماء العملاء'!C129</f>
        <v>0</v>
      </c>
    </row>
    <row r="1520" spans="2:14" ht="23.1" customHeight="1">
      <c r="B1520" s="28"/>
      <c r="J1520" s="40">
        <v>89</v>
      </c>
      <c r="K1520" s="146"/>
      <c r="L1520" s="202">
        <f>'اسماء العملاء'!A130</f>
        <v>0</v>
      </c>
      <c r="M1520" s="35">
        <f>'اسماء العملاء'!B130</f>
        <v>0</v>
      </c>
      <c r="N1520" s="45">
        <f>'اسماء العملاء'!C130</f>
        <v>0</v>
      </c>
    </row>
    <row r="1521" spans="2:14" ht="23.1" customHeight="1">
      <c r="B1521" s="28"/>
      <c r="J1521" s="40">
        <v>90</v>
      </c>
      <c r="K1521" s="146"/>
      <c r="L1521" s="202">
        <f>'اسماء العملاء'!A131</f>
        <v>0</v>
      </c>
      <c r="M1521" s="35">
        <f>'اسماء العملاء'!B131</f>
        <v>0</v>
      </c>
      <c r="N1521" s="45">
        <f>'اسماء العملاء'!C131</f>
        <v>0</v>
      </c>
    </row>
    <row r="1522" spans="2:14" ht="23.1" customHeight="1">
      <c r="B1522" s="28"/>
      <c r="J1522" s="40">
        <v>91</v>
      </c>
      <c r="K1522" s="146"/>
      <c r="L1522" s="202">
        <f>'اسماء العملاء'!A132</f>
        <v>0</v>
      </c>
      <c r="M1522" s="35">
        <f>'اسماء العملاء'!B132</f>
        <v>0</v>
      </c>
      <c r="N1522" s="45">
        <f>'اسماء العملاء'!C132</f>
        <v>0</v>
      </c>
    </row>
    <row r="1523" spans="2:14" ht="23.1" customHeight="1">
      <c r="B1523" s="28"/>
      <c r="J1523" s="40">
        <v>92</v>
      </c>
      <c r="K1523" s="146"/>
      <c r="L1523" s="202">
        <f>'اسماء العملاء'!A133</f>
        <v>0</v>
      </c>
      <c r="M1523" s="35">
        <f>'اسماء العملاء'!B133</f>
        <v>0</v>
      </c>
      <c r="N1523" s="45">
        <f>'اسماء العملاء'!C133</f>
        <v>0</v>
      </c>
    </row>
    <row r="1524" spans="2:14" ht="23.1" customHeight="1">
      <c r="B1524" s="28"/>
      <c r="J1524" s="40">
        <v>93</v>
      </c>
      <c r="K1524" s="146"/>
      <c r="L1524" s="202">
        <f>'اسماء العملاء'!A134</f>
        <v>0</v>
      </c>
      <c r="M1524" s="35">
        <f>'اسماء العملاء'!B134</f>
        <v>0</v>
      </c>
      <c r="N1524" s="45">
        <f>'اسماء العملاء'!C134</f>
        <v>0</v>
      </c>
    </row>
    <row r="1525" spans="2:14" ht="23.1" customHeight="1">
      <c r="B1525" s="28"/>
      <c r="J1525" s="40">
        <v>94</v>
      </c>
      <c r="K1525" s="146"/>
      <c r="L1525" s="202">
        <f>'اسماء العملاء'!A135</f>
        <v>0</v>
      </c>
      <c r="M1525" s="35">
        <f>'اسماء العملاء'!B135</f>
        <v>0</v>
      </c>
      <c r="N1525" s="45">
        <f>'اسماء العملاء'!C135</f>
        <v>0</v>
      </c>
    </row>
    <row r="1526" spans="2:14" ht="23.1" customHeight="1">
      <c r="B1526" s="28"/>
      <c r="J1526" s="40">
        <v>95</v>
      </c>
      <c r="K1526" s="146"/>
      <c r="L1526" s="202">
        <f>'اسماء العملاء'!A136</f>
        <v>0</v>
      </c>
      <c r="M1526" s="35">
        <f>'اسماء العملاء'!B136</f>
        <v>0</v>
      </c>
      <c r="N1526" s="45">
        <f>'اسماء العملاء'!C136</f>
        <v>0</v>
      </c>
    </row>
    <row r="1527" spans="2:14" ht="23.1" customHeight="1">
      <c r="B1527" s="28"/>
      <c r="J1527" s="40">
        <v>96</v>
      </c>
      <c r="K1527" s="146"/>
      <c r="L1527" s="202">
        <f>'اسماء العملاء'!A137</f>
        <v>0</v>
      </c>
      <c r="M1527" s="35">
        <f>'اسماء العملاء'!B137</f>
        <v>0</v>
      </c>
      <c r="N1527" s="45">
        <f>'اسماء العملاء'!C137</f>
        <v>0</v>
      </c>
    </row>
    <row r="1528" spans="2:14" ht="23.1" customHeight="1">
      <c r="B1528" s="28"/>
      <c r="J1528" s="40">
        <v>97</v>
      </c>
      <c r="K1528" s="146"/>
      <c r="L1528" s="202">
        <f>'اسماء العملاء'!A138</f>
        <v>0</v>
      </c>
      <c r="M1528" s="35">
        <f>'اسماء العملاء'!B138</f>
        <v>0</v>
      </c>
      <c r="N1528" s="45">
        <f>'اسماء العملاء'!C138</f>
        <v>0</v>
      </c>
    </row>
    <row r="1529" spans="2:14" ht="23.1" customHeight="1">
      <c r="B1529" s="28"/>
      <c r="J1529" s="40">
        <v>98</v>
      </c>
      <c r="K1529" s="146"/>
      <c r="L1529" s="202">
        <f>'اسماء العملاء'!A139</f>
        <v>0</v>
      </c>
      <c r="M1529" s="35">
        <f>'اسماء العملاء'!B139</f>
        <v>0</v>
      </c>
      <c r="N1529" s="45">
        <f>'اسماء العملاء'!C139</f>
        <v>0</v>
      </c>
    </row>
    <row r="1530" spans="2:14" ht="23.1" customHeight="1">
      <c r="B1530" s="28"/>
      <c r="J1530" s="40">
        <v>99</v>
      </c>
      <c r="K1530" s="146"/>
      <c r="L1530" s="202">
        <f>'اسماء العملاء'!A140</f>
        <v>0</v>
      </c>
      <c r="M1530" s="35">
        <f>'اسماء العملاء'!B140</f>
        <v>0</v>
      </c>
      <c r="N1530" s="45">
        <f>'اسماء العملاء'!C140</f>
        <v>0</v>
      </c>
    </row>
    <row r="1531" spans="2:14" ht="23.1" customHeight="1" thickBot="1">
      <c r="B1531" s="28"/>
      <c r="J1531" s="43">
        <v>100</v>
      </c>
      <c r="K1531" s="147"/>
      <c r="L1531" s="203">
        <f>'اسماء العملاء'!A142</f>
        <v>0</v>
      </c>
      <c r="M1531" s="36">
        <f>'اسماء العملاء'!B142</f>
        <v>0</v>
      </c>
      <c r="N1531" s="46">
        <f>'اسماء العملاء'!C142</f>
        <v>0</v>
      </c>
    </row>
    <row r="1532" spans="2:14" ht="23.1" customHeight="1">
      <c r="B1532" s="28"/>
    </row>
    <row r="1533" spans="2:14" ht="23.1" customHeight="1">
      <c r="B1533" s="28"/>
    </row>
    <row r="1534" spans="2:14" ht="23.1" customHeight="1">
      <c r="B1534" s="28"/>
    </row>
    <row r="1535" spans="2:14" ht="23.1" customHeight="1">
      <c r="B1535" s="28"/>
    </row>
    <row r="1536" spans="2:14" ht="23.1" customHeight="1">
      <c r="B1536" s="28"/>
    </row>
    <row r="1537" spans="2:2" ht="23.1" customHeight="1">
      <c r="B1537" s="28"/>
    </row>
    <row r="1538" spans="2:2" ht="23.1" customHeight="1">
      <c r="B1538" s="28"/>
    </row>
    <row r="1539" spans="2:2" ht="23.1" customHeight="1">
      <c r="B1539" s="28"/>
    </row>
    <row r="1540" spans="2:2" ht="23.1" customHeight="1">
      <c r="B1540" s="28"/>
    </row>
    <row r="1541" spans="2:2" ht="23.1" customHeight="1">
      <c r="B1541" s="28"/>
    </row>
    <row r="1542" spans="2:2" ht="23.1" customHeight="1">
      <c r="B1542" s="28"/>
    </row>
    <row r="1543" spans="2:2" ht="23.1" customHeight="1">
      <c r="B1543" s="28"/>
    </row>
    <row r="1544" spans="2:2" ht="23.1" customHeight="1">
      <c r="B1544" s="28"/>
    </row>
    <row r="1545" spans="2:2" ht="23.1" customHeight="1">
      <c r="B1545" s="28"/>
    </row>
    <row r="1546" spans="2:2" ht="23.1" customHeight="1">
      <c r="B1546" s="28"/>
    </row>
    <row r="1547" spans="2:2" ht="23.1" customHeight="1">
      <c r="B1547" s="28"/>
    </row>
    <row r="1548" spans="2:2" ht="23.1" customHeight="1">
      <c r="B1548" s="28"/>
    </row>
    <row r="1549" spans="2:2" ht="23.1" customHeight="1">
      <c r="B1549" s="28"/>
    </row>
    <row r="1550" spans="2:2" ht="23.1" customHeight="1">
      <c r="B1550" s="28"/>
    </row>
    <row r="1551" spans="2:2" ht="23.1" customHeight="1">
      <c r="B1551" s="28"/>
    </row>
    <row r="1552" spans="2:2" ht="23.1" customHeight="1">
      <c r="B1552" s="28"/>
    </row>
    <row r="1553" spans="2:2" ht="23.1" customHeight="1">
      <c r="B1553" s="28"/>
    </row>
    <row r="1554" spans="2:2" ht="23.1" customHeight="1">
      <c r="B1554" s="28"/>
    </row>
    <row r="1555" spans="2:2" ht="23.1" customHeight="1">
      <c r="B1555" s="28"/>
    </row>
    <row r="1556" spans="2:2" ht="23.1" customHeight="1">
      <c r="B1556" s="28"/>
    </row>
    <row r="1557" spans="2:2" ht="23.1" customHeight="1">
      <c r="B1557" s="28"/>
    </row>
    <row r="1558" spans="2:2" ht="23.1" customHeight="1">
      <c r="B1558" s="28"/>
    </row>
    <row r="1559" spans="2:2" ht="23.1" customHeight="1">
      <c r="B1559" s="28"/>
    </row>
    <row r="1560" spans="2:2" ht="23.1" customHeight="1">
      <c r="B1560" s="28"/>
    </row>
    <row r="1561" spans="2:2" ht="23.1" customHeight="1">
      <c r="B1561" s="28"/>
    </row>
    <row r="1562" spans="2:2" ht="23.1" customHeight="1">
      <c r="B1562" s="28"/>
    </row>
    <row r="1563" spans="2:2" ht="23.1" customHeight="1">
      <c r="B1563" s="28"/>
    </row>
    <row r="1564" spans="2:2" ht="23.1" customHeight="1">
      <c r="B1564" s="28"/>
    </row>
    <row r="1565" spans="2:2" ht="23.1" customHeight="1">
      <c r="B1565" s="28"/>
    </row>
    <row r="1566" spans="2:2" ht="23.1" customHeight="1">
      <c r="B1566" s="28"/>
    </row>
    <row r="1567" spans="2:2" ht="23.1" customHeight="1">
      <c r="B1567" s="28"/>
    </row>
    <row r="1568" spans="2:2" ht="23.1" customHeight="1">
      <c r="B1568" s="28"/>
    </row>
    <row r="1569" spans="2:2" ht="23.1" customHeight="1">
      <c r="B1569" s="28"/>
    </row>
    <row r="1570" spans="2:2" ht="23.1" customHeight="1">
      <c r="B1570" s="28"/>
    </row>
    <row r="1571" spans="2:2" ht="23.1" customHeight="1">
      <c r="B1571" s="28"/>
    </row>
    <row r="1572" spans="2:2" ht="23.1" customHeight="1">
      <c r="B1572" s="28"/>
    </row>
    <row r="1573" spans="2:2" ht="23.1" customHeight="1">
      <c r="B1573" s="28"/>
    </row>
    <row r="1574" spans="2:2" ht="23.1" customHeight="1">
      <c r="B1574" s="28"/>
    </row>
    <row r="1575" spans="2:2" ht="23.1" customHeight="1">
      <c r="B1575" s="28"/>
    </row>
    <row r="1576" spans="2:2" ht="23.1" customHeight="1">
      <c r="B1576" s="28"/>
    </row>
    <row r="1577" spans="2:2" ht="23.1" customHeight="1">
      <c r="B1577" s="28"/>
    </row>
    <row r="1578" spans="2:2" ht="23.1" customHeight="1">
      <c r="B1578" s="28"/>
    </row>
    <row r="1579" spans="2:2" ht="23.1" customHeight="1">
      <c r="B1579" s="28"/>
    </row>
    <row r="1580" spans="2:2" ht="23.1" customHeight="1">
      <c r="B1580" s="28"/>
    </row>
    <row r="1581" spans="2:2" ht="23.1" customHeight="1">
      <c r="B1581" s="28"/>
    </row>
    <row r="1582" spans="2:2" ht="23.1" customHeight="1">
      <c r="B1582" s="28"/>
    </row>
    <row r="1583" spans="2:2" ht="23.1" customHeight="1">
      <c r="B1583" s="28"/>
    </row>
    <row r="1584" spans="2:2" ht="23.1" customHeight="1">
      <c r="B1584" s="28"/>
    </row>
    <row r="1585" spans="2:2" ht="23.1" customHeight="1">
      <c r="B1585" s="28"/>
    </row>
    <row r="1586" spans="2:2" ht="23.1" customHeight="1">
      <c r="B1586" s="28"/>
    </row>
    <row r="1587" spans="2:2" ht="23.1" customHeight="1">
      <c r="B1587" s="28"/>
    </row>
    <row r="1588" spans="2:2" ht="23.1" customHeight="1">
      <c r="B1588" s="28"/>
    </row>
    <row r="1589" spans="2:2" ht="23.1" customHeight="1">
      <c r="B1589" s="28"/>
    </row>
    <row r="1590" spans="2:2" ht="23.1" customHeight="1">
      <c r="B1590" s="28"/>
    </row>
    <row r="1591" spans="2:2" ht="23.1" customHeight="1">
      <c r="B1591" s="28"/>
    </row>
    <row r="1592" spans="2:2" ht="23.1" customHeight="1">
      <c r="B1592" s="28"/>
    </row>
    <row r="1593" spans="2:2" ht="23.1" customHeight="1">
      <c r="B1593" s="28"/>
    </row>
    <row r="1594" spans="2:2" ht="23.1" customHeight="1">
      <c r="B1594" s="28"/>
    </row>
    <row r="1595" spans="2:2" ht="23.1" customHeight="1">
      <c r="B1595" s="28"/>
    </row>
    <row r="1596" spans="2:2" ht="23.1" customHeight="1">
      <c r="B1596" s="28"/>
    </row>
    <row r="1597" spans="2:2" ht="23.1" customHeight="1">
      <c r="B1597" s="28"/>
    </row>
    <row r="1598" spans="2:2" ht="23.1" customHeight="1">
      <c r="B1598" s="28"/>
    </row>
    <row r="1599" spans="2:2" ht="23.1" customHeight="1">
      <c r="B1599" s="28"/>
    </row>
    <row r="1600" spans="2:2" ht="23.1" customHeight="1">
      <c r="B1600" s="28"/>
    </row>
    <row r="1601" spans="2:2" ht="23.1" customHeight="1">
      <c r="B1601" s="28"/>
    </row>
    <row r="1602" spans="2:2" ht="23.1" customHeight="1">
      <c r="B1602" s="28"/>
    </row>
    <row r="1603" spans="2:2" ht="23.1" customHeight="1">
      <c r="B1603" s="28"/>
    </row>
    <row r="1604" spans="2:2" ht="23.1" customHeight="1">
      <c r="B1604" s="28"/>
    </row>
    <row r="1605" spans="2:2" ht="23.1" customHeight="1">
      <c r="B1605" s="28"/>
    </row>
    <row r="1606" spans="2:2" ht="23.1" customHeight="1">
      <c r="B1606" s="28"/>
    </row>
    <row r="1607" spans="2:2" ht="23.1" customHeight="1">
      <c r="B1607" s="28"/>
    </row>
    <row r="1608" spans="2:2" ht="23.1" customHeight="1">
      <c r="B1608" s="28"/>
    </row>
    <row r="1609" spans="2:2" ht="23.1" customHeight="1">
      <c r="B1609" s="28"/>
    </row>
    <row r="1610" spans="2:2" ht="23.1" customHeight="1">
      <c r="B1610" s="28"/>
    </row>
    <row r="1611" spans="2:2" ht="23.1" customHeight="1">
      <c r="B1611" s="28"/>
    </row>
    <row r="1612" spans="2:2" ht="23.1" customHeight="1">
      <c r="B1612" s="28"/>
    </row>
    <row r="1613" spans="2:2" ht="23.1" customHeight="1">
      <c r="B1613" s="28"/>
    </row>
    <row r="1614" spans="2:2" ht="23.1" customHeight="1">
      <c r="B1614" s="28"/>
    </row>
    <row r="1615" spans="2:2" ht="23.1" customHeight="1">
      <c r="B1615" s="28"/>
    </row>
    <row r="1616" spans="2:2" ht="23.1" customHeight="1">
      <c r="B1616" s="28"/>
    </row>
    <row r="1617" spans="2:2" ht="23.1" customHeight="1">
      <c r="B1617" s="28"/>
    </row>
    <row r="1618" spans="2:2" ht="23.1" customHeight="1">
      <c r="B1618" s="28"/>
    </row>
    <row r="1619" spans="2:2" ht="23.1" customHeight="1">
      <c r="B1619" s="28"/>
    </row>
    <row r="1620" spans="2:2" ht="23.1" customHeight="1">
      <c r="B1620" s="28"/>
    </row>
    <row r="1621" spans="2:2" ht="23.1" customHeight="1">
      <c r="B1621" s="28"/>
    </row>
    <row r="1622" spans="2:2" ht="23.1" customHeight="1">
      <c r="B1622" s="28"/>
    </row>
    <row r="1623" spans="2:2" ht="23.1" customHeight="1">
      <c r="B1623" s="28"/>
    </row>
    <row r="1624" spans="2:2" ht="23.1" customHeight="1">
      <c r="B1624" s="28"/>
    </row>
    <row r="1625" spans="2:2" ht="23.1" customHeight="1">
      <c r="B1625" s="28"/>
    </row>
    <row r="1626" spans="2:2" ht="23.1" customHeight="1">
      <c r="B1626" s="28"/>
    </row>
    <row r="1627" spans="2:2" ht="23.1" customHeight="1">
      <c r="B1627" s="28"/>
    </row>
    <row r="1628" spans="2:2" ht="23.1" customHeight="1">
      <c r="B1628" s="28"/>
    </row>
    <row r="1629" spans="2:2" ht="23.1" customHeight="1">
      <c r="B1629" s="28"/>
    </row>
    <row r="1630" spans="2:2" ht="23.1" customHeight="1">
      <c r="B1630" s="28"/>
    </row>
    <row r="1631" spans="2:2" ht="23.1" customHeight="1">
      <c r="B1631" s="28"/>
    </row>
    <row r="1632" spans="2:2" ht="23.1" customHeight="1">
      <c r="B1632" s="28"/>
    </row>
    <row r="1633" spans="2:2" ht="23.1" customHeight="1">
      <c r="B1633" s="28"/>
    </row>
    <row r="1634" spans="2:2" ht="23.1" customHeight="1">
      <c r="B1634" s="28"/>
    </row>
    <row r="1635" spans="2:2" ht="23.1" customHeight="1">
      <c r="B1635" s="28"/>
    </row>
    <row r="1636" spans="2:2" ht="23.1" customHeight="1">
      <c r="B1636" s="28"/>
    </row>
    <row r="1637" spans="2:2" ht="23.1" customHeight="1">
      <c r="B1637" s="28"/>
    </row>
    <row r="1638" spans="2:2" ht="23.1" customHeight="1">
      <c r="B1638" s="28"/>
    </row>
    <row r="1639" spans="2:2" ht="23.1" customHeight="1">
      <c r="B1639" s="28"/>
    </row>
    <row r="1640" spans="2:2" ht="23.1" customHeight="1">
      <c r="B1640" s="28"/>
    </row>
    <row r="1641" spans="2:2" ht="23.1" customHeight="1">
      <c r="B1641" s="28"/>
    </row>
    <row r="1642" spans="2:2" ht="23.1" customHeight="1">
      <c r="B1642" s="28"/>
    </row>
    <row r="1643" spans="2:2" ht="23.1" customHeight="1">
      <c r="B1643" s="28"/>
    </row>
    <row r="1644" spans="2:2" ht="23.1" customHeight="1">
      <c r="B1644" s="28"/>
    </row>
    <row r="1645" spans="2:2" ht="23.1" customHeight="1">
      <c r="B1645" s="28"/>
    </row>
    <row r="1646" spans="2:2" ht="23.1" customHeight="1">
      <c r="B1646" s="28"/>
    </row>
    <row r="1647" spans="2:2" ht="23.1" customHeight="1">
      <c r="B1647" s="28"/>
    </row>
    <row r="1648" spans="2:2" ht="23.1" customHeight="1">
      <c r="B1648" s="28"/>
    </row>
    <row r="1649" spans="2:2" ht="23.1" customHeight="1">
      <c r="B1649" s="28"/>
    </row>
    <row r="1650" spans="2:2" ht="23.1" customHeight="1">
      <c r="B1650" s="28"/>
    </row>
    <row r="1651" spans="2:2" ht="23.1" customHeight="1">
      <c r="B1651" s="28"/>
    </row>
    <row r="1652" spans="2:2" ht="23.1" customHeight="1">
      <c r="B1652" s="28"/>
    </row>
    <row r="1653" spans="2:2" ht="23.1" customHeight="1">
      <c r="B1653" s="28"/>
    </row>
    <row r="1654" spans="2:2" ht="23.1" customHeight="1">
      <c r="B1654" s="28"/>
    </row>
    <row r="1655" spans="2:2" ht="23.1" customHeight="1">
      <c r="B1655" s="28"/>
    </row>
    <row r="1656" spans="2:2" ht="23.1" customHeight="1">
      <c r="B1656" s="28"/>
    </row>
    <row r="1657" spans="2:2" ht="23.1" customHeight="1">
      <c r="B1657" s="28"/>
    </row>
    <row r="1658" spans="2:2" ht="23.1" customHeight="1">
      <c r="B1658" s="28"/>
    </row>
    <row r="1659" spans="2:2" ht="23.1" customHeight="1">
      <c r="B1659" s="28"/>
    </row>
    <row r="1660" spans="2:2" ht="23.1" customHeight="1">
      <c r="B1660" s="28"/>
    </row>
    <row r="1661" spans="2:2" ht="23.1" customHeight="1">
      <c r="B1661" s="28"/>
    </row>
    <row r="1662" spans="2:2" ht="23.1" customHeight="1">
      <c r="B1662" s="28"/>
    </row>
    <row r="1663" spans="2:2" ht="23.1" customHeight="1">
      <c r="B1663" s="28"/>
    </row>
    <row r="1664" spans="2:2" ht="23.1" customHeight="1">
      <c r="B1664" s="28"/>
    </row>
    <row r="1665" spans="2:2" ht="23.1" customHeight="1">
      <c r="B1665" s="28"/>
    </row>
    <row r="1666" spans="2:2" ht="23.1" customHeight="1">
      <c r="B1666" s="28"/>
    </row>
    <row r="1667" spans="2:2" ht="23.1" customHeight="1">
      <c r="B1667" s="28"/>
    </row>
    <row r="1668" spans="2:2" ht="23.1" customHeight="1">
      <c r="B1668" s="28"/>
    </row>
    <row r="1669" spans="2:2" ht="23.1" customHeight="1">
      <c r="B1669" s="28"/>
    </row>
    <row r="1670" spans="2:2" ht="23.1" customHeight="1">
      <c r="B1670" s="28"/>
    </row>
    <row r="1671" spans="2:2" ht="23.1" customHeight="1">
      <c r="B1671" s="28"/>
    </row>
    <row r="1672" spans="2:2" ht="23.1" customHeight="1">
      <c r="B1672" s="28"/>
    </row>
    <row r="1673" spans="2:2" ht="23.1" customHeight="1">
      <c r="B1673" s="28"/>
    </row>
    <row r="1674" spans="2:2" ht="23.1" customHeight="1">
      <c r="B1674" s="28"/>
    </row>
    <row r="1675" spans="2:2" ht="23.1" customHeight="1">
      <c r="B1675" s="28"/>
    </row>
    <row r="1676" spans="2:2" ht="23.1" customHeight="1">
      <c r="B1676" s="28"/>
    </row>
    <row r="1677" spans="2:2" ht="23.1" customHeight="1">
      <c r="B1677" s="28"/>
    </row>
    <row r="1678" spans="2:2" ht="23.1" customHeight="1">
      <c r="B1678" s="28"/>
    </row>
    <row r="1679" spans="2:2" ht="23.1" customHeight="1">
      <c r="B1679" s="28"/>
    </row>
    <row r="1680" spans="2:2" ht="23.1" customHeight="1" thickBot="1">
      <c r="B1680" s="30"/>
    </row>
  </sheetData>
  <sheetProtection password="F35A" sheet="1" objects="1" scenarios="1"/>
  <dataConsolidate topLabels="1">
    <dataRefs count="2">
      <dataRef ref="B1:B1048576" sheet="الرصيد الثابت"/>
      <dataRef ref="B2:B52" sheet="الرصيد الثابت"/>
    </dataRefs>
  </dataConsolidate>
  <mergeCells count="2">
    <mergeCell ref="D1:N1"/>
    <mergeCell ref="A1:C1"/>
  </mergeCells>
  <dataValidations count="3">
    <dataValidation type="date" allowBlank="1" showInputMessage="1" showErrorMessage="1" sqref="A3:A296">
      <formula1>A3</formula1>
      <formula2>A14</formula2>
    </dataValidation>
    <dataValidation type="list" allowBlank="1" showInputMessage="1" showErrorMessage="1" sqref="J3:J296">
      <formula1>$L$1432:$L$1531</formula1>
    </dataValidation>
    <dataValidation type="list" allowBlank="1" showInputMessage="1" showErrorMessage="1" sqref="B3:B296">
      <formula1>$B$1432:$B$1680</formula1>
    </dataValidation>
  </dataValidations>
  <hyperlinks>
    <hyperlink ref="A1" location="'الصفحة الرئيسية'!A1" display="الرئيسية"/>
  </hyperlinks>
  <pageMargins left="0.7" right="0.7" top="0.75" bottom="0.75" header="0.3" footer="0.3"/>
  <pageSetup paperSize="9" orientation="portrait" horizontalDpi="0" verticalDpi="0" r:id="rId1"/>
  <ignoredErrors>
    <ignoredError sqref="A3" unlocked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>
  <sheetPr codeName="Sheet6"/>
  <dimension ref="A1:BE1663"/>
  <sheetViews>
    <sheetView showGridLines="0" rightToLeft="1" zoomScale="80" zoomScaleNormal="80" workbookViewId="0">
      <pane xSplit="19" topLeftCell="T1" activePane="topRight" state="frozen"/>
      <selection pane="topRight" activeCell="T7" sqref="T7"/>
    </sheetView>
  </sheetViews>
  <sheetFormatPr defaultColWidth="9.140625" defaultRowHeight="21" customHeight="1"/>
  <cols>
    <col min="1" max="1" width="10.42578125" style="58" bestFit="1" customWidth="1"/>
    <col min="2" max="2" width="9.7109375" style="59" bestFit="1" customWidth="1"/>
    <col min="3" max="3" width="12" style="59" bestFit="1" customWidth="1"/>
    <col min="4" max="4" width="10.85546875" style="59" bestFit="1" customWidth="1"/>
    <col min="5" max="5" width="18.85546875" style="59" hidden="1" customWidth="1"/>
    <col min="6" max="6" width="13.7109375" style="59" customWidth="1"/>
    <col min="7" max="7" width="14.140625" style="58" bestFit="1" customWidth="1"/>
    <col min="8" max="8" width="6" style="83" bestFit="1" customWidth="1"/>
    <col min="9" max="9" width="6.28515625" style="59" customWidth="1"/>
    <col min="10" max="10" width="7.28515625" style="83" bestFit="1" customWidth="1"/>
    <col min="11" max="11" width="5.7109375" style="77" customWidth="1"/>
    <col min="12" max="12" width="6" style="77" bestFit="1" customWidth="1"/>
    <col min="13" max="13" width="5.85546875" style="83" bestFit="1" customWidth="1"/>
    <col min="14" max="14" width="6" style="77" bestFit="1" customWidth="1"/>
    <col min="15" max="15" width="7.42578125" style="83" customWidth="1"/>
    <col min="16" max="16" width="8.42578125" style="220" bestFit="1" customWidth="1"/>
    <col min="17" max="17" width="10.28515625" style="220" bestFit="1" customWidth="1"/>
    <col min="18" max="18" width="7.42578125" style="223" customWidth="1"/>
    <col min="19" max="19" width="12.42578125" style="58" bestFit="1" customWidth="1"/>
    <col min="20" max="20" width="12" style="222" bestFit="1" customWidth="1"/>
    <col min="21" max="44" width="11.28515625" style="83" bestFit="1" customWidth="1"/>
    <col min="45" max="51" width="11.28515625" style="59" bestFit="1" customWidth="1"/>
    <col min="52" max="52" width="13.85546875" style="59" bestFit="1" customWidth="1"/>
    <col min="53" max="53" width="16" style="59" bestFit="1" customWidth="1"/>
    <col min="54" max="54" width="15.7109375" style="59" bestFit="1" customWidth="1"/>
    <col min="55" max="56" width="11.28515625" style="59" bestFit="1" customWidth="1"/>
    <col min="57" max="57" width="10" style="58" bestFit="1" customWidth="1"/>
    <col min="58" max="16384" width="9.140625" style="50"/>
  </cols>
  <sheetData>
    <row r="1" spans="1:57" ht="21" customHeight="1" thickBot="1">
      <c r="A1" s="47" t="s">
        <v>38</v>
      </c>
      <c r="B1" s="48" t="s">
        <v>30</v>
      </c>
      <c r="C1" s="48" t="s">
        <v>133</v>
      </c>
      <c r="D1" s="48" t="s">
        <v>43</v>
      </c>
      <c r="E1" s="48"/>
      <c r="F1" s="48" t="s">
        <v>50</v>
      </c>
      <c r="G1" s="48" t="s">
        <v>51</v>
      </c>
      <c r="H1" s="70" t="s">
        <v>68</v>
      </c>
      <c r="I1" s="48" t="s">
        <v>67</v>
      </c>
      <c r="J1" s="70" t="s">
        <v>69</v>
      </c>
      <c r="K1" s="70" t="s">
        <v>52</v>
      </c>
      <c r="L1" s="70" t="s">
        <v>53</v>
      </c>
      <c r="M1" s="70" t="s">
        <v>54</v>
      </c>
      <c r="N1" s="70" t="s">
        <v>55</v>
      </c>
      <c r="O1" s="285" t="s">
        <v>152</v>
      </c>
      <c r="P1" s="289" t="s">
        <v>156</v>
      </c>
      <c r="Q1" s="287" t="s">
        <v>155</v>
      </c>
      <c r="R1" s="291" t="s">
        <v>194</v>
      </c>
      <c r="S1" s="279" t="s">
        <v>195</v>
      </c>
      <c r="T1" s="283" t="s">
        <v>193</v>
      </c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  <c r="AP1" s="191"/>
      <c r="AQ1" s="191"/>
      <c r="AR1" s="191"/>
      <c r="AS1" s="191"/>
      <c r="AT1" s="191"/>
      <c r="AU1" s="191"/>
      <c r="AV1" s="191"/>
      <c r="AW1" s="191"/>
      <c r="AX1" s="191"/>
      <c r="AY1" s="191"/>
      <c r="AZ1" s="191"/>
      <c r="BA1" s="191"/>
      <c r="BB1" s="191"/>
      <c r="BC1" s="191"/>
      <c r="BD1" s="191"/>
      <c r="BE1" s="49" t="s">
        <v>56</v>
      </c>
    </row>
    <row r="2" spans="1:57" ht="21" customHeight="1" thickBot="1">
      <c r="A2" s="85"/>
      <c r="B2" s="86"/>
      <c r="C2" s="86"/>
      <c r="D2" s="86"/>
      <c r="E2" s="86"/>
      <c r="F2" s="86"/>
      <c r="G2" s="86"/>
      <c r="H2" s="86"/>
      <c r="I2" s="89"/>
      <c r="J2" s="89"/>
      <c r="K2" s="86"/>
      <c r="L2" s="281"/>
      <c r="M2" s="281"/>
      <c r="N2" s="282"/>
      <c r="O2" s="286"/>
      <c r="P2" s="290"/>
      <c r="Q2" s="288"/>
      <c r="R2" s="292"/>
      <c r="S2" s="280"/>
      <c r="T2" s="284"/>
      <c r="U2" s="221" t="s">
        <v>157</v>
      </c>
      <c r="V2" s="221" t="s">
        <v>158</v>
      </c>
      <c r="W2" s="221" t="s">
        <v>159</v>
      </c>
      <c r="X2" s="221" t="s">
        <v>160</v>
      </c>
      <c r="Y2" s="221" t="s">
        <v>161</v>
      </c>
      <c r="Z2" s="221" t="s">
        <v>162</v>
      </c>
      <c r="AA2" s="221" t="s">
        <v>163</v>
      </c>
      <c r="AB2" s="221" t="s">
        <v>164</v>
      </c>
      <c r="AC2" s="221" t="s">
        <v>165</v>
      </c>
      <c r="AD2" s="221" t="s">
        <v>166</v>
      </c>
      <c r="AE2" s="221" t="s">
        <v>167</v>
      </c>
      <c r="AF2" s="221" t="s">
        <v>168</v>
      </c>
      <c r="AG2" s="221" t="s">
        <v>169</v>
      </c>
      <c r="AH2" s="221" t="s">
        <v>170</v>
      </c>
      <c r="AI2" s="221" t="s">
        <v>171</v>
      </c>
      <c r="AJ2" s="221" t="s">
        <v>172</v>
      </c>
      <c r="AK2" s="221" t="s">
        <v>173</v>
      </c>
      <c r="AL2" s="221" t="s">
        <v>174</v>
      </c>
      <c r="AM2" s="221" t="s">
        <v>175</v>
      </c>
      <c r="AN2" s="221" t="s">
        <v>176</v>
      </c>
      <c r="AO2" s="221" t="s">
        <v>177</v>
      </c>
      <c r="AP2" s="221" t="s">
        <v>178</v>
      </c>
      <c r="AQ2" s="221" t="s">
        <v>179</v>
      </c>
      <c r="AR2" s="221" t="s">
        <v>180</v>
      </c>
      <c r="AS2" s="221" t="s">
        <v>181</v>
      </c>
      <c r="AT2" s="221" t="s">
        <v>182</v>
      </c>
      <c r="AU2" s="221" t="s">
        <v>183</v>
      </c>
      <c r="AV2" s="221" t="s">
        <v>184</v>
      </c>
      <c r="AW2" s="221" t="s">
        <v>185</v>
      </c>
      <c r="AX2" s="221" t="s">
        <v>186</v>
      </c>
      <c r="AY2" s="221" t="s">
        <v>187</v>
      </c>
      <c r="AZ2" s="221" t="s">
        <v>188</v>
      </c>
      <c r="BA2" s="221" t="s">
        <v>189</v>
      </c>
      <c r="BB2" s="221" t="s">
        <v>190</v>
      </c>
      <c r="BC2" s="221" t="s">
        <v>191</v>
      </c>
      <c r="BD2" s="221" t="s">
        <v>192</v>
      </c>
      <c r="BE2" s="51"/>
    </row>
    <row r="3" spans="1:57" ht="21" customHeight="1">
      <c r="A3" s="65">
        <f ca="1">IF(B3="","",TODAY())</f>
        <v>43367</v>
      </c>
      <c r="B3" s="53" t="s">
        <v>32</v>
      </c>
      <c r="C3" s="62">
        <f>+VLOOKUP(B3,'اسماء العملاء'!$A$2:$E$1270,5,FALSE)</f>
        <v>1</v>
      </c>
      <c r="D3" s="62" t="str">
        <f>+VLOOKUP(B3,'اسماء العملاء'!$A$2:$C$1270,2,FALSE)</f>
        <v>العجمي</v>
      </c>
      <c r="E3" s="62"/>
      <c r="F3" s="62" t="str">
        <f>+VLOOKUP(B3,'اسماء العملاء'!$A$2:$C$1270,3,FALSE)</f>
        <v>123456789</v>
      </c>
      <c r="G3" s="52" t="s">
        <v>2</v>
      </c>
      <c r="H3" s="94">
        <f>+VLOOKUP(G3,'انواع الفلاتر'!$B$2:$C$52,2,FALSE)</f>
        <v>1000</v>
      </c>
      <c r="I3" s="66">
        <v>2</v>
      </c>
      <c r="J3" s="91">
        <f>SUM(I3*H3)</f>
        <v>2000</v>
      </c>
      <c r="K3" s="71"/>
      <c r="L3" s="71">
        <v>2500</v>
      </c>
      <c r="M3" s="188">
        <v>500</v>
      </c>
      <c r="N3" s="72">
        <f>SUM(L3-M3)</f>
        <v>2000</v>
      </c>
      <c r="O3" s="215">
        <v>150</v>
      </c>
      <c r="P3" s="219">
        <f>INT(N3/O3)</f>
        <v>13</v>
      </c>
      <c r="Q3" s="219">
        <f>N3-O3*P3</f>
        <v>50</v>
      </c>
      <c r="R3" s="233">
        <v>0</v>
      </c>
      <c r="S3" s="224">
        <f>COUNTIF(U3:BD3,"&gt;"&amp;T3)*O3-(COUNTIF(U3:BD3,"&gt;"&amp;T3)-P3)*(O3-Q3)-COUNTBLANK(U3:BD3)*O3</f>
        <v>1950</v>
      </c>
      <c r="T3" s="237">
        <v>43353</v>
      </c>
      <c r="U3" s="235">
        <f>IF(COUNT($T3:T3)&gt;ROUNDUP($Q3/$O3,0)+$P3,0,EDATE(EDATE($T3,1)+$R3,COLUMN()-22))</f>
        <v>43353</v>
      </c>
      <c r="V3" s="235">
        <f>IF(COUNT($T3:U3)&gt;ROUNDUP($Q3/$O3,0)+$P3,0,EDATE(EDATE($T3,1)+$R3,COLUMN()-22))</f>
        <v>43383</v>
      </c>
      <c r="W3" s="235">
        <f>IF(COUNT($T3:V3)&gt;ROUNDUP($Q3/$O3,0)+$P3,0,EDATE(EDATE($T3,1)+$R3,COLUMN()-22))</f>
        <v>43414</v>
      </c>
      <c r="X3" s="235">
        <f>IF(COUNT($T3:W3)&gt;ROUNDUP($Q3/$O3,0)+$P3,0,EDATE(EDATE($T3,1)+$R3,COLUMN()-22))</f>
        <v>43444</v>
      </c>
      <c r="Y3" s="235">
        <f>IF(COUNT($T3:X3)&gt;ROUNDUP($Q3/$O3,0)+$P3,0,EDATE(EDATE($T3,1)+$R3,COLUMN()-22))</f>
        <v>43475</v>
      </c>
      <c r="Z3" s="235">
        <f>IF(COUNT($T3:Y3)&gt;ROUNDUP($Q3/$O3,0)+$P3,0,EDATE(EDATE($T3,1)+$R3,COLUMN()-22))</f>
        <v>43506</v>
      </c>
      <c r="AA3" s="235">
        <f>IF(COUNT($T3:Z3)&gt;ROUNDUP($Q3/$O3,0)+$P3,0,EDATE(EDATE($T3,1)+$R3,COLUMN()-22))</f>
        <v>43534</v>
      </c>
      <c r="AB3" s="235">
        <f>IF(COUNT($T3:AA3)&gt;ROUNDUP($Q3/$O3,0)+$P3,0,EDATE(EDATE($T3,1)+$R3,COLUMN()-22))</f>
        <v>43565</v>
      </c>
      <c r="AC3" s="235">
        <f>IF(COUNT($T3:AB3)&gt;ROUNDUP($Q3/$O3,0)+$P3,0,EDATE(EDATE($T3,1)+$R3,COLUMN()-22))</f>
        <v>43595</v>
      </c>
      <c r="AD3" s="235">
        <f>IF(COUNT($T3:AC3)&gt;ROUNDUP($Q3/$O3,0)+$P3,0,EDATE(EDATE($T3,1)+$R3,COLUMN()-22))</f>
        <v>43626</v>
      </c>
      <c r="AE3" s="235">
        <f>IF(COUNT($T3:AD3)&gt;ROUNDUP($Q3/$O3,0)+$P3,0,EDATE(EDATE($T3,1)+$R3,COLUMN()-22))</f>
        <v>43656</v>
      </c>
      <c r="AF3" s="235">
        <f>IF(COUNT($T3:AE3)&gt;ROUNDUP($Q3/$O3,0)+$P3,0,EDATE(EDATE($T3,1)+$R3,COLUMN()-22))</f>
        <v>43687</v>
      </c>
      <c r="AG3" s="235">
        <f>IF(COUNT($T3:AF3)&gt;ROUNDUP($Q3/$O3,0)+$P3,0,EDATE(EDATE($T3,1)+$R3,COLUMN()-22))</f>
        <v>43718</v>
      </c>
      <c r="AH3" s="235">
        <f>IF(COUNT($T3:AG3)&gt;ROUNDUP($Q3/$O3,0)+$P3,0,EDATE(EDATE($T3,1)+$R3,COLUMN()-22))</f>
        <v>43748</v>
      </c>
      <c r="AI3" s="235">
        <f>IF(COUNT($T3:AH3)&gt;ROUNDUP($Q3/$O3,0)+$P3,0,EDATE(EDATE($T3,1)+$R3,COLUMN()-22))</f>
        <v>0</v>
      </c>
      <c r="AJ3" s="235">
        <f>IF(COUNT($T3:AI3)&gt;ROUNDUP($Q3/$O3,0)+$P3,0,EDATE(EDATE($T3,1)+$R3,COLUMN()-22))</f>
        <v>0</v>
      </c>
      <c r="AK3" s="235">
        <f>IF(COUNT($T3:AJ3)&gt;ROUNDUP($Q3/$O3,0)+$P3,0,EDATE(EDATE($T3,1)+$R3,COLUMN()-22))</f>
        <v>0</v>
      </c>
      <c r="AL3" s="235">
        <f>IF(COUNT($T3:AK3)&gt;ROUNDUP($Q3/$O3,0)+$P3,0,EDATE(EDATE($T3,1)+$R3,COLUMN()-22))</f>
        <v>0</v>
      </c>
      <c r="AM3" s="235">
        <f>IF(COUNT($T3:AL3)&gt;ROUNDUP($Q3/$O3,0)+$P3,0,EDATE(EDATE($T3,1)+$R3,COLUMN()-22))</f>
        <v>0</v>
      </c>
      <c r="AN3" s="235">
        <f>IF(COUNT($T3:AM3)&gt;ROUNDUP($Q3/$O3,0)+$P3,0,EDATE(EDATE($T3,1)+$R3,COLUMN()-22))</f>
        <v>0</v>
      </c>
      <c r="AO3" s="235">
        <f>IF(COUNT($T3:AN3)&gt;ROUNDUP($Q3/$O3,0)+$P3,0,EDATE(EDATE($T3,1)+$R3,COLUMN()-22))</f>
        <v>0</v>
      </c>
      <c r="AP3" s="235">
        <f>IF(COUNT($T3:AO3)&gt;ROUNDUP($Q3/$O3,0)+$P3,0,EDATE(EDATE($T3,1)+$R3,COLUMN()-22))</f>
        <v>0</v>
      </c>
      <c r="AQ3" s="235">
        <f>IF(COUNT($T3:AP3)&gt;ROUNDUP($Q3/$O3,0)+$P3,0,EDATE(EDATE($T3,1)+$R3,COLUMN()-22))</f>
        <v>0</v>
      </c>
      <c r="AR3" s="235">
        <f>IF(COUNT($T3:AQ3)&gt;ROUNDUP($Q3/$O3,0)+$P3,0,EDATE(EDATE($T3,1)+$R3,COLUMN()-22))</f>
        <v>0</v>
      </c>
      <c r="AS3" s="235">
        <f>IF(COUNT($T3:AR3)&gt;ROUNDUP($Q3/$O3,0)+$P3,0,EDATE(EDATE($T3,1)+$R3,COLUMN()-22))</f>
        <v>0</v>
      </c>
      <c r="AT3" s="235">
        <f>IF(COUNT($T3:AS3)&gt;ROUNDUP($Q3/$O3,0)+$P3,0,EDATE(EDATE($T3,1)+$R3,COLUMN()-22))</f>
        <v>0</v>
      </c>
      <c r="AU3" s="235">
        <f>IF(COUNT($T3:AT3)&gt;ROUNDUP($Q3/$O3,0)+$P3,0,EDATE(EDATE($T3,1)+$R3,COLUMN()-22))</f>
        <v>0</v>
      </c>
      <c r="AV3" s="235">
        <f>IF(COUNT($T3:AU3)&gt;ROUNDUP($Q3/$O3,0)+$P3,0,EDATE(EDATE($T3,1)+$R3,COLUMN()-22))</f>
        <v>0</v>
      </c>
      <c r="AW3" s="235">
        <f>IF(COUNT($T3:AV3)&gt;ROUNDUP($Q3/$O3,0)+$P3,0,EDATE(EDATE($T3,1)+$R3,COLUMN()-22))</f>
        <v>0</v>
      </c>
      <c r="AX3" s="235">
        <f>IF(COUNT($T3:AW3)&gt;ROUNDUP($Q3/$O3,0)+$P3,0,EDATE(EDATE($T3,1)+$R3,COLUMN()-22))</f>
        <v>0</v>
      </c>
      <c r="AY3" s="235">
        <f>IF(COUNT($T3:AX3)&gt;ROUNDUP($Q3/$O3,0)+$P3,0,EDATE(EDATE($T3,1)+$R3,COLUMN()-22))</f>
        <v>0</v>
      </c>
      <c r="AZ3" s="235">
        <f>IF(COUNT($T3:AY3)&gt;ROUNDUP($Q3/$O3,0)+$P3,0,EDATE(EDATE($T3,1)+$R3,COLUMN()-22))</f>
        <v>0</v>
      </c>
      <c r="BA3" s="235">
        <f>IF(COUNT($T3:AZ3)&gt;ROUNDUP($Q3/$O3,0)+$P3,0,EDATE(EDATE($T3,1)+$R3,COLUMN()-22))</f>
        <v>0</v>
      </c>
      <c r="BB3" s="235">
        <f>IF(COUNT($T3:BA3)&gt;ROUNDUP($Q3/$O3,0)+$P3,0,EDATE(EDATE($T3,1)+$R3,COLUMN()-22))</f>
        <v>0</v>
      </c>
      <c r="BC3" s="235">
        <f>IF(COUNT($T3:BB3)&gt;ROUNDUP($Q3/$O3,0)+$P3,0,EDATE(EDATE($T3,1)+$R3,COLUMN()-22))</f>
        <v>0</v>
      </c>
      <c r="BD3" s="235">
        <f>IF(COUNT($T3:BC3)&gt;ROUNDUP($Q3/$O3,0)+$P3,0,EDATE(EDATE($T3,1)+$R3,COLUMN()-22))</f>
        <v>0</v>
      </c>
      <c r="BE3" s="54"/>
    </row>
    <row r="4" spans="1:57" ht="21" customHeight="1">
      <c r="A4" s="177" t="str">
        <f t="shared" ref="A4:A67" ca="1" si="0">IF(B4="","",TODAY())</f>
        <v/>
      </c>
      <c r="B4" s="267"/>
      <c r="C4" s="143" t="e">
        <f>+VLOOKUP(B4,'اسماء العملاء'!$A$2:$E$142,5,FALSE)</f>
        <v>#N/A</v>
      </c>
      <c r="D4" s="63" t="e">
        <f>+VLOOKUP(B4,'اسماء العملاء'!$A$2:$C$140,2,FALSE)</f>
        <v>#N/A</v>
      </c>
      <c r="E4" s="143"/>
      <c r="F4" s="63" t="e">
        <f>+VLOOKUP(B4,'اسماء العملاء'!$A$2:$C$140,3,FALSE)</f>
        <v>#N/A</v>
      </c>
      <c r="G4" s="54" t="s">
        <v>3</v>
      </c>
      <c r="H4" s="94">
        <f>+VLOOKUP(G4,'انواع الفلاتر'!$B$2:$C$52,2,FALSE)</f>
        <v>100</v>
      </c>
      <c r="I4" s="67">
        <v>3</v>
      </c>
      <c r="J4" s="92">
        <f t="shared" ref="J4:J67" si="1">SUM(I4*H4)</f>
        <v>300</v>
      </c>
      <c r="K4" s="73"/>
      <c r="L4" s="73">
        <v>350</v>
      </c>
      <c r="M4" s="189">
        <v>50</v>
      </c>
      <c r="N4" s="74">
        <f t="shared" ref="N4:N67" si="2">SUM(L4-M4)</f>
        <v>300</v>
      </c>
      <c r="O4" s="87">
        <v>50</v>
      </c>
      <c r="P4" s="219">
        <f>INT(N4/O4)</f>
        <v>6</v>
      </c>
      <c r="Q4" s="219">
        <f>N4-O4*P4</f>
        <v>0</v>
      </c>
      <c r="R4" s="232">
        <v>0</v>
      </c>
      <c r="S4" s="225">
        <f t="shared" ref="S4:S67" si="3">COUNTIF(U4:BD4,"&gt;"&amp;T4)*O4-(COUNTIF(U4:BD4,"&gt;"&amp;T4)-P4)*(O4-Q4)-COUNTBLANK(U4:BD4)*O4</f>
        <v>300</v>
      </c>
      <c r="T4" s="238">
        <v>43383</v>
      </c>
      <c r="U4" s="236">
        <f>IF(COUNT($T4:T4)&gt;ROUNDUP($Q4/$O4,0)+$P4,0,EDATE(EDATE($T4,1)+$R4,COLUMN()-22))</f>
        <v>43383</v>
      </c>
      <c r="V4" s="236">
        <f>IF(COUNT($T4:U4)&gt;ROUNDUP($Q4/$O4,0)+$P4,0,EDATE(EDATE($T4,1)+$R4,COLUMN()-22))</f>
        <v>43414</v>
      </c>
      <c r="W4" s="236">
        <f>IF(COUNT($T4:V4)&gt;ROUNDUP($Q4/$O4,0)+$P4,0,EDATE(EDATE($T4,1)+$R4,COLUMN()-22))</f>
        <v>43444</v>
      </c>
      <c r="X4" s="236">
        <f>IF(COUNT($T4:W4)&gt;ROUNDUP($Q4/$O4,0)+$P4,0,EDATE(EDATE($T4,1)+$R4,COLUMN()-22))</f>
        <v>43475</v>
      </c>
      <c r="Y4" s="236">
        <f>IF(COUNT($T4:X4)&gt;ROUNDUP($Q4/$O4,0)+$P4,0,EDATE(EDATE($T4,1)+$R4,COLUMN()-22))</f>
        <v>43506</v>
      </c>
      <c r="Z4" s="236">
        <f>IF(COUNT($T4:Y4)&gt;ROUNDUP($Q4/$O4,0)+$P4,0,EDATE(EDATE($T4,1)+$R4,COLUMN()-22))</f>
        <v>43534</v>
      </c>
      <c r="AA4" s="236">
        <f>IF(COUNT($T4:Z4)&gt;ROUNDUP($Q4/$O4,0)+$P4,0,EDATE(EDATE($T4,1)+$R4,COLUMN()-22))</f>
        <v>0</v>
      </c>
      <c r="AB4" s="236">
        <f>IF(COUNT($T4:AA4)&gt;ROUNDUP($Q4/$O4,0)+$P4,0,EDATE(EDATE($T4,1)+$R4,COLUMN()-22))</f>
        <v>0</v>
      </c>
      <c r="AC4" s="236">
        <f>IF(COUNT($T4:AB4)&gt;ROUNDUP($Q4/$O4,0)+$P4,0,EDATE(EDATE($T4,1)+$R4,COLUMN()-22))</f>
        <v>0</v>
      </c>
      <c r="AD4" s="236">
        <f>IF(COUNT($T4:AC4)&gt;ROUNDUP($Q4/$O4,0)+$P4,0,EDATE(EDATE($T4,1)+$R4,COLUMN()-22))</f>
        <v>0</v>
      </c>
      <c r="AE4" s="236">
        <f>IF(COUNT($T4:AD4)&gt;ROUNDUP($Q4/$O4,0)+$P4,0,EDATE(EDATE($T4,1)+$R4,COLUMN()-22))</f>
        <v>0</v>
      </c>
      <c r="AF4" s="236">
        <f>IF(COUNT($T4:AE4)&gt;ROUNDUP($Q4/$O4,0)+$P4,0,EDATE(EDATE($T4,1)+$R4,COLUMN()-22))</f>
        <v>0</v>
      </c>
      <c r="AG4" s="236">
        <f>IF(COUNT($T4:AF4)&gt;ROUNDUP($Q4/$O4,0)+$P4,0,EDATE(EDATE($T4,1)+$R4,COLUMN()-22))</f>
        <v>0</v>
      </c>
      <c r="AH4" s="236">
        <f>IF(COUNT($T4:AG4)&gt;ROUNDUP($Q4/$O4,0)+$P4,0,EDATE(EDATE($T4,1)+$R4,COLUMN()-22))</f>
        <v>0</v>
      </c>
      <c r="AI4" s="236">
        <f>IF(COUNT($T4:AH4)&gt;ROUNDUP($Q4/$O4,0)+$P4,0,EDATE(EDATE($T4,1)+$R4,COLUMN()-22))</f>
        <v>0</v>
      </c>
      <c r="AJ4" s="236">
        <f>IF(COUNT($T4:AI4)&gt;ROUNDUP($Q4/$O4,0)+$P4,0,EDATE(EDATE($T4,1)+$R4,COLUMN()-22))</f>
        <v>0</v>
      </c>
      <c r="AK4" s="236">
        <f>IF(COUNT($T4:AJ4)&gt;ROUNDUP($Q4/$O4,0)+$P4,0,EDATE(EDATE($T4,1)+$R4,COLUMN()-22))</f>
        <v>0</v>
      </c>
      <c r="AL4" s="236">
        <f>IF(COUNT($T4:AK4)&gt;ROUNDUP($Q4/$O4,0)+$P4,0,EDATE(EDATE($T4,1)+$R4,COLUMN()-22))</f>
        <v>0</v>
      </c>
      <c r="AM4" s="236">
        <f>IF(COUNT($T4:AL4)&gt;ROUNDUP($Q4/$O4,0)+$P4,0,EDATE(EDATE($T4,1)+$R4,COLUMN()-22))</f>
        <v>0</v>
      </c>
      <c r="AN4" s="236">
        <f>IF(COUNT($T4:AM4)&gt;ROUNDUP($Q4/$O4,0)+$P4,0,EDATE(EDATE($T4,1)+$R4,COLUMN()-22))</f>
        <v>0</v>
      </c>
      <c r="AO4" s="236">
        <f>IF(COUNT($T4:AN4)&gt;ROUNDUP($Q4/$O4,0)+$P4,0,EDATE(EDATE($T4,1)+$R4,COLUMN()-22))</f>
        <v>0</v>
      </c>
      <c r="AP4" s="236">
        <f>IF(COUNT($T4:AO4)&gt;ROUNDUP($Q4/$O4,0)+$P4,0,EDATE(EDATE($T4,1)+$R4,COLUMN()-22))</f>
        <v>0</v>
      </c>
      <c r="AQ4" s="236">
        <f>IF(COUNT($T4:AP4)&gt;ROUNDUP($Q4/$O4,0)+$P4,0,EDATE(EDATE($T4,1)+$R4,COLUMN()-22))</f>
        <v>0</v>
      </c>
      <c r="AR4" s="236">
        <f>IF(COUNT($T4:AQ4)&gt;ROUNDUP($Q4/$O4,0)+$P4,0,EDATE(EDATE($T4,1)+$R4,COLUMN()-22))</f>
        <v>0</v>
      </c>
      <c r="AS4" s="236">
        <f>IF(COUNT($T4:AR4)&gt;ROUNDUP($Q4/$O4,0)+$P4,0,EDATE(EDATE($T4,1)+$R4,COLUMN()-22))</f>
        <v>0</v>
      </c>
      <c r="AT4" s="236">
        <f>IF(COUNT($T4:AS4)&gt;ROUNDUP($Q4/$O4,0)+$P4,0,EDATE(EDATE($T4,1)+$R4,COLUMN()-22))</f>
        <v>0</v>
      </c>
      <c r="AU4" s="236">
        <f>IF(COUNT($T4:AT4)&gt;ROUNDUP($Q4/$O4,0)+$P4,0,EDATE(EDATE($T4,1)+$R4,COLUMN()-22))</f>
        <v>0</v>
      </c>
      <c r="AV4" s="236">
        <f>IF(COUNT($T4:AU4)&gt;ROUNDUP($Q4/$O4,0)+$P4,0,EDATE(EDATE($T4,1)+$R4,COLUMN()-22))</f>
        <v>0</v>
      </c>
      <c r="AW4" s="236">
        <f>IF(COUNT($T4:AV4)&gt;ROUNDUP($Q4/$O4,0)+$P4,0,EDATE(EDATE($T4,1)+$R4,COLUMN()-22))</f>
        <v>0</v>
      </c>
      <c r="AX4" s="236">
        <f>IF(COUNT($T4:AW4)&gt;ROUNDUP($Q4/$O4,0)+$P4,0,EDATE(EDATE($T4,1)+$R4,COLUMN()-22))</f>
        <v>0</v>
      </c>
      <c r="AY4" s="236">
        <f>IF(COUNT($T4:AX4)&gt;ROUNDUP($Q4/$O4,0)+$P4,0,EDATE(EDATE($T4,1)+$R4,COLUMN()-22))</f>
        <v>0</v>
      </c>
      <c r="AZ4" s="236">
        <f>IF(COUNT($T4:AY4)&gt;ROUNDUP($Q4/$O4,0)+$P4,0,EDATE(EDATE($T4,1)+$R4,COLUMN()-22))</f>
        <v>0</v>
      </c>
      <c r="BA4" s="236">
        <f>IF(COUNT($T4:AZ4)&gt;ROUNDUP($Q4/$O4,0)+$P4,0,EDATE(EDATE($T4,1)+$R4,COLUMN()-22))</f>
        <v>0</v>
      </c>
      <c r="BB4" s="236">
        <f>IF(COUNT($T4:BA4)&gt;ROUNDUP($Q4/$O4,0)+$P4,0,EDATE(EDATE($T4,1)+$R4,COLUMN()-22))</f>
        <v>0</v>
      </c>
      <c r="BC4" s="236">
        <f>IF(COUNT($T4:BB4)&gt;ROUNDUP($Q4/$O4,0)+$P4,0,EDATE(EDATE($T4,1)+$R4,COLUMN()-22))</f>
        <v>0</v>
      </c>
      <c r="BD4" s="236">
        <f>IF(COUNT($T4:BC4)&gt;ROUNDUP($Q4/$O4,0)+$P4,0,EDATE(EDATE($T4,1)+$R4,COLUMN()-22))</f>
        <v>0</v>
      </c>
      <c r="BE4" s="54"/>
    </row>
    <row r="5" spans="1:57" ht="21" customHeight="1">
      <c r="A5" s="177" t="str">
        <f t="shared" ca="1" si="0"/>
        <v/>
      </c>
      <c r="B5" s="267"/>
      <c r="C5" s="143" t="e">
        <f>+VLOOKUP(B5,'اسماء العملاء'!$A$2:$E$142,5,FALSE)</f>
        <v>#N/A</v>
      </c>
      <c r="D5" s="63" t="e">
        <f>+VLOOKUP(B5,'اسماء العملاء'!$A$2:$C$140,2,FALSE)</f>
        <v>#N/A</v>
      </c>
      <c r="E5" s="143"/>
      <c r="F5" s="63" t="e">
        <f>+VLOOKUP(B5,'اسماء العملاء'!$A$2:$C$140,3,FALSE)</f>
        <v>#N/A</v>
      </c>
      <c r="G5" s="54"/>
      <c r="H5" s="94" t="e">
        <f>+VLOOKUP(G5,'انواع الفلاتر'!$B$2:$C$52,2,FALSE)</f>
        <v>#N/A</v>
      </c>
      <c r="I5" s="67"/>
      <c r="J5" s="92" t="e">
        <f t="shared" si="1"/>
        <v>#N/A</v>
      </c>
      <c r="K5" s="73"/>
      <c r="L5" s="73"/>
      <c r="M5" s="189"/>
      <c r="N5" s="74">
        <f t="shared" si="2"/>
        <v>0</v>
      </c>
      <c r="O5" s="87"/>
      <c r="P5" s="219" t="e">
        <f>INT(N5/O5)</f>
        <v>#DIV/0!</v>
      </c>
      <c r="Q5" s="219" t="e">
        <f>N5-O5*P5</f>
        <v>#DIV/0!</v>
      </c>
      <c r="R5" s="232">
        <v>0</v>
      </c>
      <c r="S5" s="225" t="e">
        <f t="shared" si="3"/>
        <v>#DIV/0!</v>
      </c>
      <c r="T5" s="238"/>
      <c r="U5" s="236" t="e">
        <f>IF(COUNT($T5:T5)&gt;ROUNDUP($Q5/$O5,0)+$P5,0,EDATE(EDATE($T5,1)+$R5,COLUMN()-22))</f>
        <v>#DIV/0!</v>
      </c>
      <c r="V5" s="236" t="e">
        <f>IF(COUNT($T5:U5)&gt;ROUNDUP($Q5/$O5,0)+$P5,0,EDATE(EDATE($T5,1)+$R5,COLUMN()-22))</f>
        <v>#DIV/0!</v>
      </c>
      <c r="W5" s="236" t="e">
        <f>IF(COUNT($T5:V5)&gt;ROUNDUP($Q5/$O5,0)+$P5,0,EDATE(EDATE($T5,1)+$R5,COLUMN()-22))</f>
        <v>#DIV/0!</v>
      </c>
      <c r="X5" s="236" t="e">
        <f>IF(COUNT($T5:W5)&gt;ROUNDUP($Q5/$O5,0)+$P5,0,EDATE(EDATE($T5,1)+$R5,COLUMN()-22))</f>
        <v>#DIV/0!</v>
      </c>
      <c r="Y5" s="236" t="e">
        <f>IF(COUNT($T5:X5)&gt;ROUNDUP($Q5/$O5,0)+$P5,0,EDATE(EDATE($T5,1)+$R5,COLUMN()-22))</f>
        <v>#DIV/0!</v>
      </c>
      <c r="Z5" s="236" t="e">
        <f>IF(COUNT($T5:Y5)&gt;ROUNDUP($Q5/$O5,0)+$P5,0,EDATE(EDATE($T5,1)+$R5,COLUMN()-22))</f>
        <v>#DIV/0!</v>
      </c>
      <c r="AA5" s="236" t="e">
        <f>IF(COUNT($T5:Z5)&gt;ROUNDUP($Q5/$O5,0)+$P5,0,EDATE(EDATE($T5,1)+$R5,COLUMN()-22))</f>
        <v>#DIV/0!</v>
      </c>
      <c r="AB5" s="236" t="e">
        <f>IF(COUNT($T5:AA5)&gt;ROUNDUP($Q5/$O5,0)+$P5,0,EDATE(EDATE($T5,1)+$R5,COLUMN()-22))</f>
        <v>#DIV/0!</v>
      </c>
      <c r="AC5" s="236" t="e">
        <f>IF(COUNT($T5:AB5)&gt;ROUNDUP($Q5/$O5,0)+$P5,0,EDATE(EDATE($T5,1)+$R5,COLUMN()-22))</f>
        <v>#DIV/0!</v>
      </c>
      <c r="AD5" s="236" t="e">
        <f>IF(COUNT($T5:AC5)&gt;ROUNDUP($Q5/$O5,0)+$P5,0,EDATE(EDATE($T5,1)+$R5,COLUMN()-22))</f>
        <v>#DIV/0!</v>
      </c>
      <c r="AE5" s="236" t="e">
        <f>IF(COUNT($T5:AD5)&gt;ROUNDUP($Q5/$O5,0)+$P5,0,EDATE(EDATE($T5,1)+$R5,COLUMN()-22))</f>
        <v>#DIV/0!</v>
      </c>
      <c r="AF5" s="236" t="e">
        <f>IF(COUNT($T5:AE5)&gt;ROUNDUP($Q5/$O5,0)+$P5,0,EDATE(EDATE($T5,1)+$R5,COLUMN()-22))</f>
        <v>#DIV/0!</v>
      </c>
      <c r="AG5" s="236" t="e">
        <f>IF(COUNT($T5:AF5)&gt;ROUNDUP($Q5/$O5,0)+$P5,0,EDATE(EDATE($T5,1)+$R5,COLUMN()-22))</f>
        <v>#DIV/0!</v>
      </c>
      <c r="AH5" s="236" t="e">
        <f>IF(COUNT($T5:AG5)&gt;ROUNDUP($Q5/$O5,0)+$P5,0,EDATE(EDATE($T5,1)+$R5,COLUMN()-22))</f>
        <v>#DIV/0!</v>
      </c>
      <c r="AI5" s="236" t="e">
        <f>IF(COUNT($T5:AH5)&gt;ROUNDUP($Q5/$O5,0)+$P5,0,EDATE(EDATE($T5,1)+$R5,COLUMN()-22))</f>
        <v>#DIV/0!</v>
      </c>
      <c r="AJ5" s="236" t="e">
        <f>IF(COUNT($T5:AI5)&gt;ROUNDUP($Q5/$O5,0)+$P5,0,EDATE(EDATE($T5,1)+$R5,COLUMN()-22))</f>
        <v>#DIV/0!</v>
      </c>
      <c r="AK5" s="236" t="e">
        <f>IF(COUNT($T5:AJ5)&gt;ROUNDUP($Q5/$O5,0)+$P5,0,EDATE(EDATE($T5,1)+$R5,COLUMN()-22))</f>
        <v>#DIV/0!</v>
      </c>
      <c r="AL5" s="236" t="e">
        <f>IF(COUNT($T5:AK5)&gt;ROUNDUP($Q5/$O5,0)+$P5,0,EDATE(EDATE($T5,1)+$R5,COLUMN()-22))</f>
        <v>#DIV/0!</v>
      </c>
      <c r="AM5" s="236" t="e">
        <f>IF(COUNT($T5:AL5)&gt;ROUNDUP($Q5/$O5,0)+$P5,0,EDATE(EDATE($T5,1)+$R5,COLUMN()-22))</f>
        <v>#DIV/0!</v>
      </c>
      <c r="AN5" s="236" t="e">
        <f>IF(COUNT($T5:AM5)&gt;ROUNDUP($Q5/$O5,0)+$P5,0,EDATE(EDATE($T5,1)+$R5,COLUMN()-22))</f>
        <v>#DIV/0!</v>
      </c>
      <c r="AO5" s="236" t="e">
        <f>IF(COUNT($T5:AN5)&gt;ROUNDUP($Q5/$O5,0)+$P5,0,EDATE(EDATE($T5,1)+$R5,COLUMN()-22))</f>
        <v>#DIV/0!</v>
      </c>
      <c r="AP5" s="236" t="e">
        <f>IF(COUNT($T5:AO5)&gt;ROUNDUP($Q5/$O5,0)+$P5,0,EDATE(EDATE($T5,1)+$R5,COLUMN()-22))</f>
        <v>#DIV/0!</v>
      </c>
      <c r="AQ5" s="236" t="e">
        <f>IF(COUNT($T5:AP5)&gt;ROUNDUP($Q5/$O5,0)+$P5,0,EDATE(EDATE($T5,1)+$R5,COLUMN()-22))</f>
        <v>#DIV/0!</v>
      </c>
      <c r="AR5" s="236" t="e">
        <f>IF(COUNT($T5:AQ5)&gt;ROUNDUP($Q5/$O5,0)+$P5,0,EDATE(EDATE($T5,1)+$R5,COLUMN()-22))</f>
        <v>#DIV/0!</v>
      </c>
      <c r="AS5" s="236" t="e">
        <f>IF(COUNT($T5:AR5)&gt;ROUNDUP($Q5/$O5,0)+$P5,0,EDATE(EDATE($T5,1)+$R5,COLUMN()-22))</f>
        <v>#DIV/0!</v>
      </c>
      <c r="AT5" s="236" t="e">
        <f>IF(COUNT($T5:AS5)&gt;ROUNDUP($Q5/$O5,0)+$P5,0,EDATE(EDATE($T5,1)+$R5,COLUMN()-22))</f>
        <v>#DIV/0!</v>
      </c>
      <c r="AU5" s="236" t="e">
        <f>IF(COUNT($T5:AT5)&gt;ROUNDUP($Q5/$O5,0)+$P5,0,EDATE(EDATE($T5,1)+$R5,COLUMN()-22))</f>
        <v>#DIV/0!</v>
      </c>
      <c r="AV5" s="236" t="e">
        <f>IF(COUNT($T5:AU5)&gt;ROUNDUP($Q5/$O5,0)+$P5,0,EDATE(EDATE($T5,1)+$R5,COLUMN()-22))</f>
        <v>#DIV/0!</v>
      </c>
      <c r="AW5" s="236" t="e">
        <f>IF(COUNT($T5:AV5)&gt;ROUNDUP($Q5/$O5,0)+$P5,0,EDATE(EDATE($T5,1)+$R5,COLUMN()-22))</f>
        <v>#DIV/0!</v>
      </c>
      <c r="AX5" s="236" t="e">
        <f>IF(COUNT($T5:AW5)&gt;ROUNDUP($Q5/$O5,0)+$P5,0,EDATE(EDATE($T5,1)+$R5,COLUMN()-22))</f>
        <v>#DIV/0!</v>
      </c>
      <c r="AY5" s="236" t="e">
        <f>IF(COUNT($T5:AX5)&gt;ROUNDUP($Q5/$O5,0)+$P5,0,EDATE(EDATE($T5,1)+$R5,COLUMN()-22))</f>
        <v>#DIV/0!</v>
      </c>
      <c r="AZ5" s="236" t="e">
        <f>IF(COUNT($T5:AY5)&gt;ROUNDUP($Q5/$O5,0)+$P5,0,EDATE(EDATE($T5,1)+$R5,COLUMN()-22))</f>
        <v>#DIV/0!</v>
      </c>
      <c r="BA5" s="236" t="e">
        <f>IF(COUNT($T5:AZ5)&gt;ROUNDUP($Q5/$O5,0)+$P5,0,EDATE(EDATE($T5,1)+$R5,COLUMN()-22))</f>
        <v>#DIV/0!</v>
      </c>
      <c r="BB5" s="236" t="e">
        <f>IF(COUNT($T5:BA5)&gt;ROUNDUP($Q5/$O5,0)+$P5,0,EDATE(EDATE($T5,1)+$R5,COLUMN()-22))</f>
        <v>#DIV/0!</v>
      </c>
      <c r="BC5" s="236" t="e">
        <f>IF(COUNT($T5:BB5)&gt;ROUNDUP($Q5/$O5,0)+$P5,0,EDATE(EDATE($T5,1)+$R5,COLUMN()-22))</f>
        <v>#DIV/0!</v>
      </c>
      <c r="BD5" s="236" t="e">
        <f>IF(COUNT($T5:BC5)&gt;ROUNDUP($Q5/$O5,0)+$P5,0,EDATE(EDATE($T5,1)+$R5,COLUMN()-22))</f>
        <v>#DIV/0!</v>
      </c>
      <c r="BE5" s="54"/>
    </row>
    <row r="6" spans="1:57" ht="21" customHeight="1">
      <c r="A6" s="177" t="str">
        <f t="shared" ca="1" si="0"/>
        <v/>
      </c>
      <c r="B6" s="267"/>
      <c r="C6" s="143" t="e">
        <f>+VLOOKUP(B6,'اسماء العملاء'!$A$2:$E$142,5,FALSE)</f>
        <v>#N/A</v>
      </c>
      <c r="D6" s="63" t="e">
        <f>+VLOOKUP(B6,'اسماء العملاء'!$A$2:$C$140,2,FALSE)</f>
        <v>#N/A</v>
      </c>
      <c r="E6" s="143"/>
      <c r="F6" s="63" t="e">
        <f>+VLOOKUP(B6,'اسماء العملاء'!$A$2:$C$140,3,FALSE)</f>
        <v>#N/A</v>
      </c>
      <c r="G6" s="54"/>
      <c r="H6" s="94" t="e">
        <f>+VLOOKUP(G6,'انواع الفلاتر'!$B$2:$C$52,2,FALSE)</f>
        <v>#N/A</v>
      </c>
      <c r="I6" s="67"/>
      <c r="J6" s="92" t="e">
        <f t="shared" si="1"/>
        <v>#N/A</v>
      </c>
      <c r="K6" s="73"/>
      <c r="L6" s="73"/>
      <c r="M6" s="189"/>
      <c r="N6" s="74">
        <f t="shared" si="2"/>
        <v>0</v>
      </c>
      <c r="O6" s="87"/>
      <c r="P6" s="219" t="e">
        <f>INT(N6/O6)</f>
        <v>#DIV/0!</v>
      </c>
      <c r="Q6" s="219" t="e">
        <f>N6-O6*P6</f>
        <v>#DIV/0!</v>
      </c>
      <c r="R6" s="232">
        <v>0</v>
      </c>
      <c r="S6" s="225" t="e">
        <f t="shared" si="3"/>
        <v>#DIV/0!</v>
      </c>
      <c r="T6" s="238"/>
      <c r="U6" s="236" t="e">
        <f>IF(COUNT($T6:T6)&gt;ROUNDUP($Q6/$O6,0)+$P6,0,EDATE(EDATE($T6,1)+$R6,COLUMN()-22))</f>
        <v>#DIV/0!</v>
      </c>
      <c r="V6" s="236" t="e">
        <f>IF(COUNT($T6:U6)&gt;ROUNDUP($Q6/$O6,0)+$P6,0,EDATE(EDATE($T6,1)+$R6,COLUMN()-22))</f>
        <v>#DIV/0!</v>
      </c>
      <c r="W6" s="236" t="e">
        <f>IF(COUNT($T6:V6)&gt;ROUNDUP($Q6/$O6,0)+$P6,0,EDATE(EDATE($T6,1)+$R6,COLUMN()-22))</f>
        <v>#DIV/0!</v>
      </c>
      <c r="X6" s="236" t="e">
        <f>IF(COUNT($T6:W6)&gt;ROUNDUP($Q6/$O6,0)+$P6,0,EDATE(EDATE($T6,1)+$R6,COLUMN()-22))</f>
        <v>#DIV/0!</v>
      </c>
      <c r="Y6" s="236" t="e">
        <f>IF(COUNT($T6:X6)&gt;ROUNDUP($Q6/$O6,0)+$P6,0,EDATE(EDATE($T6,1)+$R6,COLUMN()-22))</f>
        <v>#DIV/0!</v>
      </c>
      <c r="Z6" s="236" t="e">
        <f>IF(COUNT($T6:Y6)&gt;ROUNDUP($Q6/$O6,0)+$P6,0,EDATE(EDATE($T6,1)+$R6,COLUMN()-22))</f>
        <v>#DIV/0!</v>
      </c>
      <c r="AA6" s="236" t="e">
        <f>IF(COUNT($T6:Z6)&gt;ROUNDUP($Q6/$O6,0)+$P6,0,EDATE(EDATE($T6,1)+$R6,COLUMN()-22))</f>
        <v>#DIV/0!</v>
      </c>
      <c r="AB6" s="236" t="e">
        <f>IF(COUNT($T6:AA6)&gt;ROUNDUP($Q6/$O6,0)+$P6,0,EDATE(EDATE($T6,1)+$R6,COLUMN()-22))</f>
        <v>#DIV/0!</v>
      </c>
      <c r="AC6" s="236" t="e">
        <f>IF(COUNT($T6:AB6)&gt;ROUNDUP($Q6/$O6,0)+$P6,0,EDATE(EDATE($T6,1)+$R6,COLUMN()-22))</f>
        <v>#DIV/0!</v>
      </c>
      <c r="AD6" s="236" t="e">
        <f>IF(COUNT($T6:AC6)&gt;ROUNDUP($Q6/$O6,0)+$P6,0,EDATE(EDATE($T6,1)+$R6,COLUMN()-22))</f>
        <v>#DIV/0!</v>
      </c>
      <c r="AE6" s="236" t="e">
        <f>IF(COUNT($T6:AD6)&gt;ROUNDUP($Q6/$O6,0)+$P6,0,EDATE(EDATE($T6,1)+$R6,COLUMN()-22))</f>
        <v>#DIV/0!</v>
      </c>
      <c r="AF6" s="236" t="e">
        <f>IF(COUNT($T6:AE6)&gt;ROUNDUP($Q6/$O6,0)+$P6,0,EDATE(EDATE($T6,1)+$R6,COLUMN()-22))</f>
        <v>#DIV/0!</v>
      </c>
      <c r="AG6" s="236" t="e">
        <f>IF(COUNT($T6:AF6)&gt;ROUNDUP($Q6/$O6,0)+$P6,0,EDATE(EDATE($T6,1)+$R6,COLUMN()-22))</f>
        <v>#DIV/0!</v>
      </c>
      <c r="AH6" s="236" t="e">
        <f>IF(COUNT($T6:AG6)&gt;ROUNDUP($Q6/$O6,0)+$P6,0,EDATE(EDATE($T6,1)+$R6,COLUMN()-22))</f>
        <v>#DIV/0!</v>
      </c>
      <c r="AI6" s="236" t="e">
        <f>IF(COUNT($T6:AH6)&gt;ROUNDUP($Q6/$O6,0)+$P6,0,EDATE(EDATE($T6,1)+$R6,COLUMN()-22))</f>
        <v>#DIV/0!</v>
      </c>
      <c r="AJ6" s="236" t="e">
        <f>IF(COUNT($T6:AI6)&gt;ROUNDUP($Q6/$O6,0)+$P6,0,EDATE(EDATE($T6,1)+$R6,COLUMN()-22))</f>
        <v>#DIV/0!</v>
      </c>
      <c r="AK6" s="236" t="e">
        <f>IF(COUNT($T6:AJ6)&gt;ROUNDUP($Q6/$O6,0)+$P6,0,EDATE(EDATE($T6,1)+$R6,COLUMN()-22))</f>
        <v>#DIV/0!</v>
      </c>
      <c r="AL6" s="236" t="e">
        <f>IF(COUNT($T6:AK6)&gt;ROUNDUP($Q6/$O6,0)+$P6,0,EDATE(EDATE($T6,1)+$R6,COLUMN()-22))</f>
        <v>#DIV/0!</v>
      </c>
      <c r="AM6" s="236" t="e">
        <f>IF(COUNT($T6:AL6)&gt;ROUNDUP($Q6/$O6,0)+$P6,0,EDATE(EDATE($T6,1)+$R6,COLUMN()-22))</f>
        <v>#DIV/0!</v>
      </c>
      <c r="AN6" s="236" t="e">
        <f>IF(COUNT($T6:AM6)&gt;ROUNDUP($Q6/$O6,0)+$P6,0,EDATE(EDATE($T6,1)+$R6,COLUMN()-22))</f>
        <v>#DIV/0!</v>
      </c>
      <c r="AO6" s="236" t="e">
        <f>IF(COUNT($T6:AN6)&gt;ROUNDUP($Q6/$O6,0)+$P6,0,EDATE(EDATE($T6,1)+$R6,COLUMN()-22))</f>
        <v>#DIV/0!</v>
      </c>
      <c r="AP6" s="236" t="e">
        <f>IF(COUNT($T6:AO6)&gt;ROUNDUP($Q6/$O6,0)+$P6,0,EDATE(EDATE($T6,1)+$R6,COLUMN()-22))</f>
        <v>#DIV/0!</v>
      </c>
      <c r="AQ6" s="236" t="e">
        <f>IF(COUNT($T6:AP6)&gt;ROUNDUP($Q6/$O6,0)+$P6,0,EDATE(EDATE($T6,1)+$R6,COLUMN()-22))</f>
        <v>#DIV/0!</v>
      </c>
      <c r="AR6" s="236" t="e">
        <f>IF(COUNT($T6:AQ6)&gt;ROUNDUP($Q6/$O6,0)+$P6,0,EDATE(EDATE($T6,1)+$R6,COLUMN()-22))</f>
        <v>#DIV/0!</v>
      </c>
      <c r="AS6" s="236" t="e">
        <f>IF(COUNT($T6:AR6)&gt;ROUNDUP($Q6/$O6,0)+$P6,0,EDATE(EDATE($T6,1)+$R6,COLUMN()-22))</f>
        <v>#DIV/0!</v>
      </c>
      <c r="AT6" s="236" t="e">
        <f>IF(COUNT($T6:AS6)&gt;ROUNDUP($Q6/$O6,0)+$P6,0,EDATE(EDATE($T6,1)+$R6,COLUMN()-22))</f>
        <v>#DIV/0!</v>
      </c>
      <c r="AU6" s="236" t="e">
        <f>IF(COUNT($T6:AT6)&gt;ROUNDUP($Q6/$O6,0)+$P6,0,EDATE(EDATE($T6,1)+$R6,COLUMN()-22))</f>
        <v>#DIV/0!</v>
      </c>
      <c r="AV6" s="236" t="e">
        <f>IF(COUNT($T6:AU6)&gt;ROUNDUP($Q6/$O6,0)+$P6,0,EDATE(EDATE($T6,1)+$R6,COLUMN()-22))</f>
        <v>#DIV/0!</v>
      </c>
      <c r="AW6" s="236" t="e">
        <f>IF(COUNT($T6:AV6)&gt;ROUNDUP($Q6/$O6,0)+$P6,0,EDATE(EDATE($T6,1)+$R6,COLUMN()-22))</f>
        <v>#DIV/0!</v>
      </c>
      <c r="AX6" s="236" t="e">
        <f>IF(COUNT($T6:AW6)&gt;ROUNDUP($Q6/$O6,0)+$P6,0,EDATE(EDATE($T6,1)+$R6,COLUMN()-22))</f>
        <v>#DIV/0!</v>
      </c>
      <c r="AY6" s="236" t="e">
        <f>IF(COUNT($T6:AX6)&gt;ROUNDUP($Q6/$O6,0)+$P6,0,EDATE(EDATE($T6,1)+$R6,COLUMN()-22))</f>
        <v>#DIV/0!</v>
      </c>
      <c r="AZ6" s="236" t="e">
        <f>IF(COUNT($T6:AY6)&gt;ROUNDUP($Q6/$O6,0)+$P6,0,EDATE(EDATE($T6,1)+$R6,COLUMN()-22))</f>
        <v>#DIV/0!</v>
      </c>
      <c r="BA6" s="236" t="e">
        <f>IF(COUNT($T6:AZ6)&gt;ROUNDUP($Q6/$O6,0)+$P6,0,EDATE(EDATE($T6,1)+$R6,COLUMN()-22))</f>
        <v>#DIV/0!</v>
      </c>
      <c r="BB6" s="236" t="e">
        <f>IF(COUNT($T6:BA6)&gt;ROUNDUP($Q6/$O6,0)+$P6,0,EDATE(EDATE($T6,1)+$R6,COLUMN()-22))</f>
        <v>#DIV/0!</v>
      </c>
      <c r="BC6" s="236" t="e">
        <f>IF(COUNT($T6:BB6)&gt;ROUNDUP($Q6/$O6,0)+$P6,0,EDATE(EDATE($T6,1)+$R6,COLUMN()-22))</f>
        <v>#DIV/0!</v>
      </c>
      <c r="BD6" s="236" t="e">
        <f>IF(COUNT($T6:BC6)&gt;ROUNDUP($Q6/$O6,0)+$P6,0,EDATE(EDATE($T6,1)+$R6,COLUMN()-22))</f>
        <v>#DIV/0!</v>
      </c>
      <c r="BE6" s="54"/>
    </row>
    <row r="7" spans="1:57" ht="21" customHeight="1">
      <c r="A7" s="177" t="str">
        <f t="shared" ca="1" si="0"/>
        <v/>
      </c>
      <c r="B7" s="267"/>
      <c r="C7" s="143" t="e">
        <f>+VLOOKUP(B7,'اسماء العملاء'!$A$2:$E$142,5,FALSE)</f>
        <v>#N/A</v>
      </c>
      <c r="D7" s="63" t="e">
        <f>+VLOOKUP(B7,'اسماء العملاء'!$A$2:$C$140,2,FALSE)</f>
        <v>#N/A</v>
      </c>
      <c r="E7" s="143"/>
      <c r="F7" s="63" t="e">
        <f>+VLOOKUP(B7,'اسماء العملاء'!$A$2:$C$140,3,FALSE)</f>
        <v>#N/A</v>
      </c>
      <c r="G7" s="54"/>
      <c r="H7" s="94" t="e">
        <f>+VLOOKUP(G7,'انواع الفلاتر'!$B$2:$C$52,2,FALSE)</f>
        <v>#N/A</v>
      </c>
      <c r="I7" s="67"/>
      <c r="J7" s="92" t="e">
        <f t="shared" si="1"/>
        <v>#N/A</v>
      </c>
      <c r="K7" s="73"/>
      <c r="L7" s="73"/>
      <c r="M7" s="189"/>
      <c r="N7" s="74">
        <f t="shared" si="2"/>
        <v>0</v>
      </c>
      <c r="O7" s="87"/>
      <c r="P7" s="219" t="e">
        <f>INT(N7/O7)</f>
        <v>#DIV/0!</v>
      </c>
      <c r="Q7" s="219" t="e">
        <f>N7-O7*P7</f>
        <v>#DIV/0!</v>
      </c>
      <c r="R7" s="232">
        <v>0</v>
      </c>
      <c r="S7" s="225" t="e">
        <f t="shared" si="3"/>
        <v>#DIV/0!</v>
      </c>
      <c r="T7" s="238"/>
      <c r="U7" s="236" t="e">
        <f>IF(COUNT($T7:T7)&gt;ROUNDUP($Q7/$O7,0)+$P7,0,EDATE(EDATE($T7,1)+$R7,COLUMN()-22))</f>
        <v>#DIV/0!</v>
      </c>
      <c r="V7" s="236" t="e">
        <f>IF(COUNT($T7:U7)&gt;ROUNDUP($Q7/$O7,0)+$P7,0,EDATE(EDATE($T7,1)+$R7,COLUMN()-22))</f>
        <v>#DIV/0!</v>
      </c>
      <c r="W7" s="236" t="e">
        <f>IF(COUNT($T7:V7)&gt;ROUNDUP($Q7/$O7,0)+$P7,0,EDATE(EDATE($T7,1)+$R7,COLUMN()-22))</f>
        <v>#DIV/0!</v>
      </c>
      <c r="X7" s="236" t="e">
        <f>IF(COUNT($T7:W7)&gt;ROUNDUP($Q7/$O7,0)+$P7,0,EDATE(EDATE($T7,1)+$R7,COLUMN()-22))</f>
        <v>#DIV/0!</v>
      </c>
      <c r="Y7" s="236" t="e">
        <f>IF(COUNT($T7:X7)&gt;ROUNDUP($Q7/$O7,0)+$P7,0,EDATE(EDATE($T7,1)+$R7,COLUMN()-22))</f>
        <v>#DIV/0!</v>
      </c>
      <c r="Z7" s="236" t="e">
        <f>IF(COUNT($T7:Y7)&gt;ROUNDUP($Q7/$O7,0)+$P7,0,EDATE(EDATE($T7,1)+$R7,COLUMN()-22))</f>
        <v>#DIV/0!</v>
      </c>
      <c r="AA7" s="236" t="e">
        <f>IF(COUNT($T7:Z7)&gt;ROUNDUP($Q7/$O7,0)+$P7,0,EDATE(EDATE($T7,1)+$R7,COLUMN()-22))</f>
        <v>#DIV/0!</v>
      </c>
      <c r="AB7" s="236" t="e">
        <f>IF(COUNT($T7:AA7)&gt;ROUNDUP($Q7/$O7,0)+$P7,0,EDATE(EDATE($T7,1)+$R7,COLUMN()-22))</f>
        <v>#DIV/0!</v>
      </c>
      <c r="AC7" s="236" t="e">
        <f>IF(COUNT($T7:AB7)&gt;ROUNDUP($Q7/$O7,0)+$P7,0,EDATE(EDATE($T7,1)+$R7,COLUMN()-22))</f>
        <v>#DIV/0!</v>
      </c>
      <c r="AD7" s="236" t="e">
        <f>IF(COUNT($T7:AC7)&gt;ROUNDUP($Q7/$O7,0)+$P7,0,EDATE(EDATE($T7,1)+$R7,COLUMN()-22))</f>
        <v>#DIV/0!</v>
      </c>
      <c r="AE7" s="236" t="e">
        <f>IF(COUNT($T7:AD7)&gt;ROUNDUP($Q7/$O7,0)+$P7,0,EDATE(EDATE($T7,1)+$R7,COLUMN()-22))</f>
        <v>#DIV/0!</v>
      </c>
      <c r="AF7" s="236" t="e">
        <f>IF(COUNT($T7:AE7)&gt;ROUNDUP($Q7/$O7,0)+$P7,0,EDATE(EDATE($T7,1)+$R7,COLUMN()-22))</f>
        <v>#DIV/0!</v>
      </c>
      <c r="AG7" s="236" t="e">
        <f>IF(COUNT($T7:AF7)&gt;ROUNDUP($Q7/$O7,0)+$P7,0,EDATE(EDATE($T7,1)+$R7,COLUMN()-22))</f>
        <v>#DIV/0!</v>
      </c>
      <c r="AH7" s="236" t="e">
        <f>IF(COUNT($T7:AG7)&gt;ROUNDUP($Q7/$O7,0)+$P7,0,EDATE(EDATE($T7,1)+$R7,COLUMN()-22))</f>
        <v>#DIV/0!</v>
      </c>
      <c r="AI7" s="236" t="e">
        <f>IF(COUNT($T7:AH7)&gt;ROUNDUP($Q7/$O7,0)+$P7,0,EDATE(EDATE($T7,1)+$R7,COLUMN()-22))</f>
        <v>#DIV/0!</v>
      </c>
      <c r="AJ7" s="236" t="e">
        <f>IF(COUNT($T7:AI7)&gt;ROUNDUP($Q7/$O7,0)+$P7,0,EDATE(EDATE($T7,1)+$R7,COLUMN()-22))</f>
        <v>#DIV/0!</v>
      </c>
      <c r="AK7" s="236" t="e">
        <f>IF(COUNT($T7:AJ7)&gt;ROUNDUP($Q7/$O7,0)+$P7,0,EDATE(EDATE($T7,1)+$R7,COLUMN()-22))</f>
        <v>#DIV/0!</v>
      </c>
      <c r="AL7" s="236" t="e">
        <f>IF(COUNT($T7:AK7)&gt;ROUNDUP($Q7/$O7,0)+$P7,0,EDATE(EDATE($T7,1)+$R7,COLUMN()-22))</f>
        <v>#DIV/0!</v>
      </c>
      <c r="AM7" s="236" t="e">
        <f>IF(COUNT($T7:AL7)&gt;ROUNDUP($Q7/$O7,0)+$P7,0,EDATE(EDATE($T7,1)+$R7,COLUMN()-22))</f>
        <v>#DIV/0!</v>
      </c>
      <c r="AN7" s="236" t="e">
        <f>IF(COUNT($T7:AM7)&gt;ROUNDUP($Q7/$O7,0)+$P7,0,EDATE(EDATE($T7,1)+$R7,COLUMN()-22))</f>
        <v>#DIV/0!</v>
      </c>
      <c r="AO7" s="236" t="e">
        <f>IF(COUNT($T7:AN7)&gt;ROUNDUP($Q7/$O7,0)+$P7,0,EDATE(EDATE($T7,1)+$R7,COLUMN()-22))</f>
        <v>#DIV/0!</v>
      </c>
      <c r="AP7" s="236" t="e">
        <f>IF(COUNT($T7:AO7)&gt;ROUNDUP($Q7/$O7,0)+$P7,0,EDATE(EDATE($T7,1)+$R7,COLUMN()-22))</f>
        <v>#DIV/0!</v>
      </c>
      <c r="AQ7" s="236" t="e">
        <f>IF(COUNT($T7:AP7)&gt;ROUNDUP($Q7/$O7,0)+$P7,0,EDATE(EDATE($T7,1)+$R7,COLUMN()-22))</f>
        <v>#DIV/0!</v>
      </c>
      <c r="AR7" s="236" t="e">
        <f>IF(COUNT($T7:AQ7)&gt;ROUNDUP($Q7/$O7,0)+$P7,0,EDATE(EDATE($T7,1)+$R7,COLUMN()-22))</f>
        <v>#DIV/0!</v>
      </c>
      <c r="AS7" s="236" t="e">
        <f>IF(COUNT($T7:AR7)&gt;ROUNDUP($Q7/$O7,0)+$P7,0,EDATE(EDATE($T7,1)+$R7,COLUMN()-22))</f>
        <v>#DIV/0!</v>
      </c>
      <c r="AT7" s="236" t="e">
        <f>IF(COUNT($T7:AS7)&gt;ROUNDUP($Q7/$O7,0)+$P7,0,EDATE(EDATE($T7,1)+$R7,COLUMN()-22))</f>
        <v>#DIV/0!</v>
      </c>
      <c r="AU7" s="236" t="e">
        <f>IF(COUNT($T7:AT7)&gt;ROUNDUP($Q7/$O7,0)+$P7,0,EDATE(EDATE($T7,1)+$R7,COLUMN()-22))</f>
        <v>#DIV/0!</v>
      </c>
      <c r="AV7" s="236" t="e">
        <f>IF(COUNT($T7:AU7)&gt;ROUNDUP($Q7/$O7,0)+$P7,0,EDATE(EDATE($T7,1)+$R7,COLUMN()-22))</f>
        <v>#DIV/0!</v>
      </c>
      <c r="AW7" s="236" t="e">
        <f>IF(COUNT($T7:AV7)&gt;ROUNDUP($Q7/$O7,0)+$P7,0,EDATE(EDATE($T7,1)+$R7,COLUMN()-22))</f>
        <v>#DIV/0!</v>
      </c>
      <c r="AX7" s="236" t="e">
        <f>IF(COUNT($T7:AW7)&gt;ROUNDUP($Q7/$O7,0)+$P7,0,EDATE(EDATE($T7,1)+$R7,COLUMN()-22))</f>
        <v>#DIV/0!</v>
      </c>
      <c r="AY7" s="236" t="e">
        <f>IF(COUNT($T7:AX7)&gt;ROUNDUP($Q7/$O7,0)+$P7,0,EDATE(EDATE($T7,1)+$R7,COLUMN()-22))</f>
        <v>#DIV/0!</v>
      </c>
      <c r="AZ7" s="236" t="e">
        <f>IF(COUNT($T7:AY7)&gt;ROUNDUP($Q7/$O7,0)+$P7,0,EDATE(EDATE($T7,1)+$R7,COLUMN()-22))</f>
        <v>#DIV/0!</v>
      </c>
      <c r="BA7" s="236" t="e">
        <f>IF(COUNT($T7:AZ7)&gt;ROUNDUP($Q7/$O7,0)+$P7,0,EDATE(EDATE($T7,1)+$R7,COLUMN()-22))</f>
        <v>#DIV/0!</v>
      </c>
      <c r="BB7" s="236" t="e">
        <f>IF(COUNT($T7:BA7)&gt;ROUNDUP($Q7/$O7,0)+$P7,0,EDATE(EDATE($T7,1)+$R7,COLUMN()-22))</f>
        <v>#DIV/0!</v>
      </c>
      <c r="BC7" s="236" t="e">
        <f>IF(COUNT($T7:BB7)&gt;ROUNDUP($Q7/$O7,0)+$P7,0,EDATE(EDATE($T7,1)+$R7,COLUMN()-22))</f>
        <v>#DIV/0!</v>
      </c>
      <c r="BD7" s="187"/>
      <c r="BE7" s="54"/>
    </row>
    <row r="8" spans="1:57" ht="21" customHeight="1">
      <c r="A8" s="177" t="str">
        <f t="shared" ca="1" si="0"/>
        <v/>
      </c>
      <c r="B8" s="267"/>
      <c r="C8" s="143" t="e">
        <f>+VLOOKUP(B8,'اسماء العملاء'!$A$2:$E$142,5,FALSE)</f>
        <v>#N/A</v>
      </c>
      <c r="D8" s="63" t="e">
        <f>+VLOOKUP(B8,'اسماء العملاء'!$A$2:$C$140,2,FALSE)</f>
        <v>#N/A</v>
      </c>
      <c r="E8" s="143"/>
      <c r="F8" s="63" t="e">
        <f>+VLOOKUP(B8,'اسماء العملاء'!$A$2:$C$140,3,FALSE)</f>
        <v>#N/A</v>
      </c>
      <c r="G8" s="54"/>
      <c r="H8" s="94" t="e">
        <f>+VLOOKUP(G8,'انواع الفلاتر'!$B$2:$C$52,2,FALSE)</f>
        <v>#N/A</v>
      </c>
      <c r="I8" s="67"/>
      <c r="J8" s="92" t="e">
        <f t="shared" si="1"/>
        <v>#N/A</v>
      </c>
      <c r="K8" s="73"/>
      <c r="L8" s="73"/>
      <c r="M8" s="189"/>
      <c r="N8" s="74">
        <f t="shared" si="2"/>
        <v>0</v>
      </c>
      <c r="O8" s="87"/>
      <c r="P8" s="219" t="e">
        <f t="shared" ref="P8:P71" si="4">INT(N8/O8)</f>
        <v>#DIV/0!</v>
      </c>
      <c r="Q8" s="219" t="e">
        <f t="shared" ref="Q8:Q71" si="5">N8-O8*P8</f>
        <v>#DIV/0!</v>
      </c>
      <c r="R8" s="232">
        <v>0</v>
      </c>
      <c r="S8" s="225" t="e">
        <f t="shared" si="3"/>
        <v>#DIV/0!</v>
      </c>
      <c r="T8" s="238"/>
      <c r="U8" s="236" t="e">
        <f>IF(COUNT($T8:T8)&gt;ROUNDUP($Q8/$O8,0)+$P8,0,EDATE(EDATE($T8,1)+$R8,COLUMN()-22))</f>
        <v>#DIV/0!</v>
      </c>
      <c r="V8" s="236" t="e">
        <f>IF(COUNT($T8:U8)&gt;ROUNDUP($Q8/$O8,0)+$P8,0,EDATE(EDATE($T8,1)+$R8,COLUMN()-22))</f>
        <v>#DIV/0!</v>
      </c>
      <c r="W8" s="236" t="e">
        <f>IF(COUNT($T8:V8)&gt;ROUNDUP($Q8/$O8,0)+$P8,0,EDATE(EDATE($T8,1)+$R8,COLUMN()-22))</f>
        <v>#DIV/0!</v>
      </c>
      <c r="X8" s="236" t="e">
        <f>IF(COUNT($T8:W8)&gt;ROUNDUP($Q8/$O8,0)+$P8,0,EDATE(EDATE($T8,1)+$R8,COLUMN()-22))</f>
        <v>#DIV/0!</v>
      </c>
      <c r="Y8" s="236" t="e">
        <f>IF(COUNT($T8:X8)&gt;ROUNDUP($Q8/$O8,0)+$P8,0,EDATE(EDATE($T8,1)+$R8,COLUMN()-22))</f>
        <v>#DIV/0!</v>
      </c>
      <c r="Z8" s="236" t="e">
        <f>IF(COUNT($T8:Y8)&gt;ROUNDUP($Q8/$O8,0)+$P8,0,EDATE(EDATE($T8,1)+$R8,COLUMN()-22))</f>
        <v>#DIV/0!</v>
      </c>
      <c r="AA8" s="236" t="e">
        <f>IF(COUNT($T8:Z8)&gt;ROUNDUP($Q8/$O8,0)+$P8,0,EDATE(EDATE($T8,1)+$R8,COLUMN()-22))</f>
        <v>#DIV/0!</v>
      </c>
      <c r="AB8" s="236" t="e">
        <f>IF(COUNT($T8:AA8)&gt;ROUNDUP($Q8/$O8,0)+$P8,0,EDATE(EDATE($T8,1)+$R8,COLUMN()-22))</f>
        <v>#DIV/0!</v>
      </c>
      <c r="AC8" s="236" t="e">
        <f>IF(COUNT($T8:AB8)&gt;ROUNDUP($Q8/$O8,0)+$P8,0,EDATE(EDATE($T8,1)+$R8,COLUMN()-22))</f>
        <v>#DIV/0!</v>
      </c>
      <c r="AD8" s="236" t="e">
        <f>IF(COUNT($T8:AC8)&gt;ROUNDUP($Q8/$O8,0)+$P8,0,EDATE(EDATE($T8,1)+$R8,COLUMN()-22))</f>
        <v>#DIV/0!</v>
      </c>
      <c r="AE8" s="236" t="e">
        <f>IF(COUNT($T8:AD8)&gt;ROUNDUP($Q8/$O8,0)+$P8,0,EDATE(EDATE($T8,1)+$R8,COLUMN()-22))</f>
        <v>#DIV/0!</v>
      </c>
      <c r="AF8" s="236" t="e">
        <f>IF(COUNT($T8:AE8)&gt;ROUNDUP($Q8/$O8,0)+$P8,0,EDATE(EDATE($T8,1)+$R8,COLUMN()-22))</f>
        <v>#DIV/0!</v>
      </c>
      <c r="AG8" s="236" t="e">
        <f>IF(COUNT($T8:AF8)&gt;ROUNDUP($Q8/$O8,0)+$P8,0,EDATE(EDATE($T8,1)+$R8,COLUMN()-22))</f>
        <v>#DIV/0!</v>
      </c>
      <c r="AH8" s="236" t="e">
        <f>IF(COUNT($T8:AG8)&gt;ROUNDUP($Q8/$O8,0)+$P8,0,EDATE(EDATE($T8,1)+$R8,COLUMN()-22))</f>
        <v>#DIV/0!</v>
      </c>
      <c r="AI8" s="236" t="e">
        <f>IF(COUNT($T8:AH8)&gt;ROUNDUP($Q8/$O8,0)+$P8,0,EDATE(EDATE($T8,1)+$R8,COLUMN()-22))</f>
        <v>#DIV/0!</v>
      </c>
      <c r="AJ8" s="236" t="e">
        <f>IF(COUNT($T8:AI8)&gt;ROUNDUP($Q8/$O8,0)+$P8,0,EDATE(EDATE($T8,1)+$R8,COLUMN()-22))</f>
        <v>#DIV/0!</v>
      </c>
      <c r="AK8" s="236" t="e">
        <f>IF(COUNT($T8:AJ8)&gt;ROUNDUP($Q8/$O8,0)+$P8,0,EDATE(EDATE($T8,1)+$R8,COLUMN()-22))</f>
        <v>#DIV/0!</v>
      </c>
      <c r="AL8" s="236" t="e">
        <f>IF(COUNT($T8:AK8)&gt;ROUNDUP($Q8/$O8,0)+$P8,0,EDATE(EDATE($T8,1)+$R8,COLUMN()-22))</f>
        <v>#DIV/0!</v>
      </c>
      <c r="AM8" s="236" t="e">
        <f>IF(COUNT($T8:AL8)&gt;ROUNDUP($Q8/$O8,0)+$P8,0,EDATE(EDATE($T8,1)+$R8,COLUMN()-22))</f>
        <v>#DIV/0!</v>
      </c>
      <c r="AN8" s="236" t="e">
        <f>IF(COUNT($T8:AM8)&gt;ROUNDUP($Q8/$O8,0)+$P8,0,EDATE(EDATE($T8,1)+$R8,COLUMN()-22))</f>
        <v>#DIV/0!</v>
      </c>
      <c r="AO8" s="236" t="e">
        <f>IF(COUNT($T8:AN8)&gt;ROUNDUP($Q8/$O8,0)+$P8,0,EDATE(EDATE($T8,1)+$R8,COLUMN()-22))</f>
        <v>#DIV/0!</v>
      </c>
      <c r="AP8" s="236" t="e">
        <f>IF(COUNT($T8:AO8)&gt;ROUNDUP($Q8/$O8,0)+$P8,0,EDATE(EDATE($T8,1)+$R8,COLUMN()-22))</f>
        <v>#DIV/0!</v>
      </c>
      <c r="AQ8" s="236" t="e">
        <f>IF(COUNT($T8:AP8)&gt;ROUNDUP($Q8/$O8,0)+$P8,0,EDATE(EDATE($T8,1)+$R8,COLUMN()-22))</f>
        <v>#DIV/0!</v>
      </c>
      <c r="AR8" s="236" t="e">
        <f>IF(COUNT($T8:AQ8)&gt;ROUNDUP($Q8/$O8,0)+$P8,0,EDATE(EDATE($T8,1)+$R8,COLUMN()-22))</f>
        <v>#DIV/0!</v>
      </c>
      <c r="AS8" s="236" t="e">
        <f>IF(COUNT($T8:AR8)&gt;ROUNDUP($Q8/$O8,0)+$P8,0,EDATE(EDATE($T8,1)+$R8,COLUMN()-22))</f>
        <v>#DIV/0!</v>
      </c>
      <c r="AT8" s="236" t="e">
        <f>IF(COUNT($T8:AS8)&gt;ROUNDUP($Q8/$O8,0)+$P8,0,EDATE(EDATE($T8,1)+$R8,COLUMN()-22))</f>
        <v>#DIV/0!</v>
      </c>
      <c r="AU8" s="236" t="e">
        <f>IF(COUNT($T8:AT8)&gt;ROUNDUP($Q8/$O8,0)+$P8,0,EDATE(EDATE($T8,1)+$R8,COLUMN()-22))</f>
        <v>#DIV/0!</v>
      </c>
      <c r="AV8" s="236" t="e">
        <f>IF(COUNT($T8:AU8)&gt;ROUNDUP($Q8/$O8,0)+$P8,0,EDATE(EDATE($T8,1)+$R8,COLUMN()-22))</f>
        <v>#DIV/0!</v>
      </c>
      <c r="AW8" s="236" t="e">
        <f>IF(COUNT($T8:AV8)&gt;ROUNDUP($Q8/$O8,0)+$P8,0,EDATE(EDATE($T8,1)+$R8,COLUMN()-22))</f>
        <v>#DIV/0!</v>
      </c>
      <c r="AX8" s="236" t="e">
        <f>IF(COUNT($T8:AW8)&gt;ROUNDUP($Q8/$O8,0)+$P8,0,EDATE(EDATE($T8,1)+$R8,COLUMN()-22))</f>
        <v>#DIV/0!</v>
      </c>
      <c r="AY8" s="236" t="e">
        <f>IF(COUNT($T8:AX8)&gt;ROUNDUP($Q8/$O8,0)+$P8,0,EDATE(EDATE($T8,1)+$R8,COLUMN()-22))</f>
        <v>#DIV/0!</v>
      </c>
      <c r="AZ8" s="236" t="e">
        <f>IF(COUNT($T8:AY8)&gt;ROUNDUP($Q8/$O8,0)+$P8,0,EDATE(EDATE($T8,1)+$R8,COLUMN()-22))</f>
        <v>#DIV/0!</v>
      </c>
      <c r="BA8" s="236" t="e">
        <f>IF(COUNT($T8:AZ8)&gt;ROUNDUP($Q8/$O8,0)+$P8,0,EDATE(EDATE($T8,1)+$R8,COLUMN()-22))</f>
        <v>#DIV/0!</v>
      </c>
      <c r="BB8" s="236" t="e">
        <f>IF(COUNT($T8:BA8)&gt;ROUNDUP($Q8/$O8,0)+$P8,0,EDATE(EDATE($T8,1)+$R8,COLUMN()-22))</f>
        <v>#DIV/0!</v>
      </c>
      <c r="BC8" s="236" t="e">
        <f>IF(COUNT($T8:BB8)&gt;ROUNDUP($Q8/$O8,0)+$P8,0,EDATE(EDATE($T8,1)+$R8,COLUMN()-22))</f>
        <v>#DIV/0!</v>
      </c>
      <c r="BD8" s="187"/>
      <c r="BE8" s="54"/>
    </row>
    <row r="9" spans="1:57" ht="21" customHeight="1">
      <c r="A9" s="177" t="str">
        <f t="shared" ca="1" si="0"/>
        <v/>
      </c>
      <c r="B9" s="267"/>
      <c r="C9" s="143" t="e">
        <f>+VLOOKUP(B9,'اسماء العملاء'!$A$2:$E$142,5,FALSE)</f>
        <v>#N/A</v>
      </c>
      <c r="D9" s="63" t="e">
        <f>+VLOOKUP(B9,'اسماء العملاء'!$A$2:$C$140,2,FALSE)</f>
        <v>#N/A</v>
      </c>
      <c r="E9" s="143"/>
      <c r="F9" s="63" t="e">
        <f>+VLOOKUP(B9,'اسماء العملاء'!$A$2:$C$140,3,FALSE)</f>
        <v>#N/A</v>
      </c>
      <c r="G9" s="54"/>
      <c r="H9" s="94" t="e">
        <f>+VLOOKUP(G9,'انواع الفلاتر'!$B$2:$C$52,2,FALSE)</f>
        <v>#N/A</v>
      </c>
      <c r="I9" s="67"/>
      <c r="J9" s="92" t="e">
        <f t="shared" si="1"/>
        <v>#N/A</v>
      </c>
      <c r="K9" s="73"/>
      <c r="L9" s="73"/>
      <c r="M9" s="189"/>
      <c r="N9" s="74">
        <f t="shared" si="2"/>
        <v>0</v>
      </c>
      <c r="O9" s="87"/>
      <c r="P9" s="219" t="e">
        <f t="shared" si="4"/>
        <v>#DIV/0!</v>
      </c>
      <c r="Q9" s="219" t="e">
        <f t="shared" si="5"/>
        <v>#DIV/0!</v>
      </c>
      <c r="R9" s="232">
        <v>0</v>
      </c>
      <c r="S9" s="225" t="e">
        <f t="shared" si="3"/>
        <v>#DIV/0!</v>
      </c>
      <c r="T9" s="238"/>
      <c r="U9" s="236" t="e">
        <f>IF(COUNT($T9:T9)&gt;ROUNDUP($Q9/$O9,0)+$P9,0,EDATE(EDATE($T9,1)+$R9,COLUMN()-22))</f>
        <v>#DIV/0!</v>
      </c>
      <c r="V9" s="236" t="e">
        <f>IF(COUNT($T9:U9)&gt;ROUNDUP($Q9/$O9,0)+$P9,0,EDATE(EDATE($T9,1)+$R9,COLUMN()-22))</f>
        <v>#DIV/0!</v>
      </c>
      <c r="W9" s="236" t="e">
        <f>IF(COUNT($T9:V9)&gt;ROUNDUP($Q9/$O9,0)+$P9,0,EDATE(EDATE($T9,1)+$R9,COLUMN()-22))</f>
        <v>#DIV/0!</v>
      </c>
      <c r="X9" s="236" t="e">
        <f>IF(COUNT($T9:W9)&gt;ROUNDUP($Q9/$O9,0)+$P9,0,EDATE(EDATE($T9,1)+$R9,COLUMN()-22))</f>
        <v>#DIV/0!</v>
      </c>
      <c r="Y9" s="236" t="e">
        <f>IF(COUNT($T9:X9)&gt;ROUNDUP($Q9/$O9,0)+$P9,0,EDATE(EDATE($T9,1)+$R9,COLUMN()-22))</f>
        <v>#DIV/0!</v>
      </c>
      <c r="Z9" s="236" t="e">
        <f>IF(COUNT($T9:Y9)&gt;ROUNDUP($Q9/$O9,0)+$P9,0,EDATE(EDATE($T9,1)+$R9,COLUMN()-22))</f>
        <v>#DIV/0!</v>
      </c>
      <c r="AA9" s="236" t="e">
        <f>IF(COUNT($T9:Z9)&gt;ROUNDUP($Q9/$O9,0)+$P9,0,EDATE(EDATE($T9,1)+$R9,COLUMN()-22))</f>
        <v>#DIV/0!</v>
      </c>
      <c r="AB9" s="236" t="e">
        <f>IF(COUNT($T9:AA9)&gt;ROUNDUP($Q9/$O9,0)+$P9,0,EDATE(EDATE($T9,1)+$R9,COLUMN()-22))</f>
        <v>#DIV/0!</v>
      </c>
      <c r="AC9" s="236" t="e">
        <f>IF(COUNT($T9:AB9)&gt;ROUNDUP($Q9/$O9,0)+$P9,0,EDATE(EDATE($T9,1)+$R9,COLUMN()-22))</f>
        <v>#DIV/0!</v>
      </c>
      <c r="AD9" s="236" t="e">
        <f>IF(COUNT($T9:AC9)&gt;ROUNDUP($Q9/$O9,0)+$P9,0,EDATE(EDATE($T9,1)+$R9,COLUMN()-22))</f>
        <v>#DIV/0!</v>
      </c>
      <c r="AE9" s="236" t="e">
        <f>IF(COUNT($T9:AD9)&gt;ROUNDUP($Q9/$O9,0)+$P9,0,EDATE(EDATE($T9,1)+$R9,COLUMN()-22))</f>
        <v>#DIV/0!</v>
      </c>
      <c r="AF9" s="236" t="e">
        <f>IF(COUNT($T9:AE9)&gt;ROUNDUP($Q9/$O9,0)+$P9,0,EDATE(EDATE($T9,1)+$R9,COLUMN()-22))</f>
        <v>#DIV/0!</v>
      </c>
      <c r="AG9" s="236" t="e">
        <f>IF(COUNT($T9:AF9)&gt;ROUNDUP($Q9/$O9,0)+$P9,0,EDATE(EDATE($T9,1)+$R9,COLUMN()-22))</f>
        <v>#DIV/0!</v>
      </c>
      <c r="AH9" s="236" t="e">
        <f>IF(COUNT($T9:AG9)&gt;ROUNDUP($Q9/$O9,0)+$P9,0,EDATE(EDATE($T9,1)+$R9,COLUMN()-22))</f>
        <v>#DIV/0!</v>
      </c>
      <c r="AI9" s="236" t="e">
        <f>IF(COUNT($T9:AH9)&gt;ROUNDUP($Q9/$O9,0)+$P9,0,EDATE(EDATE($T9,1)+$R9,COLUMN()-22))</f>
        <v>#DIV/0!</v>
      </c>
      <c r="AJ9" s="236" t="e">
        <f>IF(COUNT($T9:AI9)&gt;ROUNDUP($Q9/$O9,0)+$P9,0,EDATE(EDATE($T9,1)+$R9,COLUMN()-22))</f>
        <v>#DIV/0!</v>
      </c>
      <c r="AK9" s="236" t="e">
        <f>IF(COUNT($T9:AJ9)&gt;ROUNDUP($Q9/$O9,0)+$P9,0,EDATE(EDATE($T9,1)+$R9,COLUMN()-22))</f>
        <v>#DIV/0!</v>
      </c>
      <c r="AL9" s="236" t="e">
        <f>IF(COUNT($T9:AK9)&gt;ROUNDUP($Q9/$O9,0)+$P9,0,EDATE(EDATE($T9,1)+$R9,COLUMN()-22))</f>
        <v>#DIV/0!</v>
      </c>
      <c r="AM9" s="236" t="e">
        <f>IF(COUNT($T9:AL9)&gt;ROUNDUP($Q9/$O9,0)+$P9,0,EDATE(EDATE($T9,1)+$R9,COLUMN()-22))</f>
        <v>#DIV/0!</v>
      </c>
      <c r="AN9" s="236" t="e">
        <f>IF(COUNT($T9:AM9)&gt;ROUNDUP($Q9/$O9,0)+$P9,0,EDATE(EDATE($T9,1)+$R9,COLUMN()-22))</f>
        <v>#DIV/0!</v>
      </c>
      <c r="AO9" s="236" t="e">
        <f>IF(COUNT($T9:AN9)&gt;ROUNDUP($Q9/$O9,0)+$P9,0,EDATE(EDATE($T9,1)+$R9,COLUMN()-22))</f>
        <v>#DIV/0!</v>
      </c>
      <c r="AP9" s="236" t="e">
        <f>IF(COUNT($T9:AO9)&gt;ROUNDUP($Q9/$O9,0)+$P9,0,EDATE(EDATE($T9,1)+$R9,COLUMN()-22))</f>
        <v>#DIV/0!</v>
      </c>
      <c r="AQ9" s="236" t="e">
        <f>IF(COUNT($T9:AP9)&gt;ROUNDUP($Q9/$O9,0)+$P9,0,EDATE(EDATE($T9,1)+$R9,COLUMN()-22))</f>
        <v>#DIV/0!</v>
      </c>
      <c r="AR9" s="236" t="e">
        <f>IF(COUNT($T9:AQ9)&gt;ROUNDUP($Q9/$O9,0)+$P9,0,EDATE(EDATE($T9,1)+$R9,COLUMN()-22))</f>
        <v>#DIV/0!</v>
      </c>
      <c r="AS9" s="236" t="e">
        <f>IF(COUNT($T9:AR9)&gt;ROUNDUP($Q9/$O9,0)+$P9,0,EDATE(EDATE($T9,1)+$R9,COLUMN()-22))</f>
        <v>#DIV/0!</v>
      </c>
      <c r="AT9" s="236" t="e">
        <f>IF(COUNT($T9:AS9)&gt;ROUNDUP($Q9/$O9,0)+$P9,0,EDATE(EDATE($T9,1)+$R9,COLUMN()-22))</f>
        <v>#DIV/0!</v>
      </c>
      <c r="AU9" s="236" t="e">
        <f>IF(COUNT($T9:AT9)&gt;ROUNDUP($Q9/$O9,0)+$P9,0,EDATE(EDATE($T9,1)+$R9,COLUMN()-22))</f>
        <v>#DIV/0!</v>
      </c>
      <c r="AV9" s="236" t="e">
        <f>IF(COUNT($T9:AU9)&gt;ROUNDUP($Q9/$O9,0)+$P9,0,EDATE(EDATE($T9,1)+$R9,COLUMN()-22))</f>
        <v>#DIV/0!</v>
      </c>
      <c r="AW9" s="236" t="e">
        <f>IF(COUNT($T9:AV9)&gt;ROUNDUP($Q9/$O9,0)+$P9,0,EDATE(EDATE($T9,1)+$R9,COLUMN()-22))</f>
        <v>#DIV/0!</v>
      </c>
      <c r="AX9" s="236" t="e">
        <f>IF(COUNT($T9:AW9)&gt;ROUNDUP($Q9/$O9,0)+$P9,0,EDATE(EDATE($T9,1)+$R9,COLUMN()-22))</f>
        <v>#DIV/0!</v>
      </c>
      <c r="AY9" s="236" t="e">
        <f>IF(COUNT($T9:AX9)&gt;ROUNDUP($Q9/$O9,0)+$P9,0,EDATE(EDATE($T9,1)+$R9,COLUMN()-22))</f>
        <v>#DIV/0!</v>
      </c>
      <c r="AZ9" s="236" t="e">
        <f>IF(COUNT($T9:AY9)&gt;ROUNDUP($Q9/$O9,0)+$P9,0,EDATE(EDATE($T9,1)+$R9,COLUMN()-22))</f>
        <v>#DIV/0!</v>
      </c>
      <c r="BA9" s="236" t="e">
        <f>IF(COUNT($T9:AZ9)&gt;ROUNDUP($Q9/$O9,0)+$P9,0,EDATE(EDATE($T9,1)+$R9,COLUMN()-22))</f>
        <v>#DIV/0!</v>
      </c>
      <c r="BB9" s="236" t="e">
        <f>IF(COUNT($T9:BA9)&gt;ROUNDUP($Q9/$O9,0)+$P9,0,EDATE(EDATE($T9,1)+$R9,COLUMN()-22))</f>
        <v>#DIV/0!</v>
      </c>
      <c r="BC9" s="236" t="e">
        <f>IF(COUNT($T9:BB9)&gt;ROUNDUP($Q9/$O9,0)+$P9,0,EDATE(EDATE($T9,1)+$R9,COLUMN()-22))</f>
        <v>#DIV/0!</v>
      </c>
      <c r="BD9" s="187"/>
      <c r="BE9" s="54"/>
    </row>
    <row r="10" spans="1:57" ht="21" customHeight="1">
      <c r="A10" s="177" t="str">
        <f t="shared" ca="1" si="0"/>
        <v/>
      </c>
      <c r="B10" s="267"/>
      <c r="C10" s="143" t="e">
        <f>+VLOOKUP(B10,'اسماء العملاء'!$A$2:$E$142,5,FALSE)</f>
        <v>#N/A</v>
      </c>
      <c r="D10" s="63" t="e">
        <f>+VLOOKUP(B10,'اسماء العملاء'!$A$2:$C$140,2,FALSE)</f>
        <v>#N/A</v>
      </c>
      <c r="E10" s="143"/>
      <c r="F10" s="63" t="e">
        <f>+VLOOKUP(B10,'اسماء العملاء'!$A$2:$C$140,3,FALSE)</f>
        <v>#N/A</v>
      </c>
      <c r="G10" s="54"/>
      <c r="H10" s="94" t="e">
        <f>+VLOOKUP(G10,'انواع الفلاتر'!$B$2:$C$52,2,FALSE)</f>
        <v>#N/A</v>
      </c>
      <c r="I10" s="67"/>
      <c r="J10" s="92" t="e">
        <f t="shared" si="1"/>
        <v>#N/A</v>
      </c>
      <c r="K10" s="73"/>
      <c r="L10" s="73"/>
      <c r="M10" s="189"/>
      <c r="N10" s="74">
        <f t="shared" si="2"/>
        <v>0</v>
      </c>
      <c r="O10" s="87"/>
      <c r="P10" s="219" t="e">
        <f t="shared" si="4"/>
        <v>#DIV/0!</v>
      </c>
      <c r="Q10" s="219" t="e">
        <f t="shared" si="5"/>
        <v>#DIV/0!</v>
      </c>
      <c r="R10" s="232">
        <v>0</v>
      </c>
      <c r="S10" s="225" t="e">
        <f t="shared" si="3"/>
        <v>#DIV/0!</v>
      </c>
      <c r="T10" s="238"/>
      <c r="U10" s="236" t="e">
        <f>IF(COUNT($T10:T10)&gt;ROUNDUP($Q10/$O10,0)+$P10,0,EDATE(EDATE($T10,1)+$R10,COLUMN()-22))</f>
        <v>#DIV/0!</v>
      </c>
      <c r="V10" s="236" t="e">
        <f>IF(COUNT($T10:U10)&gt;ROUNDUP($Q10/$O10,0)+$P10,0,EDATE(EDATE($T10,1)+$R10,COLUMN()-22))</f>
        <v>#DIV/0!</v>
      </c>
      <c r="W10" s="236" t="e">
        <f>IF(COUNT($T10:V10)&gt;ROUNDUP($Q10/$O10,0)+$P10,0,EDATE(EDATE($T10,1)+$R10,COLUMN()-22))</f>
        <v>#DIV/0!</v>
      </c>
      <c r="X10" s="236" t="e">
        <f>IF(COUNT($T10:W10)&gt;ROUNDUP($Q10/$O10,0)+$P10,0,EDATE(EDATE($T10,1)+$R10,COLUMN()-22))</f>
        <v>#DIV/0!</v>
      </c>
      <c r="Y10" s="236" t="e">
        <f>IF(COUNT($T10:X10)&gt;ROUNDUP($Q10/$O10,0)+$P10,0,EDATE(EDATE($T10,1)+$R10,COLUMN()-22))</f>
        <v>#DIV/0!</v>
      </c>
      <c r="Z10" s="236" t="e">
        <f>IF(COUNT($T10:Y10)&gt;ROUNDUP($Q10/$O10,0)+$P10,0,EDATE(EDATE($T10,1)+$R10,COLUMN()-22))</f>
        <v>#DIV/0!</v>
      </c>
      <c r="AA10" s="236" t="e">
        <f>IF(COUNT($T10:Z10)&gt;ROUNDUP($Q10/$O10,0)+$P10,0,EDATE(EDATE($T10,1)+$R10,COLUMN()-22))</f>
        <v>#DIV/0!</v>
      </c>
      <c r="AB10" s="236" t="e">
        <f>IF(COUNT($T10:AA10)&gt;ROUNDUP($Q10/$O10,0)+$P10,0,EDATE(EDATE($T10,1)+$R10,COLUMN()-22))</f>
        <v>#DIV/0!</v>
      </c>
      <c r="AC10" s="236" t="e">
        <f>IF(COUNT($T10:AB10)&gt;ROUNDUP($Q10/$O10,0)+$P10,0,EDATE(EDATE($T10,1)+$R10,COLUMN()-22))</f>
        <v>#DIV/0!</v>
      </c>
      <c r="AD10" s="236" t="e">
        <f>IF(COUNT($T10:AC10)&gt;ROUNDUP($Q10/$O10,0)+$P10,0,EDATE(EDATE($T10,1)+$R10,COLUMN()-22))</f>
        <v>#DIV/0!</v>
      </c>
      <c r="AE10" s="236" t="e">
        <f>IF(COUNT($T10:AD10)&gt;ROUNDUP($Q10/$O10,0)+$P10,0,EDATE(EDATE($T10,1)+$R10,COLUMN()-22))</f>
        <v>#DIV/0!</v>
      </c>
      <c r="AF10" s="236" t="e">
        <f>IF(COUNT($T10:AE10)&gt;ROUNDUP($Q10/$O10,0)+$P10,0,EDATE(EDATE($T10,1)+$R10,COLUMN()-22))</f>
        <v>#DIV/0!</v>
      </c>
      <c r="AG10" s="236" t="e">
        <f>IF(COUNT($T10:AF10)&gt;ROUNDUP($Q10/$O10,0)+$P10,0,EDATE(EDATE($T10,1)+$R10,COLUMN()-22))</f>
        <v>#DIV/0!</v>
      </c>
      <c r="AH10" s="236" t="e">
        <f>IF(COUNT($T10:AG10)&gt;ROUNDUP($Q10/$O10,0)+$P10,0,EDATE(EDATE($T10,1)+$R10,COLUMN()-22))</f>
        <v>#DIV/0!</v>
      </c>
      <c r="AI10" s="236" t="e">
        <f>IF(COUNT($T10:AH10)&gt;ROUNDUP($Q10/$O10,0)+$P10,0,EDATE(EDATE($T10,1)+$R10,COLUMN()-22))</f>
        <v>#DIV/0!</v>
      </c>
      <c r="AJ10" s="236" t="e">
        <f>IF(COUNT($T10:AI10)&gt;ROUNDUP($Q10/$O10,0)+$P10,0,EDATE(EDATE($T10,1)+$R10,COLUMN()-22))</f>
        <v>#DIV/0!</v>
      </c>
      <c r="AK10" s="236" t="e">
        <f>IF(COUNT($T10:AJ10)&gt;ROUNDUP($Q10/$O10,0)+$P10,0,EDATE(EDATE($T10,1)+$R10,COLUMN()-22))</f>
        <v>#DIV/0!</v>
      </c>
      <c r="AL10" s="236" t="e">
        <f>IF(COUNT($T10:AK10)&gt;ROUNDUP($Q10/$O10,0)+$P10,0,EDATE(EDATE($T10,1)+$R10,COLUMN()-22))</f>
        <v>#DIV/0!</v>
      </c>
      <c r="AM10" s="236" t="e">
        <f>IF(COUNT($T10:AL10)&gt;ROUNDUP($Q10/$O10,0)+$P10,0,EDATE(EDATE($T10,1)+$R10,COLUMN()-22))</f>
        <v>#DIV/0!</v>
      </c>
      <c r="AN10" s="236" t="e">
        <f>IF(COUNT($T10:AM10)&gt;ROUNDUP($Q10/$O10,0)+$P10,0,EDATE(EDATE($T10,1)+$R10,COLUMN()-22))</f>
        <v>#DIV/0!</v>
      </c>
      <c r="AO10" s="236" t="e">
        <f>IF(COUNT($T10:AN10)&gt;ROUNDUP($Q10/$O10,0)+$P10,0,EDATE(EDATE($T10,1)+$R10,COLUMN()-22))</f>
        <v>#DIV/0!</v>
      </c>
      <c r="AP10" s="236" t="e">
        <f>IF(COUNT($T10:AO10)&gt;ROUNDUP($Q10/$O10,0)+$P10,0,EDATE(EDATE($T10,1)+$R10,COLUMN()-22))</f>
        <v>#DIV/0!</v>
      </c>
      <c r="AQ10" s="236" t="e">
        <f>IF(COUNT($T10:AP10)&gt;ROUNDUP($Q10/$O10,0)+$P10,0,EDATE(EDATE($T10,1)+$R10,COLUMN()-22))</f>
        <v>#DIV/0!</v>
      </c>
      <c r="AR10" s="236" t="e">
        <f>IF(COUNT($T10:AQ10)&gt;ROUNDUP($Q10/$O10,0)+$P10,0,EDATE(EDATE($T10,1)+$R10,COLUMN()-22))</f>
        <v>#DIV/0!</v>
      </c>
      <c r="AS10" s="236" t="e">
        <f>IF(COUNT($T10:AR10)&gt;ROUNDUP($Q10/$O10,0)+$P10,0,EDATE(EDATE($T10,1)+$R10,COLUMN()-22))</f>
        <v>#DIV/0!</v>
      </c>
      <c r="AT10" s="236" t="e">
        <f>IF(COUNT($T10:AS10)&gt;ROUNDUP($Q10/$O10,0)+$P10,0,EDATE(EDATE($T10,1)+$R10,COLUMN()-22))</f>
        <v>#DIV/0!</v>
      </c>
      <c r="AU10" s="236" t="e">
        <f>IF(COUNT($T10:AT10)&gt;ROUNDUP($Q10/$O10,0)+$P10,0,EDATE(EDATE($T10,1)+$R10,COLUMN()-22))</f>
        <v>#DIV/0!</v>
      </c>
      <c r="AV10" s="236" t="e">
        <f>IF(COUNT($T10:AU10)&gt;ROUNDUP($Q10/$O10,0)+$P10,0,EDATE(EDATE($T10,1)+$R10,COLUMN()-22))</f>
        <v>#DIV/0!</v>
      </c>
      <c r="AW10" s="236" t="e">
        <f>IF(COUNT($T10:AV10)&gt;ROUNDUP($Q10/$O10,0)+$P10,0,EDATE(EDATE($T10,1)+$R10,COLUMN()-22))</f>
        <v>#DIV/0!</v>
      </c>
      <c r="AX10" s="236" t="e">
        <f>IF(COUNT($T10:AW10)&gt;ROUNDUP($Q10/$O10,0)+$P10,0,EDATE(EDATE($T10,1)+$R10,COLUMN()-22))</f>
        <v>#DIV/0!</v>
      </c>
      <c r="AY10" s="236" t="e">
        <f>IF(COUNT($T10:AX10)&gt;ROUNDUP($Q10/$O10,0)+$P10,0,EDATE(EDATE($T10,1)+$R10,COLUMN()-22))</f>
        <v>#DIV/0!</v>
      </c>
      <c r="AZ10" s="236" t="e">
        <f>IF(COUNT($T10:AY10)&gt;ROUNDUP($Q10/$O10,0)+$P10,0,EDATE(EDATE($T10,1)+$R10,COLUMN()-22))</f>
        <v>#DIV/0!</v>
      </c>
      <c r="BA10" s="236" t="e">
        <f>IF(COUNT($T10:AZ10)&gt;ROUNDUP($Q10/$O10,0)+$P10,0,EDATE(EDATE($T10,1)+$R10,COLUMN()-22))</f>
        <v>#DIV/0!</v>
      </c>
      <c r="BB10" s="236" t="e">
        <f>IF(COUNT($T10:BA10)&gt;ROUNDUP($Q10/$O10,0)+$P10,0,EDATE(EDATE($T10,1)+$R10,COLUMN()-22))</f>
        <v>#DIV/0!</v>
      </c>
      <c r="BC10" s="236" t="e">
        <f>IF(COUNT($T10:BB10)&gt;ROUNDUP($Q10/$O10,0)+$P10,0,EDATE(EDATE($T10,1)+$R10,COLUMN()-22))</f>
        <v>#DIV/0!</v>
      </c>
      <c r="BD10" s="187"/>
      <c r="BE10" s="54"/>
    </row>
    <row r="11" spans="1:57" ht="21" customHeight="1">
      <c r="A11" s="177" t="str">
        <f t="shared" ca="1" si="0"/>
        <v/>
      </c>
      <c r="B11" s="267"/>
      <c r="C11" s="143" t="e">
        <f>+VLOOKUP(B11,'اسماء العملاء'!$A$2:$E$142,5,FALSE)</f>
        <v>#N/A</v>
      </c>
      <c r="D11" s="63" t="e">
        <f>+VLOOKUP(B11,'اسماء العملاء'!$A$2:$C$140,2,FALSE)</f>
        <v>#N/A</v>
      </c>
      <c r="E11" s="143"/>
      <c r="F11" s="63" t="e">
        <f>+VLOOKUP(B11,'اسماء العملاء'!$A$2:$C$140,3,FALSE)</f>
        <v>#N/A</v>
      </c>
      <c r="G11" s="54"/>
      <c r="H11" s="94" t="e">
        <f>+VLOOKUP(G11,'انواع الفلاتر'!$B$2:$C$52,2,FALSE)</f>
        <v>#N/A</v>
      </c>
      <c r="I11" s="67"/>
      <c r="J11" s="92" t="e">
        <f t="shared" si="1"/>
        <v>#N/A</v>
      </c>
      <c r="K11" s="73"/>
      <c r="L11" s="73"/>
      <c r="M11" s="189"/>
      <c r="N11" s="74">
        <f t="shared" si="2"/>
        <v>0</v>
      </c>
      <c r="O11" s="87"/>
      <c r="P11" s="219" t="e">
        <f t="shared" si="4"/>
        <v>#DIV/0!</v>
      </c>
      <c r="Q11" s="219" t="e">
        <f t="shared" si="5"/>
        <v>#DIV/0!</v>
      </c>
      <c r="R11" s="232">
        <v>0</v>
      </c>
      <c r="S11" s="225" t="e">
        <f t="shared" si="3"/>
        <v>#DIV/0!</v>
      </c>
      <c r="T11" s="238"/>
      <c r="U11" s="236" t="e">
        <f>IF(COUNT($T11:T11)&gt;ROUNDUP($Q11/$O11,0)+$P11,0,EDATE(EDATE($T11,1)+$R11,COLUMN()-22))</f>
        <v>#DIV/0!</v>
      </c>
      <c r="V11" s="236" t="e">
        <f>IF(COUNT($T11:U11)&gt;ROUNDUP($Q11/$O11,0)+$P11,0,EDATE(EDATE($T11,1)+$R11,COLUMN()-22))</f>
        <v>#DIV/0!</v>
      </c>
      <c r="W11" s="236" t="e">
        <f>IF(COUNT($T11:V11)&gt;ROUNDUP($Q11/$O11,0)+$P11,0,EDATE(EDATE($T11,1)+$R11,COLUMN()-22))</f>
        <v>#DIV/0!</v>
      </c>
      <c r="X11" s="236" t="e">
        <f>IF(COUNT($T11:W11)&gt;ROUNDUP($Q11/$O11,0)+$P11,0,EDATE(EDATE($T11,1)+$R11,COLUMN()-22))</f>
        <v>#DIV/0!</v>
      </c>
      <c r="Y11" s="236" t="e">
        <f>IF(COUNT($T11:X11)&gt;ROUNDUP($Q11/$O11,0)+$P11,0,EDATE(EDATE($T11,1)+$R11,COLUMN()-22))</f>
        <v>#DIV/0!</v>
      </c>
      <c r="Z11" s="236" t="e">
        <f>IF(COUNT($T11:Y11)&gt;ROUNDUP($Q11/$O11,0)+$P11,0,EDATE(EDATE($T11,1)+$R11,COLUMN()-22))</f>
        <v>#DIV/0!</v>
      </c>
      <c r="AA11" s="236" t="e">
        <f>IF(COUNT($T11:Z11)&gt;ROUNDUP($Q11/$O11,0)+$P11,0,EDATE(EDATE($T11,1)+$R11,COLUMN()-22))</f>
        <v>#DIV/0!</v>
      </c>
      <c r="AB11" s="236" t="e">
        <f>IF(COUNT($T11:AA11)&gt;ROUNDUP($Q11/$O11,0)+$P11,0,EDATE(EDATE($T11,1)+$R11,COLUMN()-22))</f>
        <v>#DIV/0!</v>
      </c>
      <c r="AC11" s="236" t="e">
        <f>IF(COUNT($T11:AB11)&gt;ROUNDUP($Q11/$O11,0)+$P11,0,EDATE(EDATE($T11,1)+$R11,COLUMN()-22))</f>
        <v>#DIV/0!</v>
      </c>
      <c r="AD11" s="236" t="e">
        <f>IF(COUNT($T11:AC11)&gt;ROUNDUP($Q11/$O11,0)+$P11,0,EDATE(EDATE($T11,1)+$R11,COLUMN()-22))</f>
        <v>#DIV/0!</v>
      </c>
      <c r="AE11" s="236" t="e">
        <f>IF(COUNT($T11:AD11)&gt;ROUNDUP($Q11/$O11,0)+$P11,0,EDATE(EDATE($T11,1)+$R11,COLUMN()-22))</f>
        <v>#DIV/0!</v>
      </c>
      <c r="AF11" s="236" t="e">
        <f>IF(COUNT($T11:AE11)&gt;ROUNDUP($Q11/$O11,0)+$P11,0,EDATE(EDATE($T11,1)+$R11,COLUMN()-22))</f>
        <v>#DIV/0!</v>
      </c>
      <c r="AG11" s="236" t="e">
        <f>IF(COUNT($T11:AF11)&gt;ROUNDUP($Q11/$O11,0)+$P11,0,EDATE(EDATE($T11,1)+$R11,COLUMN()-22))</f>
        <v>#DIV/0!</v>
      </c>
      <c r="AH11" s="236" t="e">
        <f>IF(COUNT($T11:AG11)&gt;ROUNDUP($Q11/$O11,0)+$P11,0,EDATE(EDATE($T11,1)+$R11,COLUMN()-22))</f>
        <v>#DIV/0!</v>
      </c>
      <c r="AI11" s="236" t="e">
        <f>IF(COUNT($T11:AH11)&gt;ROUNDUP($Q11/$O11,0)+$P11,0,EDATE(EDATE($T11,1)+$R11,COLUMN()-22))</f>
        <v>#DIV/0!</v>
      </c>
      <c r="AJ11" s="236" t="e">
        <f>IF(COUNT($T11:AI11)&gt;ROUNDUP($Q11/$O11,0)+$P11,0,EDATE(EDATE($T11,1)+$R11,COLUMN()-22))</f>
        <v>#DIV/0!</v>
      </c>
      <c r="AK11" s="236" t="e">
        <f>IF(COUNT($T11:AJ11)&gt;ROUNDUP($Q11/$O11,0)+$P11,0,EDATE(EDATE($T11,1)+$R11,COLUMN()-22))</f>
        <v>#DIV/0!</v>
      </c>
      <c r="AL11" s="236" t="e">
        <f>IF(COUNT($T11:AK11)&gt;ROUNDUP($Q11/$O11,0)+$P11,0,EDATE(EDATE($T11,1)+$R11,COLUMN()-22))</f>
        <v>#DIV/0!</v>
      </c>
      <c r="AM11" s="236" t="e">
        <f>IF(COUNT($T11:AL11)&gt;ROUNDUP($Q11/$O11,0)+$P11,0,EDATE(EDATE($T11,1)+$R11,COLUMN()-22))</f>
        <v>#DIV/0!</v>
      </c>
      <c r="AN11" s="236" t="e">
        <f>IF(COUNT($T11:AM11)&gt;ROUNDUP($Q11/$O11,0)+$P11,0,EDATE(EDATE($T11,1)+$R11,COLUMN()-22))</f>
        <v>#DIV/0!</v>
      </c>
      <c r="AO11" s="236" t="e">
        <f>IF(COUNT($T11:AN11)&gt;ROUNDUP($Q11/$O11,0)+$P11,0,EDATE(EDATE($T11,1)+$R11,COLUMN()-22))</f>
        <v>#DIV/0!</v>
      </c>
      <c r="AP11" s="236" t="e">
        <f>IF(COUNT($T11:AO11)&gt;ROUNDUP($Q11/$O11,0)+$P11,0,EDATE(EDATE($T11,1)+$R11,COLUMN()-22))</f>
        <v>#DIV/0!</v>
      </c>
      <c r="AQ11" s="236" t="e">
        <f>IF(COUNT($T11:AP11)&gt;ROUNDUP($Q11/$O11,0)+$P11,0,EDATE(EDATE($T11,1)+$R11,COLUMN()-22))</f>
        <v>#DIV/0!</v>
      </c>
      <c r="AR11" s="236" t="e">
        <f>IF(COUNT($T11:AQ11)&gt;ROUNDUP($Q11/$O11,0)+$P11,0,EDATE(EDATE($T11,1)+$R11,COLUMN()-22))</f>
        <v>#DIV/0!</v>
      </c>
      <c r="AS11" s="236" t="e">
        <f>IF(COUNT($T11:AR11)&gt;ROUNDUP($Q11/$O11,0)+$P11,0,EDATE(EDATE($T11,1)+$R11,COLUMN()-22))</f>
        <v>#DIV/0!</v>
      </c>
      <c r="AT11" s="236" t="e">
        <f>IF(COUNT($T11:AS11)&gt;ROUNDUP($Q11/$O11,0)+$P11,0,EDATE(EDATE($T11,1)+$R11,COLUMN()-22))</f>
        <v>#DIV/0!</v>
      </c>
      <c r="AU11" s="236" t="e">
        <f>IF(COUNT($T11:AT11)&gt;ROUNDUP($Q11/$O11,0)+$P11,0,EDATE(EDATE($T11,1)+$R11,COLUMN()-22))</f>
        <v>#DIV/0!</v>
      </c>
      <c r="AV11" s="236" t="e">
        <f>IF(COUNT($T11:AU11)&gt;ROUNDUP($Q11/$O11,0)+$P11,0,EDATE(EDATE($T11,1)+$R11,COLUMN()-22))</f>
        <v>#DIV/0!</v>
      </c>
      <c r="AW11" s="236" t="e">
        <f>IF(COUNT($T11:AV11)&gt;ROUNDUP($Q11/$O11,0)+$P11,0,EDATE(EDATE($T11,1)+$R11,COLUMN()-22))</f>
        <v>#DIV/0!</v>
      </c>
      <c r="AX11" s="236" t="e">
        <f>IF(COUNT($T11:AW11)&gt;ROUNDUP($Q11/$O11,0)+$P11,0,EDATE(EDATE($T11,1)+$R11,COLUMN()-22))</f>
        <v>#DIV/0!</v>
      </c>
      <c r="AY11" s="236" t="e">
        <f>IF(COUNT($T11:AX11)&gt;ROUNDUP($Q11/$O11,0)+$P11,0,EDATE(EDATE($T11,1)+$R11,COLUMN()-22))</f>
        <v>#DIV/0!</v>
      </c>
      <c r="AZ11" s="236" t="e">
        <f>IF(COUNT($T11:AY11)&gt;ROUNDUP($Q11/$O11,0)+$P11,0,EDATE(EDATE($T11,1)+$R11,COLUMN()-22))</f>
        <v>#DIV/0!</v>
      </c>
      <c r="BA11" s="236" t="e">
        <f>IF(COUNT($T11:AZ11)&gt;ROUNDUP($Q11/$O11,0)+$P11,0,EDATE(EDATE($T11,1)+$R11,COLUMN()-22))</f>
        <v>#DIV/0!</v>
      </c>
      <c r="BB11" s="236" t="e">
        <f>IF(COUNT($T11:BA11)&gt;ROUNDUP($Q11/$O11,0)+$P11,0,EDATE(EDATE($T11,1)+$R11,COLUMN()-22))</f>
        <v>#DIV/0!</v>
      </c>
      <c r="BC11" s="236" t="e">
        <f>IF(COUNT($T11:BB11)&gt;ROUNDUP($Q11/$O11,0)+$P11,0,EDATE(EDATE($T11,1)+$R11,COLUMN()-22))</f>
        <v>#DIV/0!</v>
      </c>
      <c r="BD11" s="187"/>
      <c r="BE11" s="54"/>
    </row>
    <row r="12" spans="1:57" ht="21" customHeight="1">
      <c r="A12" s="177" t="str">
        <f t="shared" ca="1" si="0"/>
        <v/>
      </c>
      <c r="B12" s="267"/>
      <c r="C12" s="143" t="e">
        <f>+VLOOKUP(B12,'اسماء العملاء'!$A$2:$E$142,5,FALSE)</f>
        <v>#N/A</v>
      </c>
      <c r="D12" s="63" t="e">
        <f>+VLOOKUP(B12,'اسماء العملاء'!$A$2:$C$140,2,FALSE)</f>
        <v>#N/A</v>
      </c>
      <c r="E12" s="143"/>
      <c r="F12" s="63" t="e">
        <f>+VLOOKUP(B12,'اسماء العملاء'!$A$2:$C$140,3,FALSE)</f>
        <v>#N/A</v>
      </c>
      <c r="G12" s="54"/>
      <c r="H12" s="94" t="e">
        <f>+VLOOKUP(G12,'انواع الفلاتر'!$B$2:$C$52,2,FALSE)</f>
        <v>#N/A</v>
      </c>
      <c r="I12" s="67"/>
      <c r="J12" s="92" t="e">
        <f t="shared" si="1"/>
        <v>#N/A</v>
      </c>
      <c r="K12" s="73"/>
      <c r="L12" s="73"/>
      <c r="M12" s="189"/>
      <c r="N12" s="74">
        <f t="shared" si="2"/>
        <v>0</v>
      </c>
      <c r="O12" s="87"/>
      <c r="P12" s="219" t="e">
        <f t="shared" si="4"/>
        <v>#DIV/0!</v>
      </c>
      <c r="Q12" s="219" t="e">
        <f t="shared" si="5"/>
        <v>#DIV/0!</v>
      </c>
      <c r="R12" s="232">
        <v>0</v>
      </c>
      <c r="S12" s="225" t="e">
        <f t="shared" si="3"/>
        <v>#DIV/0!</v>
      </c>
      <c r="T12" s="238"/>
      <c r="U12" s="236" t="e">
        <f>IF(COUNT($T12:T12)&gt;ROUNDUP($Q12/$O12,0)+$P12,0,EDATE(EDATE($T12,1)+$R12,COLUMN()-22))</f>
        <v>#DIV/0!</v>
      </c>
      <c r="V12" s="236" t="e">
        <f>IF(COUNT($T12:U12)&gt;ROUNDUP($Q12/$O12,0)+$P12,0,EDATE(EDATE($T12,1)+$R12,COLUMN()-22))</f>
        <v>#DIV/0!</v>
      </c>
      <c r="W12" s="236" t="e">
        <f>IF(COUNT($T12:V12)&gt;ROUNDUP($Q12/$O12,0)+$P12,0,EDATE(EDATE($T12,1)+$R12,COLUMN()-22))</f>
        <v>#DIV/0!</v>
      </c>
      <c r="X12" s="236" t="e">
        <f>IF(COUNT($T12:W12)&gt;ROUNDUP($Q12/$O12,0)+$P12,0,EDATE(EDATE($T12,1)+$R12,COLUMN()-22))</f>
        <v>#DIV/0!</v>
      </c>
      <c r="Y12" s="236" t="e">
        <f>IF(COUNT($T12:X12)&gt;ROUNDUP($Q12/$O12,0)+$P12,0,EDATE(EDATE($T12,1)+$R12,COLUMN()-22))</f>
        <v>#DIV/0!</v>
      </c>
      <c r="Z12" s="236" t="e">
        <f>IF(COUNT($T12:Y12)&gt;ROUNDUP($Q12/$O12,0)+$P12,0,EDATE(EDATE($T12,1)+$R12,COLUMN()-22))</f>
        <v>#DIV/0!</v>
      </c>
      <c r="AA12" s="236" t="e">
        <f>IF(COUNT($T12:Z12)&gt;ROUNDUP($Q12/$O12,0)+$P12,0,EDATE(EDATE($T12,1)+$R12,COLUMN()-22))</f>
        <v>#DIV/0!</v>
      </c>
      <c r="AB12" s="236" t="e">
        <f>IF(COUNT($T12:AA12)&gt;ROUNDUP($Q12/$O12,0)+$P12,0,EDATE(EDATE($T12,1)+$R12,COLUMN()-22))</f>
        <v>#DIV/0!</v>
      </c>
      <c r="AC12" s="236" t="e">
        <f>IF(COUNT($T12:AB12)&gt;ROUNDUP($Q12/$O12,0)+$P12,0,EDATE(EDATE($T12,1)+$R12,COLUMN()-22))</f>
        <v>#DIV/0!</v>
      </c>
      <c r="AD12" s="236" t="e">
        <f>IF(COUNT($T12:AC12)&gt;ROUNDUP($Q12/$O12,0)+$P12,0,EDATE(EDATE($T12,1)+$R12,COLUMN()-22))</f>
        <v>#DIV/0!</v>
      </c>
      <c r="AE12" s="236" t="e">
        <f>IF(COUNT($T12:AD12)&gt;ROUNDUP($Q12/$O12,0)+$P12,0,EDATE(EDATE($T12,1)+$R12,COLUMN()-22))</f>
        <v>#DIV/0!</v>
      </c>
      <c r="AF12" s="236" t="e">
        <f>IF(COUNT($T12:AE12)&gt;ROUNDUP($Q12/$O12,0)+$P12,0,EDATE(EDATE($T12,1)+$R12,COLUMN()-22))</f>
        <v>#DIV/0!</v>
      </c>
      <c r="AG12" s="236" t="e">
        <f>IF(COUNT($T12:AF12)&gt;ROUNDUP($Q12/$O12,0)+$P12,0,EDATE(EDATE($T12,1)+$R12,COLUMN()-22))</f>
        <v>#DIV/0!</v>
      </c>
      <c r="AH12" s="236" t="e">
        <f>IF(COUNT($T12:AG12)&gt;ROUNDUP($Q12/$O12,0)+$P12,0,EDATE(EDATE($T12,1)+$R12,COLUMN()-22))</f>
        <v>#DIV/0!</v>
      </c>
      <c r="AI12" s="236" t="e">
        <f>IF(COUNT($T12:AH12)&gt;ROUNDUP($Q12/$O12,0)+$P12,0,EDATE(EDATE($T12,1)+$R12,COLUMN()-22))</f>
        <v>#DIV/0!</v>
      </c>
      <c r="AJ12" s="236" t="e">
        <f>IF(COUNT($T12:AI12)&gt;ROUNDUP($Q12/$O12,0)+$P12,0,EDATE(EDATE($T12,1)+$R12,COLUMN()-22))</f>
        <v>#DIV/0!</v>
      </c>
      <c r="AK12" s="236" t="e">
        <f>IF(COUNT($T12:AJ12)&gt;ROUNDUP($Q12/$O12,0)+$P12,0,EDATE(EDATE($T12,1)+$R12,COLUMN()-22))</f>
        <v>#DIV/0!</v>
      </c>
      <c r="AL12" s="236" t="e">
        <f>IF(COUNT($T12:AK12)&gt;ROUNDUP($Q12/$O12,0)+$P12,0,EDATE(EDATE($T12,1)+$R12,COLUMN()-22))</f>
        <v>#DIV/0!</v>
      </c>
      <c r="AM12" s="236" t="e">
        <f>IF(COUNT($T12:AL12)&gt;ROUNDUP($Q12/$O12,0)+$P12,0,EDATE(EDATE($T12,1)+$R12,COLUMN()-22))</f>
        <v>#DIV/0!</v>
      </c>
      <c r="AN12" s="236" t="e">
        <f>IF(COUNT($T12:AM12)&gt;ROUNDUP($Q12/$O12,0)+$P12,0,EDATE(EDATE($T12,1)+$R12,COLUMN()-22))</f>
        <v>#DIV/0!</v>
      </c>
      <c r="AO12" s="236" t="e">
        <f>IF(COUNT($T12:AN12)&gt;ROUNDUP($Q12/$O12,0)+$P12,0,EDATE(EDATE($T12,1)+$R12,COLUMN()-22))</f>
        <v>#DIV/0!</v>
      </c>
      <c r="AP12" s="236" t="e">
        <f>IF(COUNT($T12:AO12)&gt;ROUNDUP($Q12/$O12,0)+$P12,0,EDATE(EDATE($T12,1)+$R12,COLUMN()-22))</f>
        <v>#DIV/0!</v>
      </c>
      <c r="AQ12" s="236" t="e">
        <f>IF(COUNT($T12:AP12)&gt;ROUNDUP($Q12/$O12,0)+$P12,0,EDATE(EDATE($T12,1)+$R12,COLUMN()-22))</f>
        <v>#DIV/0!</v>
      </c>
      <c r="AR12" s="236" t="e">
        <f>IF(COUNT($T12:AQ12)&gt;ROUNDUP($Q12/$O12,0)+$P12,0,EDATE(EDATE($T12,1)+$R12,COLUMN()-22))</f>
        <v>#DIV/0!</v>
      </c>
      <c r="AS12" s="236" t="e">
        <f>IF(COUNT($T12:AR12)&gt;ROUNDUP($Q12/$O12,0)+$P12,0,EDATE(EDATE($T12,1)+$R12,COLUMN()-22))</f>
        <v>#DIV/0!</v>
      </c>
      <c r="AT12" s="236" t="e">
        <f>IF(COUNT($T12:AS12)&gt;ROUNDUP($Q12/$O12,0)+$P12,0,EDATE(EDATE($T12,1)+$R12,COLUMN()-22))</f>
        <v>#DIV/0!</v>
      </c>
      <c r="AU12" s="236" t="e">
        <f>IF(COUNT($T12:AT12)&gt;ROUNDUP($Q12/$O12,0)+$P12,0,EDATE(EDATE($T12,1)+$R12,COLUMN()-22))</f>
        <v>#DIV/0!</v>
      </c>
      <c r="AV12" s="236" t="e">
        <f>IF(COUNT($T12:AU12)&gt;ROUNDUP($Q12/$O12,0)+$P12,0,EDATE(EDATE($T12,1)+$R12,COLUMN()-22))</f>
        <v>#DIV/0!</v>
      </c>
      <c r="AW12" s="236" t="e">
        <f>IF(COUNT($T12:AV12)&gt;ROUNDUP($Q12/$O12,0)+$P12,0,EDATE(EDATE($T12,1)+$R12,COLUMN()-22))</f>
        <v>#DIV/0!</v>
      </c>
      <c r="AX12" s="236" t="e">
        <f>IF(COUNT($T12:AW12)&gt;ROUNDUP($Q12/$O12,0)+$P12,0,EDATE(EDATE($T12,1)+$R12,COLUMN()-22))</f>
        <v>#DIV/0!</v>
      </c>
      <c r="AY12" s="236" t="e">
        <f>IF(COUNT($T12:AX12)&gt;ROUNDUP($Q12/$O12,0)+$P12,0,EDATE(EDATE($T12,1)+$R12,COLUMN()-22))</f>
        <v>#DIV/0!</v>
      </c>
      <c r="AZ12" s="236" t="e">
        <f>IF(COUNT($T12:AY12)&gt;ROUNDUP($Q12/$O12,0)+$P12,0,EDATE(EDATE($T12,1)+$R12,COLUMN()-22))</f>
        <v>#DIV/0!</v>
      </c>
      <c r="BA12" s="236" t="e">
        <f>IF(COUNT($T12:AZ12)&gt;ROUNDUP($Q12/$O12,0)+$P12,0,EDATE(EDATE($T12,1)+$R12,COLUMN()-22))</f>
        <v>#DIV/0!</v>
      </c>
      <c r="BB12" s="236" t="e">
        <f>IF(COUNT($T12:BA12)&gt;ROUNDUP($Q12/$O12,0)+$P12,0,EDATE(EDATE($T12,1)+$R12,COLUMN()-22))</f>
        <v>#DIV/0!</v>
      </c>
      <c r="BC12" s="236" t="e">
        <f>IF(COUNT($T12:BB12)&gt;ROUNDUP($Q12/$O12,0)+$P12,0,EDATE(EDATE($T12,1)+$R12,COLUMN()-22))</f>
        <v>#DIV/0!</v>
      </c>
      <c r="BD12" s="187"/>
      <c r="BE12" s="54"/>
    </row>
    <row r="13" spans="1:57" ht="21" customHeight="1">
      <c r="A13" s="177" t="str">
        <f t="shared" ca="1" si="0"/>
        <v/>
      </c>
      <c r="B13" s="267"/>
      <c r="C13" s="143" t="e">
        <f>+VLOOKUP(B13,'اسماء العملاء'!$A$2:$E$142,5,FALSE)</f>
        <v>#N/A</v>
      </c>
      <c r="D13" s="63" t="e">
        <f>+VLOOKUP(B13,'اسماء العملاء'!$A$2:$C$140,2,FALSE)</f>
        <v>#N/A</v>
      </c>
      <c r="E13" s="143"/>
      <c r="F13" s="63" t="e">
        <f>+VLOOKUP(B13,'اسماء العملاء'!$A$2:$C$140,3,FALSE)</f>
        <v>#N/A</v>
      </c>
      <c r="G13" s="54"/>
      <c r="H13" s="94" t="e">
        <f>+VLOOKUP(G13,'انواع الفلاتر'!$B$2:$C$52,2,FALSE)</f>
        <v>#N/A</v>
      </c>
      <c r="I13" s="67"/>
      <c r="J13" s="92" t="e">
        <f t="shared" si="1"/>
        <v>#N/A</v>
      </c>
      <c r="K13" s="73"/>
      <c r="L13" s="73"/>
      <c r="M13" s="189"/>
      <c r="N13" s="74">
        <f t="shared" si="2"/>
        <v>0</v>
      </c>
      <c r="O13" s="87"/>
      <c r="P13" s="219" t="e">
        <f t="shared" si="4"/>
        <v>#DIV/0!</v>
      </c>
      <c r="Q13" s="219" t="e">
        <f t="shared" si="5"/>
        <v>#DIV/0!</v>
      </c>
      <c r="R13" s="232">
        <v>0</v>
      </c>
      <c r="S13" s="225" t="e">
        <f t="shared" si="3"/>
        <v>#DIV/0!</v>
      </c>
      <c r="T13" s="238"/>
      <c r="U13" s="236" t="e">
        <f>IF(COUNT($T13:T13)&gt;ROUNDUP($Q13/$O13,0)+$P13,0,EDATE(EDATE($T13,1)+$R13,COLUMN()-22))</f>
        <v>#DIV/0!</v>
      </c>
      <c r="V13" s="236" t="e">
        <f>IF(COUNT($T13:U13)&gt;ROUNDUP($Q13/$O13,0)+$P13,0,EDATE(EDATE($T13,1)+$R13,COLUMN()-22))</f>
        <v>#DIV/0!</v>
      </c>
      <c r="W13" s="236" t="e">
        <f>IF(COUNT($T13:V13)&gt;ROUNDUP($Q13/$O13,0)+$P13,0,EDATE(EDATE($T13,1)+$R13,COLUMN()-22))</f>
        <v>#DIV/0!</v>
      </c>
      <c r="X13" s="236" t="e">
        <f>IF(COUNT($T13:W13)&gt;ROUNDUP($Q13/$O13,0)+$P13,0,EDATE(EDATE($T13,1)+$R13,COLUMN()-22))</f>
        <v>#DIV/0!</v>
      </c>
      <c r="Y13" s="236" t="e">
        <f>IF(COUNT($T13:X13)&gt;ROUNDUP($Q13/$O13,0)+$P13,0,EDATE(EDATE($T13,1)+$R13,COLUMN()-22))</f>
        <v>#DIV/0!</v>
      </c>
      <c r="Z13" s="236" t="e">
        <f>IF(COUNT($T13:Y13)&gt;ROUNDUP($Q13/$O13,0)+$P13,0,EDATE(EDATE($T13,1)+$R13,COLUMN()-22))</f>
        <v>#DIV/0!</v>
      </c>
      <c r="AA13" s="236" t="e">
        <f>IF(COUNT($T13:Z13)&gt;ROUNDUP($Q13/$O13,0)+$P13,0,EDATE(EDATE($T13,1)+$R13,COLUMN()-22))</f>
        <v>#DIV/0!</v>
      </c>
      <c r="AB13" s="236" t="e">
        <f>IF(COUNT($T13:AA13)&gt;ROUNDUP($Q13/$O13,0)+$P13,0,EDATE(EDATE($T13,1)+$R13,COLUMN()-22))</f>
        <v>#DIV/0!</v>
      </c>
      <c r="AC13" s="236" t="e">
        <f>IF(COUNT($T13:AB13)&gt;ROUNDUP($Q13/$O13,0)+$P13,0,EDATE(EDATE($T13,1)+$R13,COLUMN()-22))</f>
        <v>#DIV/0!</v>
      </c>
      <c r="AD13" s="236" t="e">
        <f>IF(COUNT($T13:AC13)&gt;ROUNDUP($Q13/$O13,0)+$P13,0,EDATE(EDATE($T13,1)+$R13,COLUMN()-22))</f>
        <v>#DIV/0!</v>
      </c>
      <c r="AE13" s="236" t="e">
        <f>IF(COUNT($T13:AD13)&gt;ROUNDUP($Q13/$O13,0)+$P13,0,EDATE(EDATE($T13,1)+$R13,COLUMN()-22))</f>
        <v>#DIV/0!</v>
      </c>
      <c r="AF13" s="236" t="e">
        <f>IF(COUNT($T13:AE13)&gt;ROUNDUP($Q13/$O13,0)+$P13,0,EDATE(EDATE($T13,1)+$R13,COLUMN()-22))</f>
        <v>#DIV/0!</v>
      </c>
      <c r="AG13" s="236" t="e">
        <f>IF(COUNT($T13:AF13)&gt;ROUNDUP($Q13/$O13,0)+$P13,0,EDATE(EDATE($T13,1)+$R13,COLUMN()-22))</f>
        <v>#DIV/0!</v>
      </c>
      <c r="AH13" s="236" t="e">
        <f>IF(COUNT($T13:AG13)&gt;ROUNDUP($Q13/$O13,0)+$P13,0,EDATE(EDATE($T13,1)+$R13,COLUMN()-22))</f>
        <v>#DIV/0!</v>
      </c>
      <c r="AI13" s="236" t="e">
        <f>IF(COUNT($T13:AH13)&gt;ROUNDUP($Q13/$O13,0)+$P13,0,EDATE(EDATE($T13,1)+$R13,COLUMN()-22))</f>
        <v>#DIV/0!</v>
      </c>
      <c r="AJ13" s="236" t="e">
        <f>IF(COUNT($T13:AI13)&gt;ROUNDUP($Q13/$O13,0)+$P13,0,EDATE(EDATE($T13,1)+$R13,COLUMN()-22))</f>
        <v>#DIV/0!</v>
      </c>
      <c r="AK13" s="236" t="e">
        <f>IF(COUNT($T13:AJ13)&gt;ROUNDUP($Q13/$O13,0)+$P13,0,EDATE(EDATE($T13,1)+$R13,COLUMN()-22))</f>
        <v>#DIV/0!</v>
      </c>
      <c r="AL13" s="236" t="e">
        <f>IF(COUNT($T13:AK13)&gt;ROUNDUP($Q13/$O13,0)+$P13,0,EDATE(EDATE($T13,1)+$R13,COLUMN()-22))</f>
        <v>#DIV/0!</v>
      </c>
      <c r="AM13" s="236" t="e">
        <f>IF(COUNT($T13:AL13)&gt;ROUNDUP($Q13/$O13,0)+$P13,0,EDATE(EDATE($T13,1)+$R13,COLUMN()-22))</f>
        <v>#DIV/0!</v>
      </c>
      <c r="AN13" s="236" t="e">
        <f>IF(COUNT($T13:AM13)&gt;ROUNDUP($Q13/$O13,0)+$P13,0,EDATE(EDATE($T13,1)+$R13,COLUMN()-22))</f>
        <v>#DIV/0!</v>
      </c>
      <c r="AO13" s="236" t="e">
        <f>IF(COUNT($T13:AN13)&gt;ROUNDUP($Q13/$O13,0)+$P13,0,EDATE(EDATE($T13,1)+$R13,COLUMN()-22))</f>
        <v>#DIV/0!</v>
      </c>
      <c r="AP13" s="236" t="e">
        <f>IF(COUNT($T13:AO13)&gt;ROUNDUP($Q13/$O13,0)+$P13,0,EDATE(EDATE($T13,1)+$R13,COLUMN()-22))</f>
        <v>#DIV/0!</v>
      </c>
      <c r="AQ13" s="236" t="e">
        <f>IF(COUNT($T13:AP13)&gt;ROUNDUP($Q13/$O13,0)+$P13,0,EDATE(EDATE($T13,1)+$R13,COLUMN()-22))</f>
        <v>#DIV/0!</v>
      </c>
      <c r="AR13" s="236" t="e">
        <f>IF(COUNT($T13:AQ13)&gt;ROUNDUP($Q13/$O13,0)+$P13,0,EDATE(EDATE($T13,1)+$R13,COLUMN()-22))</f>
        <v>#DIV/0!</v>
      </c>
      <c r="AS13" s="236" t="e">
        <f>IF(COUNT($T13:AR13)&gt;ROUNDUP($Q13/$O13,0)+$P13,0,EDATE(EDATE($T13,1)+$R13,COLUMN()-22))</f>
        <v>#DIV/0!</v>
      </c>
      <c r="AT13" s="236" t="e">
        <f>IF(COUNT($T13:AS13)&gt;ROUNDUP($Q13/$O13,0)+$P13,0,EDATE(EDATE($T13,1)+$R13,COLUMN()-22))</f>
        <v>#DIV/0!</v>
      </c>
      <c r="AU13" s="236" t="e">
        <f>IF(COUNT($T13:AT13)&gt;ROUNDUP($Q13/$O13,0)+$P13,0,EDATE(EDATE($T13,1)+$R13,COLUMN()-22))</f>
        <v>#DIV/0!</v>
      </c>
      <c r="AV13" s="236" t="e">
        <f>IF(COUNT($T13:AU13)&gt;ROUNDUP($Q13/$O13,0)+$P13,0,EDATE(EDATE($T13,1)+$R13,COLUMN()-22))</f>
        <v>#DIV/0!</v>
      </c>
      <c r="AW13" s="236" t="e">
        <f>IF(COUNT($T13:AV13)&gt;ROUNDUP($Q13/$O13,0)+$P13,0,EDATE(EDATE($T13,1)+$R13,COLUMN()-22))</f>
        <v>#DIV/0!</v>
      </c>
      <c r="AX13" s="236" t="e">
        <f>IF(COUNT($T13:AW13)&gt;ROUNDUP($Q13/$O13,0)+$P13,0,EDATE(EDATE($T13,1)+$R13,COLUMN()-22))</f>
        <v>#DIV/0!</v>
      </c>
      <c r="AY13" s="236" t="e">
        <f>IF(COUNT($T13:AX13)&gt;ROUNDUP($Q13/$O13,0)+$P13,0,EDATE(EDATE($T13,1)+$R13,COLUMN()-22))</f>
        <v>#DIV/0!</v>
      </c>
      <c r="AZ13" s="236" t="e">
        <f>IF(COUNT($T13:AY13)&gt;ROUNDUP($Q13/$O13,0)+$P13,0,EDATE(EDATE($T13,1)+$R13,COLUMN()-22))</f>
        <v>#DIV/0!</v>
      </c>
      <c r="BA13" s="236" t="e">
        <f>IF(COUNT($T13:AZ13)&gt;ROUNDUP($Q13/$O13,0)+$P13,0,EDATE(EDATE($T13,1)+$R13,COLUMN()-22))</f>
        <v>#DIV/0!</v>
      </c>
      <c r="BB13" s="236" t="e">
        <f>IF(COUNT($T13:BA13)&gt;ROUNDUP($Q13/$O13,0)+$P13,0,EDATE(EDATE($T13,1)+$R13,COLUMN()-22))</f>
        <v>#DIV/0!</v>
      </c>
      <c r="BC13" s="236" t="e">
        <f>IF(COUNT($T13:BB13)&gt;ROUNDUP($Q13/$O13,0)+$P13,0,EDATE(EDATE($T13,1)+$R13,COLUMN()-22))</f>
        <v>#DIV/0!</v>
      </c>
      <c r="BD13" s="187"/>
      <c r="BE13" s="54"/>
    </row>
    <row r="14" spans="1:57" ht="21" customHeight="1">
      <c r="A14" s="177"/>
      <c r="B14" s="267"/>
      <c r="C14" s="143" t="e">
        <f>+VLOOKUP(B14,'اسماء العملاء'!$A$2:$E$142,5,FALSE)</f>
        <v>#N/A</v>
      </c>
      <c r="D14" s="63" t="e">
        <f>+VLOOKUP(B14,'اسماء العملاء'!$A$2:$C$140,2,FALSE)</f>
        <v>#N/A</v>
      </c>
      <c r="E14" s="143"/>
      <c r="F14" s="63" t="e">
        <f>+VLOOKUP(B14,'اسماء العملاء'!$A$2:$C$140,3,FALSE)</f>
        <v>#N/A</v>
      </c>
      <c r="G14" s="54"/>
      <c r="H14" s="94" t="e">
        <f>+VLOOKUP(G14,'انواع الفلاتر'!$B$2:$C$52,2,FALSE)</f>
        <v>#N/A</v>
      </c>
      <c r="I14" s="67"/>
      <c r="J14" s="92" t="e">
        <f t="shared" si="1"/>
        <v>#N/A</v>
      </c>
      <c r="K14" s="73"/>
      <c r="L14" s="73"/>
      <c r="M14" s="189"/>
      <c r="N14" s="74">
        <f t="shared" si="2"/>
        <v>0</v>
      </c>
      <c r="O14" s="87"/>
      <c r="P14" s="219" t="e">
        <f t="shared" si="4"/>
        <v>#DIV/0!</v>
      </c>
      <c r="Q14" s="219" t="e">
        <f t="shared" si="5"/>
        <v>#DIV/0!</v>
      </c>
      <c r="R14" s="232">
        <v>0</v>
      </c>
      <c r="S14" s="225" t="e">
        <f t="shared" si="3"/>
        <v>#DIV/0!</v>
      </c>
      <c r="T14" s="238"/>
      <c r="U14" s="236" t="e">
        <f>IF(COUNT($T14:T14)&gt;ROUNDUP($Q14/$O14,0)+$P14,0,EDATE(EDATE($T14,1)+$R14,COLUMN()-22))</f>
        <v>#DIV/0!</v>
      </c>
      <c r="V14" s="236" t="e">
        <f>IF(COUNT($T14:U14)&gt;ROUNDUP($Q14/$O14,0)+$P14,0,EDATE(EDATE($T14,1)+$R14,COLUMN()-22))</f>
        <v>#DIV/0!</v>
      </c>
      <c r="W14" s="236" t="e">
        <f>IF(COUNT($T14:V14)&gt;ROUNDUP($Q14/$O14,0)+$P14,0,EDATE(EDATE($T14,1)+$R14,COLUMN()-22))</f>
        <v>#DIV/0!</v>
      </c>
      <c r="X14" s="236" t="e">
        <f>IF(COUNT($T14:W14)&gt;ROUNDUP($Q14/$O14,0)+$P14,0,EDATE(EDATE($T14,1)+$R14,COLUMN()-22))</f>
        <v>#DIV/0!</v>
      </c>
      <c r="Y14" s="236" t="e">
        <f>IF(COUNT($T14:X14)&gt;ROUNDUP($Q14/$O14,0)+$P14,0,EDATE(EDATE($T14,1)+$R14,COLUMN()-22))</f>
        <v>#DIV/0!</v>
      </c>
      <c r="Z14" s="236" t="e">
        <f>IF(COUNT($T14:Y14)&gt;ROUNDUP($Q14/$O14,0)+$P14,0,EDATE(EDATE($T14,1)+$R14,COLUMN()-22))</f>
        <v>#DIV/0!</v>
      </c>
      <c r="AA14" s="236" t="e">
        <f>IF(COUNT($T14:Z14)&gt;ROUNDUP($Q14/$O14,0)+$P14,0,EDATE(EDATE($T14,1)+$R14,COLUMN()-22))</f>
        <v>#DIV/0!</v>
      </c>
      <c r="AB14" s="236" t="e">
        <f>IF(COUNT($T14:AA14)&gt;ROUNDUP($Q14/$O14,0)+$P14,0,EDATE(EDATE($T14,1)+$R14,COLUMN()-22))</f>
        <v>#DIV/0!</v>
      </c>
      <c r="AC14" s="236" t="e">
        <f>IF(COUNT($T14:AB14)&gt;ROUNDUP($Q14/$O14,0)+$P14,0,EDATE(EDATE($T14,1)+$R14,COLUMN()-22))</f>
        <v>#DIV/0!</v>
      </c>
      <c r="AD14" s="236" t="e">
        <f>IF(COUNT($T14:AC14)&gt;ROUNDUP($Q14/$O14,0)+$P14,0,EDATE(EDATE($T14,1)+$R14,COLUMN()-22))</f>
        <v>#DIV/0!</v>
      </c>
      <c r="AE14" s="236" t="e">
        <f>IF(COUNT($T14:AD14)&gt;ROUNDUP($Q14/$O14,0)+$P14,0,EDATE(EDATE($T14,1)+$R14,COLUMN()-22))</f>
        <v>#DIV/0!</v>
      </c>
      <c r="AF14" s="236" t="e">
        <f>IF(COUNT($T14:AE14)&gt;ROUNDUP($Q14/$O14,0)+$P14,0,EDATE(EDATE($T14,1)+$R14,COLUMN()-22))</f>
        <v>#DIV/0!</v>
      </c>
      <c r="AG14" s="236" t="e">
        <f>IF(COUNT($T14:AF14)&gt;ROUNDUP($Q14/$O14,0)+$P14,0,EDATE(EDATE($T14,1)+$R14,COLUMN()-22))</f>
        <v>#DIV/0!</v>
      </c>
      <c r="AH14" s="236" t="e">
        <f>IF(COUNT($T14:AG14)&gt;ROUNDUP($Q14/$O14,0)+$P14,0,EDATE(EDATE($T14,1)+$R14,COLUMN()-22))</f>
        <v>#DIV/0!</v>
      </c>
      <c r="AI14" s="236" t="e">
        <f>IF(COUNT($T14:AH14)&gt;ROUNDUP($Q14/$O14,0)+$P14,0,EDATE(EDATE($T14,1)+$R14,COLUMN()-22))</f>
        <v>#DIV/0!</v>
      </c>
      <c r="AJ14" s="236" t="e">
        <f>IF(COUNT($T14:AI14)&gt;ROUNDUP($Q14/$O14,0)+$P14,0,EDATE(EDATE($T14,1)+$R14,COLUMN()-22))</f>
        <v>#DIV/0!</v>
      </c>
      <c r="AK14" s="236" t="e">
        <f>IF(COUNT($T14:AJ14)&gt;ROUNDUP($Q14/$O14,0)+$P14,0,EDATE(EDATE($T14,1)+$R14,COLUMN()-22))</f>
        <v>#DIV/0!</v>
      </c>
      <c r="AL14" s="236" t="e">
        <f>IF(COUNT($T14:AK14)&gt;ROUNDUP($Q14/$O14,0)+$P14,0,EDATE(EDATE($T14,1)+$R14,COLUMN()-22))</f>
        <v>#DIV/0!</v>
      </c>
      <c r="AM14" s="236" t="e">
        <f>IF(COUNT($T14:AL14)&gt;ROUNDUP($Q14/$O14,0)+$P14,0,EDATE(EDATE($T14,1)+$R14,COLUMN()-22))</f>
        <v>#DIV/0!</v>
      </c>
      <c r="AN14" s="236" t="e">
        <f>IF(COUNT($T14:AM14)&gt;ROUNDUP($Q14/$O14,0)+$P14,0,EDATE(EDATE($T14,1)+$R14,COLUMN()-22))</f>
        <v>#DIV/0!</v>
      </c>
      <c r="AO14" s="236" t="e">
        <f>IF(COUNT($T14:AN14)&gt;ROUNDUP($Q14/$O14,0)+$P14,0,EDATE(EDATE($T14,1)+$R14,COLUMN()-22))</f>
        <v>#DIV/0!</v>
      </c>
      <c r="AP14" s="236" t="e">
        <f>IF(COUNT($T14:AO14)&gt;ROUNDUP($Q14/$O14,0)+$P14,0,EDATE(EDATE($T14,1)+$R14,COLUMN()-22))</f>
        <v>#DIV/0!</v>
      </c>
      <c r="AQ14" s="236" t="e">
        <f>IF(COUNT($T14:AP14)&gt;ROUNDUP($Q14/$O14,0)+$P14,0,EDATE(EDATE($T14,1)+$R14,COLUMN()-22))</f>
        <v>#DIV/0!</v>
      </c>
      <c r="AR14" s="236" t="e">
        <f>IF(COUNT($T14:AQ14)&gt;ROUNDUP($Q14/$O14,0)+$P14,0,EDATE(EDATE($T14,1)+$R14,COLUMN()-22))</f>
        <v>#DIV/0!</v>
      </c>
      <c r="AS14" s="236" t="e">
        <f>IF(COUNT($T14:AR14)&gt;ROUNDUP($Q14/$O14,0)+$P14,0,EDATE(EDATE($T14,1)+$R14,COLUMN()-22))</f>
        <v>#DIV/0!</v>
      </c>
      <c r="AT14" s="236" t="e">
        <f>IF(COUNT($T14:AS14)&gt;ROUNDUP($Q14/$O14,0)+$P14,0,EDATE(EDATE($T14,1)+$R14,COLUMN()-22))</f>
        <v>#DIV/0!</v>
      </c>
      <c r="AU14" s="236" t="e">
        <f>IF(COUNT($T14:AT14)&gt;ROUNDUP($Q14/$O14,0)+$P14,0,EDATE(EDATE($T14,1)+$R14,COLUMN()-22))</f>
        <v>#DIV/0!</v>
      </c>
      <c r="AV14" s="236" t="e">
        <f>IF(COUNT($T14:AU14)&gt;ROUNDUP($Q14/$O14,0)+$P14,0,EDATE(EDATE($T14,1)+$R14,COLUMN()-22))</f>
        <v>#DIV/0!</v>
      </c>
      <c r="AW14" s="236" t="e">
        <f>IF(COUNT($T14:AV14)&gt;ROUNDUP($Q14/$O14,0)+$P14,0,EDATE(EDATE($T14,1)+$R14,COLUMN()-22))</f>
        <v>#DIV/0!</v>
      </c>
      <c r="AX14" s="236" t="e">
        <f>IF(COUNT($T14:AW14)&gt;ROUNDUP($Q14/$O14,0)+$P14,0,EDATE(EDATE($T14,1)+$R14,COLUMN()-22))</f>
        <v>#DIV/0!</v>
      </c>
      <c r="AY14" s="236" t="e">
        <f>IF(COUNT($T14:AX14)&gt;ROUNDUP($Q14/$O14,0)+$P14,0,EDATE(EDATE($T14,1)+$R14,COLUMN()-22))</f>
        <v>#DIV/0!</v>
      </c>
      <c r="AZ14" s="236" t="e">
        <f>IF(COUNT($T14:AY14)&gt;ROUNDUP($Q14/$O14,0)+$P14,0,EDATE(EDATE($T14,1)+$R14,COLUMN()-22))</f>
        <v>#DIV/0!</v>
      </c>
      <c r="BA14" s="236" t="e">
        <f>IF(COUNT($T14:AZ14)&gt;ROUNDUP($Q14/$O14,0)+$P14,0,EDATE(EDATE($T14,1)+$R14,COLUMN()-22))</f>
        <v>#DIV/0!</v>
      </c>
      <c r="BB14" s="236" t="e">
        <f>IF(COUNT($T14:BA14)&gt;ROUNDUP($Q14/$O14,0)+$P14,0,EDATE(EDATE($T14,1)+$R14,COLUMN()-22))</f>
        <v>#DIV/0!</v>
      </c>
      <c r="BC14" s="236" t="e">
        <f>IF(COUNT($T14:BB14)&gt;ROUNDUP($Q14/$O14,0)+$P14,0,EDATE(EDATE($T14,1)+$R14,COLUMN()-22))</f>
        <v>#DIV/0!</v>
      </c>
      <c r="BD14" s="187"/>
      <c r="BE14" s="54"/>
    </row>
    <row r="15" spans="1:57" ht="21" customHeight="1">
      <c r="A15" s="177" t="str">
        <f t="shared" ca="1" si="0"/>
        <v/>
      </c>
      <c r="B15" s="267"/>
      <c r="C15" s="143" t="e">
        <f>+VLOOKUP(B15,'اسماء العملاء'!$A$2:$E$142,5,FALSE)</f>
        <v>#N/A</v>
      </c>
      <c r="D15" s="63" t="e">
        <f>+VLOOKUP(B15,'اسماء العملاء'!$A$2:$C$140,2,FALSE)</f>
        <v>#N/A</v>
      </c>
      <c r="E15" s="143"/>
      <c r="F15" s="63" t="e">
        <f>+VLOOKUP(B15,'اسماء العملاء'!$A$2:$C$140,3,FALSE)</f>
        <v>#N/A</v>
      </c>
      <c r="G15" s="54"/>
      <c r="H15" s="94" t="e">
        <f>+VLOOKUP(G15,'انواع الفلاتر'!$B$2:$C$52,2,FALSE)</f>
        <v>#N/A</v>
      </c>
      <c r="I15" s="67"/>
      <c r="J15" s="92" t="e">
        <f t="shared" si="1"/>
        <v>#N/A</v>
      </c>
      <c r="K15" s="73"/>
      <c r="L15" s="73"/>
      <c r="M15" s="189"/>
      <c r="N15" s="74">
        <f t="shared" si="2"/>
        <v>0</v>
      </c>
      <c r="O15" s="87"/>
      <c r="P15" s="219" t="e">
        <f t="shared" si="4"/>
        <v>#DIV/0!</v>
      </c>
      <c r="Q15" s="219" t="e">
        <f t="shared" si="5"/>
        <v>#DIV/0!</v>
      </c>
      <c r="R15" s="232">
        <v>0</v>
      </c>
      <c r="S15" s="225" t="e">
        <f t="shared" si="3"/>
        <v>#DIV/0!</v>
      </c>
      <c r="T15" s="238"/>
      <c r="U15" s="236" t="e">
        <f>IF(COUNT($T15:T15)&gt;ROUNDUP($Q15/$O15,0)+$P15,0,EDATE(EDATE($T15,1)+$R15,COLUMN()-22))</f>
        <v>#DIV/0!</v>
      </c>
      <c r="V15" s="236" t="e">
        <f>IF(COUNT($T15:U15)&gt;ROUNDUP($Q15/$O15,0)+$P15,0,EDATE(EDATE($T15,1)+$R15,COLUMN()-22))</f>
        <v>#DIV/0!</v>
      </c>
      <c r="W15" s="236" t="e">
        <f>IF(COUNT($T15:V15)&gt;ROUNDUP($Q15/$O15,0)+$P15,0,EDATE(EDATE($T15,1)+$R15,COLUMN()-22))</f>
        <v>#DIV/0!</v>
      </c>
      <c r="X15" s="236" t="e">
        <f>IF(COUNT($T15:W15)&gt;ROUNDUP($Q15/$O15,0)+$P15,0,EDATE(EDATE($T15,1)+$R15,COLUMN()-22))</f>
        <v>#DIV/0!</v>
      </c>
      <c r="Y15" s="236" t="e">
        <f>IF(COUNT($T15:X15)&gt;ROUNDUP($Q15/$O15,0)+$P15,0,EDATE(EDATE($T15,1)+$R15,COLUMN()-22))</f>
        <v>#DIV/0!</v>
      </c>
      <c r="Z15" s="236" t="e">
        <f>IF(COUNT($T15:Y15)&gt;ROUNDUP($Q15/$O15,0)+$P15,0,EDATE(EDATE($T15,1)+$R15,COLUMN()-22))</f>
        <v>#DIV/0!</v>
      </c>
      <c r="AA15" s="236" t="e">
        <f>IF(COUNT($T15:Z15)&gt;ROUNDUP($Q15/$O15,0)+$P15,0,EDATE(EDATE($T15,1)+$R15,COLUMN()-22))</f>
        <v>#DIV/0!</v>
      </c>
      <c r="AB15" s="236" t="e">
        <f>IF(COUNT($T15:AA15)&gt;ROUNDUP($Q15/$O15,0)+$P15,0,EDATE(EDATE($T15,1)+$R15,COLUMN()-22))</f>
        <v>#DIV/0!</v>
      </c>
      <c r="AC15" s="236" t="e">
        <f>IF(COUNT($T15:AB15)&gt;ROUNDUP($Q15/$O15,0)+$P15,0,EDATE(EDATE($T15,1)+$R15,COLUMN()-22))</f>
        <v>#DIV/0!</v>
      </c>
      <c r="AD15" s="236" t="e">
        <f>IF(COUNT($T15:AC15)&gt;ROUNDUP($Q15/$O15,0)+$P15,0,EDATE(EDATE($T15,1)+$R15,COLUMN()-22))</f>
        <v>#DIV/0!</v>
      </c>
      <c r="AE15" s="236" t="e">
        <f>IF(COUNT($T15:AD15)&gt;ROUNDUP($Q15/$O15,0)+$P15,0,EDATE(EDATE($T15,1)+$R15,COLUMN()-22))</f>
        <v>#DIV/0!</v>
      </c>
      <c r="AF15" s="236" t="e">
        <f>IF(COUNT($T15:AE15)&gt;ROUNDUP($Q15/$O15,0)+$P15,0,EDATE(EDATE($T15,1)+$R15,COLUMN()-22))</f>
        <v>#DIV/0!</v>
      </c>
      <c r="AG15" s="236" t="e">
        <f>IF(COUNT($T15:AF15)&gt;ROUNDUP($Q15/$O15,0)+$P15,0,EDATE(EDATE($T15,1)+$R15,COLUMN()-22))</f>
        <v>#DIV/0!</v>
      </c>
      <c r="AH15" s="236" t="e">
        <f>IF(COUNT($T15:AG15)&gt;ROUNDUP($Q15/$O15,0)+$P15,0,EDATE(EDATE($T15,1)+$R15,COLUMN()-22))</f>
        <v>#DIV/0!</v>
      </c>
      <c r="AI15" s="236" t="e">
        <f>IF(COUNT($T15:AH15)&gt;ROUNDUP($Q15/$O15,0)+$P15,0,EDATE(EDATE($T15,1)+$R15,COLUMN()-22))</f>
        <v>#DIV/0!</v>
      </c>
      <c r="AJ15" s="236" t="e">
        <f>IF(COUNT($T15:AI15)&gt;ROUNDUP($Q15/$O15,0)+$P15,0,EDATE(EDATE($T15,1)+$R15,COLUMN()-22))</f>
        <v>#DIV/0!</v>
      </c>
      <c r="AK15" s="236" t="e">
        <f>IF(COUNT($T15:AJ15)&gt;ROUNDUP($Q15/$O15,0)+$P15,0,EDATE(EDATE($T15,1)+$R15,COLUMN()-22))</f>
        <v>#DIV/0!</v>
      </c>
      <c r="AL15" s="236" t="e">
        <f>IF(COUNT($T15:AK15)&gt;ROUNDUP($Q15/$O15,0)+$P15,0,EDATE(EDATE($T15,1)+$R15,COLUMN()-22))</f>
        <v>#DIV/0!</v>
      </c>
      <c r="AM15" s="236" t="e">
        <f>IF(COUNT($T15:AL15)&gt;ROUNDUP($Q15/$O15,0)+$P15,0,EDATE(EDATE($T15,1)+$R15,COLUMN()-22))</f>
        <v>#DIV/0!</v>
      </c>
      <c r="AN15" s="236" t="e">
        <f>IF(COUNT($T15:AM15)&gt;ROUNDUP($Q15/$O15,0)+$P15,0,EDATE(EDATE($T15,1)+$R15,COLUMN()-22))</f>
        <v>#DIV/0!</v>
      </c>
      <c r="AO15" s="236" t="e">
        <f>IF(COUNT($T15:AN15)&gt;ROUNDUP($Q15/$O15,0)+$P15,0,EDATE(EDATE($T15,1)+$R15,COLUMN()-22))</f>
        <v>#DIV/0!</v>
      </c>
      <c r="AP15" s="236" t="e">
        <f>IF(COUNT($T15:AO15)&gt;ROUNDUP($Q15/$O15,0)+$P15,0,EDATE(EDATE($T15,1)+$R15,COLUMN()-22))</f>
        <v>#DIV/0!</v>
      </c>
      <c r="AQ15" s="236" t="e">
        <f>IF(COUNT($T15:AP15)&gt;ROUNDUP($Q15/$O15,0)+$P15,0,EDATE(EDATE($T15,1)+$R15,COLUMN()-22))</f>
        <v>#DIV/0!</v>
      </c>
      <c r="AR15" s="236" t="e">
        <f>IF(COUNT($T15:AQ15)&gt;ROUNDUP($Q15/$O15,0)+$P15,0,EDATE(EDATE($T15,1)+$R15,COLUMN()-22))</f>
        <v>#DIV/0!</v>
      </c>
      <c r="AS15" s="236" t="e">
        <f>IF(COUNT($T15:AR15)&gt;ROUNDUP($Q15/$O15,0)+$P15,0,EDATE(EDATE($T15,1)+$R15,COLUMN()-22))</f>
        <v>#DIV/0!</v>
      </c>
      <c r="AT15" s="236" t="e">
        <f>IF(COUNT($T15:AS15)&gt;ROUNDUP($Q15/$O15,0)+$P15,0,EDATE(EDATE($T15,1)+$R15,COLUMN()-22))</f>
        <v>#DIV/0!</v>
      </c>
      <c r="AU15" s="236" t="e">
        <f>IF(COUNT($T15:AT15)&gt;ROUNDUP($Q15/$O15,0)+$P15,0,EDATE(EDATE($T15,1)+$R15,COLUMN()-22))</f>
        <v>#DIV/0!</v>
      </c>
      <c r="AV15" s="236" t="e">
        <f>IF(COUNT($T15:AU15)&gt;ROUNDUP($Q15/$O15,0)+$P15,0,EDATE(EDATE($T15,1)+$R15,COLUMN()-22))</f>
        <v>#DIV/0!</v>
      </c>
      <c r="AW15" s="236" t="e">
        <f>IF(COUNT($T15:AV15)&gt;ROUNDUP($Q15/$O15,0)+$P15,0,EDATE(EDATE($T15,1)+$R15,COLUMN()-22))</f>
        <v>#DIV/0!</v>
      </c>
      <c r="AX15" s="236" t="e">
        <f>IF(COUNT($T15:AW15)&gt;ROUNDUP($Q15/$O15,0)+$P15,0,EDATE(EDATE($T15,1)+$R15,COLUMN()-22))</f>
        <v>#DIV/0!</v>
      </c>
      <c r="AY15" s="236" t="e">
        <f>IF(COUNT($T15:AX15)&gt;ROUNDUP($Q15/$O15,0)+$P15,0,EDATE(EDATE($T15,1)+$R15,COLUMN()-22))</f>
        <v>#DIV/0!</v>
      </c>
      <c r="AZ15" s="236" t="e">
        <f>IF(COUNT($T15:AY15)&gt;ROUNDUP($Q15/$O15,0)+$P15,0,EDATE(EDATE($T15,1)+$R15,COLUMN()-22))</f>
        <v>#DIV/0!</v>
      </c>
      <c r="BA15" s="236" t="e">
        <f>IF(COUNT($T15:AZ15)&gt;ROUNDUP($Q15/$O15,0)+$P15,0,EDATE(EDATE($T15,1)+$R15,COLUMN()-22))</f>
        <v>#DIV/0!</v>
      </c>
      <c r="BB15" s="236" t="e">
        <f>IF(COUNT($T15:BA15)&gt;ROUNDUP($Q15/$O15,0)+$P15,0,EDATE(EDATE($T15,1)+$R15,COLUMN()-22))</f>
        <v>#DIV/0!</v>
      </c>
      <c r="BC15" s="236" t="e">
        <f>IF(COUNT($T15:BB15)&gt;ROUNDUP($Q15/$O15,0)+$P15,0,EDATE(EDATE($T15,1)+$R15,COLUMN()-22))</f>
        <v>#DIV/0!</v>
      </c>
      <c r="BD15" s="187"/>
      <c r="BE15" s="54"/>
    </row>
    <row r="16" spans="1:57" ht="21" customHeight="1">
      <c r="A16" s="177" t="str">
        <f t="shared" ca="1" si="0"/>
        <v/>
      </c>
      <c r="B16" s="267"/>
      <c r="C16" s="143" t="e">
        <f>+VLOOKUP(B16,'اسماء العملاء'!$A$2:$E$142,5,FALSE)</f>
        <v>#N/A</v>
      </c>
      <c r="D16" s="63" t="e">
        <f>+VLOOKUP(B16,'اسماء العملاء'!$A$2:$C$140,2,FALSE)</f>
        <v>#N/A</v>
      </c>
      <c r="E16" s="143"/>
      <c r="F16" s="63" t="e">
        <f>+VLOOKUP(B16,'اسماء العملاء'!$A$2:$C$140,3,FALSE)</f>
        <v>#N/A</v>
      </c>
      <c r="G16" s="54"/>
      <c r="H16" s="94" t="e">
        <f>+VLOOKUP(G16,'انواع الفلاتر'!$B$2:$C$52,2,FALSE)</f>
        <v>#N/A</v>
      </c>
      <c r="I16" s="67"/>
      <c r="J16" s="92" t="e">
        <f t="shared" si="1"/>
        <v>#N/A</v>
      </c>
      <c r="K16" s="73"/>
      <c r="L16" s="73"/>
      <c r="M16" s="189"/>
      <c r="N16" s="74">
        <f t="shared" si="2"/>
        <v>0</v>
      </c>
      <c r="O16" s="87"/>
      <c r="P16" s="219" t="e">
        <f t="shared" si="4"/>
        <v>#DIV/0!</v>
      </c>
      <c r="Q16" s="219" t="e">
        <f t="shared" si="5"/>
        <v>#DIV/0!</v>
      </c>
      <c r="R16" s="232">
        <v>0</v>
      </c>
      <c r="S16" s="225" t="e">
        <f t="shared" si="3"/>
        <v>#DIV/0!</v>
      </c>
      <c r="T16" s="238"/>
      <c r="U16" s="236" t="e">
        <f>IF(COUNT($T16:T16)&gt;ROUNDUP($Q16/$O16,0)+$P16,0,EDATE(EDATE($T16,1)+$R16,COLUMN()-22))</f>
        <v>#DIV/0!</v>
      </c>
      <c r="V16" s="236" t="e">
        <f>IF(COUNT($T16:U16)&gt;ROUNDUP($Q16/$O16,0)+$P16,0,EDATE(EDATE($T16,1)+$R16,COLUMN()-22))</f>
        <v>#DIV/0!</v>
      </c>
      <c r="W16" s="236" t="e">
        <f>IF(COUNT($T16:V16)&gt;ROUNDUP($Q16/$O16,0)+$P16,0,EDATE(EDATE($T16,1)+$R16,COLUMN()-22))</f>
        <v>#DIV/0!</v>
      </c>
      <c r="X16" s="236" t="e">
        <f>IF(COUNT($T16:W16)&gt;ROUNDUP($Q16/$O16,0)+$P16,0,EDATE(EDATE($T16,1)+$R16,COLUMN()-22))</f>
        <v>#DIV/0!</v>
      </c>
      <c r="Y16" s="236" t="e">
        <f>IF(COUNT($T16:X16)&gt;ROUNDUP($Q16/$O16,0)+$P16,0,EDATE(EDATE($T16,1)+$R16,COLUMN()-22))</f>
        <v>#DIV/0!</v>
      </c>
      <c r="Z16" s="236" t="e">
        <f>IF(COUNT($T16:Y16)&gt;ROUNDUP($Q16/$O16,0)+$P16,0,EDATE(EDATE($T16,1)+$R16,COLUMN()-22))</f>
        <v>#DIV/0!</v>
      </c>
      <c r="AA16" s="236" t="e">
        <f>IF(COUNT($T16:Z16)&gt;ROUNDUP($Q16/$O16,0)+$P16,0,EDATE(EDATE($T16,1)+$R16,COLUMN()-22))</f>
        <v>#DIV/0!</v>
      </c>
      <c r="AB16" s="236" t="e">
        <f>IF(COUNT($T16:AA16)&gt;ROUNDUP($Q16/$O16,0)+$P16,0,EDATE(EDATE($T16,1)+$R16,COLUMN()-22))</f>
        <v>#DIV/0!</v>
      </c>
      <c r="AC16" s="236" t="e">
        <f>IF(COUNT($T16:AB16)&gt;ROUNDUP($Q16/$O16,0)+$P16,0,EDATE(EDATE($T16,1)+$R16,COLUMN()-22))</f>
        <v>#DIV/0!</v>
      </c>
      <c r="AD16" s="236" t="e">
        <f>IF(COUNT($T16:AC16)&gt;ROUNDUP($Q16/$O16,0)+$P16,0,EDATE(EDATE($T16,1)+$R16,COLUMN()-22))</f>
        <v>#DIV/0!</v>
      </c>
      <c r="AE16" s="236" t="e">
        <f>IF(COUNT($T16:AD16)&gt;ROUNDUP($Q16/$O16,0)+$P16,0,EDATE(EDATE($T16,1)+$R16,COLUMN()-22))</f>
        <v>#DIV/0!</v>
      </c>
      <c r="AF16" s="236" t="e">
        <f>IF(COUNT($T16:AE16)&gt;ROUNDUP($Q16/$O16,0)+$P16,0,EDATE(EDATE($T16,1)+$R16,COLUMN()-22))</f>
        <v>#DIV/0!</v>
      </c>
      <c r="AG16" s="236" t="e">
        <f>IF(COUNT($T16:AF16)&gt;ROUNDUP($Q16/$O16,0)+$P16,0,EDATE(EDATE($T16,1)+$R16,COLUMN()-22))</f>
        <v>#DIV/0!</v>
      </c>
      <c r="AH16" s="236" t="e">
        <f>IF(COUNT($T16:AG16)&gt;ROUNDUP($Q16/$O16,0)+$P16,0,EDATE(EDATE($T16,1)+$R16,COLUMN()-22))</f>
        <v>#DIV/0!</v>
      </c>
      <c r="AI16" s="236" t="e">
        <f>IF(COUNT($T16:AH16)&gt;ROUNDUP($Q16/$O16,0)+$P16,0,EDATE(EDATE($T16,1)+$R16,COLUMN()-22))</f>
        <v>#DIV/0!</v>
      </c>
      <c r="AJ16" s="236" t="e">
        <f>IF(COUNT($T16:AI16)&gt;ROUNDUP($Q16/$O16,0)+$P16,0,EDATE(EDATE($T16,1)+$R16,COLUMN()-22))</f>
        <v>#DIV/0!</v>
      </c>
      <c r="AK16" s="236" t="e">
        <f>IF(COUNT($T16:AJ16)&gt;ROUNDUP($Q16/$O16,0)+$P16,0,EDATE(EDATE($T16,1)+$R16,COLUMN()-22))</f>
        <v>#DIV/0!</v>
      </c>
      <c r="AL16" s="236" t="e">
        <f>IF(COUNT($T16:AK16)&gt;ROUNDUP($Q16/$O16,0)+$P16,0,EDATE(EDATE($T16,1)+$R16,COLUMN()-22))</f>
        <v>#DIV/0!</v>
      </c>
      <c r="AM16" s="236" t="e">
        <f>IF(COUNT($T16:AL16)&gt;ROUNDUP($Q16/$O16,0)+$P16,0,EDATE(EDATE($T16,1)+$R16,COLUMN()-22))</f>
        <v>#DIV/0!</v>
      </c>
      <c r="AN16" s="236" t="e">
        <f>IF(COUNT($T16:AM16)&gt;ROUNDUP($Q16/$O16,0)+$P16,0,EDATE(EDATE($T16,1)+$R16,COLUMN()-22))</f>
        <v>#DIV/0!</v>
      </c>
      <c r="AO16" s="236" t="e">
        <f>IF(COUNT($T16:AN16)&gt;ROUNDUP($Q16/$O16,0)+$P16,0,EDATE(EDATE($T16,1)+$R16,COLUMN()-22))</f>
        <v>#DIV/0!</v>
      </c>
      <c r="AP16" s="236" t="e">
        <f>IF(COUNT($T16:AO16)&gt;ROUNDUP($Q16/$O16,0)+$P16,0,EDATE(EDATE($T16,1)+$R16,COLUMN()-22))</f>
        <v>#DIV/0!</v>
      </c>
      <c r="AQ16" s="236" t="e">
        <f>IF(COUNT($T16:AP16)&gt;ROUNDUP($Q16/$O16,0)+$P16,0,EDATE(EDATE($T16,1)+$R16,COLUMN()-22))</f>
        <v>#DIV/0!</v>
      </c>
      <c r="AR16" s="236" t="e">
        <f>IF(COUNT($T16:AQ16)&gt;ROUNDUP($Q16/$O16,0)+$P16,0,EDATE(EDATE($T16,1)+$R16,COLUMN()-22))</f>
        <v>#DIV/0!</v>
      </c>
      <c r="AS16" s="236" t="e">
        <f>IF(COUNT($T16:AR16)&gt;ROUNDUP($Q16/$O16,0)+$P16,0,EDATE(EDATE($T16,1)+$R16,COLUMN()-22))</f>
        <v>#DIV/0!</v>
      </c>
      <c r="AT16" s="236" t="e">
        <f>IF(COUNT($T16:AS16)&gt;ROUNDUP($Q16/$O16,0)+$P16,0,EDATE(EDATE($T16,1)+$R16,COLUMN()-22))</f>
        <v>#DIV/0!</v>
      </c>
      <c r="AU16" s="236" t="e">
        <f>IF(COUNT($T16:AT16)&gt;ROUNDUP($Q16/$O16,0)+$P16,0,EDATE(EDATE($T16,1)+$R16,COLUMN()-22))</f>
        <v>#DIV/0!</v>
      </c>
      <c r="AV16" s="236" t="e">
        <f>IF(COUNT($T16:AU16)&gt;ROUNDUP($Q16/$O16,0)+$P16,0,EDATE(EDATE($T16,1)+$R16,COLUMN()-22))</f>
        <v>#DIV/0!</v>
      </c>
      <c r="AW16" s="236" t="e">
        <f>IF(COUNT($T16:AV16)&gt;ROUNDUP($Q16/$O16,0)+$P16,0,EDATE(EDATE($T16,1)+$R16,COLUMN()-22))</f>
        <v>#DIV/0!</v>
      </c>
      <c r="AX16" s="236" t="e">
        <f>IF(COUNT($T16:AW16)&gt;ROUNDUP($Q16/$O16,0)+$P16,0,EDATE(EDATE($T16,1)+$R16,COLUMN()-22))</f>
        <v>#DIV/0!</v>
      </c>
      <c r="AY16" s="236" t="e">
        <f>IF(COUNT($T16:AX16)&gt;ROUNDUP($Q16/$O16,0)+$P16,0,EDATE(EDATE($T16,1)+$R16,COLUMN()-22))</f>
        <v>#DIV/0!</v>
      </c>
      <c r="AZ16" s="236" t="e">
        <f>IF(COUNT($T16:AY16)&gt;ROUNDUP($Q16/$O16,0)+$P16,0,EDATE(EDATE($T16,1)+$R16,COLUMN()-22))</f>
        <v>#DIV/0!</v>
      </c>
      <c r="BA16" s="236" t="e">
        <f>IF(COUNT($T16:AZ16)&gt;ROUNDUP($Q16/$O16,0)+$P16,0,EDATE(EDATE($T16,1)+$R16,COLUMN()-22))</f>
        <v>#DIV/0!</v>
      </c>
      <c r="BB16" s="236" t="e">
        <f>IF(COUNT($T16:BA16)&gt;ROUNDUP($Q16/$O16,0)+$P16,0,EDATE(EDATE($T16,1)+$R16,COLUMN()-22))</f>
        <v>#DIV/0!</v>
      </c>
      <c r="BC16" s="236" t="e">
        <f>IF(COUNT($T16:BB16)&gt;ROUNDUP($Q16/$O16,0)+$P16,0,EDATE(EDATE($T16,1)+$R16,COLUMN()-22))</f>
        <v>#DIV/0!</v>
      </c>
      <c r="BD16" s="187"/>
      <c r="BE16" s="54"/>
    </row>
    <row r="17" spans="1:57" ht="21" customHeight="1">
      <c r="A17" s="177" t="str">
        <f t="shared" ca="1" si="0"/>
        <v/>
      </c>
      <c r="B17" s="267"/>
      <c r="C17" s="143" t="e">
        <f>+VLOOKUP(B17,'اسماء العملاء'!$A$2:$E$142,5,FALSE)</f>
        <v>#N/A</v>
      </c>
      <c r="D17" s="63" t="e">
        <f>+VLOOKUP(B17,'اسماء العملاء'!$A$2:$C$140,2,FALSE)</f>
        <v>#N/A</v>
      </c>
      <c r="E17" s="143"/>
      <c r="F17" s="63" t="e">
        <f>+VLOOKUP(B17,'اسماء العملاء'!$A$2:$C$140,3,FALSE)</f>
        <v>#N/A</v>
      </c>
      <c r="G17" s="54"/>
      <c r="H17" s="94" t="e">
        <f>+VLOOKUP(G17,'انواع الفلاتر'!$B$2:$C$52,2,FALSE)</f>
        <v>#N/A</v>
      </c>
      <c r="I17" s="67"/>
      <c r="J17" s="92" t="e">
        <f t="shared" si="1"/>
        <v>#N/A</v>
      </c>
      <c r="K17" s="73"/>
      <c r="L17" s="73"/>
      <c r="M17" s="189"/>
      <c r="N17" s="74">
        <f t="shared" si="2"/>
        <v>0</v>
      </c>
      <c r="O17" s="87"/>
      <c r="P17" s="219" t="e">
        <f t="shared" si="4"/>
        <v>#DIV/0!</v>
      </c>
      <c r="Q17" s="219" t="e">
        <f t="shared" si="5"/>
        <v>#DIV/0!</v>
      </c>
      <c r="R17" s="232">
        <v>0</v>
      </c>
      <c r="S17" s="225" t="e">
        <f t="shared" si="3"/>
        <v>#DIV/0!</v>
      </c>
      <c r="T17" s="238"/>
      <c r="U17" s="236" t="e">
        <f>IF(COUNT($T17:T17)&gt;ROUNDUP($Q17/$O17,0)+$P17,0,EDATE(EDATE($T17,1)+$R17,COLUMN()-22))</f>
        <v>#DIV/0!</v>
      </c>
      <c r="V17" s="236" t="e">
        <f>IF(COUNT($T17:U17)&gt;ROUNDUP($Q17/$O17,0)+$P17,0,EDATE(EDATE($T17,1)+$R17,COLUMN()-22))</f>
        <v>#DIV/0!</v>
      </c>
      <c r="W17" s="236" t="e">
        <f>IF(COUNT($T17:V17)&gt;ROUNDUP($Q17/$O17,0)+$P17,0,EDATE(EDATE($T17,1)+$R17,COLUMN()-22))</f>
        <v>#DIV/0!</v>
      </c>
      <c r="X17" s="236" t="e">
        <f>IF(COUNT($T17:W17)&gt;ROUNDUP($Q17/$O17,0)+$P17,0,EDATE(EDATE($T17,1)+$R17,COLUMN()-22))</f>
        <v>#DIV/0!</v>
      </c>
      <c r="Y17" s="236" t="e">
        <f>IF(COUNT($T17:X17)&gt;ROUNDUP($Q17/$O17,0)+$P17,0,EDATE(EDATE($T17,1)+$R17,COLUMN()-22))</f>
        <v>#DIV/0!</v>
      </c>
      <c r="Z17" s="236" t="e">
        <f>IF(COUNT($T17:Y17)&gt;ROUNDUP($Q17/$O17,0)+$P17,0,EDATE(EDATE($T17,1)+$R17,COLUMN()-22))</f>
        <v>#DIV/0!</v>
      </c>
      <c r="AA17" s="236" t="e">
        <f>IF(COUNT($T17:Z17)&gt;ROUNDUP($Q17/$O17,0)+$P17,0,EDATE(EDATE($T17,1)+$R17,COLUMN()-22))</f>
        <v>#DIV/0!</v>
      </c>
      <c r="AB17" s="236" t="e">
        <f>IF(COUNT($T17:AA17)&gt;ROUNDUP($Q17/$O17,0)+$P17,0,EDATE(EDATE($T17,1)+$R17,COLUMN()-22))</f>
        <v>#DIV/0!</v>
      </c>
      <c r="AC17" s="236" t="e">
        <f>IF(COUNT($T17:AB17)&gt;ROUNDUP($Q17/$O17,0)+$P17,0,EDATE(EDATE($T17,1)+$R17,COLUMN()-22))</f>
        <v>#DIV/0!</v>
      </c>
      <c r="AD17" s="236" t="e">
        <f>IF(COUNT($T17:AC17)&gt;ROUNDUP($Q17/$O17,0)+$P17,0,EDATE(EDATE($T17,1)+$R17,COLUMN()-22))</f>
        <v>#DIV/0!</v>
      </c>
      <c r="AE17" s="236" t="e">
        <f>IF(COUNT($T17:AD17)&gt;ROUNDUP($Q17/$O17,0)+$P17,0,EDATE(EDATE($T17,1)+$R17,COLUMN()-22))</f>
        <v>#DIV/0!</v>
      </c>
      <c r="AF17" s="236" t="e">
        <f>IF(COUNT($T17:AE17)&gt;ROUNDUP($Q17/$O17,0)+$P17,0,EDATE(EDATE($T17,1)+$R17,COLUMN()-22))</f>
        <v>#DIV/0!</v>
      </c>
      <c r="AG17" s="236" t="e">
        <f>IF(COUNT($T17:AF17)&gt;ROUNDUP($Q17/$O17,0)+$P17,0,EDATE(EDATE($T17,1)+$R17,COLUMN()-22))</f>
        <v>#DIV/0!</v>
      </c>
      <c r="AH17" s="236" t="e">
        <f>IF(COUNT($T17:AG17)&gt;ROUNDUP($Q17/$O17,0)+$P17,0,EDATE(EDATE($T17,1)+$R17,COLUMN()-22))</f>
        <v>#DIV/0!</v>
      </c>
      <c r="AI17" s="236" t="e">
        <f>IF(COUNT($T17:AH17)&gt;ROUNDUP($Q17/$O17,0)+$P17,0,EDATE(EDATE($T17,1)+$R17,COLUMN()-22))</f>
        <v>#DIV/0!</v>
      </c>
      <c r="AJ17" s="236" t="e">
        <f>IF(COUNT($T17:AI17)&gt;ROUNDUP($Q17/$O17,0)+$P17,0,EDATE(EDATE($T17,1)+$R17,COLUMN()-22))</f>
        <v>#DIV/0!</v>
      </c>
      <c r="AK17" s="236" t="e">
        <f>IF(COUNT($T17:AJ17)&gt;ROUNDUP($Q17/$O17,0)+$P17,0,EDATE(EDATE($T17,1)+$R17,COLUMN()-22))</f>
        <v>#DIV/0!</v>
      </c>
      <c r="AL17" s="236" t="e">
        <f>IF(COUNT($T17:AK17)&gt;ROUNDUP($Q17/$O17,0)+$P17,0,EDATE(EDATE($T17,1)+$R17,COLUMN()-22))</f>
        <v>#DIV/0!</v>
      </c>
      <c r="AM17" s="236" t="e">
        <f>IF(COUNT($T17:AL17)&gt;ROUNDUP($Q17/$O17,0)+$P17,0,EDATE(EDATE($T17,1)+$R17,COLUMN()-22))</f>
        <v>#DIV/0!</v>
      </c>
      <c r="AN17" s="236" t="e">
        <f>IF(COUNT($T17:AM17)&gt;ROUNDUP($Q17/$O17,0)+$P17,0,EDATE(EDATE($T17,1)+$R17,COLUMN()-22))</f>
        <v>#DIV/0!</v>
      </c>
      <c r="AO17" s="236" t="e">
        <f>IF(COUNT($T17:AN17)&gt;ROUNDUP($Q17/$O17,0)+$P17,0,EDATE(EDATE($T17,1)+$R17,COLUMN()-22))</f>
        <v>#DIV/0!</v>
      </c>
      <c r="AP17" s="236" t="e">
        <f>IF(COUNT($T17:AO17)&gt;ROUNDUP($Q17/$O17,0)+$P17,0,EDATE(EDATE($T17,1)+$R17,COLUMN()-22))</f>
        <v>#DIV/0!</v>
      </c>
      <c r="AQ17" s="236" t="e">
        <f>IF(COUNT($T17:AP17)&gt;ROUNDUP($Q17/$O17,0)+$P17,0,EDATE(EDATE($T17,1)+$R17,COLUMN()-22))</f>
        <v>#DIV/0!</v>
      </c>
      <c r="AR17" s="236" t="e">
        <f>IF(COUNT($T17:AQ17)&gt;ROUNDUP($Q17/$O17,0)+$P17,0,EDATE(EDATE($T17,1)+$R17,COLUMN()-22))</f>
        <v>#DIV/0!</v>
      </c>
      <c r="AS17" s="236" t="e">
        <f>IF(COUNT($T17:AR17)&gt;ROUNDUP($Q17/$O17,0)+$P17,0,EDATE(EDATE($T17,1)+$R17,COLUMN()-22))</f>
        <v>#DIV/0!</v>
      </c>
      <c r="AT17" s="236" t="e">
        <f>IF(COUNT($T17:AS17)&gt;ROUNDUP($Q17/$O17,0)+$P17,0,EDATE(EDATE($T17,1)+$R17,COLUMN()-22))</f>
        <v>#DIV/0!</v>
      </c>
      <c r="AU17" s="236" t="e">
        <f>IF(COUNT($T17:AT17)&gt;ROUNDUP($Q17/$O17,0)+$P17,0,EDATE(EDATE($T17,1)+$R17,COLUMN()-22))</f>
        <v>#DIV/0!</v>
      </c>
      <c r="AV17" s="236" t="e">
        <f>IF(COUNT($T17:AU17)&gt;ROUNDUP($Q17/$O17,0)+$P17,0,EDATE(EDATE($T17,1)+$R17,COLUMN()-22))</f>
        <v>#DIV/0!</v>
      </c>
      <c r="AW17" s="236" t="e">
        <f>IF(COUNT($T17:AV17)&gt;ROUNDUP($Q17/$O17,0)+$P17,0,EDATE(EDATE($T17,1)+$R17,COLUMN()-22))</f>
        <v>#DIV/0!</v>
      </c>
      <c r="AX17" s="236" t="e">
        <f>IF(COUNT($T17:AW17)&gt;ROUNDUP($Q17/$O17,0)+$P17,0,EDATE(EDATE($T17,1)+$R17,COLUMN()-22))</f>
        <v>#DIV/0!</v>
      </c>
      <c r="AY17" s="236" t="e">
        <f>IF(COUNT($T17:AX17)&gt;ROUNDUP($Q17/$O17,0)+$P17,0,EDATE(EDATE($T17,1)+$R17,COLUMN()-22))</f>
        <v>#DIV/0!</v>
      </c>
      <c r="AZ17" s="236" t="e">
        <f>IF(COUNT($T17:AY17)&gt;ROUNDUP($Q17/$O17,0)+$P17,0,EDATE(EDATE($T17,1)+$R17,COLUMN()-22))</f>
        <v>#DIV/0!</v>
      </c>
      <c r="BA17" s="236" t="e">
        <f>IF(COUNT($T17:AZ17)&gt;ROUNDUP($Q17/$O17,0)+$P17,0,EDATE(EDATE($T17,1)+$R17,COLUMN()-22))</f>
        <v>#DIV/0!</v>
      </c>
      <c r="BB17" s="236" t="e">
        <f>IF(COUNT($T17:BA17)&gt;ROUNDUP($Q17/$O17,0)+$P17,0,EDATE(EDATE($T17,1)+$R17,COLUMN()-22))</f>
        <v>#DIV/0!</v>
      </c>
      <c r="BC17" s="236" t="e">
        <f>IF(COUNT($T17:BB17)&gt;ROUNDUP($Q17/$O17,0)+$P17,0,EDATE(EDATE($T17,1)+$R17,COLUMN()-22))</f>
        <v>#DIV/0!</v>
      </c>
      <c r="BD17" s="187"/>
      <c r="BE17" s="54"/>
    </row>
    <row r="18" spans="1:57" ht="21" customHeight="1">
      <c r="A18" s="177" t="str">
        <f t="shared" ca="1" si="0"/>
        <v/>
      </c>
      <c r="B18" s="267"/>
      <c r="C18" s="143" t="e">
        <f>+VLOOKUP(B18,'اسماء العملاء'!$A$2:$E$142,5,FALSE)</f>
        <v>#N/A</v>
      </c>
      <c r="D18" s="63" t="e">
        <f>+VLOOKUP(B18,'اسماء العملاء'!$A$2:$C$140,2,FALSE)</f>
        <v>#N/A</v>
      </c>
      <c r="E18" s="143"/>
      <c r="F18" s="63" t="e">
        <f>+VLOOKUP(B18,'اسماء العملاء'!$A$2:$C$140,3,FALSE)</f>
        <v>#N/A</v>
      </c>
      <c r="G18" s="54"/>
      <c r="H18" s="94" t="e">
        <f>+VLOOKUP(G18,'انواع الفلاتر'!$B$2:$C$52,2,FALSE)</f>
        <v>#N/A</v>
      </c>
      <c r="I18" s="67"/>
      <c r="J18" s="92" t="e">
        <f t="shared" si="1"/>
        <v>#N/A</v>
      </c>
      <c r="K18" s="73"/>
      <c r="L18" s="73"/>
      <c r="M18" s="189"/>
      <c r="N18" s="74">
        <f t="shared" si="2"/>
        <v>0</v>
      </c>
      <c r="O18" s="87"/>
      <c r="P18" s="219" t="e">
        <f t="shared" si="4"/>
        <v>#DIV/0!</v>
      </c>
      <c r="Q18" s="219" t="e">
        <f t="shared" si="5"/>
        <v>#DIV/0!</v>
      </c>
      <c r="R18" s="232">
        <v>0</v>
      </c>
      <c r="S18" s="225" t="e">
        <f t="shared" si="3"/>
        <v>#DIV/0!</v>
      </c>
      <c r="T18" s="238"/>
      <c r="U18" s="236" t="e">
        <f>IF(COUNT($T18:T18)&gt;ROUNDUP($Q18/$O18,0)+$P18,0,EDATE(EDATE($T18,1)+$R18,COLUMN()-22))</f>
        <v>#DIV/0!</v>
      </c>
      <c r="V18" s="236" t="e">
        <f>IF(COUNT($T18:U18)&gt;ROUNDUP($Q18/$O18,0)+$P18,0,EDATE(EDATE($T18,1)+$R18,COLUMN()-22))</f>
        <v>#DIV/0!</v>
      </c>
      <c r="W18" s="236" t="e">
        <f>IF(COUNT($T18:V18)&gt;ROUNDUP($Q18/$O18,0)+$P18,0,EDATE(EDATE($T18,1)+$R18,COLUMN()-22))</f>
        <v>#DIV/0!</v>
      </c>
      <c r="X18" s="236" t="e">
        <f>IF(COUNT($T18:W18)&gt;ROUNDUP($Q18/$O18,0)+$P18,0,EDATE(EDATE($T18,1)+$R18,COLUMN()-22))</f>
        <v>#DIV/0!</v>
      </c>
      <c r="Y18" s="236" t="e">
        <f>IF(COUNT($T18:X18)&gt;ROUNDUP($Q18/$O18,0)+$P18,0,EDATE(EDATE($T18,1)+$R18,COLUMN()-22))</f>
        <v>#DIV/0!</v>
      </c>
      <c r="Z18" s="236" t="e">
        <f>IF(COUNT($T18:Y18)&gt;ROUNDUP($Q18/$O18,0)+$P18,0,EDATE(EDATE($T18,1)+$R18,COLUMN()-22))</f>
        <v>#DIV/0!</v>
      </c>
      <c r="AA18" s="236" t="e">
        <f>IF(COUNT($T18:Z18)&gt;ROUNDUP($Q18/$O18,0)+$P18,0,EDATE(EDATE($T18,1)+$R18,COLUMN()-22))</f>
        <v>#DIV/0!</v>
      </c>
      <c r="AB18" s="236" t="e">
        <f>IF(COUNT($T18:AA18)&gt;ROUNDUP($Q18/$O18,0)+$P18,0,EDATE(EDATE($T18,1)+$R18,COLUMN()-22))</f>
        <v>#DIV/0!</v>
      </c>
      <c r="AC18" s="236" t="e">
        <f>IF(COUNT($T18:AB18)&gt;ROUNDUP($Q18/$O18,0)+$P18,0,EDATE(EDATE($T18,1)+$R18,COLUMN()-22))</f>
        <v>#DIV/0!</v>
      </c>
      <c r="AD18" s="236" t="e">
        <f>IF(COUNT($T18:AC18)&gt;ROUNDUP($Q18/$O18,0)+$P18,0,EDATE(EDATE($T18,1)+$R18,COLUMN()-22))</f>
        <v>#DIV/0!</v>
      </c>
      <c r="AE18" s="236" t="e">
        <f>IF(COUNT($T18:AD18)&gt;ROUNDUP($Q18/$O18,0)+$P18,0,EDATE(EDATE($T18,1)+$R18,COLUMN()-22))</f>
        <v>#DIV/0!</v>
      </c>
      <c r="AF18" s="236" t="e">
        <f>IF(COUNT($T18:AE18)&gt;ROUNDUP($Q18/$O18,0)+$P18,0,EDATE(EDATE($T18,1)+$R18,COLUMN()-22))</f>
        <v>#DIV/0!</v>
      </c>
      <c r="AG18" s="236" t="e">
        <f>IF(COUNT($T18:AF18)&gt;ROUNDUP($Q18/$O18,0)+$P18,0,EDATE(EDATE($T18,1)+$R18,COLUMN()-22))</f>
        <v>#DIV/0!</v>
      </c>
      <c r="AH18" s="236" t="e">
        <f>IF(COUNT($T18:AG18)&gt;ROUNDUP($Q18/$O18,0)+$P18,0,EDATE(EDATE($T18,1)+$R18,COLUMN()-22))</f>
        <v>#DIV/0!</v>
      </c>
      <c r="AI18" s="236" t="e">
        <f>IF(COUNT($T18:AH18)&gt;ROUNDUP($Q18/$O18,0)+$P18,0,EDATE(EDATE($T18,1)+$R18,COLUMN()-22))</f>
        <v>#DIV/0!</v>
      </c>
      <c r="AJ18" s="236" t="e">
        <f>IF(COUNT($T18:AI18)&gt;ROUNDUP($Q18/$O18,0)+$P18,0,EDATE(EDATE($T18,1)+$R18,COLUMN()-22))</f>
        <v>#DIV/0!</v>
      </c>
      <c r="AK18" s="236" t="e">
        <f>IF(COUNT($T18:AJ18)&gt;ROUNDUP($Q18/$O18,0)+$P18,0,EDATE(EDATE($T18,1)+$R18,COLUMN()-22))</f>
        <v>#DIV/0!</v>
      </c>
      <c r="AL18" s="236" t="e">
        <f>IF(COUNT($T18:AK18)&gt;ROUNDUP($Q18/$O18,0)+$P18,0,EDATE(EDATE($T18,1)+$R18,COLUMN()-22))</f>
        <v>#DIV/0!</v>
      </c>
      <c r="AM18" s="236" t="e">
        <f>IF(COUNT($T18:AL18)&gt;ROUNDUP($Q18/$O18,0)+$P18,0,EDATE(EDATE($T18,1)+$R18,COLUMN()-22))</f>
        <v>#DIV/0!</v>
      </c>
      <c r="AN18" s="236" t="e">
        <f>IF(COUNT($T18:AM18)&gt;ROUNDUP($Q18/$O18,0)+$P18,0,EDATE(EDATE($T18,1)+$R18,COLUMN()-22))</f>
        <v>#DIV/0!</v>
      </c>
      <c r="AO18" s="236" t="e">
        <f>IF(COUNT($T18:AN18)&gt;ROUNDUP($Q18/$O18,0)+$P18,0,EDATE(EDATE($T18,1)+$R18,COLUMN()-22))</f>
        <v>#DIV/0!</v>
      </c>
      <c r="AP18" s="236" t="e">
        <f>IF(COUNT($T18:AO18)&gt;ROUNDUP($Q18/$O18,0)+$P18,0,EDATE(EDATE($T18,1)+$R18,COLUMN()-22))</f>
        <v>#DIV/0!</v>
      </c>
      <c r="AQ18" s="236" t="e">
        <f>IF(COUNT($T18:AP18)&gt;ROUNDUP($Q18/$O18,0)+$P18,0,EDATE(EDATE($T18,1)+$R18,COLUMN()-22))</f>
        <v>#DIV/0!</v>
      </c>
      <c r="AR18" s="236" t="e">
        <f>IF(COUNT($T18:AQ18)&gt;ROUNDUP($Q18/$O18,0)+$P18,0,EDATE(EDATE($T18,1)+$R18,COLUMN()-22))</f>
        <v>#DIV/0!</v>
      </c>
      <c r="AS18" s="236" t="e">
        <f>IF(COUNT($T18:AR18)&gt;ROUNDUP($Q18/$O18,0)+$P18,0,EDATE(EDATE($T18,1)+$R18,COLUMN()-22))</f>
        <v>#DIV/0!</v>
      </c>
      <c r="AT18" s="236" t="e">
        <f>IF(COUNT($T18:AS18)&gt;ROUNDUP($Q18/$O18,0)+$P18,0,EDATE(EDATE($T18,1)+$R18,COLUMN()-22))</f>
        <v>#DIV/0!</v>
      </c>
      <c r="AU18" s="236" t="e">
        <f>IF(COUNT($T18:AT18)&gt;ROUNDUP($Q18/$O18,0)+$P18,0,EDATE(EDATE($T18,1)+$R18,COLUMN()-22))</f>
        <v>#DIV/0!</v>
      </c>
      <c r="AV18" s="236" t="e">
        <f>IF(COUNT($T18:AU18)&gt;ROUNDUP($Q18/$O18,0)+$P18,0,EDATE(EDATE($T18,1)+$R18,COLUMN()-22))</f>
        <v>#DIV/0!</v>
      </c>
      <c r="AW18" s="236" t="e">
        <f>IF(COUNT($T18:AV18)&gt;ROUNDUP($Q18/$O18,0)+$P18,0,EDATE(EDATE($T18,1)+$R18,COLUMN()-22))</f>
        <v>#DIV/0!</v>
      </c>
      <c r="AX18" s="236" t="e">
        <f>IF(COUNT($T18:AW18)&gt;ROUNDUP($Q18/$O18,0)+$P18,0,EDATE(EDATE($T18,1)+$R18,COLUMN()-22))</f>
        <v>#DIV/0!</v>
      </c>
      <c r="AY18" s="236" t="e">
        <f>IF(COUNT($T18:AX18)&gt;ROUNDUP($Q18/$O18,0)+$P18,0,EDATE(EDATE($T18,1)+$R18,COLUMN()-22))</f>
        <v>#DIV/0!</v>
      </c>
      <c r="AZ18" s="236" t="e">
        <f>IF(COUNT($T18:AY18)&gt;ROUNDUP($Q18/$O18,0)+$P18,0,EDATE(EDATE($T18,1)+$R18,COLUMN()-22))</f>
        <v>#DIV/0!</v>
      </c>
      <c r="BA18" s="236" t="e">
        <f>IF(COUNT($T18:AZ18)&gt;ROUNDUP($Q18/$O18,0)+$P18,0,EDATE(EDATE($T18,1)+$R18,COLUMN()-22))</f>
        <v>#DIV/0!</v>
      </c>
      <c r="BB18" s="236" t="e">
        <f>IF(COUNT($T18:BA18)&gt;ROUNDUP($Q18/$O18,0)+$P18,0,EDATE(EDATE($T18,1)+$R18,COLUMN()-22))</f>
        <v>#DIV/0!</v>
      </c>
      <c r="BC18" s="236" t="e">
        <f>IF(COUNT($T18:BB18)&gt;ROUNDUP($Q18/$O18,0)+$P18,0,EDATE(EDATE($T18,1)+$R18,COLUMN()-22))</f>
        <v>#DIV/0!</v>
      </c>
      <c r="BD18" s="187"/>
      <c r="BE18" s="54"/>
    </row>
    <row r="19" spans="1:57" ht="21" customHeight="1">
      <c r="A19" s="177" t="str">
        <f t="shared" ca="1" si="0"/>
        <v/>
      </c>
      <c r="B19" s="267"/>
      <c r="C19" s="143" t="e">
        <f>+VLOOKUP(B19,'اسماء العملاء'!$A$2:$E$142,5,FALSE)</f>
        <v>#N/A</v>
      </c>
      <c r="D19" s="63" t="e">
        <f>+VLOOKUP(B19,'اسماء العملاء'!$A$2:$C$140,2,FALSE)</f>
        <v>#N/A</v>
      </c>
      <c r="E19" s="143"/>
      <c r="F19" s="63" t="e">
        <f>+VLOOKUP(B19,'اسماء العملاء'!$A$2:$C$140,3,FALSE)</f>
        <v>#N/A</v>
      </c>
      <c r="G19" s="54"/>
      <c r="H19" s="94" t="e">
        <f>+VLOOKUP(G19,'انواع الفلاتر'!$B$2:$C$52,2,FALSE)</f>
        <v>#N/A</v>
      </c>
      <c r="I19" s="67"/>
      <c r="J19" s="92" t="e">
        <f t="shared" si="1"/>
        <v>#N/A</v>
      </c>
      <c r="K19" s="73"/>
      <c r="L19" s="73"/>
      <c r="M19" s="189"/>
      <c r="N19" s="74">
        <f t="shared" si="2"/>
        <v>0</v>
      </c>
      <c r="O19" s="87"/>
      <c r="P19" s="219" t="e">
        <f t="shared" si="4"/>
        <v>#DIV/0!</v>
      </c>
      <c r="Q19" s="219" t="e">
        <f t="shared" si="5"/>
        <v>#DIV/0!</v>
      </c>
      <c r="R19" s="232">
        <v>0</v>
      </c>
      <c r="S19" s="225" t="e">
        <f t="shared" si="3"/>
        <v>#DIV/0!</v>
      </c>
      <c r="T19" s="238"/>
      <c r="U19" s="236" t="e">
        <f>IF(COUNT($T19:T19)&gt;ROUNDUP($Q19/$O19,0)+$P19,0,EDATE(EDATE($T19,1)+$R19,COLUMN()-22))</f>
        <v>#DIV/0!</v>
      </c>
      <c r="V19" s="236" t="e">
        <f>IF(COUNT($T19:U19)&gt;ROUNDUP($Q19/$O19,0)+$P19,0,EDATE(EDATE($T19,1)+$R19,COLUMN()-22))</f>
        <v>#DIV/0!</v>
      </c>
      <c r="W19" s="236" t="e">
        <f>IF(COUNT($T19:V19)&gt;ROUNDUP($Q19/$O19,0)+$P19,0,EDATE(EDATE($T19,1)+$R19,COLUMN()-22))</f>
        <v>#DIV/0!</v>
      </c>
      <c r="X19" s="236" t="e">
        <f>IF(COUNT($T19:W19)&gt;ROUNDUP($Q19/$O19,0)+$P19,0,EDATE(EDATE($T19,1)+$R19,COLUMN()-22))</f>
        <v>#DIV/0!</v>
      </c>
      <c r="Y19" s="236" t="e">
        <f>IF(COUNT($T19:X19)&gt;ROUNDUP($Q19/$O19,0)+$P19,0,EDATE(EDATE($T19,1)+$R19,COLUMN()-22))</f>
        <v>#DIV/0!</v>
      </c>
      <c r="Z19" s="236" t="e">
        <f>IF(COUNT($T19:Y19)&gt;ROUNDUP($Q19/$O19,0)+$P19,0,EDATE(EDATE($T19,1)+$R19,COLUMN()-22))</f>
        <v>#DIV/0!</v>
      </c>
      <c r="AA19" s="236" t="e">
        <f>IF(COUNT($T19:Z19)&gt;ROUNDUP($Q19/$O19,0)+$P19,0,EDATE(EDATE($T19,1)+$R19,COLUMN()-22))</f>
        <v>#DIV/0!</v>
      </c>
      <c r="AB19" s="236" t="e">
        <f>IF(COUNT($T19:AA19)&gt;ROUNDUP($Q19/$O19,0)+$P19,0,EDATE(EDATE($T19,1)+$R19,COLUMN()-22))</f>
        <v>#DIV/0!</v>
      </c>
      <c r="AC19" s="236" t="e">
        <f>IF(COUNT($T19:AB19)&gt;ROUNDUP($Q19/$O19,0)+$P19,0,EDATE(EDATE($T19,1)+$R19,COLUMN()-22))</f>
        <v>#DIV/0!</v>
      </c>
      <c r="AD19" s="236" t="e">
        <f>IF(COUNT($T19:AC19)&gt;ROUNDUP($Q19/$O19,0)+$P19,0,EDATE(EDATE($T19,1)+$R19,COLUMN()-22))</f>
        <v>#DIV/0!</v>
      </c>
      <c r="AE19" s="236" t="e">
        <f>IF(COUNT($T19:AD19)&gt;ROUNDUP($Q19/$O19,0)+$P19,0,EDATE(EDATE($T19,1)+$R19,COLUMN()-22))</f>
        <v>#DIV/0!</v>
      </c>
      <c r="AF19" s="236" t="e">
        <f>IF(COUNT($T19:AE19)&gt;ROUNDUP($Q19/$O19,0)+$P19,0,EDATE(EDATE($T19,1)+$R19,COLUMN()-22))</f>
        <v>#DIV/0!</v>
      </c>
      <c r="AG19" s="236" t="e">
        <f>IF(COUNT($T19:AF19)&gt;ROUNDUP($Q19/$O19,0)+$P19,0,EDATE(EDATE($T19,1)+$R19,COLUMN()-22))</f>
        <v>#DIV/0!</v>
      </c>
      <c r="AH19" s="236" t="e">
        <f>IF(COUNT($T19:AG19)&gt;ROUNDUP($Q19/$O19,0)+$P19,0,EDATE(EDATE($T19,1)+$R19,COLUMN()-22))</f>
        <v>#DIV/0!</v>
      </c>
      <c r="AI19" s="236" t="e">
        <f>IF(COUNT($T19:AH19)&gt;ROUNDUP($Q19/$O19,0)+$P19,0,EDATE(EDATE($T19,1)+$R19,COLUMN()-22))</f>
        <v>#DIV/0!</v>
      </c>
      <c r="AJ19" s="236" t="e">
        <f>IF(COUNT($T19:AI19)&gt;ROUNDUP($Q19/$O19,0)+$P19,0,EDATE(EDATE($T19,1)+$R19,COLUMN()-22))</f>
        <v>#DIV/0!</v>
      </c>
      <c r="AK19" s="236" t="e">
        <f>IF(COUNT($T19:AJ19)&gt;ROUNDUP($Q19/$O19,0)+$P19,0,EDATE(EDATE($T19,1)+$R19,COLUMN()-22))</f>
        <v>#DIV/0!</v>
      </c>
      <c r="AL19" s="236" t="e">
        <f>IF(COUNT($T19:AK19)&gt;ROUNDUP($Q19/$O19,0)+$P19,0,EDATE(EDATE($T19,1)+$R19,COLUMN()-22))</f>
        <v>#DIV/0!</v>
      </c>
      <c r="AM19" s="236" t="e">
        <f>IF(COUNT($T19:AL19)&gt;ROUNDUP($Q19/$O19,0)+$P19,0,EDATE(EDATE($T19,1)+$R19,COLUMN()-22))</f>
        <v>#DIV/0!</v>
      </c>
      <c r="AN19" s="236" t="e">
        <f>IF(COUNT($T19:AM19)&gt;ROUNDUP($Q19/$O19,0)+$P19,0,EDATE(EDATE($T19,1)+$R19,COLUMN()-22))</f>
        <v>#DIV/0!</v>
      </c>
      <c r="AO19" s="236" t="e">
        <f>IF(COUNT($T19:AN19)&gt;ROUNDUP($Q19/$O19,0)+$P19,0,EDATE(EDATE($T19,1)+$R19,COLUMN()-22))</f>
        <v>#DIV/0!</v>
      </c>
      <c r="AP19" s="236" t="e">
        <f>IF(COUNT($T19:AO19)&gt;ROUNDUP($Q19/$O19,0)+$P19,0,EDATE(EDATE($T19,1)+$R19,COLUMN()-22))</f>
        <v>#DIV/0!</v>
      </c>
      <c r="AQ19" s="236" t="e">
        <f>IF(COUNT($T19:AP19)&gt;ROUNDUP($Q19/$O19,0)+$P19,0,EDATE(EDATE($T19,1)+$R19,COLUMN()-22))</f>
        <v>#DIV/0!</v>
      </c>
      <c r="AR19" s="236" t="e">
        <f>IF(COUNT($T19:AQ19)&gt;ROUNDUP($Q19/$O19,0)+$P19,0,EDATE(EDATE($T19,1)+$R19,COLUMN()-22))</f>
        <v>#DIV/0!</v>
      </c>
      <c r="AS19" s="236" t="e">
        <f>IF(COUNT($T19:AR19)&gt;ROUNDUP($Q19/$O19,0)+$P19,0,EDATE(EDATE($T19,1)+$R19,COLUMN()-22))</f>
        <v>#DIV/0!</v>
      </c>
      <c r="AT19" s="236" t="e">
        <f>IF(COUNT($T19:AS19)&gt;ROUNDUP($Q19/$O19,0)+$P19,0,EDATE(EDATE($T19,1)+$R19,COLUMN()-22))</f>
        <v>#DIV/0!</v>
      </c>
      <c r="AU19" s="236" t="e">
        <f>IF(COUNT($T19:AT19)&gt;ROUNDUP($Q19/$O19,0)+$P19,0,EDATE(EDATE($T19,1)+$R19,COLUMN()-22))</f>
        <v>#DIV/0!</v>
      </c>
      <c r="AV19" s="236" t="e">
        <f>IF(COUNT($T19:AU19)&gt;ROUNDUP($Q19/$O19,0)+$P19,0,EDATE(EDATE($T19,1)+$R19,COLUMN()-22))</f>
        <v>#DIV/0!</v>
      </c>
      <c r="AW19" s="236" t="e">
        <f>IF(COUNT($T19:AV19)&gt;ROUNDUP($Q19/$O19,0)+$P19,0,EDATE(EDATE($T19,1)+$R19,COLUMN()-22))</f>
        <v>#DIV/0!</v>
      </c>
      <c r="AX19" s="236" t="e">
        <f>IF(COUNT($T19:AW19)&gt;ROUNDUP($Q19/$O19,0)+$P19,0,EDATE(EDATE($T19,1)+$R19,COLUMN()-22))</f>
        <v>#DIV/0!</v>
      </c>
      <c r="AY19" s="236" t="e">
        <f>IF(COUNT($T19:AX19)&gt;ROUNDUP($Q19/$O19,0)+$P19,0,EDATE(EDATE($T19,1)+$R19,COLUMN()-22))</f>
        <v>#DIV/0!</v>
      </c>
      <c r="AZ19" s="236" t="e">
        <f>IF(COUNT($T19:AY19)&gt;ROUNDUP($Q19/$O19,0)+$P19,0,EDATE(EDATE($T19,1)+$R19,COLUMN()-22))</f>
        <v>#DIV/0!</v>
      </c>
      <c r="BA19" s="236" t="e">
        <f>IF(COUNT($T19:AZ19)&gt;ROUNDUP($Q19/$O19,0)+$P19,0,EDATE(EDATE($T19,1)+$R19,COLUMN()-22))</f>
        <v>#DIV/0!</v>
      </c>
      <c r="BB19" s="236" t="e">
        <f>IF(COUNT($T19:BA19)&gt;ROUNDUP($Q19/$O19,0)+$P19,0,EDATE(EDATE($T19,1)+$R19,COLUMN()-22))</f>
        <v>#DIV/0!</v>
      </c>
      <c r="BC19" s="236" t="e">
        <f>IF(COUNT($T19:BB19)&gt;ROUNDUP($Q19/$O19,0)+$P19,0,EDATE(EDATE($T19,1)+$R19,COLUMN()-22))</f>
        <v>#DIV/0!</v>
      </c>
      <c r="BD19" s="187"/>
      <c r="BE19" s="54"/>
    </row>
    <row r="20" spans="1:57" ht="21" customHeight="1">
      <c r="A20" s="177" t="str">
        <f t="shared" ca="1" si="0"/>
        <v/>
      </c>
      <c r="B20" s="267"/>
      <c r="C20" s="143" t="e">
        <f>+VLOOKUP(B20,'اسماء العملاء'!$A$2:$E$142,5,FALSE)</f>
        <v>#N/A</v>
      </c>
      <c r="D20" s="63" t="e">
        <f>+VLOOKUP(B20,'اسماء العملاء'!$A$2:$C$140,2,FALSE)</f>
        <v>#N/A</v>
      </c>
      <c r="E20" s="143"/>
      <c r="F20" s="63" t="e">
        <f>+VLOOKUP(B20,'اسماء العملاء'!$A$2:$C$140,3,FALSE)</f>
        <v>#N/A</v>
      </c>
      <c r="G20" s="54"/>
      <c r="H20" s="94" t="e">
        <f>+VLOOKUP(G20,'انواع الفلاتر'!$B$2:$C$52,2,FALSE)</f>
        <v>#N/A</v>
      </c>
      <c r="I20" s="67"/>
      <c r="J20" s="92" t="e">
        <f t="shared" si="1"/>
        <v>#N/A</v>
      </c>
      <c r="K20" s="73"/>
      <c r="L20" s="73"/>
      <c r="M20" s="189"/>
      <c r="N20" s="74">
        <f t="shared" si="2"/>
        <v>0</v>
      </c>
      <c r="O20" s="87"/>
      <c r="P20" s="219" t="e">
        <f t="shared" si="4"/>
        <v>#DIV/0!</v>
      </c>
      <c r="Q20" s="219" t="e">
        <f t="shared" si="5"/>
        <v>#DIV/0!</v>
      </c>
      <c r="R20" s="232">
        <v>0</v>
      </c>
      <c r="S20" s="225" t="e">
        <f t="shared" si="3"/>
        <v>#DIV/0!</v>
      </c>
      <c r="T20" s="238"/>
      <c r="U20" s="236" t="e">
        <f>IF(COUNT($T20:T20)&gt;ROUNDUP($Q20/$O20,0)+$P20,0,EDATE(EDATE($T20,1)+$R20,COLUMN()-22))</f>
        <v>#DIV/0!</v>
      </c>
      <c r="V20" s="236" t="e">
        <f>IF(COUNT($T20:U20)&gt;ROUNDUP($Q20/$O20,0)+$P20,0,EDATE(EDATE($T20,1)+$R20,COLUMN()-22))</f>
        <v>#DIV/0!</v>
      </c>
      <c r="W20" s="236" t="e">
        <f>IF(COUNT($T20:V20)&gt;ROUNDUP($Q20/$O20,0)+$P20,0,EDATE(EDATE($T20,1)+$R20,COLUMN()-22))</f>
        <v>#DIV/0!</v>
      </c>
      <c r="X20" s="236" t="e">
        <f>IF(COUNT($T20:W20)&gt;ROUNDUP($Q20/$O20,0)+$P20,0,EDATE(EDATE($T20,1)+$R20,COLUMN()-22))</f>
        <v>#DIV/0!</v>
      </c>
      <c r="Y20" s="236" t="e">
        <f>IF(COUNT($T20:X20)&gt;ROUNDUP($Q20/$O20,0)+$P20,0,EDATE(EDATE($T20,1)+$R20,COLUMN()-22))</f>
        <v>#DIV/0!</v>
      </c>
      <c r="Z20" s="236" t="e">
        <f>IF(COUNT($T20:Y20)&gt;ROUNDUP($Q20/$O20,0)+$P20,0,EDATE(EDATE($T20,1)+$R20,COLUMN()-22))</f>
        <v>#DIV/0!</v>
      </c>
      <c r="AA20" s="236" t="e">
        <f>IF(COUNT($T20:Z20)&gt;ROUNDUP($Q20/$O20,0)+$P20,0,EDATE(EDATE($T20,1)+$R20,COLUMN()-22))</f>
        <v>#DIV/0!</v>
      </c>
      <c r="AB20" s="236" t="e">
        <f>IF(COUNT($T20:AA20)&gt;ROUNDUP($Q20/$O20,0)+$P20,0,EDATE(EDATE($T20,1)+$R20,COLUMN()-22))</f>
        <v>#DIV/0!</v>
      </c>
      <c r="AC20" s="236" t="e">
        <f>IF(COUNT($T20:AB20)&gt;ROUNDUP($Q20/$O20,0)+$P20,0,EDATE(EDATE($T20,1)+$R20,COLUMN()-22))</f>
        <v>#DIV/0!</v>
      </c>
      <c r="AD20" s="236" t="e">
        <f>IF(COUNT($T20:AC20)&gt;ROUNDUP($Q20/$O20,0)+$P20,0,EDATE(EDATE($T20,1)+$R20,COLUMN()-22))</f>
        <v>#DIV/0!</v>
      </c>
      <c r="AE20" s="236" t="e">
        <f>IF(COUNT($T20:AD20)&gt;ROUNDUP($Q20/$O20,0)+$P20,0,EDATE(EDATE($T20,1)+$R20,COLUMN()-22))</f>
        <v>#DIV/0!</v>
      </c>
      <c r="AF20" s="236" t="e">
        <f>IF(COUNT($T20:AE20)&gt;ROUNDUP($Q20/$O20,0)+$P20,0,EDATE(EDATE($T20,1)+$R20,COLUMN()-22))</f>
        <v>#DIV/0!</v>
      </c>
      <c r="AG20" s="236" t="e">
        <f>IF(COUNT($T20:AF20)&gt;ROUNDUP($Q20/$O20,0)+$P20,0,EDATE(EDATE($T20,1)+$R20,COLUMN()-22))</f>
        <v>#DIV/0!</v>
      </c>
      <c r="AH20" s="236" t="e">
        <f>IF(COUNT($T20:AG20)&gt;ROUNDUP($Q20/$O20,0)+$P20,0,EDATE(EDATE($T20,1)+$R20,COLUMN()-22))</f>
        <v>#DIV/0!</v>
      </c>
      <c r="AI20" s="236" t="e">
        <f>IF(COUNT($T20:AH20)&gt;ROUNDUP($Q20/$O20,0)+$P20,0,EDATE(EDATE($T20,1)+$R20,COLUMN()-22))</f>
        <v>#DIV/0!</v>
      </c>
      <c r="AJ20" s="236" t="e">
        <f>IF(COUNT($T20:AI20)&gt;ROUNDUP($Q20/$O20,0)+$P20,0,EDATE(EDATE($T20,1)+$R20,COLUMN()-22))</f>
        <v>#DIV/0!</v>
      </c>
      <c r="AK20" s="236" t="e">
        <f>IF(COUNT($T20:AJ20)&gt;ROUNDUP($Q20/$O20,0)+$P20,0,EDATE(EDATE($T20,1)+$R20,COLUMN()-22))</f>
        <v>#DIV/0!</v>
      </c>
      <c r="AL20" s="236" t="e">
        <f>IF(COUNT($T20:AK20)&gt;ROUNDUP($Q20/$O20,0)+$P20,0,EDATE(EDATE($T20,1)+$R20,COLUMN()-22))</f>
        <v>#DIV/0!</v>
      </c>
      <c r="AM20" s="236" t="e">
        <f>IF(COUNT($T20:AL20)&gt;ROUNDUP($Q20/$O20,0)+$P20,0,EDATE(EDATE($T20,1)+$R20,COLUMN()-22))</f>
        <v>#DIV/0!</v>
      </c>
      <c r="AN20" s="236" t="e">
        <f>IF(COUNT($T20:AM20)&gt;ROUNDUP($Q20/$O20,0)+$P20,0,EDATE(EDATE($T20,1)+$R20,COLUMN()-22))</f>
        <v>#DIV/0!</v>
      </c>
      <c r="AO20" s="236" t="e">
        <f>IF(COUNT($T20:AN20)&gt;ROUNDUP($Q20/$O20,0)+$P20,0,EDATE(EDATE($T20,1)+$R20,COLUMN()-22))</f>
        <v>#DIV/0!</v>
      </c>
      <c r="AP20" s="236" t="e">
        <f>IF(COUNT($T20:AO20)&gt;ROUNDUP($Q20/$O20,0)+$P20,0,EDATE(EDATE($T20,1)+$R20,COLUMN()-22))</f>
        <v>#DIV/0!</v>
      </c>
      <c r="AQ20" s="236" t="e">
        <f>IF(COUNT($T20:AP20)&gt;ROUNDUP($Q20/$O20,0)+$P20,0,EDATE(EDATE($T20,1)+$R20,COLUMN()-22))</f>
        <v>#DIV/0!</v>
      </c>
      <c r="AR20" s="236" t="e">
        <f>IF(COUNT($T20:AQ20)&gt;ROUNDUP($Q20/$O20,0)+$P20,0,EDATE(EDATE($T20,1)+$R20,COLUMN()-22))</f>
        <v>#DIV/0!</v>
      </c>
      <c r="AS20" s="236" t="e">
        <f>IF(COUNT($T20:AR20)&gt;ROUNDUP($Q20/$O20,0)+$P20,0,EDATE(EDATE($T20,1)+$R20,COLUMN()-22))</f>
        <v>#DIV/0!</v>
      </c>
      <c r="AT20" s="236" t="e">
        <f>IF(COUNT($T20:AS20)&gt;ROUNDUP($Q20/$O20,0)+$P20,0,EDATE(EDATE($T20,1)+$R20,COLUMN()-22))</f>
        <v>#DIV/0!</v>
      </c>
      <c r="AU20" s="236" t="e">
        <f>IF(COUNT($T20:AT20)&gt;ROUNDUP($Q20/$O20,0)+$P20,0,EDATE(EDATE($T20,1)+$R20,COLUMN()-22))</f>
        <v>#DIV/0!</v>
      </c>
      <c r="AV20" s="236" t="e">
        <f>IF(COUNT($T20:AU20)&gt;ROUNDUP($Q20/$O20,0)+$P20,0,EDATE(EDATE($T20,1)+$R20,COLUMN()-22))</f>
        <v>#DIV/0!</v>
      </c>
      <c r="AW20" s="236" t="e">
        <f>IF(COUNT($T20:AV20)&gt;ROUNDUP($Q20/$O20,0)+$P20,0,EDATE(EDATE($T20,1)+$R20,COLUMN()-22))</f>
        <v>#DIV/0!</v>
      </c>
      <c r="AX20" s="236" t="e">
        <f>IF(COUNT($T20:AW20)&gt;ROUNDUP($Q20/$O20,0)+$P20,0,EDATE(EDATE($T20,1)+$R20,COLUMN()-22))</f>
        <v>#DIV/0!</v>
      </c>
      <c r="AY20" s="236" t="e">
        <f>IF(COUNT($T20:AX20)&gt;ROUNDUP($Q20/$O20,0)+$P20,0,EDATE(EDATE($T20,1)+$R20,COLUMN()-22))</f>
        <v>#DIV/0!</v>
      </c>
      <c r="AZ20" s="236" t="e">
        <f>IF(COUNT($T20:AY20)&gt;ROUNDUP($Q20/$O20,0)+$P20,0,EDATE(EDATE($T20,1)+$R20,COLUMN()-22))</f>
        <v>#DIV/0!</v>
      </c>
      <c r="BA20" s="236" t="e">
        <f>IF(COUNT($T20:AZ20)&gt;ROUNDUP($Q20/$O20,0)+$P20,0,EDATE(EDATE($T20,1)+$R20,COLUMN()-22))</f>
        <v>#DIV/0!</v>
      </c>
      <c r="BB20" s="236" t="e">
        <f>IF(COUNT($T20:BA20)&gt;ROUNDUP($Q20/$O20,0)+$P20,0,EDATE(EDATE($T20,1)+$R20,COLUMN()-22))</f>
        <v>#DIV/0!</v>
      </c>
      <c r="BC20" s="236" t="e">
        <f>IF(COUNT($T20:BB20)&gt;ROUNDUP($Q20/$O20,0)+$P20,0,EDATE(EDATE($T20,1)+$R20,COLUMN()-22))</f>
        <v>#DIV/0!</v>
      </c>
      <c r="BD20" s="187"/>
      <c r="BE20" s="54"/>
    </row>
    <row r="21" spans="1:57" ht="21" customHeight="1">
      <c r="A21" s="177" t="str">
        <f t="shared" ca="1" si="0"/>
        <v/>
      </c>
      <c r="B21" s="267"/>
      <c r="C21" s="143" t="e">
        <f>+VLOOKUP(B21,'اسماء العملاء'!$A$2:$E$142,5,FALSE)</f>
        <v>#N/A</v>
      </c>
      <c r="D21" s="63" t="e">
        <f>+VLOOKUP(B21,'اسماء العملاء'!$A$2:$C$140,2,FALSE)</f>
        <v>#N/A</v>
      </c>
      <c r="E21" s="143"/>
      <c r="F21" s="63" t="e">
        <f>+VLOOKUP(B21,'اسماء العملاء'!$A$2:$C$140,3,FALSE)</f>
        <v>#N/A</v>
      </c>
      <c r="G21" s="54"/>
      <c r="H21" s="94" t="e">
        <f>+VLOOKUP(G21,'انواع الفلاتر'!$B$2:$C$52,2,FALSE)</f>
        <v>#N/A</v>
      </c>
      <c r="I21" s="67"/>
      <c r="J21" s="92" t="e">
        <f t="shared" si="1"/>
        <v>#N/A</v>
      </c>
      <c r="K21" s="73"/>
      <c r="L21" s="73"/>
      <c r="M21" s="189"/>
      <c r="N21" s="74">
        <f t="shared" si="2"/>
        <v>0</v>
      </c>
      <c r="O21" s="87"/>
      <c r="P21" s="219" t="e">
        <f t="shared" si="4"/>
        <v>#DIV/0!</v>
      </c>
      <c r="Q21" s="219" t="e">
        <f t="shared" si="5"/>
        <v>#DIV/0!</v>
      </c>
      <c r="R21" s="232">
        <v>0</v>
      </c>
      <c r="S21" s="225" t="e">
        <f t="shared" si="3"/>
        <v>#DIV/0!</v>
      </c>
      <c r="T21" s="238"/>
      <c r="U21" s="236" t="e">
        <f>IF(COUNT($T21:T21)&gt;ROUNDUP($Q21/$O21,0)+$P21,0,EDATE(EDATE($T21,1)+$R21,COLUMN()-22))</f>
        <v>#DIV/0!</v>
      </c>
      <c r="V21" s="236" t="e">
        <f>IF(COUNT($T21:U21)&gt;ROUNDUP($Q21/$O21,0)+$P21,0,EDATE(EDATE($T21,1)+$R21,COLUMN()-22))</f>
        <v>#DIV/0!</v>
      </c>
      <c r="W21" s="236" t="e">
        <f>IF(COUNT($T21:V21)&gt;ROUNDUP($Q21/$O21,0)+$P21,0,EDATE(EDATE($T21,1)+$R21,COLUMN()-22))</f>
        <v>#DIV/0!</v>
      </c>
      <c r="X21" s="236" t="e">
        <f>IF(COUNT($T21:W21)&gt;ROUNDUP($Q21/$O21,0)+$P21,0,EDATE(EDATE($T21,1)+$R21,COLUMN()-22))</f>
        <v>#DIV/0!</v>
      </c>
      <c r="Y21" s="236" t="e">
        <f>IF(COUNT($T21:X21)&gt;ROUNDUP($Q21/$O21,0)+$P21,0,EDATE(EDATE($T21,1)+$R21,COLUMN()-22))</f>
        <v>#DIV/0!</v>
      </c>
      <c r="Z21" s="236" t="e">
        <f>IF(COUNT($T21:Y21)&gt;ROUNDUP($Q21/$O21,0)+$P21,0,EDATE(EDATE($T21,1)+$R21,COLUMN()-22))</f>
        <v>#DIV/0!</v>
      </c>
      <c r="AA21" s="236" t="e">
        <f>IF(COUNT($T21:Z21)&gt;ROUNDUP($Q21/$O21,0)+$P21,0,EDATE(EDATE($T21,1)+$R21,COLUMN()-22))</f>
        <v>#DIV/0!</v>
      </c>
      <c r="AB21" s="236" t="e">
        <f>IF(COUNT($T21:AA21)&gt;ROUNDUP($Q21/$O21,0)+$P21,0,EDATE(EDATE($T21,1)+$R21,COLUMN()-22))</f>
        <v>#DIV/0!</v>
      </c>
      <c r="AC21" s="236" t="e">
        <f>IF(COUNT($T21:AB21)&gt;ROUNDUP($Q21/$O21,0)+$P21,0,EDATE(EDATE($T21,1)+$R21,COLUMN()-22))</f>
        <v>#DIV/0!</v>
      </c>
      <c r="AD21" s="236" t="e">
        <f>IF(COUNT($T21:AC21)&gt;ROUNDUP($Q21/$O21,0)+$P21,0,EDATE(EDATE($T21,1)+$R21,COLUMN()-22))</f>
        <v>#DIV/0!</v>
      </c>
      <c r="AE21" s="236" t="e">
        <f>IF(COUNT($T21:AD21)&gt;ROUNDUP($Q21/$O21,0)+$P21,0,EDATE(EDATE($T21,1)+$R21,COLUMN()-22))</f>
        <v>#DIV/0!</v>
      </c>
      <c r="AF21" s="236" t="e">
        <f>IF(COUNT($T21:AE21)&gt;ROUNDUP($Q21/$O21,0)+$P21,0,EDATE(EDATE($T21,1)+$R21,COLUMN()-22))</f>
        <v>#DIV/0!</v>
      </c>
      <c r="AG21" s="236" t="e">
        <f>IF(COUNT($T21:AF21)&gt;ROUNDUP($Q21/$O21,0)+$P21,0,EDATE(EDATE($T21,1)+$R21,COLUMN()-22))</f>
        <v>#DIV/0!</v>
      </c>
      <c r="AH21" s="236" t="e">
        <f>IF(COUNT($T21:AG21)&gt;ROUNDUP($Q21/$O21,0)+$P21,0,EDATE(EDATE($T21,1)+$R21,COLUMN()-22))</f>
        <v>#DIV/0!</v>
      </c>
      <c r="AI21" s="236" t="e">
        <f>IF(COUNT($T21:AH21)&gt;ROUNDUP($Q21/$O21,0)+$P21,0,EDATE(EDATE($T21,1)+$R21,COLUMN()-22))</f>
        <v>#DIV/0!</v>
      </c>
      <c r="AJ21" s="236" t="e">
        <f>IF(COUNT($T21:AI21)&gt;ROUNDUP($Q21/$O21,0)+$P21,0,EDATE(EDATE($T21,1)+$R21,COLUMN()-22))</f>
        <v>#DIV/0!</v>
      </c>
      <c r="AK21" s="236" t="e">
        <f>IF(COUNT($T21:AJ21)&gt;ROUNDUP($Q21/$O21,0)+$P21,0,EDATE(EDATE($T21,1)+$R21,COLUMN()-22))</f>
        <v>#DIV/0!</v>
      </c>
      <c r="AL21" s="236" t="e">
        <f>IF(COUNT($T21:AK21)&gt;ROUNDUP($Q21/$O21,0)+$P21,0,EDATE(EDATE($T21,1)+$R21,COLUMN()-22))</f>
        <v>#DIV/0!</v>
      </c>
      <c r="AM21" s="236" t="e">
        <f>IF(COUNT($T21:AL21)&gt;ROUNDUP($Q21/$O21,0)+$P21,0,EDATE(EDATE($T21,1)+$R21,COLUMN()-22))</f>
        <v>#DIV/0!</v>
      </c>
      <c r="AN21" s="236" t="e">
        <f>IF(COUNT($T21:AM21)&gt;ROUNDUP($Q21/$O21,0)+$P21,0,EDATE(EDATE($T21,1)+$R21,COLUMN()-22))</f>
        <v>#DIV/0!</v>
      </c>
      <c r="AO21" s="236" t="e">
        <f>IF(COUNT($T21:AN21)&gt;ROUNDUP($Q21/$O21,0)+$P21,0,EDATE(EDATE($T21,1)+$R21,COLUMN()-22))</f>
        <v>#DIV/0!</v>
      </c>
      <c r="AP21" s="236" t="e">
        <f>IF(COUNT($T21:AO21)&gt;ROUNDUP($Q21/$O21,0)+$P21,0,EDATE(EDATE($T21,1)+$R21,COLUMN()-22))</f>
        <v>#DIV/0!</v>
      </c>
      <c r="AQ21" s="236" t="e">
        <f>IF(COUNT($T21:AP21)&gt;ROUNDUP($Q21/$O21,0)+$P21,0,EDATE(EDATE($T21,1)+$R21,COLUMN()-22))</f>
        <v>#DIV/0!</v>
      </c>
      <c r="AR21" s="236" t="e">
        <f>IF(COUNT($T21:AQ21)&gt;ROUNDUP($Q21/$O21,0)+$P21,0,EDATE(EDATE($T21,1)+$R21,COLUMN()-22))</f>
        <v>#DIV/0!</v>
      </c>
      <c r="AS21" s="236" t="e">
        <f>IF(COUNT($T21:AR21)&gt;ROUNDUP($Q21/$O21,0)+$P21,0,EDATE(EDATE($T21,1)+$R21,COLUMN()-22))</f>
        <v>#DIV/0!</v>
      </c>
      <c r="AT21" s="236" t="e">
        <f>IF(COUNT($T21:AS21)&gt;ROUNDUP($Q21/$O21,0)+$P21,0,EDATE(EDATE($T21,1)+$R21,COLUMN()-22))</f>
        <v>#DIV/0!</v>
      </c>
      <c r="AU21" s="236" t="e">
        <f>IF(COUNT($T21:AT21)&gt;ROUNDUP($Q21/$O21,0)+$P21,0,EDATE(EDATE($T21,1)+$R21,COLUMN()-22))</f>
        <v>#DIV/0!</v>
      </c>
      <c r="AV21" s="236" t="e">
        <f>IF(COUNT($T21:AU21)&gt;ROUNDUP($Q21/$O21,0)+$P21,0,EDATE(EDATE($T21,1)+$R21,COLUMN()-22))</f>
        <v>#DIV/0!</v>
      </c>
      <c r="AW21" s="236" t="e">
        <f>IF(COUNT($T21:AV21)&gt;ROUNDUP($Q21/$O21,0)+$P21,0,EDATE(EDATE($T21,1)+$R21,COLUMN()-22))</f>
        <v>#DIV/0!</v>
      </c>
      <c r="AX21" s="236" t="e">
        <f>IF(COUNT($T21:AW21)&gt;ROUNDUP($Q21/$O21,0)+$P21,0,EDATE(EDATE($T21,1)+$R21,COLUMN()-22))</f>
        <v>#DIV/0!</v>
      </c>
      <c r="AY21" s="236" t="e">
        <f>IF(COUNT($T21:AX21)&gt;ROUNDUP($Q21/$O21,0)+$P21,0,EDATE(EDATE($T21,1)+$R21,COLUMN()-22))</f>
        <v>#DIV/0!</v>
      </c>
      <c r="AZ21" s="236" t="e">
        <f>IF(COUNT($T21:AY21)&gt;ROUNDUP($Q21/$O21,0)+$P21,0,EDATE(EDATE($T21,1)+$R21,COLUMN()-22))</f>
        <v>#DIV/0!</v>
      </c>
      <c r="BA21" s="236" t="e">
        <f>IF(COUNT($T21:AZ21)&gt;ROUNDUP($Q21/$O21,0)+$P21,0,EDATE(EDATE($T21,1)+$R21,COLUMN()-22))</f>
        <v>#DIV/0!</v>
      </c>
      <c r="BB21" s="236" t="e">
        <f>IF(COUNT($T21:BA21)&gt;ROUNDUP($Q21/$O21,0)+$P21,0,EDATE(EDATE($T21,1)+$R21,COLUMN()-22))</f>
        <v>#DIV/0!</v>
      </c>
      <c r="BC21" s="236" t="e">
        <f>IF(COUNT($T21:BB21)&gt;ROUNDUP($Q21/$O21,0)+$P21,0,EDATE(EDATE($T21,1)+$R21,COLUMN()-22))</f>
        <v>#DIV/0!</v>
      </c>
      <c r="BD21" s="187"/>
      <c r="BE21" s="54"/>
    </row>
    <row r="22" spans="1:57" ht="21" customHeight="1">
      <c r="A22" s="177" t="str">
        <f t="shared" ca="1" si="0"/>
        <v/>
      </c>
      <c r="B22" s="267"/>
      <c r="C22" s="143" t="e">
        <f>+VLOOKUP(B22,'اسماء العملاء'!$A$2:$E$142,5,FALSE)</f>
        <v>#N/A</v>
      </c>
      <c r="D22" s="63" t="e">
        <f>+VLOOKUP(B22,'اسماء العملاء'!$A$2:$C$140,2,FALSE)</f>
        <v>#N/A</v>
      </c>
      <c r="E22" s="143"/>
      <c r="F22" s="63" t="e">
        <f>+VLOOKUP(B22,'اسماء العملاء'!$A$2:$C$140,3,FALSE)</f>
        <v>#N/A</v>
      </c>
      <c r="G22" s="54"/>
      <c r="H22" s="94" t="e">
        <f>+VLOOKUP(G22,'انواع الفلاتر'!$B$2:$C$52,2,FALSE)</f>
        <v>#N/A</v>
      </c>
      <c r="I22" s="67"/>
      <c r="J22" s="92" t="e">
        <f t="shared" si="1"/>
        <v>#N/A</v>
      </c>
      <c r="K22" s="73"/>
      <c r="L22" s="73"/>
      <c r="M22" s="189"/>
      <c r="N22" s="74">
        <f t="shared" si="2"/>
        <v>0</v>
      </c>
      <c r="O22" s="87"/>
      <c r="P22" s="219" t="e">
        <f t="shared" si="4"/>
        <v>#DIV/0!</v>
      </c>
      <c r="Q22" s="219" t="e">
        <f t="shared" si="5"/>
        <v>#DIV/0!</v>
      </c>
      <c r="R22" s="232">
        <v>0</v>
      </c>
      <c r="S22" s="225" t="e">
        <f t="shared" si="3"/>
        <v>#DIV/0!</v>
      </c>
      <c r="T22" s="238"/>
      <c r="U22" s="236" t="e">
        <f>IF(COUNT($T22:T22)&gt;ROUNDUP($Q22/$O22,0)+$P22,0,EDATE(EDATE($T22,1)+$R22,COLUMN()-22))</f>
        <v>#DIV/0!</v>
      </c>
      <c r="V22" s="236" t="e">
        <f>IF(COUNT($T22:U22)&gt;ROUNDUP($Q22/$O22,0)+$P22,0,EDATE(EDATE($T22,1)+$R22,COLUMN()-22))</f>
        <v>#DIV/0!</v>
      </c>
      <c r="W22" s="236" t="e">
        <f>IF(COUNT($T22:V22)&gt;ROUNDUP($Q22/$O22,0)+$P22,0,EDATE(EDATE($T22,1)+$R22,COLUMN()-22))</f>
        <v>#DIV/0!</v>
      </c>
      <c r="X22" s="236" t="e">
        <f>IF(COUNT($T22:W22)&gt;ROUNDUP($Q22/$O22,0)+$P22,0,EDATE(EDATE($T22,1)+$R22,COLUMN()-22))</f>
        <v>#DIV/0!</v>
      </c>
      <c r="Y22" s="236" t="e">
        <f>IF(COUNT($T22:X22)&gt;ROUNDUP($Q22/$O22,0)+$P22,0,EDATE(EDATE($T22,1)+$R22,COLUMN()-22))</f>
        <v>#DIV/0!</v>
      </c>
      <c r="Z22" s="236" t="e">
        <f>IF(COUNT($T22:Y22)&gt;ROUNDUP($Q22/$O22,0)+$P22,0,EDATE(EDATE($T22,1)+$R22,COLUMN()-22))</f>
        <v>#DIV/0!</v>
      </c>
      <c r="AA22" s="236" t="e">
        <f>IF(COUNT($T22:Z22)&gt;ROUNDUP($Q22/$O22,0)+$P22,0,EDATE(EDATE($T22,1)+$R22,COLUMN()-22))</f>
        <v>#DIV/0!</v>
      </c>
      <c r="AB22" s="236" t="e">
        <f>IF(COUNT($T22:AA22)&gt;ROUNDUP($Q22/$O22,0)+$P22,0,EDATE(EDATE($T22,1)+$R22,COLUMN()-22))</f>
        <v>#DIV/0!</v>
      </c>
      <c r="AC22" s="236" t="e">
        <f>IF(COUNT($T22:AB22)&gt;ROUNDUP($Q22/$O22,0)+$P22,0,EDATE(EDATE($T22,1)+$R22,COLUMN()-22))</f>
        <v>#DIV/0!</v>
      </c>
      <c r="AD22" s="236" t="e">
        <f>IF(COUNT($T22:AC22)&gt;ROUNDUP($Q22/$O22,0)+$P22,0,EDATE(EDATE($T22,1)+$R22,COLUMN()-22))</f>
        <v>#DIV/0!</v>
      </c>
      <c r="AE22" s="236" t="e">
        <f>IF(COUNT($T22:AD22)&gt;ROUNDUP($Q22/$O22,0)+$P22,0,EDATE(EDATE($T22,1)+$R22,COLUMN()-22))</f>
        <v>#DIV/0!</v>
      </c>
      <c r="AF22" s="236" t="e">
        <f>IF(COUNT($T22:AE22)&gt;ROUNDUP($Q22/$O22,0)+$P22,0,EDATE(EDATE($T22,1)+$R22,COLUMN()-22))</f>
        <v>#DIV/0!</v>
      </c>
      <c r="AG22" s="236" t="e">
        <f>IF(COUNT($T22:AF22)&gt;ROUNDUP($Q22/$O22,0)+$P22,0,EDATE(EDATE($T22,1)+$R22,COLUMN()-22))</f>
        <v>#DIV/0!</v>
      </c>
      <c r="AH22" s="236" t="e">
        <f>IF(COUNT($T22:AG22)&gt;ROUNDUP($Q22/$O22,0)+$P22,0,EDATE(EDATE($T22,1)+$R22,COLUMN()-22))</f>
        <v>#DIV/0!</v>
      </c>
      <c r="AI22" s="236" t="e">
        <f>IF(COUNT($T22:AH22)&gt;ROUNDUP($Q22/$O22,0)+$P22,0,EDATE(EDATE($T22,1)+$R22,COLUMN()-22))</f>
        <v>#DIV/0!</v>
      </c>
      <c r="AJ22" s="236" t="e">
        <f>IF(COUNT($T22:AI22)&gt;ROUNDUP($Q22/$O22,0)+$P22,0,EDATE(EDATE($T22,1)+$R22,COLUMN()-22))</f>
        <v>#DIV/0!</v>
      </c>
      <c r="AK22" s="236" t="e">
        <f>IF(COUNT($T22:AJ22)&gt;ROUNDUP($Q22/$O22,0)+$P22,0,EDATE(EDATE($T22,1)+$R22,COLUMN()-22))</f>
        <v>#DIV/0!</v>
      </c>
      <c r="AL22" s="236" t="e">
        <f>IF(COUNT($T22:AK22)&gt;ROUNDUP($Q22/$O22,0)+$P22,0,EDATE(EDATE($T22,1)+$R22,COLUMN()-22))</f>
        <v>#DIV/0!</v>
      </c>
      <c r="AM22" s="236" t="e">
        <f>IF(COUNT($T22:AL22)&gt;ROUNDUP($Q22/$O22,0)+$P22,0,EDATE(EDATE($T22,1)+$R22,COLUMN()-22))</f>
        <v>#DIV/0!</v>
      </c>
      <c r="AN22" s="236" t="e">
        <f>IF(COUNT($T22:AM22)&gt;ROUNDUP($Q22/$O22,0)+$P22,0,EDATE(EDATE($T22,1)+$R22,COLUMN()-22))</f>
        <v>#DIV/0!</v>
      </c>
      <c r="AO22" s="236" t="e">
        <f>IF(COUNT($T22:AN22)&gt;ROUNDUP($Q22/$O22,0)+$P22,0,EDATE(EDATE($T22,1)+$R22,COLUMN()-22))</f>
        <v>#DIV/0!</v>
      </c>
      <c r="AP22" s="236" t="e">
        <f>IF(COUNT($T22:AO22)&gt;ROUNDUP($Q22/$O22,0)+$P22,0,EDATE(EDATE($T22,1)+$R22,COLUMN()-22))</f>
        <v>#DIV/0!</v>
      </c>
      <c r="AQ22" s="236" t="e">
        <f>IF(COUNT($T22:AP22)&gt;ROUNDUP($Q22/$O22,0)+$P22,0,EDATE(EDATE($T22,1)+$R22,COLUMN()-22))</f>
        <v>#DIV/0!</v>
      </c>
      <c r="AR22" s="236" t="e">
        <f>IF(COUNT($T22:AQ22)&gt;ROUNDUP($Q22/$O22,0)+$P22,0,EDATE(EDATE($T22,1)+$R22,COLUMN()-22))</f>
        <v>#DIV/0!</v>
      </c>
      <c r="AS22" s="236" t="e">
        <f>IF(COUNT($T22:AR22)&gt;ROUNDUP($Q22/$O22,0)+$P22,0,EDATE(EDATE($T22,1)+$R22,COLUMN()-22))</f>
        <v>#DIV/0!</v>
      </c>
      <c r="AT22" s="236" t="e">
        <f>IF(COUNT($T22:AS22)&gt;ROUNDUP($Q22/$O22,0)+$P22,0,EDATE(EDATE($T22,1)+$R22,COLUMN()-22))</f>
        <v>#DIV/0!</v>
      </c>
      <c r="AU22" s="236" t="e">
        <f>IF(COUNT($T22:AT22)&gt;ROUNDUP($Q22/$O22,0)+$P22,0,EDATE(EDATE($T22,1)+$R22,COLUMN()-22))</f>
        <v>#DIV/0!</v>
      </c>
      <c r="AV22" s="236" t="e">
        <f>IF(COUNT($T22:AU22)&gt;ROUNDUP($Q22/$O22,0)+$P22,0,EDATE(EDATE($T22,1)+$R22,COLUMN()-22))</f>
        <v>#DIV/0!</v>
      </c>
      <c r="AW22" s="236" t="e">
        <f>IF(COUNT($T22:AV22)&gt;ROUNDUP($Q22/$O22,0)+$P22,0,EDATE(EDATE($T22,1)+$R22,COLUMN()-22))</f>
        <v>#DIV/0!</v>
      </c>
      <c r="AX22" s="236" t="e">
        <f>IF(COUNT($T22:AW22)&gt;ROUNDUP($Q22/$O22,0)+$P22,0,EDATE(EDATE($T22,1)+$R22,COLUMN()-22))</f>
        <v>#DIV/0!</v>
      </c>
      <c r="AY22" s="236" t="e">
        <f>IF(COUNT($T22:AX22)&gt;ROUNDUP($Q22/$O22,0)+$P22,0,EDATE(EDATE($T22,1)+$R22,COLUMN()-22))</f>
        <v>#DIV/0!</v>
      </c>
      <c r="AZ22" s="236" t="e">
        <f>IF(COUNT($T22:AY22)&gt;ROUNDUP($Q22/$O22,0)+$P22,0,EDATE(EDATE($T22,1)+$R22,COLUMN()-22))</f>
        <v>#DIV/0!</v>
      </c>
      <c r="BA22" s="236" t="e">
        <f>IF(COUNT($T22:AZ22)&gt;ROUNDUP($Q22/$O22,0)+$P22,0,EDATE(EDATE($T22,1)+$R22,COLUMN()-22))</f>
        <v>#DIV/0!</v>
      </c>
      <c r="BB22" s="236" t="e">
        <f>IF(COUNT($T22:BA22)&gt;ROUNDUP($Q22/$O22,0)+$P22,0,EDATE(EDATE($T22,1)+$R22,COLUMN()-22))</f>
        <v>#DIV/0!</v>
      </c>
      <c r="BC22" s="236" t="e">
        <f>IF(COUNT($T22:BB22)&gt;ROUNDUP($Q22/$O22,0)+$P22,0,EDATE(EDATE($T22,1)+$R22,COLUMN()-22))</f>
        <v>#DIV/0!</v>
      </c>
      <c r="BD22" s="187"/>
      <c r="BE22" s="54"/>
    </row>
    <row r="23" spans="1:57" ht="21" customHeight="1">
      <c r="A23" s="177" t="str">
        <f t="shared" ca="1" si="0"/>
        <v/>
      </c>
      <c r="B23" s="267"/>
      <c r="C23" s="143" t="e">
        <f>+VLOOKUP(B23,'اسماء العملاء'!$A$2:$E$142,5,FALSE)</f>
        <v>#N/A</v>
      </c>
      <c r="D23" s="63" t="e">
        <f>+VLOOKUP(B23,'اسماء العملاء'!$A$2:$C$140,2,FALSE)</f>
        <v>#N/A</v>
      </c>
      <c r="E23" s="143"/>
      <c r="F23" s="63" t="e">
        <f>+VLOOKUP(B23,'اسماء العملاء'!$A$2:$C$140,3,FALSE)</f>
        <v>#N/A</v>
      </c>
      <c r="G23" s="54"/>
      <c r="H23" s="94" t="e">
        <f>+VLOOKUP(G23,'انواع الفلاتر'!$B$2:$C$52,2,FALSE)</f>
        <v>#N/A</v>
      </c>
      <c r="I23" s="67"/>
      <c r="J23" s="92" t="e">
        <f t="shared" si="1"/>
        <v>#N/A</v>
      </c>
      <c r="K23" s="73"/>
      <c r="L23" s="73"/>
      <c r="M23" s="189"/>
      <c r="N23" s="74">
        <f t="shared" si="2"/>
        <v>0</v>
      </c>
      <c r="O23" s="87"/>
      <c r="P23" s="219" t="e">
        <f t="shared" si="4"/>
        <v>#DIV/0!</v>
      </c>
      <c r="Q23" s="219" t="e">
        <f t="shared" si="5"/>
        <v>#DIV/0!</v>
      </c>
      <c r="R23" s="232">
        <v>0</v>
      </c>
      <c r="S23" s="225" t="e">
        <f t="shared" si="3"/>
        <v>#DIV/0!</v>
      </c>
      <c r="T23" s="238"/>
      <c r="U23" s="236" t="e">
        <f>IF(COUNT($T23:T23)&gt;ROUNDUP($Q23/$O23,0)+$P23,0,EDATE(EDATE($T23,1)+$R23,COLUMN()-22))</f>
        <v>#DIV/0!</v>
      </c>
      <c r="V23" s="236" t="e">
        <f>IF(COUNT($T23:U23)&gt;ROUNDUP($Q23/$O23,0)+$P23,0,EDATE(EDATE($T23,1)+$R23,COLUMN()-22))</f>
        <v>#DIV/0!</v>
      </c>
      <c r="W23" s="236" t="e">
        <f>IF(COUNT($T23:V23)&gt;ROUNDUP($Q23/$O23,0)+$P23,0,EDATE(EDATE($T23,1)+$R23,COLUMN()-22))</f>
        <v>#DIV/0!</v>
      </c>
      <c r="X23" s="236" t="e">
        <f>IF(COUNT($T23:W23)&gt;ROUNDUP($Q23/$O23,0)+$P23,0,EDATE(EDATE($T23,1)+$R23,COLUMN()-22))</f>
        <v>#DIV/0!</v>
      </c>
      <c r="Y23" s="236" t="e">
        <f>IF(COUNT($T23:X23)&gt;ROUNDUP($Q23/$O23,0)+$P23,0,EDATE(EDATE($T23,1)+$R23,COLUMN()-22))</f>
        <v>#DIV/0!</v>
      </c>
      <c r="Z23" s="236" t="e">
        <f>IF(COUNT($T23:Y23)&gt;ROUNDUP($Q23/$O23,0)+$P23,0,EDATE(EDATE($T23,1)+$R23,COLUMN()-22))</f>
        <v>#DIV/0!</v>
      </c>
      <c r="AA23" s="236" t="e">
        <f>IF(COUNT($T23:Z23)&gt;ROUNDUP($Q23/$O23,0)+$P23,0,EDATE(EDATE($T23,1)+$R23,COLUMN()-22))</f>
        <v>#DIV/0!</v>
      </c>
      <c r="AB23" s="236" t="e">
        <f>IF(COUNT($T23:AA23)&gt;ROUNDUP($Q23/$O23,0)+$P23,0,EDATE(EDATE($T23,1)+$R23,COLUMN()-22))</f>
        <v>#DIV/0!</v>
      </c>
      <c r="AC23" s="236" t="e">
        <f>IF(COUNT($T23:AB23)&gt;ROUNDUP($Q23/$O23,0)+$P23,0,EDATE(EDATE($T23,1)+$R23,COLUMN()-22))</f>
        <v>#DIV/0!</v>
      </c>
      <c r="AD23" s="236" t="e">
        <f>IF(COUNT($T23:AC23)&gt;ROUNDUP($Q23/$O23,0)+$P23,0,EDATE(EDATE($T23,1)+$R23,COLUMN()-22))</f>
        <v>#DIV/0!</v>
      </c>
      <c r="AE23" s="236" t="e">
        <f>IF(COUNT($T23:AD23)&gt;ROUNDUP($Q23/$O23,0)+$P23,0,EDATE(EDATE($T23,1)+$R23,COLUMN()-22))</f>
        <v>#DIV/0!</v>
      </c>
      <c r="AF23" s="236" t="e">
        <f>IF(COUNT($T23:AE23)&gt;ROUNDUP($Q23/$O23,0)+$P23,0,EDATE(EDATE($T23,1)+$R23,COLUMN()-22))</f>
        <v>#DIV/0!</v>
      </c>
      <c r="AG23" s="236" t="e">
        <f>IF(COUNT($T23:AF23)&gt;ROUNDUP($Q23/$O23,0)+$P23,0,EDATE(EDATE($T23,1)+$R23,COLUMN()-22))</f>
        <v>#DIV/0!</v>
      </c>
      <c r="AH23" s="236" t="e">
        <f>IF(COUNT($T23:AG23)&gt;ROUNDUP($Q23/$O23,0)+$P23,0,EDATE(EDATE($T23,1)+$R23,COLUMN()-22))</f>
        <v>#DIV/0!</v>
      </c>
      <c r="AI23" s="236" t="e">
        <f>IF(COUNT($T23:AH23)&gt;ROUNDUP($Q23/$O23,0)+$P23,0,EDATE(EDATE($T23,1)+$R23,COLUMN()-22))</f>
        <v>#DIV/0!</v>
      </c>
      <c r="AJ23" s="236" t="e">
        <f>IF(COUNT($T23:AI23)&gt;ROUNDUP($Q23/$O23,0)+$P23,0,EDATE(EDATE($T23,1)+$R23,COLUMN()-22))</f>
        <v>#DIV/0!</v>
      </c>
      <c r="AK23" s="236" t="e">
        <f>IF(COUNT($T23:AJ23)&gt;ROUNDUP($Q23/$O23,0)+$P23,0,EDATE(EDATE($T23,1)+$R23,COLUMN()-22))</f>
        <v>#DIV/0!</v>
      </c>
      <c r="AL23" s="236" t="e">
        <f>IF(COUNT($T23:AK23)&gt;ROUNDUP($Q23/$O23,0)+$P23,0,EDATE(EDATE($T23,1)+$R23,COLUMN()-22))</f>
        <v>#DIV/0!</v>
      </c>
      <c r="AM23" s="236" t="e">
        <f>IF(COUNT($T23:AL23)&gt;ROUNDUP($Q23/$O23,0)+$P23,0,EDATE(EDATE($T23,1)+$R23,COLUMN()-22))</f>
        <v>#DIV/0!</v>
      </c>
      <c r="AN23" s="236" t="e">
        <f>IF(COUNT($T23:AM23)&gt;ROUNDUP($Q23/$O23,0)+$P23,0,EDATE(EDATE($T23,1)+$R23,COLUMN()-22))</f>
        <v>#DIV/0!</v>
      </c>
      <c r="AO23" s="236" t="e">
        <f>IF(COUNT($T23:AN23)&gt;ROUNDUP($Q23/$O23,0)+$P23,0,EDATE(EDATE($T23,1)+$R23,COLUMN()-22))</f>
        <v>#DIV/0!</v>
      </c>
      <c r="AP23" s="236" t="e">
        <f>IF(COUNT($T23:AO23)&gt;ROUNDUP($Q23/$O23,0)+$P23,0,EDATE(EDATE($T23,1)+$R23,COLUMN()-22))</f>
        <v>#DIV/0!</v>
      </c>
      <c r="AQ23" s="236" t="e">
        <f>IF(COUNT($T23:AP23)&gt;ROUNDUP($Q23/$O23,0)+$P23,0,EDATE(EDATE($T23,1)+$R23,COLUMN()-22))</f>
        <v>#DIV/0!</v>
      </c>
      <c r="AR23" s="236" t="e">
        <f>IF(COUNT($T23:AQ23)&gt;ROUNDUP($Q23/$O23,0)+$P23,0,EDATE(EDATE($T23,1)+$R23,COLUMN()-22))</f>
        <v>#DIV/0!</v>
      </c>
      <c r="AS23" s="236" t="e">
        <f>IF(COUNT($T23:AR23)&gt;ROUNDUP($Q23/$O23,0)+$P23,0,EDATE(EDATE($T23,1)+$R23,COLUMN()-22))</f>
        <v>#DIV/0!</v>
      </c>
      <c r="AT23" s="236" t="e">
        <f>IF(COUNT($T23:AS23)&gt;ROUNDUP($Q23/$O23,0)+$P23,0,EDATE(EDATE($T23,1)+$R23,COLUMN()-22))</f>
        <v>#DIV/0!</v>
      </c>
      <c r="AU23" s="236" t="e">
        <f>IF(COUNT($T23:AT23)&gt;ROUNDUP($Q23/$O23,0)+$P23,0,EDATE(EDATE($T23,1)+$R23,COLUMN()-22))</f>
        <v>#DIV/0!</v>
      </c>
      <c r="AV23" s="236" t="e">
        <f>IF(COUNT($T23:AU23)&gt;ROUNDUP($Q23/$O23,0)+$P23,0,EDATE(EDATE($T23,1)+$R23,COLUMN()-22))</f>
        <v>#DIV/0!</v>
      </c>
      <c r="AW23" s="236" t="e">
        <f>IF(COUNT($T23:AV23)&gt;ROUNDUP($Q23/$O23,0)+$P23,0,EDATE(EDATE($T23,1)+$R23,COLUMN()-22))</f>
        <v>#DIV/0!</v>
      </c>
      <c r="AX23" s="236" t="e">
        <f>IF(COUNT($T23:AW23)&gt;ROUNDUP($Q23/$O23,0)+$P23,0,EDATE(EDATE($T23,1)+$R23,COLUMN()-22))</f>
        <v>#DIV/0!</v>
      </c>
      <c r="AY23" s="236" t="e">
        <f>IF(COUNT($T23:AX23)&gt;ROUNDUP($Q23/$O23,0)+$P23,0,EDATE(EDATE($T23,1)+$R23,COLUMN()-22))</f>
        <v>#DIV/0!</v>
      </c>
      <c r="AZ23" s="236" t="e">
        <f>IF(COUNT($T23:AY23)&gt;ROUNDUP($Q23/$O23,0)+$P23,0,EDATE(EDATE($T23,1)+$R23,COLUMN()-22))</f>
        <v>#DIV/0!</v>
      </c>
      <c r="BA23" s="236" t="e">
        <f>IF(COUNT($T23:AZ23)&gt;ROUNDUP($Q23/$O23,0)+$P23,0,EDATE(EDATE($T23,1)+$R23,COLUMN()-22))</f>
        <v>#DIV/0!</v>
      </c>
      <c r="BB23" s="236" t="e">
        <f>IF(COUNT($T23:BA23)&gt;ROUNDUP($Q23/$O23,0)+$P23,0,EDATE(EDATE($T23,1)+$R23,COLUMN()-22))</f>
        <v>#DIV/0!</v>
      </c>
      <c r="BC23" s="236" t="e">
        <f>IF(COUNT($T23:BB23)&gt;ROUNDUP($Q23/$O23,0)+$P23,0,EDATE(EDATE($T23,1)+$R23,COLUMN()-22))</f>
        <v>#DIV/0!</v>
      </c>
      <c r="BD23" s="187"/>
      <c r="BE23" s="54"/>
    </row>
    <row r="24" spans="1:57" ht="21" customHeight="1">
      <c r="A24" s="177" t="str">
        <f t="shared" ca="1" si="0"/>
        <v/>
      </c>
      <c r="B24" s="267"/>
      <c r="C24" s="143" t="e">
        <f>+VLOOKUP(B24,'اسماء العملاء'!$A$2:$E$142,5,FALSE)</f>
        <v>#N/A</v>
      </c>
      <c r="D24" s="63" t="e">
        <f>+VLOOKUP(B24,'اسماء العملاء'!$A$2:$C$140,2,FALSE)</f>
        <v>#N/A</v>
      </c>
      <c r="E24" s="143"/>
      <c r="F24" s="63" t="e">
        <f>+VLOOKUP(B24,'اسماء العملاء'!$A$2:$C$140,3,FALSE)</f>
        <v>#N/A</v>
      </c>
      <c r="G24" s="54"/>
      <c r="H24" s="94" t="e">
        <f>+VLOOKUP(G24,'انواع الفلاتر'!$B$2:$C$52,2,FALSE)</f>
        <v>#N/A</v>
      </c>
      <c r="I24" s="67"/>
      <c r="J24" s="92" t="e">
        <f t="shared" si="1"/>
        <v>#N/A</v>
      </c>
      <c r="K24" s="73"/>
      <c r="L24" s="73"/>
      <c r="M24" s="189"/>
      <c r="N24" s="74">
        <f t="shared" si="2"/>
        <v>0</v>
      </c>
      <c r="O24" s="87"/>
      <c r="P24" s="219" t="e">
        <f t="shared" si="4"/>
        <v>#DIV/0!</v>
      </c>
      <c r="Q24" s="219" t="e">
        <f t="shared" si="5"/>
        <v>#DIV/0!</v>
      </c>
      <c r="R24" s="232">
        <v>0</v>
      </c>
      <c r="S24" s="225" t="e">
        <f t="shared" si="3"/>
        <v>#DIV/0!</v>
      </c>
      <c r="T24" s="238"/>
      <c r="U24" s="236" t="e">
        <f>IF(COUNT($T24:T24)&gt;ROUNDUP($Q24/$O24,0)+$P24,0,EDATE(EDATE($T24,1)+$R24,COLUMN()-22))</f>
        <v>#DIV/0!</v>
      </c>
      <c r="V24" s="236" t="e">
        <f>IF(COUNT($T24:U24)&gt;ROUNDUP($Q24/$O24,0)+$P24,0,EDATE(EDATE($T24,1)+$R24,COLUMN()-22))</f>
        <v>#DIV/0!</v>
      </c>
      <c r="W24" s="236" t="e">
        <f>IF(COUNT($T24:V24)&gt;ROUNDUP($Q24/$O24,0)+$P24,0,EDATE(EDATE($T24,1)+$R24,COLUMN()-22))</f>
        <v>#DIV/0!</v>
      </c>
      <c r="X24" s="236" t="e">
        <f>IF(COUNT($T24:W24)&gt;ROUNDUP($Q24/$O24,0)+$P24,0,EDATE(EDATE($T24,1)+$R24,COLUMN()-22))</f>
        <v>#DIV/0!</v>
      </c>
      <c r="Y24" s="236" t="e">
        <f>IF(COUNT($T24:X24)&gt;ROUNDUP($Q24/$O24,0)+$P24,0,EDATE(EDATE($T24,1)+$R24,COLUMN()-22))</f>
        <v>#DIV/0!</v>
      </c>
      <c r="Z24" s="236" t="e">
        <f>IF(COUNT($T24:Y24)&gt;ROUNDUP($Q24/$O24,0)+$P24,0,EDATE(EDATE($T24,1)+$R24,COLUMN()-22))</f>
        <v>#DIV/0!</v>
      </c>
      <c r="AA24" s="236" t="e">
        <f>IF(COUNT($T24:Z24)&gt;ROUNDUP($Q24/$O24,0)+$P24,0,EDATE(EDATE($T24,1)+$R24,COLUMN()-22))</f>
        <v>#DIV/0!</v>
      </c>
      <c r="AB24" s="236" t="e">
        <f>IF(COUNT($T24:AA24)&gt;ROUNDUP($Q24/$O24,0)+$P24,0,EDATE(EDATE($T24,1)+$R24,COLUMN()-22))</f>
        <v>#DIV/0!</v>
      </c>
      <c r="AC24" s="236" t="e">
        <f>IF(COUNT($T24:AB24)&gt;ROUNDUP($Q24/$O24,0)+$P24,0,EDATE(EDATE($T24,1)+$R24,COLUMN()-22))</f>
        <v>#DIV/0!</v>
      </c>
      <c r="AD24" s="236" t="e">
        <f>IF(COUNT($T24:AC24)&gt;ROUNDUP($Q24/$O24,0)+$P24,0,EDATE(EDATE($T24,1)+$R24,COLUMN()-22))</f>
        <v>#DIV/0!</v>
      </c>
      <c r="AE24" s="236" t="e">
        <f>IF(COUNT($T24:AD24)&gt;ROUNDUP($Q24/$O24,0)+$P24,0,EDATE(EDATE($T24,1)+$R24,COLUMN()-22))</f>
        <v>#DIV/0!</v>
      </c>
      <c r="AF24" s="236" t="e">
        <f>IF(COUNT($T24:AE24)&gt;ROUNDUP($Q24/$O24,0)+$P24,0,EDATE(EDATE($T24,1)+$R24,COLUMN()-22))</f>
        <v>#DIV/0!</v>
      </c>
      <c r="AG24" s="236" t="e">
        <f>IF(COUNT($T24:AF24)&gt;ROUNDUP($Q24/$O24,0)+$P24,0,EDATE(EDATE($T24,1)+$R24,COLUMN()-22))</f>
        <v>#DIV/0!</v>
      </c>
      <c r="AH24" s="236" t="e">
        <f>IF(COUNT($T24:AG24)&gt;ROUNDUP($Q24/$O24,0)+$P24,0,EDATE(EDATE($T24,1)+$R24,COLUMN()-22))</f>
        <v>#DIV/0!</v>
      </c>
      <c r="AI24" s="236" t="e">
        <f>IF(COUNT($T24:AH24)&gt;ROUNDUP($Q24/$O24,0)+$P24,0,EDATE(EDATE($T24,1)+$R24,COLUMN()-22))</f>
        <v>#DIV/0!</v>
      </c>
      <c r="AJ24" s="236" t="e">
        <f>IF(COUNT($T24:AI24)&gt;ROUNDUP($Q24/$O24,0)+$P24,0,EDATE(EDATE($T24,1)+$R24,COLUMN()-22))</f>
        <v>#DIV/0!</v>
      </c>
      <c r="AK24" s="236" t="e">
        <f>IF(COUNT($T24:AJ24)&gt;ROUNDUP($Q24/$O24,0)+$P24,0,EDATE(EDATE($T24,1)+$R24,COLUMN()-22))</f>
        <v>#DIV/0!</v>
      </c>
      <c r="AL24" s="236" t="e">
        <f>IF(COUNT($T24:AK24)&gt;ROUNDUP($Q24/$O24,0)+$P24,0,EDATE(EDATE($T24,1)+$R24,COLUMN()-22))</f>
        <v>#DIV/0!</v>
      </c>
      <c r="AM24" s="236" t="e">
        <f>IF(COUNT($T24:AL24)&gt;ROUNDUP($Q24/$O24,0)+$P24,0,EDATE(EDATE($T24,1)+$R24,COLUMN()-22))</f>
        <v>#DIV/0!</v>
      </c>
      <c r="AN24" s="236" t="e">
        <f>IF(COUNT($T24:AM24)&gt;ROUNDUP($Q24/$O24,0)+$P24,0,EDATE(EDATE($T24,1)+$R24,COLUMN()-22))</f>
        <v>#DIV/0!</v>
      </c>
      <c r="AO24" s="236" t="e">
        <f>IF(COUNT($T24:AN24)&gt;ROUNDUP($Q24/$O24,0)+$P24,0,EDATE(EDATE($T24,1)+$R24,COLUMN()-22))</f>
        <v>#DIV/0!</v>
      </c>
      <c r="AP24" s="236" t="e">
        <f>IF(COUNT($T24:AO24)&gt;ROUNDUP($Q24/$O24,0)+$P24,0,EDATE(EDATE($T24,1)+$R24,COLUMN()-22))</f>
        <v>#DIV/0!</v>
      </c>
      <c r="AQ24" s="236" t="e">
        <f>IF(COUNT($T24:AP24)&gt;ROUNDUP($Q24/$O24,0)+$P24,0,EDATE(EDATE($T24,1)+$R24,COLUMN()-22))</f>
        <v>#DIV/0!</v>
      </c>
      <c r="AR24" s="236" t="e">
        <f>IF(COUNT($T24:AQ24)&gt;ROUNDUP($Q24/$O24,0)+$P24,0,EDATE(EDATE($T24,1)+$R24,COLUMN()-22))</f>
        <v>#DIV/0!</v>
      </c>
      <c r="AS24" s="236" t="e">
        <f>IF(COUNT($T24:AR24)&gt;ROUNDUP($Q24/$O24,0)+$P24,0,EDATE(EDATE($T24,1)+$R24,COLUMN()-22))</f>
        <v>#DIV/0!</v>
      </c>
      <c r="AT24" s="236" t="e">
        <f>IF(COUNT($T24:AS24)&gt;ROUNDUP($Q24/$O24,0)+$P24,0,EDATE(EDATE($T24,1)+$R24,COLUMN()-22))</f>
        <v>#DIV/0!</v>
      </c>
      <c r="AU24" s="236" t="e">
        <f>IF(COUNT($T24:AT24)&gt;ROUNDUP($Q24/$O24,0)+$P24,0,EDATE(EDATE($T24,1)+$R24,COLUMN()-22))</f>
        <v>#DIV/0!</v>
      </c>
      <c r="AV24" s="236" t="e">
        <f>IF(COUNT($T24:AU24)&gt;ROUNDUP($Q24/$O24,0)+$P24,0,EDATE(EDATE($T24,1)+$R24,COLUMN()-22))</f>
        <v>#DIV/0!</v>
      </c>
      <c r="AW24" s="236" t="e">
        <f>IF(COUNT($T24:AV24)&gt;ROUNDUP($Q24/$O24,0)+$P24,0,EDATE(EDATE($T24,1)+$R24,COLUMN()-22))</f>
        <v>#DIV/0!</v>
      </c>
      <c r="AX24" s="236" t="e">
        <f>IF(COUNT($T24:AW24)&gt;ROUNDUP($Q24/$O24,0)+$P24,0,EDATE(EDATE($T24,1)+$R24,COLUMN()-22))</f>
        <v>#DIV/0!</v>
      </c>
      <c r="AY24" s="236" t="e">
        <f>IF(COUNT($T24:AX24)&gt;ROUNDUP($Q24/$O24,0)+$P24,0,EDATE(EDATE($T24,1)+$R24,COLUMN()-22))</f>
        <v>#DIV/0!</v>
      </c>
      <c r="AZ24" s="236" t="e">
        <f>IF(COUNT($T24:AY24)&gt;ROUNDUP($Q24/$O24,0)+$P24,0,EDATE(EDATE($T24,1)+$R24,COLUMN()-22))</f>
        <v>#DIV/0!</v>
      </c>
      <c r="BA24" s="236" t="e">
        <f>IF(COUNT($T24:AZ24)&gt;ROUNDUP($Q24/$O24,0)+$P24,0,EDATE(EDATE($T24,1)+$R24,COLUMN()-22))</f>
        <v>#DIV/0!</v>
      </c>
      <c r="BB24" s="236" t="e">
        <f>IF(COUNT($T24:BA24)&gt;ROUNDUP($Q24/$O24,0)+$P24,0,EDATE(EDATE($T24,1)+$R24,COLUMN()-22))</f>
        <v>#DIV/0!</v>
      </c>
      <c r="BC24" s="236" t="e">
        <f>IF(COUNT($T24:BB24)&gt;ROUNDUP($Q24/$O24,0)+$P24,0,EDATE(EDATE($T24,1)+$R24,COLUMN()-22))</f>
        <v>#DIV/0!</v>
      </c>
      <c r="BD24" s="187"/>
      <c r="BE24" s="54"/>
    </row>
    <row r="25" spans="1:57" ht="21" customHeight="1">
      <c r="A25" s="177" t="str">
        <f t="shared" ca="1" si="0"/>
        <v/>
      </c>
      <c r="B25" s="267"/>
      <c r="C25" s="143" t="e">
        <f>+VLOOKUP(B25,'اسماء العملاء'!$A$2:$E$142,5,FALSE)</f>
        <v>#N/A</v>
      </c>
      <c r="D25" s="63" t="e">
        <f>+VLOOKUP(B25,'اسماء العملاء'!$A$2:$C$140,2,FALSE)</f>
        <v>#N/A</v>
      </c>
      <c r="E25" s="143"/>
      <c r="F25" s="63" t="e">
        <f>+VLOOKUP(B25,'اسماء العملاء'!$A$2:$C$140,3,FALSE)</f>
        <v>#N/A</v>
      </c>
      <c r="G25" s="54"/>
      <c r="H25" s="94" t="e">
        <f>+VLOOKUP(G25,'انواع الفلاتر'!$B$2:$C$52,2,FALSE)</f>
        <v>#N/A</v>
      </c>
      <c r="I25" s="67"/>
      <c r="J25" s="92" t="e">
        <f t="shared" si="1"/>
        <v>#N/A</v>
      </c>
      <c r="K25" s="73"/>
      <c r="L25" s="73"/>
      <c r="M25" s="189"/>
      <c r="N25" s="74">
        <f t="shared" si="2"/>
        <v>0</v>
      </c>
      <c r="O25" s="87"/>
      <c r="P25" s="219" t="e">
        <f t="shared" si="4"/>
        <v>#DIV/0!</v>
      </c>
      <c r="Q25" s="219" t="e">
        <f t="shared" si="5"/>
        <v>#DIV/0!</v>
      </c>
      <c r="R25" s="232">
        <v>0</v>
      </c>
      <c r="S25" s="225" t="e">
        <f t="shared" si="3"/>
        <v>#DIV/0!</v>
      </c>
      <c r="T25" s="238"/>
      <c r="U25" s="236" t="e">
        <f>IF(COUNT($T25:T25)&gt;ROUNDUP($Q25/$O25,0)+$P25,0,EDATE(EDATE($T25,1)+$R25,COLUMN()-22))</f>
        <v>#DIV/0!</v>
      </c>
      <c r="V25" s="236" t="e">
        <f>IF(COUNT($T25:U25)&gt;ROUNDUP($Q25/$O25,0)+$P25,0,EDATE(EDATE($T25,1)+$R25,COLUMN()-22))</f>
        <v>#DIV/0!</v>
      </c>
      <c r="W25" s="236" t="e">
        <f>IF(COUNT($T25:V25)&gt;ROUNDUP($Q25/$O25,0)+$P25,0,EDATE(EDATE($T25,1)+$R25,COLUMN()-22))</f>
        <v>#DIV/0!</v>
      </c>
      <c r="X25" s="236" t="e">
        <f>IF(COUNT($T25:W25)&gt;ROUNDUP($Q25/$O25,0)+$P25,0,EDATE(EDATE($T25,1)+$R25,COLUMN()-22))</f>
        <v>#DIV/0!</v>
      </c>
      <c r="Y25" s="236" t="e">
        <f>IF(COUNT($T25:X25)&gt;ROUNDUP($Q25/$O25,0)+$P25,0,EDATE(EDATE($T25,1)+$R25,COLUMN()-22))</f>
        <v>#DIV/0!</v>
      </c>
      <c r="Z25" s="236" t="e">
        <f>IF(COUNT($T25:Y25)&gt;ROUNDUP($Q25/$O25,0)+$P25,0,EDATE(EDATE($T25,1)+$R25,COLUMN()-22))</f>
        <v>#DIV/0!</v>
      </c>
      <c r="AA25" s="236" t="e">
        <f>IF(COUNT($T25:Z25)&gt;ROUNDUP($Q25/$O25,0)+$P25,0,EDATE(EDATE($T25,1)+$R25,COLUMN()-22))</f>
        <v>#DIV/0!</v>
      </c>
      <c r="AB25" s="236" t="e">
        <f>IF(COUNT($T25:AA25)&gt;ROUNDUP($Q25/$O25,0)+$P25,0,EDATE(EDATE($T25,1)+$R25,COLUMN()-22))</f>
        <v>#DIV/0!</v>
      </c>
      <c r="AC25" s="236" t="e">
        <f>IF(COUNT($T25:AB25)&gt;ROUNDUP($Q25/$O25,0)+$P25,0,EDATE(EDATE($T25,1)+$R25,COLUMN()-22))</f>
        <v>#DIV/0!</v>
      </c>
      <c r="AD25" s="236" t="e">
        <f>IF(COUNT($T25:AC25)&gt;ROUNDUP($Q25/$O25,0)+$P25,0,EDATE(EDATE($T25,1)+$R25,COLUMN()-22))</f>
        <v>#DIV/0!</v>
      </c>
      <c r="AE25" s="236" t="e">
        <f>IF(COUNT($T25:AD25)&gt;ROUNDUP($Q25/$O25,0)+$P25,0,EDATE(EDATE($T25,1)+$R25,COLUMN()-22))</f>
        <v>#DIV/0!</v>
      </c>
      <c r="AF25" s="236" t="e">
        <f>IF(COUNT($T25:AE25)&gt;ROUNDUP($Q25/$O25,0)+$P25,0,EDATE(EDATE($T25,1)+$R25,COLUMN()-22))</f>
        <v>#DIV/0!</v>
      </c>
      <c r="AG25" s="236" t="e">
        <f>IF(COUNT($T25:AF25)&gt;ROUNDUP($Q25/$O25,0)+$P25,0,EDATE(EDATE($T25,1)+$R25,COLUMN()-22))</f>
        <v>#DIV/0!</v>
      </c>
      <c r="AH25" s="236" t="e">
        <f>IF(COUNT($T25:AG25)&gt;ROUNDUP($Q25/$O25,0)+$P25,0,EDATE(EDATE($T25,1)+$R25,COLUMN()-22))</f>
        <v>#DIV/0!</v>
      </c>
      <c r="AI25" s="236" t="e">
        <f>IF(COUNT($T25:AH25)&gt;ROUNDUP($Q25/$O25,0)+$P25,0,EDATE(EDATE($T25,1)+$R25,COLUMN()-22))</f>
        <v>#DIV/0!</v>
      </c>
      <c r="AJ25" s="236" t="e">
        <f>IF(COUNT($T25:AI25)&gt;ROUNDUP($Q25/$O25,0)+$P25,0,EDATE(EDATE($T25,1)+$R25,COLUMN()-22))</f>
        <v>#DIV/0!</v>
      </c>
      <c r="AK25" s="236" t="e">
        <f>IF(COUNT($T25:AJ25)&gt;ROUNDUP($Q25/$O25,0)+$P25,0,EDATE(EDATE($T25,1)+$R25,COLUMN()-22))</f>
        <v>#DIV/0!</v>
      </c>
      <c r="AL25" s="236" t="e">
        <f>IF(COUNT($T25:AK25)&gt;ROUNDUP($Q25/$O25,0)+$P25,0,EDATE(EDATE($T25,1)+$R25,COLUMN()-22))</f>
        <v>#DIV/0!</v>
      </c>
      <c r="AM25" s="236" t="e">
        <f>IF(COUNT($T25:AL25)&gt;ROUNDUP($Q25/$O25,0)+$P25,0,EDATE(EDATE($T25,1)+$R25,COLUMN()-22))</f>
        <v>#DIV/0!</v>
      </c>
      <c r="AN25" s="236" t="e">
        <f>IF(COUNT($T25:AM25)&gt;ROUNDUP($Q25/$O25,0)+$P25,0,EDATE(EDATE($T25,1)+$R25,COLUMN()-22))</f>
        <v>#DIV/0!</v>
      </c>
      <c r="AO25" s="236" t="e">
        <f>IF(COUNT($T25:AN25)&gt;ROUNDUP($Q25/$O25,0)+$P25,0,EDATE(EDATE($T25,1)+$R25,COLUMN()-22))</f>
        <v>#DIV/0!</v>
      </c>
      <c r="AP25" s="236" t="e">
        <f>IF(COUNT($T25:AO25)&gt;ROUNDUP($Q25/$O25,0)+$P25,0,EDATE(EDATE($T25,1)+$R25,COLUMN()-22))</f>
        <v>#DIV/0!</v>
      </c>
      <c r="AQ25" s="236" t="e">
        <f>IF(COUNT($T25:AP25)&gt;ROUNDUP($Q25/$O25,0)+$P25,0,EDATE(EDATE($T25,1)+$R25,COLUMN()-22))</f>
        <v>#DIV/0!</v>
      </c>
      <c r="AR25" s="236" t="e">
        <f>IF(COUNT($T25:AQ25)&gt;ROUNDUP($Q25/$O25,0)+$P25,0,EDATE(EDATE($T25,1)+$R25,COLUMN()-22))</f>
        <v>#DIV/0!</v>
      </c>
      <c r="AS25" s="236" t="e">
        <f>IF(COUNT($T25:AR25)&gt;ROUNDUP($Q25/$O25,0)+$P25,0,EDATE(EDATE($T25,1)+$R25,COLUMN()-22))</f>
        <v>#DIV/0!</v>
      </c>
      <c r="AT25" s="236" t="e">
        <f>IF(COUNT($T25:AS25)&gt;ROUNDUP($Q25/$O25,0)+$P25,0,EDATE(EDATE($T25,1)+$R25,COLUMN()-22))</f>
        <v>#DIV/0!</v>
      </c>
      <c r="AU25" s="236" t="e">
        <f>IF(COUNT($T25:AT25)&gt;ROUNDUP($Q25/$O25,0)+$P25,0,EDATE(EDATE($T25,1)+$R25,COLUMN()-22))</f>
        <v>#DIV/0!</v>
      </c>
      <c r="AV25" s="236" t="e">
        <f>IF(COUNT($T25:AU25)&gt;ROUNDUP($Q25/$O25,0)+$P25,0,EDATE(EDATE($T25,1)+$R25,COLUMN()-22))</f>
        <v>#DIV/0!</v>
      </c>
      <c r="AW25" s="236" t="e">
        <f>IF(COUNT($T25:AV25)&gt;ROUNDUP($Q25/$O25,0)+$P25,0,EDATE(EDATE($T25,1)+$R25,COLUMN()-22))</f>
        <v>#DIV/0!</v>
      </c>
      <c r="AX25" s="236" t="e">
        <f>IF(COUNT($T25:AW25)&gt;ROUNDUP($Q25/$O25,0)+$P25,0,EDATE(EDATE($T25,1)+$R25,COLUMN()-22))</f>
        <v>#DIV/0!</v>
      </c>
      <c r="AY25" s="236" t="e">
        <f>IF(COUNT($T25:AX25)&gt;ROUNDUP($Q25/$O25,0)+$P25,0,EDATE(EDATE($T25,1)+$R25,COLUMN()-22))</f>
        <v>#DIV/0!</v>
      </c>
      <c r="AZ25" s="236" t="e">
        <f>IF(COUNT($T25:AY25)&gt;ROUNDUP($Q25/$O25,0)+$P25,0,EDATE(EDATE($T25,1)+$R25,COLUMN()-22))</f>
        <v>#DIV/0!</v>
      </c>
      <c r="BA25" s="236" t="e">
        <f>IF(COUNT($T25:AZ25)&gt;ROUNDUP($Q25/$O25,0)+$P25,0,EDATE(EDATE($T25,1)+$R25,COLUMN()-22))</f>
        <v>#DIV/0!</v>
      </c>
      <c r="BB25" s="236" t="e">
        <f>IF(COUNT($T25:BA25)&gt;ROUNDUP($Q25/$O25,0)+$P25,0,EDATE(EDATE($T25,1)+$R25,COLUMN()-22))</f>
        <v>#DIV/0!</v>
      </c>
      <c r="BC25" s="236" t="e">
        <f>IF(COUNT($T25:BB25)&gt;ROUNDUP($Q25/$O25,0)+$P25,0,EDATE(EDATE($T25,1)+$R25,COLUMN()-22))</f>
        <v>#DIV/0!</v>
      </c>
      <c r="BD25" s="187"/>
      <c r="BE25" s="54"/>
    </row>
    <row r="26" spans="1:57" ht="21" customHeight="1">
      <c r="A26" s="177" t="str">
        <f t="shared" ca="1" si="0"/>
        <v/>
      </c>
      <c r="B26" s="267"/>
      <c r="C26" s="143" t="e">
        <f>+VLOOKUP(B26,'اسماء العملاء'!$A$2:$E$142,5,FALSE)</f>
        <v>#N/A</v>
      </c>
      <c r="D26" s="63" t="e">
        <f>+VLOOKUP(B26,'اسماء العملاء'!$A$2:$C$140,2,FALSE)</f>
        <v>#N/A</v>
      </c>
      <c r="E26" s="143"/>
      <c r="F26" s="63" t="e">
        <f>+VLOOKUP(B26,'اسماء العملاء'!$A$2:$C$140,3,FALSE)</f>
        <v>#N/A</v>
      </c>
      <c r="G26" s="54"/>
      <c r="H26" s="94" t="e">
        <f>+VLOOKUP(G26,'انواع الفلاتر'!$B$2:$C$52,2,FALSE)</f>
        <v>#N/A</v>
      </c>
      <c r="I26" s="67"/>
      <c r="J26" s="92" t="e">
        <f t="shared" si="1"/>
        <v>#N/A</v>
      </c>
      <c r="K26" s="73"/>
      <c r="L26" s="73"/>
      <c r="M26" s="189"/>
      <c r="N26" s="74">
        <f t="shared" si="2"/>
        <v>0</v>
      </c>
      <c r="O26" s="87"/>
      <c r="P26" s="219" t="e">
        <f t="shared" si="4"/>
        <v>#DIV/0!</v>
      </c>
      <c r="Q26" s="219" t="e">
        <f t="shared" si="5"/>
        <v>#DIV/0!</v>
      </c>
      <c r="R26" s="232">
        <v>0</v>
      </c>
      <c r="S26" s="225" t="e">
        <f t="shared" si="3"/>
        <v>#DIV/0!</v>
      </c>
      <c r="T26" s="238"/>
      <c r="U26" s="236" t="e">
        <f>IF(COUNT($T26:T26)&gt;ROUNDUP($Q26/$O26,0)+$P26,0,EDATE(EDATE($T26,1)+$R26,COLUMN()-22))</f>
        <v>#DIV/0!</v>
      </c>
      <c r="V26" s="236" t="e">
        <f>IF(COUNT($T26:U26)&gt;ROUNDUP($Q26/$O26,0)+$P26,0,EDATE(EDATE($T26,1)+$R26,COLUMN()-22))</f>
        <v>#DIV/0!</v>
      </c>
      <c r="W26" s="236" t="e">
        <f>IF(COUNT($T26:V26)&gt;ROUNDUP($Q26/$O26,0)+$P26,0,EDATE(EDATE($T26,1)+$R26,COLUMN()-22))</f>
        <v>#DIV/0!</v>
      </c>
      <c r="X26" s="236" t="e">
        <f>IF(COUNT($T26:W26)&gt;ROUNDUP($Q26/$O26,0)+$P26,0,EDATE(EDATE($T26,1)+$R26,COLUMN()-22))</f>
        <v>#DIV/0!</v>
      </c>
      <c r="Y26" s="236" t="e">
        <f>IF(COUNT($T26:X26)&gt;ROUNDUP($Q26/$O26,0)+$P26,0,EDATE(EDATE($T26,1)+$R26,COLUMN()-22))</f>
        <v>#DIV/0!</v>
      </c>
      <c r="Z26" s="236" t="e">
        <f>IF(COUNT($T26:Y26)&gt;ROUNDUP($Q26/$O26,0)+$P26,0,EDATE(EDATE($T26,1)+$R26,COLUMN()-22))</f>
        <v>#DIV/0!</v>
      </c>
      <c r="AA26" s="236" t="e">
        <f>IF(COUNT($T26:Z26)&gt;ROUNDUP($Q26/$O26,0)+$P26,0,EDATE(EDATE($T26,1)+$R26,COLUMN()-22))</f>
        <v>#DIV/0!</v>
      </c>
      <c r="AB26" s="236" t="e">
        <f>IF(COUNT($T26:AA26)&gt;ROUNDUP($Q26/$O26,0)+$P26,0,EDATE(EDATE($T26,1)+$R26,COLUMN()-22))</f>
        <v>#DIV/0!</v>
      </c>
      <c r="AC26" s="236" t="e">
        <f>IF(COUNT($T26:AB26)&gt;ROUNDUP($Q26/$O26,0)+$P26,0,EDATE(EDATE($T26,1)+$R26,COLUMN()-22))</f>
        <v>#DIV/0!</v>
      </c>
      <c r="AD26" s="236" t="e">
        <f>IF(COUNT($T26:AC26)&gt;ROUNDUP($Q26/$O26,0)+$P26,0,EDATE(EDATE($T26,1)+$R26,COLUMN()-22))</f>
        <v>#DIV/0!</v>
      </c>
      <c r="AE26" s="236" t="e">
        <f>IF(COUNT($T26:AD26)&gt;ROUNDUP($Q26/$O26,0)+$P26,0,EDATE(EDATE($T26,1)+$R26,COLUMN()-22))</f>
        <v>#DIV/0!</v>
      </c>
      <c r="AF26" s="236" t="e">
        <f>IF(COUNT($T26:AE26)&gt;ROUNDUP($Q26/$O26,0)+$P26,0,EDATE(EDATE($T26,1)+$R26,COLUMN()-22))</f>
        <v>#DIV/0!</v>
      </c>
      <c r="AG26" s="236" t="e">
        <f>IF(COUNT($T26:AF26)&gt;ROUNDUP($Q26/$O26,0)+$P26,0,EDATE(EDATE($T26,1)+$R26,COLUMN()-22))</f>
        <v>#DIV/0!</v>
      </c>
      <c r="AH26" s="236" t="e">
        <f>IF(COUNT($T26:AG26)&gt;ROUNDUP($Q26/$O26,0)+$P26,0,EDATE(EDATE($T26,1)+$R26,COLUMN()-22))</f>
        <v>#DIV/0!</v>
      </c>
      <c r="AI26" s="236" t="e">
        <f>IF(COUNT($T26:AH26)&gt;ROUNDUP($Q26/$O26,0)+$P26,0,EDATE(EDATE($T26,1)+$R26,COLUMN()-22))</f>
        <v>#DIV/0!</v>
      </c>
      <c r="AJ26" s="236" t="e">
        <f>IF(COUNT($T26:AI26)&gt;ROUNDUP($Q26/$O26,0)+$P26,0,EDATE(EDATE($T26,1)+$R26,COLUMN()-22))</f>
        <v>#DIV/0!</v>
      </c>
      <c r="AK26" s="236" t="e">
        <f>IF(COUNT($T26:AJ26)&gt;ROUNDUP($Q26/$O26,0)+$P26,0,EDATE(EDATE($T26,1)+$R26,COLUMN()-22))</f>
        <v>#DIV/0!</v>
      </c>
      <c r="AL26" s="236" t="e">
        <f>IF(COUNT($T26:AK26)&gt;ROUNDUP($Q26/$O26,0)+$P26,0,EDATE(EDATE($T26,1)+$R26,COLUMN()-22))</f>
        <v>#DIV/0!</v>
      </c>
      <c r="AM26" s="236" t="e">
        <f>IF(COUNT($T26:AL26)&gt;ROUNDUP($Q26/$O26,0)+$P26,0,EDATE(EDATE($T26,1)+$R26,COLUMN()-22))</f>
        <v>#DIV/0!</v>
      </c>
      <c r="AN26" s="236" t="e">
        <f>IF(COUNT($T26:AM26)&gt;ROUNDUP($Q26/$O26,0)+$P26,0,EDATE(EDATE($T26,1)+$R26,COLUMN()-22))</f>
        <v>#DIV/0!</v>
      </c>
      <c r="AO26" s="236" t="e">
        <f>IF(COUNT($T26:AN26)&gt;ROUNDUP($Q26/$O26,0)+$P26,0,EDATE(EDATE($T26,1)+$R26,COLUMN()-22))</f>
        <v>#DIV/0!</v>
      </c>
      <c r="AP26" s="236" t="e">
        <f>IF(COUNT($T26:AO26)&gt;ROUNDUP($Q26/$O26,0)+$P26,0,EDATE(EDATE($T26,1)+$R26,COLUMN()-22))</f>
        <v>#DIV/0!</v>
      </c>
      <c r="AQ26" s="236" t="e">
        <f>IF(COUNT($T26:AP26)&gt;ROUNDUP($Q26/$O26,0)+$P26,0,EDATE(EDATE($T26,1)+$R26,COLUMN()-22))</f>
        <v>#DIV/0!</v>
      </c>
      <c r="AR26" s="236" t="e">
        <f>IF(COUNT($T26:AQ26)&gt;ROUNDUP($Q26/$O26,0)+$P26,0,EDATE(EDATE($T26,1)+$R26,COLUMN()-22))</f>
        <v>#DIV/0!</v>
      </c>
      <c r="AS26" s="236" t="e">
        <f>IF(COUNT($T26:AR26)&gt;ROUNDUP($Q26/$O26,0)+$P26,0,EDATE(EDATE($T26,1)+$R26,COLUMN()-22))</f>
        <v>#DIV/0!</v>
      </c>
      <c r="AT26" s="236" t="e">
        <f>IF(COUNT($T26:AS26)&gt;ROUNDUP($Q26/$O26,0)+$P26,0,EDATE(EDATE($T26,1)+$R26,COLUMN()-22))</f>
        <v>#DIV/0!</v>
      </c>
      <c r="AU26" s="236" t="e">
        <f>IF(COUNT($T26:AT26)&gt;ROUNDUP($Q26/$O26,0)+$P26,0,EDATE(EDATE($T26,1)+$R26,COLUMN()-22))</f>
        <v>#DIV/0!</v>
      </c>
      <c r="AV26" s="236" t="e">
        <f>IF(COUNT($T26:AU26)&gt;ROUNDUP($Q26/$O26,0)+$P26,0,EDATE(EDATE($T26,1)+$R26,COLUMN()-22))</f>
        <v>#DIV/0!</v>
      </c>
      <c r="AW26" s="236" t="e">
        <f>IF(COUNT($T26:AV26)&gt;ROUNDUP($Q26/$O26,0)+$P26,0,EDATE(EDATE($T26,1)+$R26,COLUMN()-22))</f>
        <v>#DIV/0!</v>
      </c>
      <c r="AX26" s="236" t="e">
        <f>IF(COUNT($T26:AW26)&gt;ROUNDUP($Q26/$O26,0)+$P26,0,EDATE(EDATE($T26,1)+$R26,COLUMN()-22))</f>
        <v>#DIV/0!</v>
      </c>
      <c r="AY26" s="236" t="e">
        <f>IF(COUNT($T26:AX26)&gt;ROUNDUP($Q26/$O26,0)+$P26,0,EDATE(EDATE($T26,1)+$R26,COLUMN()-22))</f>
        <v>#DIV/0!</v>
      </c>
      <c r="AZ26" s="236" t="e">
        <f>IF(COUNT($T26:AY26)&gt;ROUNDUP($Q26/$O26,0)+$P26,0,EDATE(EDATE($T26,1)+$R26,COLUMN()-22))</f>
        <v>#DIV/0!</v>
      </c>
      <c r="BA26" s="236" t="e">
        <f>IF(COUNT($T26:AZ26)&gt;ROUNDUP($Q26/$O26,0)+$P26,0,EDATE(EDATE($T26,1)+$R26,COLUMN()-22))</f>
        <v>#DIV/0!</v>
      </c>
      <c r="BB26" s="236" t="e">
        <f>IF(COUNT($T26:BA26)&gt;ROUNDUP($Q26/$O26,0)+$P26,0,EDATE(EDATE($T26,1)+$R26,COLUMN()-22))</f>
        <v>#DIV/0!</v>
      </c>
      <c r="BC26" s="236" t="e">
        <f>IF(COUNT($T26:BB26)&gt;ROUNDUP($Q26/$O26,0)+$P26,0,EDATE(EDATE($T26,1)+$R26,COLUMN()-22))</f>
        <v>#DIV/0!</v>
      </c>
      <c r="BD26" s="187"/>
      <c r="BE26" s="54"/>
    </row>
    <row r="27" spans="1:57" ht="21" customHeight="1">
      <c r="A27" s="177" t="str">
        <f t="shared" ca="1" si="0"/>
        <v/>
      </c>
      <c r="B27" s="267"/>
      <c r="C27" s="143" t="e">
        <f>+VLOOKUP(B27,'اسماء العملاء'!$A$2:$E$142,5,FALSE)</f>
        <v>#N/A</v>
      </c>
      <c r="D27" s="63" t="e">
        <f>+VLOOKUP(B27,'اسماء العملاء'!$A$2:$C$140,2,FALSE)</f>
        <v>#N/A</v>
      </c>
      <c r="E27" s="143"/>
      <c r="F27" s="63" t="e">
        <f>+VLOOKUP(B27,'اسماء العملاء'!$A$2:$C$140,3,FALSE)</f>
        <v>#N/A</v>
      </c>
      <c r="G27" s="54"/>
      <c r="H27" s="94" t="e">
        <f>+VLOOKUP(G27,'انواع الفلاتر'!$B$2:$C$52,2,FALSE)</f>
        <v>#N/A</v>
      </c>
      <c r="I27" s="67"/>
      <c r="J27" s="92" t="e">
        <f t="shared" si="1"/>
        <v>#N/A</v>
      </c>
      <c r="K27" s="73"/>
      <c r="L27" s="73"/>
      <c r="M27" s="189"/>
      <c r="N27" s="74">
        <f t="shared" si="2"/>
        <v>0</v>
      </c>
      <c r="O27" s="87"/>
      <c r="P27" s="219" t="e">
        <f t="shared" si="4"/>
        <v>#DIV/0!</v>
      </c>
      <c r="Q27" s="219" t="e">
        <f t="shared" si="5"/>
        <v>#DIV/0!</v>
      </c>
      <c r="R27" s="232">
        <v>0</v>
      </c>
      <c r="S27" s="225" t="e">
        <f t="shared" si="3"/>
        <v>#DIV/0!</v>
      </c>
      <c r="T27" s="238"/>
      <c r="U27" s="236" t="e">
        <f>IF(COUNT($T27:T27)&gt;ROUNDUP($Q27/$O27,0)+$P27,0,EDATE(EDATE($T27,1)+$R27,COLUMN()-22))</f>
        <v>#DIV/0!</v>
      </c>
      <c r="V27" s="236" t="e">
        <f>IF(COUNT($T27:U27)&gt;ROUNDUP($Q27/$O27,0)+$P27,0,EDATE(EDATE($T27,1)+$R27,COLUMN()-22))</f>
        <v>#DIV/0!</v>
      </c>
      <c r="W27" s="236" t="e">
        <f>IF(COUNT($T27:V27)&gt;ROUNDUP($Q27/$O27,0)+$P27,0,EDATE(EDATE($T27,1)+$R27,COLUMN()-22))</f>
        <v>#DIV/0!</v>
      </c>
      <c r="X27" s="236" t="e">
        <f>IF(COUNT($T27:W27)&gt;ROUNDUP($Q27/$O27,0)+$P27,0,EDATE(EDATE($T27,1)+$R27,COLUMN()-22))</f>
        <v>#DIV/0!</v>
      </c>
      <c r="Y27" s="236" t="e">
        <f>IF(COUNT($T27:X27)&gt;ROUNDUP($Q27/$O27,0)+$P27,0,EDATE(EDATE($T27,1)+$R27,COLUMN()-22))</f>
        <v>#DIV/0!</v>
      </c>
      <c r="Z27" s="236" t="e">
        <f>IF(COUNT($T27:Y27)&gt;ROUNDUP($Q27/$O27,0)+$P27,0,EDATE(EDATE($T27,1)+$R27,COLUMN()-22))</f>
        <v>#DIV/0!</v>
      </c>
      <c r="AA27" s="236" t="e">
        <f>IF(COUNT($T27:Z27)&gt;ROUNDUP($Q27/$O27,0)+$P27,0,EDATE(EDATE($T27,1)+$R27,COLUMN()-22))</f>
        <v>#DIV/0!</v>
      </c>
      <c r="AB27" s="236" t="e">
        <f>IF(COUNT($T27:AA27)&gt;ROUNDUP($Q27/$O27,0)+$P27,0,EDATE(EDATE($T27,1)+$R27,COLUMN()-22))</f>
        <v>#DIV/0!</v>
      </c>
      <c r="AC27" s="236" t="e">
        <f>IF(COUNT($T27:AB27)&gt;ROUNDUP($Q27/$O27,0)+$P27,0,EDATE(EDATE($T27,1)+$R27,COLUMN()-22))</f>
        <v>#DIV/0!</v>
      </c>
      <c r="AD27" s="236" t="e">
        <f>IF(COUNT($T27:AC27)&gt;ROUNDUP($Q27/$O27,0)+$P27,0,EDATE(EDATE($T27,1)+$R27,COLUMN()-22))</f>
        <v>#DIV/0!</v>
      </c>
      <c r="AE27" s="236" t="e">
        <f>IF(COUNT($T27:AD27)&gt;ROUNDUP($Q27/$O27,0)+$P27,0,EDATE(EDATE($T27,1)+$R27,COLUMN()-22))</f>
        <v>#DIV/0!</v>
      </c>
      <c r="AF27" s="236" t="e">
        <f>IF(COUNT($T27:AE27)&gt;ROUNDUP($Q27/$O27,0)+$P27,0,EDATE(EDATE($T27,1)+$R27,COLUMN()-22))</f>
        <v>#DIV/0!</v>
      </c>
      <c r="AG27" s="236" t="e">
        <f>IF(COUNT($T27:AF27)&gt;ROUNDUP($Q27/$O27,0)+$P27,0,EDATE(EDATE($T27,1)+$R27,COLUMN()-22))</f>
        <v>#DIV/0!</v>
      </c>
      <c r="AH27" s="236" t="e">
        <f>IF(COUNT($T27:AG27)&gt;ROUNDUP($Q27/$O27,0)+$P27,0,EDATE(EDATE($T27,1)+$R27,COLUMN()-22))</f>
        <v>#DIV/0!</v>
      </c>
      <c r="AI27" s="236" t="e">
        <f>IF(COUNT($T27:AH27)&gt;ROUNDUP($Q27/$O27,0)+$P27,0,EDATE(EDATE($T27,1)+$R27,COLUMN()-22))</f>
        <v>#DIV/0!</v>
      </c>
      <c r="AJ27" s="236" t="e">
        <f>IF(COUNT($T27:AI27)&gt;ROUNDUP($Q27/$O27,0)+$P27,0,EDATE(EDATE($T27,1)+$R27,COLUMN()-22))</f>
        <v>#DIV/0!</v>
      </c>
      <c r="AK27" s="236" t="e">
        <f>IF(COUNT($T27:AJ27)&gt;ROUNDUP($Q27/$O27,0)+$P27,0,EDATE(EDATE($T27,1)+$R27,COLUMN()-22))</f>
        <v>#DIV/0!</v>
      </c>
      <c r="AL27" s="236" t="e">
        <f>IF(COUNT($T27:AK27)&gt;ROUNDUP($Q27/$O27,0)+$P27,0,EDATE(EDATE($T27,1)+$R27,COLUMN()-22))</f>
        <v>#DIV/0!</v>
      </c>
      <c r="AM27" s="236" t="e">
        <f>IF(COUNT($T27:AL27)&gt;ROUNDUP($Q27/$O27,0)+$P27,0,EDATE(EDATE($T27,1)+$R27,COLUMN()-22))</f>
        <v>#DIV/0!</v>
      </c>
      <c r="AN27" s="236" t="e">
        <f>IF(COUNT($T27:AM27)&gt;ROUNDUP($Q27/$O27,0)+$P27,0,EDATE(EDATE($T27,1)+$R27,COLUMN()-22))</f>
        <v>#DIV/0!</v>
      </c>
      <c r="AO27" s="236" t="e">
        <f>IF(COUNT($T27:AN27)&gt;ROUNDUP($Q27/$O27,0)+$P27,0,EDATE(EDATE($T27,1)+$R27,COLUMN()-22))</f>
        <v>#DIV/0!</v>
      </c>
      <c r="AP27" s="236" t="e">
        <f>IF(COUNT($T27:AO27)&gt;ROUNDUP($Q27/$O27,0)+$P27,0,EDATE(EDATE($T27,1)+$R27,COLUMN()-22))</f>
        <v>#DIV/0!</v>
      </c>
      <c r="AQ27" s="236" t="e">
        <f>IF(COUNT($T27:AP27)&gt;ROUNDUP($Q27/$O27,0)+$P27,0,EDATE(EDATE($T27,1)+$R27,COLUMN()-22))</f>
        <v>#DIV/0!</v>
      </c>
      <c r="AR27" s="236" t="e">
        <f>IF(COUNT($T27:AQ27)&gt;ROUNDUP($Q27/$O27,0)+$P27,0,EDATE(EDATE($T27,1)+$R27,COLUMN()-22))</f>
        <v>#DIV/0!</v>
      </c>
      <c r="AS27" s="236" t="e">
        <f>IF(COUNT($T27:AR27)&gt;ROUNDUP($Q27/$O27,0)+$P27,0,EDATE(EDATE($T27,1)+$R27,COLUMN()-22))</f>
        <v>#DIV/0!</v>
      </c>
      <c r="AT27" s="236" t="e">
        <f>IF(COUNT($T27:AS27)&gt;ROUNDUP($Q27/$O27,0)+$P27,0,EDATE(EDATE($T27,1)+$R27,COLUMN()-22))</f>
        <v>#DIV/0!</v>
      </c>
      <c r="AU27" s="236" t="e">
        <f>IF(COUNT($T27:AT27)&gt;ROUNDUP($Q27/$O27,0)+$P27,0,EDATE(EDATE($T27,1)+$R27,COLUMN()-22))</f>
        <v>#DIV/0!</v>
      </c>
      <c r="AV27" s="236" t="e">
        <f>IF(COUNT($T27:AU27)&gt;ROUNDUP($Q27/$O27,0)+$P27,0,EDATE(EDATE($T27,1)+$R27,COLUMN()-22))</f>
        <v>#DIV/0!</v>
      </c>
      <c r="AW27" s="236" t="e">
        <f>IF(COUNT($T27:AV27)&gt;ROUNDUP($Q27/$O27,0)+$P27,0,EDATE(EDATE($T27,1)+$R27,COLUMN()-22))</f>
        <v>#DIV/0!</v>
      </c>
      <c r="AX27" s="236" t="e">
        <f>IF(COUNT($T27:AW27)&gt;ROUNDUP($Q27/$O27,0)+$P27,0,EDATE(EDATE($T27,1)+$R27,COLUMN()-22))</f>
        <v>#DIV/0!</v>
      </c>
      <c r="AY27" s="236" t="e">
        <f>IF(COUNT($T27:AX27)&gt;ROUNDUP($Q27/$O27,0)+$P27,0,EDATE(EDATE($T27,1)+$R27,COLUMN()-22))</f>
        <v>#DIV/0!</v>
      </c>
      <c r="AZ27" s="236" t="e">
        <f>IF(COUNT($T27:AY27)&gt;ROUNDUP($Q27/$O27,0)+$P27,0,EDATE(EDATE($T27,1)+$R27,COLUMN()-22))</f>
        <v>#DIV/0!</v>
      </c>
      <c r="BA27" s="236" t="e">
        <f>IF(COUNT($T27:AZ27)&gt;ROUNDUP($Q27/$O27,0)+$P27,0,EDATE(EDATE($T27,1)+$R27,COLUMN()-22))</f>
        <v>#DIV/0!</v>
      </c>
      <c r="BB27" s="236" t="e">
        <f>IF(COUNT($T27:BA27)&gt;ROUNDUP($Q27/$O27,0)+$P27,0,EDATE(EDATE($T27,1)+$R27,COLUMN()-22))</f>
        <v>#DIV/0!</v>
      </c>
      <c r="BC27" s="236" t="e">
        <f>IF(COUNT($T27:BB27)&gt;ROUNDUP($Q27/$O27,0)+$P27,0,EDATE(EDATE($T27,1)+$R27,COLUMN()-22))</f>
        <v>#DIV/0!</v>
      </c>
      <c r="BD27" s="187"/>
      <c r="BE27" s="54"/>
    </row>
    <row r="28" spans="1:57" ht="21" customHeight="1">
      <c r="A28" s="177" t="str">
        <f t="shared" ca="1" si="0"/>
        <v/>
      </c>
      <c r="B28" s="267"/>
      <c r="C28" s="143" t="e">
        <f>+VLOOKUP(B28,'اسماء العملاء'!$A$2:$E$142,5,FALSE)</f>
        <v>#N/A</v>
      </c>
      <c r="D28" s="63" t="e">
        <f>+VLOOKUP(B28,'اسماء العملاء'!$A$2:$C$140,2,FALSE)</f>
        <v>#N/A</v>
      </c>
      <c r="E28" s="143"/>
      <c r="F28" s="63" t="e">
        <f>+VLOOKUP(B28,'اسماء العملاء'!$A$2:$C$140,3,FALSE)</f>
        <v>#N/A</v>
      </c>
      <c r="G28" s="54"/>
      <c r="H28" s="94" t="e">
        <f>+VLOOKUP(G28,'انواع الفلاتر'!$B$2:$C$52,2,FALSE)</f>
        <v>#N/A</v>
      </c>
      <c r="I28" s="67"/>
      <c r="J28" s="92" t="e">
        <f t="shared" si="1"/>
        <v>#N/A</v>
      </c>
      <c r="K28" s="73"/>
      <c r="L28" s="73"/>
      <c r="M28" s="189"/>
      <c r="N28" s="74">
        <f t="shared" si="2"/>
        <v>0</v>
      </c>
      <c r="O28" s="87"/>
      <c r="P28" s="219" t="e">
        <f t="shared" si="4"/>
        <v>#DIV/0!</v>
      </c>
      <c r="Q28" s="219" t="e">
        <f t="shared" si="5"/>
        <v>#DIV/0!</v>
      </c>
      <c r="R28" s="232">
        <v>0</v>
      </c>
      <c r="S28" s="225" t="e">
        <f t="shared" si="3"/>
        <v>#DIV/0!</v>
      </c>
      <c r="T28" s="238"/>
      <c r="U28" s="236" t="e">
        <f>IF(COUNT($T28:T28)&gt;ROUNDUP($Q28/$O28,0)+$P28,0,EDATE(EDATE($T28,1)+$R28,COLUMN()-22))</f>
        <v>#DIV/0!</v>
      </c>
      <c r="V28" s="236" t="e">
        <f>IF(COUNT($T28:U28)&gt;ROUNDUP($Q28/$O28,0)+$P28,0,EDATE(EDATE($T28,1)+$R28,COLUMN()-22))</f>
        <v>#DIV/0!</v>
      </c>
      <c r="W28" s="236" t="e">
        <f>IF(COUNT($T28:V28)&gt;ROUNDUP($Q28/$O28,0)+$P28,0,EDATE(EDATE($T28,1)+$R28,COLUMN()-22))</f>
        <v>#DIV/0!</v>
      </c>
      <c r="X28" s="236" t="e">
        <f>IF(COUNT($T28:W28)&gt;ROUNDUP($Q28/$O28,0)+$P28,0,EDATE(EDATE($T28,1)+$R28,COLUMN()-22))</f>
        <v>#DIV/0!</v>
      </c>
      <c r="Y28" s="236" t="e">
        <f>IF(COUNT($T28:X28)&gt;ROUNDUP($Q28/$O28,0)+$P28,0,EDATE(EDATE($T28,1)+$R28,COLUMN()-22))</f>
        <v>#DIV/0!</v>
      </c>
      <c r="Z28" s="236" t="e">
        <f>IF(COUNT($T28:Y28)&gt;ROUNDUP($Q28/$O28,0)+$P28,0,EDATE(EDATE($T28,1)+$R28,COLUMN()-22))</f>
        <v>#DIV/0!</v>
      </c>
      <c r="AA28" s="236" t="e">
        <f>IF(COUNT($T28:Z28)&gt;ROUNDUP($Q28/$O28,0)+$P28,0,EDATE(EDATE($T28,1)+$R28,COLUMN()-22))</f>
        <v>#DIV/0!</v>
      </c>
      <c r="AB28" s="236" t="e">
        <f>IF(COUNT($T28:AA28)&gt;ROUNDUP($Q28/$O28,0)+$P28,0,EDATE(EDATE($T28,1)+$R28,COLUMN()-22))</f>
        <v>#DIV/0!</v>
      </c>
      <c r="AC28" s="236" t="e">
        <f>IF(COUNT($T28:AB28)&gt;ROUNDUP($Q28/$O28,0)+$P28,0,EDATE(EDATE($T28,1)+$R28,COLUMN()-22))</f>
        <v>#DIV/0!</v>
      </c>
      <c r="AD28" s="236" t="e">
        <f>IF(COUNT($T28:AC28)&gt;ROUNDUP($Q28/$O28,0)+$P28,0,EDATE(EDATE($T28,1)+$R28,COLUMN()-22))</f>
        <v>#DIV/0!</v>
      </c>
      <c r="AE28" s="236" t="e">
        <f>IF(COUNT($T28:AD28)&gt;ROUNDUP($Q28/$O28,0)+$P28,0,EDATE(EDATE($T28,1)+$R28,COLUMN()-22))</f>
        <v>#DIV/0!</v>
      </c>
      <c r="AF28" s="236" t="e">
        <f>IF(COUNT($T28:AE28)&gt;ROUNDUP($Q28/$O28,0)+$P28,0,EDATE(EDATE($T28,1)+$R28,COLUMN()-22))</f>
        <v>#DIV/0!</v>
      </c>
      <c r="AG28" s="236" t="e">
        <f>IF(COUNT($T28:AF28)&gt;ROUNDUP($Q28/$O28,0)+$P28,0,EDATE(EDATE($T28,1)+$R28,COLUMN()-22))</f>
        <v>#DIV/0!</v>
      </c>
      <c r="AH28" s="236" t="e">
        <f>IF(COUNT($T28:AG28)&gt;ROUNDUP($Q28/$O28,0)+$P28,0,EDATE(EDATE($T28,1)+$R28,COLUMN()-22))</f>
        <v>#DIV/0!</v>
      </c>
      <c r="AI28" s="236" t="e">
        <f>IF(COUNT($T28:AH28)&gt;ROUNDUP($Q28/$O28,0)+$P28,0,EDATE(EDATE($T28,1)+$R28,COLUMN()-22))</f>
        <v>#DIV/0!</v>
      </c>
      <c r="AJ28" s="236" t="e">
        <f>IF(COUNT($T28:AI28)&gt;ROUNDUP($Q28/$O28,0)+$P28,0,EDATE(EDATE($T28,1)+$R28,COLUMN()-22))</f>
        <v>#DIV/0!</v>
      </c>
      <c r="AK28" s="236" t="e">
        <f>IF(COUNT($T28:AJ28)&gt;ROUNDUP($Q28/$O28,0)+$P28,0,EDATE(EDATE($T28,1)+$R28,COLUMN()-22))</f>
        <v>#DIV/0!</v>
      </c>
      <c r="AL28" s="236" t="e">
        <f>IF(COUNT($T28:AK28)&gt;ROUNDUP($Q28/$O28,0)+$P28,0,EDATE(EDATE($T28,1)+$R28,COLUMN()-22))</f>
        <v>#DIV/0!</v>
      </c>
      <c r="AM28" s="236" t="e">
        <f>IF(COUNT($T28:AL28)&gt;ROUNDUP($Q28/$O28,0)+$P28,0,EDATE(EDATE($T28,1)+$R28,COLUMN()-22))</f>
        <v>#DIV/0!</v>
      </c>
      <c r="AN28" s="236" t="e">
        <f>IF(COUNT($T28:AM28)&gt;ROUNDUP($Q28/$O28,0)+$P28,0,EDATE(EDATE($T28,1)+$R28,COLUMN()-22))</f>
        <v>#DIV/0!</v>
      </c>
      <c r="AO28" s="236" t="e">
        <f>IF(COUNT($T28:AN28)&gt;ROUNDUP($Q28/$O28,0)+$P28,0,EDATE(EDATE($T28,1)+$R28,COLUMN()-22))</f>
        <v>#DIV/0!</v>
      </c>
      <c r="AP28" s="236" t="e">
        <f>IF(COUNT($T28:AO28)&gt;ROUNDUP($Q28/$O28,0)+$P28,0,EDATE(EDATE($T28,1)+$R28,COLUMN()-22))</f>
        <v>#DIV/0!</v>
      </c>
      <c r="AQ28" s="236" t="e">
        <f>IF(COUNT($T28:AP28)&gt;ROUNDUP($Q28/$O28,0)+$P28,0,EDATE(EDATE($T28,1)+$R28,COLUMN()-22))</f>
        <v>#DIV/0!</v>
      </c>
      <c r="AR28" s="236" t="e">
        <f>IF(COUNT($T28:AQ28)&gt;ROUNDUP($Q28/$O28,0)+$P28,0,EDATE(EDATE($T28,1)+$R28,COLUMN()-22))</f>
        <v>#DIV/0!</v>
      </c>
      <c r="AS28" s="236" t="e">
        <f>IF(COUNT($T28:AR28)&gt;ROUNDUP($Q28/$O28,0)+$P28,0,EDATE(EDATE($T28,1)+$R28,COLUMN()-22))</f>
        <v>#DIV/0!</v>
      </c>
      <c r="AT28" s="236" t="e">
        <f>IF(COUNT($T28:AS28)&gt;ROUNDUP($Q28/$O28,0)+$P28,0,EDATE(EDATE($T28,1)+$R28,COLUMN()-22))</f>
        <v>#DIV/0!</v>
      </c>
      <c r="AU28" s="236" t="e">
        <f>IF(COUNT($T28:AT28)&gt;ROUNDUP($Q28/$O28,0)+$P28,0,EDATE(EDATE($T28,1)+$R28,COLUMN()-22))</f>
        <v>#DIV/0!</v>
      </c>
      <c r="AV28" s="236" t="e">
        <f>IF(COUNT($T28:AU28)&gt;ROUNDUP($Q28/$O28,0)+$P28,0,EDATE(EDATE($T28,1)+$R28,COLUMN()-22))</f>
        <v>#DIV/0!</v>
      </c>
      <c r="AW28" s="236" t="e">
        <f>IF(COUNT($T28:AV28)&gt;ROUNDUP($Q28/$O28,0)+$P28,0,EDATE(EDATE($T28,1)+$R28,COLUMN()-22))</f>
        <v>#DIV/0!</v>
      </c>
      <c r="AX28" s="236" t="e">
        <f>IF(COUNT($T28:AW28)&gt;ROUNDUP($Q28/$O28,0)+$P28,0,EDATE(EDATE($T28,1)+$R28,COLUMN()-22))</f>
        <v>#DIV/0!</v>
      </c>
      <c r="AY28" s="236" t="e">
        <f>IF(COUNT($T28:AX28)&gt;ROUNDUP($Q28/$O28,0)+$P28,0,EDATE(EDATE($T28,1)+$R28,COLUMN()-22))</f>
        <v>#DIV/0!</v>
      </c>
      <c r="AZ28" s="236" t="e">
        <f>IF(COUNT($T28:AY28)&gt;ROUNDUP($Q28/$O28,0)+$P28,0,EDATE(EDATE($T28,1)+$R28,COLUMN()-22))</f>
        <v>#DIV/0!</v>
      </c>
      <c r="BA28" s="236" t="e">
        <f>IF(COUNT($T28:AZ28)&gt;ROUNDUP($Q28/$O28,0)+$P28,0,EDATE(EDATE($T28,1)+$R28,COLUMN()-22))</f>
        <v>#DIV/0!</v>
      </c>
      <c r="BB28" s="236" t="e">
        <f>IF(COUNT($T28:BA28)&gt;ROUNDUP($Q28/$O28,0)+$P28,0,EDATE(EDATE($T28,1)+$R28,COLUMN()-22))</f>
        <v>#DIV/0!</v>
      </c>
      <c r="BC28" s="236" t="e">
        <f>IF(COUNT($T28:BB28)&gt;ROUNDUP($Q28/$O28,0)+$P28,0,EDATE(EDATE($T28,1)+$R28,COLUMN()-22))</f>
        <v>#DIV/0!</v>
      </c>
      <c r="BD28" s="187"/>
      <c r="BE28" s="54"/>
    </row>
    <row r="29" spans="1:57" ht="21" customHeight="1">
      <c r="A29" s="177" t="str">
        <f t="shared" ca="1" si="0"/>
        <v/>
      </c>
      <c r="B29" s="267"/>
      <c r="C29" s="143" t="e">
        <f>+VLOOKUP(B29,'اسماء العملاء'!$A$2:$E$142,5,FALSE)</f>
        <v>#N/A</v>
      </c>
      <c r="D29" s="63" t="e">
        <f>+VLOOKUP(B29,'اسماء العملاء'!$A$2:$C$140,2,FALSE)</f>
        <v>#N/A</v>
      </c>
      <c r="E29" s="143"/>
      <c r="F29" s="63" t="e">
        <f>+VLOOKUP(B29,'اسماء العملاء'!$A$2:$C$140,3,FALSE)</f>
        <v>#N/A</v>
      </c>
      <c r="G29" s="54"/>
      <c r="H29" s="94" t="e">
        <f>+VLOOKUP(G29,'انواع الفلاتر'!$B$2:$C$52,2,FALSE)</f>
        <v>#N/A</v>
      </c>
      <c r="I29" s="67"/>
      <c r="J29" s="92" t="e">
        <f t="shared" si="1"/>
        <v>#N/A</v>
      </c>
      <c r="K29" s="73"/>
      <c r="L29" s="73"/>
      <c r="M29" s="189"/>
      <c r="N29" s="74">
        <f t="shared" si="2"/>
        <v>0</v>
      </c>
      <c r="O29" s="87"/>
      <c r="P29" s="219" t="e">
        <f t="shared" si="4"/>
        <v>#DIV/0!</v>
      </c>
      <c r="Q29" s="219" t="e">
        <f t="shared" si="5"/>
        <v>#DIV/0!</v>
      </c>
      <c r="R29" s="232">
        <v>0</v>
      </c>
      <c r="S29" s="225" t="e">
        <f t="shared" si="3"/>
        <v>#DIV/0!</v>
      </c>
      <c r="T29" s="238"/>
      <c r="U29" s="236" t="e">
        <f>IF(COUNT($T29:T29)&gt;ROUNDUP($Q29/$O29,0)+$P29,0,EDATE(EDATE($T29,1)+$R29,COLUMN()-22))</f>
        <v>#DIV/0!</v>
      </c>
      <c r="V29" s="236" t="e">
        <f>IF(COUNT($T29:U29)&gt;ROUNDUP($Q29/$O29,0)+$P29,0,EDATE(EDATE($T29,1)+$R29,COLUMN()-22))</f>
        <v>#DIV/0!</v>
      </c>
      <c r="W29" s="236" t="e">
        <f>IF(COUNT($T29:V29)&gt;ROUNDUP($Q29/$O29,0)+$P29,0,EDATE(EDATE($T29,1)+$R29,COLUMN()-22))</f>
        <v>#DIV/0!</v>
      </c>
      <c r="X29" s="236" t="e">
        <f>IF(COUNT($T29:W29)&gt;ROUNDUP($Q29/$O29,0)+$P29,0,EDATE(EDATE($T29,1)+$R29,COLUMN()-22))</f>
        <v>#DIV/0!</v>
      </c>
      <c r="Y29" s="236" t="e">
        <f>IF(COUNT($T29:X29)&gt;ROUNDUP($Q29/$O29,0)+$P29,0,EDATE(EDATE($T29,1)+$R29,COLUMN()-22))</f>
        <v>#DIV/0!</v>
      </c>
      <c r="Z29" s="236" t="e">
        <f>IF(COUNT($T29:Y29)&gt;ROUNDUP($Q29/$O29,0)+$P29,0,EDATE(EDATE($T29,1)+$R29,COLUMN()-22))</f>
        <v>#DIV/0!</v>
      </c>
      <c r="AA29" s="236" t="e">
        <f>IF(COUNT($T29:Z29)&gt;ROUNDUP($Q29/$O29,0)+$P29,0,EDATE(EDATE($T29,1)+$R29,COLUMN()-22))</f>
        <v>#DIV/0!</v>
      </c>
      <c r="AB29" s="236" t="e">
        <f>IF(COUNT($T29:AA29)&gt;ROUNDUP($Q29/$O29,0)+$P29,0,EDATE(EDATE($T29,1)+$R29,COLUMN()-22))</f>
        <v>#DIV/0!</v>
      </c>
      <c r="AC29" s="236" t="e">
        <f>IF(COUNT($T29:AB29)&gt;ROUNDUP($Q29/$O29,0)+$P29,0,EDATE(EDATE($T29,1)+$R29,COLUMN()-22))</f>
        <v>#DIV/0!</v>
      </c>
      <c r="AD29" s="236" t="e">
        <f>IF(COUNT($T29:AC29)&gt;ROUNDUP($Q29/$O29,0)+$P29,0,EDATE(EDATE($T29,1)+$R29,COLUMN()-22))</f>
        <v>#DIV/0!</v>
      </c>
      <c r="AE29" s="236" t="e">
        <f>IF(COUNT($T29:AD29)&gt;ROUNDUP($Q29/$O29,0)+$P29,0,EDATE(EDATE($T29,1)+$R29,COLUMN()-22))</f>
        <v>#DIV/0!</v>
      </c>
      <c r="AF29" s="236" t="e">
        <f>IF(COUNT($T29:AE29)&gt;ROUNDUP($Q29/$O29,0)+$P29,0,EDATE(EDATE($T29,1)+$R29,COLUMN()-22))</f>
        <v>#DIV/0!</v>
      </c>
      <c r="AG29" s="236" t="e">
        <f>IF(COUNT($T29:AF29)&gt;ROUNDUP($Q29/$O29,0)+$P29,0,EDATE(EDATE($T29,1)+$R29,COLUMN()-22))</f>
        <v>#DIV/0!</v>
      </c>
      <c r="AH29" s="236" t="e">
        <f>IF(COUNT($T29:AG29)&gt;ROUNDUP($Q29/$O29,0)+$P29,0,EDATE(EDATE($T29,1)+$R29,COLUMN()-22))</f>
        <v>#DIV/0!</v>
      </c>
      <c r="AI29" s="236" t="e">
        <f>IF(COUNT($T29:AH29)&gt;ROUNDUP($Q29/$O29,0)+$P29,0,EDATE(EDATE($T29,1)+$R29,COLUMN()-22))</f>
        <v>#DIV/0!</v>
      </c>
      <c r="AJ29" s="236" t="e">
        <f>IF(COUNT($T29:AI29)&gt;ROUNDUP($Q29/$O29,0)+$P29,0,EDATE(EDATE($T29,1)+$R29,COLUMN()-22))</f>
        <v>#DIV/0!</v>
      </c>
      <c r="AK29" s="236" t="e">
        <f>IF(COUNT($T29:AJ29)&gt;ROUNDUP($Q29/$O29,0)+$P29,0,EDATE(EDATE($T29,1)+$R29,COLUMN()-22))</f>
        <v>#DIV/0!</v>
      </c>
      <c r="AL29" s="236" t="e">
        <f>IF(COUNT($T29:AK29)&gt;ROUNDUP($Q29/$O29,0)+$P29,0,EDATE(EDATE($T29,1)+$R29,COLUMN()-22))</f>
        <v>#DIV/0!</v>
      </c>
      <c r="AM29" s="236" t="e">
        <f>IF(COUNT($T29:AL29)&gt;ROUNDUP($Q29/$O29,0)+$P29,0,EDATE(EDATE($T29,1)+$R29,COLUMN()-22))</f>
        <v>#DIV/0!</v>
      </c>
      <c r="AN29" s="236" t="e">
        <f>IF(COUNT($T29:AM29)&gt;ROUNDUP($Q29/$O29,0)+$P29,0,EDATE(EDATE($T29,1)+$R29,COLUMN()-22))</f>
        <v>#DIV/0!</v>
      </c>
      <c r="AO29" s="236" t="e">
        <f>IF(COUNT($T29:AN29)&gt;ROUNDUP($Q29/$O29,0)+$P29,0,EDATE(EDATE($T29,1)+$R29,COLUMN()-22))</f>
        <v>#DIV/0!</v>
      </c>
      <c r="AP29" s="236" t="e">
        <f>IF(COUNT($T29:AO29)&gt;ROUNDUP($Q29/$O29,0)+$P29,0,EDATE(EDATE($T29,1)+$R29,COLUMN()-22))</f>
        <v>#DIV/0!</v>
      </c>
      <c r="AQ29" s="236" t="e">
        <f>IF(COUNT($T29:AP29)&gt;ROUNDUP($Q29/$O29,0)+$P29,0,EDATE(EDATE($T29,1)+$R29,COLUMN()-22))</f>
        <v>#DIV/0!</v>
      </c>
      <c r="AR29" s="236" t="e">
        <f>IF(COUNT($T29:AQ29)&gt;ROUNDUP($Q29/$O29,0)+$P29,0,EDATE(EDATE($T29,1)+$R29,COLUMN()-22))</f>
        <v>#DIV/0!</v>
      </c>
      <c r="AS29" s="236" t="e">
        <f>IF(COUNT($T29:AR29)&gt;ROUNDUP($Q29/$O29,0)+$P29,0,EDATE(EDATE($T29,1)+$R29,COLUMN()-22))</f>
        <v>#DIV/0!</v>
      </c>
      <c r="AT29" s="236" t="e">
        <f>IF(COUNT($T29:AS29)&gt;ROUNDUP($Q29/$O29,0)+$P29,0,EDATE(EDATE($T29,1)+$R29,COLUMN()-22))</f>
        <v>#DIV/0!</v>
      </c>
      <c r="AU29" s="236" t="e">
        <f>IF(COUNT($T29:AT29)&gt;ROUNDUP($Q29/$O29,0)+$P29,0,EDATE(EDATE($T29,1)+$R29,COLUMN()-22))</f>
        <v>#DIV/0!</v>
      </c>
      <c r="AV29" s="236" t="e">
        <f>IF(COUNT($T29:AU29)&gt;ROUNDUP($Q29/$O29,0)+$P29,0,EDATE(EDATE($T29,1)+$R29,COLUMN()-22))</f>
        <v>#DIV/0!</v>
      </c>
      <c r="AW29" s="236" t="e">
        <f>IF(COUNT($T29:AV29)&gt;ROUNDUP($Q29/$O29,0)+$P29,0,EDATE(EDATE($T29,1)+$R29,COLUMN()-22))</f>
        <v>#DIV/0!</v>
      </c>
      <c r="AX29" s="236" t="e">
        <f>IF(COUNT($T29:AW29)&gt;ROUNDUP($Q29/$O29,0)+$P29,0,EDATE(EDATE($T29,1)+$R29,COLUMN()-22))</f>
        <v>#DIV/0!</v>
      </c>
      <c r="AY29" s="236" t="e">
        <f>IF(COUNT($T29:AX29)&gt;ROUNDUP($Q29/$O29,0)+$P29,0,EDATE(EDATE($T29,1)+$R29,COLUMN()-22))</f>
        <v>#DIV/0!</v>
      </c>
      <c r="AZ29" s="236" t="e">
        <f>IF(COUNT($T29:AY29)&gt;ROUNDUP($Q29/$O29,0)+$P29,0,EDATE(EDATE($T29,1)+$R29,COLUMN()-22))</f>
        <v>#DIV/0!</v>
      </c>
      <c r="BA29" s="236" t="e">
        <f>IF(COUNT($T29:AZ29)&gt;ROUNDUP($Q29/$O29,0)+$P29,0,EDATE(EDATE($T29,1)+$R29,COLUMN()-22))</f>
        <v>#DIV/0!</v>
      </c>
      <c r="BB29" s="236" t="e">
        <f>IF(COUNT($T29:BA29)&gt;ROUNDUP($Q29/$O29,0)+$P29,0,EDATE(EDATE($T29,1)+$R29,COLUMN()-22))</f>
        <v>#DIV/0!</v>
      </c>
      <c r="BC29" s="236" t="e">
        <f>IF(COUNT($T29:BB29)&gt;ROUNDUP($Q29/$O29,0)+$P29,0,EDATE(EDATE($T29,1)+$R29,COLUMN()-22))</f>
        <v>#DIV/0!</v>
      </c>
      <c r="BD29" s="187"/>
      <c r="BE29" s="54"/>
    </row>
    <row r="30" spans="1:57" ht="21" customHeight="1">
      <c r="A30" s="177" t="str">
        <f t="shared" ca="1" si="0"/>
        <v/>
      </c>
      <c r="B30" s="267"/>
      <c r="C30" s="143" t="e">
        <f>+VLOOKUP(B30,'اسماء العملاء'!$A$2:$E$142,5,FALSE)</f>
        <v>#N/A</v>
      </c>
      <c r="D30" s="63" t="e">
        <f>+VLOOKUP(B30,'اسماء العملاء'!$A$2:$C$140,2,FALSE)</f>
        <v>#N/A</v>
      </c>
      <c r="E30" s="143"/>
      <c r="F30" s="63" t="e">
        <f>+VLOOKUP(B30,'اسماء العملاء'!$A$2:$C$140,3,FALSE)</f>
        <v>#N/A</v>
      </c>
      <c r="G30" s="54"/>
      <c r="H30" s="94" t="e">
        <f>+VLOOKUP(G30,'انواع الفلاتر'!$B$2:$C$52,2,FALSE)</f>
        <v>#N/A</v>
      </c>
      <c r="I30" s="67"/>
      <c r="J30" s="92" t="e">
        <f t="shared" si="1"/>
        <v>#N/A</v>
      </c>
      <c r="K30" s="73"/>
      <c r="L30" s="73"/>
      <c r="M30" s="189"/>
      <c r="N30" s="74">
        <f t="shared" si="2"/>
        <v>0</v>
      </c>
      <c r="O30" s="87"/>
      <c r="P30" s="219" t="e">
        <f t="shared" si="4"/>
        <v>#DIV/0!</v>
      </c>
      <c r="Q30" s="219" t="e">
        <f t="shared" si="5"/>
        <v>#DIV/0!</v>
      </c>
      <c r="R30" s="232">
        <v>0</v>
      </c>
      <c r="S30" s="225" t="e">
        <f t="shared" si="3"/>
        <v>#DIV/0!</v>
      </c>
      <c r="T30" s="238"/>
      <c r="U30" s="236" t="e">
        <f>IF(COUNT($T30:T30)&gt;ROUNDUP($Q30/$O30,0)+$P30,0,EDATE(EDATE($T30,1)+$R30,COLUMN()-22))</f>
        <v>#DIV/0!</v>
      </c>
      <c r="V30" s="236" t="e">
        <f>IF(COUNT($T30:U30)&gt;ROUNDUP($Q30/$O30,0)+$P30,0,EDATE(EDATE($T30,1)+$R30,COLUMN()-22))</f>
        <v>#DIV/0!</v>
      </c>
      <c r="W30" s="236" t="e">
        <f>IF(COUNT($T30:V30)&gt;ROUNDUP($Q30/$O30,0)+$P30,0,EDATE(EDATE($T30,1)+$R30,COLUMN()-22))</f>
        <v>#DIV/0!</v>
      </c>
      <c r="X30" s="236" t="e">
        <f>IF(COUNT($T30:W30)&gt;ROUNDUP($Q30/$O30,0)+$P30,0,EDATE(EDATE($T30,1)+$R30,COLUMN()-22))</f>
        <v>#DIV/0!</v>
      </c>
      <c r="Y30" s="236" t="e">
        <f>IF(COUNT($T30:X30)&gt;ROUNDUP($Q30/$O30,0)+$P30,0,EDATE(EDATE($T30,1)+$R30,COLUMN()-22))</f>
        <v>#DIV/0!</v>
      </c>
      <c r="Z30" s="236" t="e">
        <f>IF(COUNT($T30:Y30)&gt;ROUNDUP($Q30/$O30,0)+$P30,0,EDATE(EDATE($T30,1)+$R30,COLUMN()-22))</f>
        <v>#DIV/0!</v>
      </c>
      <c r="AA30" s="236" t="e">
        <f>IF(COUNT($T30:Z30)&gt;ROUNDUP($Q30/$O30,0)+$P30,0,EDATE(EDATE($T30,1)+$R30,COLUMN()-22))</f>
        <v>#DIV/0!</v>
      </c>
      <c r="AB30" s="236" t="e">
        <f>IF(COUNT($T30:AA30)&gt;ROUNDUP($Q30/$O30,0)+$P30,0,EDATE(EDATE($T30,1)+$R30,COLUMN()-22))</f>
        <v>#DIV/0!</v>
      </c>
      <c r="AC30" s="236" t="e">
        <f>IF(COUNT($T30:AB30)&gt;ROUNDUP($Q30/$O30,0)+$P30,0,EDATE(EDATE($T30,1)+$R30,COLUMN()-22))</f>
        <v>#DIV/0!</v>
      </c>
      <c r="AD30" s="236" t="e">
        <f>IF(COUNT($T30:AC30)&gt;ROUNDUP($Q30/$O30,0)+$P30,0,EDATE(EDATE($T30,1)+$R30,COLUMN()-22))</f>
        <v>#DIV/0!</v>
      </c>
      <c r="AE30" s="236" t="e">
        <f>IF(COUNT($T30:AD30)&gt;ROUNDUP($Q30/$O30,0)+$P30,0,EDATE(EDATE($T30,1)+$R30,COLUMN()-22))</f>
        <v>#DIV/0!</v>
      </c>
      <c r="AF30" s="236" t="e">
        <f>IF(COUNT($T30:AE30)&gt;ROUNDUP($Q30/$O30,0)+$P30,0,EDATE(EDATE($T30,1)+$R30,COLUMN()-22))</f>
        <v>#DIV/0!</v>
      </c>
      <c r="AG30" s="236" t="e">
        <f>IF(COUNT($T30:AF30)&gt;ROUNDUP($Q30/$O30,0)+$P30,0,EDATE(EDATE($T30,1)+$R30,COLUMN()-22))</f>
        <v>#DIV/0!</v>
      </c>
      <c r="AH30" s="236" t="e">
        <f>IF(COUNT($T30:AG30)&gt;ROUNDUP($Q30/$O30,0)+$P30,0,EDATE(EDATE($T30,1)+$R30,COLUMN()-22))</f>
        <v>#DIV/0!</v>
      </c>
      <c r="AI30" s="236" t="e">
        <f>IF(COUNT($T30:AH30)&gt;ROUNDUP($Q30/$O30,0)+$P30,0,EDATE(EDATE($T30,1)+$R30,COLUMN()-22))</f>
        <v>#DIV/0!</v>
      </c>
      <c r="AJ30" s="236" t="e">
        <f>IF(COUNT($T30:AI30)&gt;ROUNDUP($Q30/$O30,0)+$P30,0,EDATE(EDATE($T30,1)+$R30,COLUMN()-22))</f>
        <v>#DIV/0!</v>
      </c>
      <c r="AK30" s="236" t="e">
        <f>IF(COUNT($T30:AJ30)&gt;ROUNDUP($Q30/$O30,0)+$P30,0,EDATE(EDATE($T30,1)+$R30,COLUMN()-22))</f>
        <v>#DIV/0!</v>
      </c>
      <c r="AL30" s="236" t="e">
        <f>IF(COUNT($T30:AK30)&gt;ROUNDUP($Q30/$O30,0)+$P30,0,EDATE(EDATE($T30,1)+$R30,COLUMN()-22))</f>
        <v>#DIV/0!</v>
      </c>
      <c r="AM30" s="236" t="e">
        <f>IF(COUNT($T30:AL30)&gt;ROUNDUP($Q30/$O30,0)+$P30,0,EDATE(EDATE($T30,1)+$R30,COLUMN()-22))</f>
        <v>#DIV/0!</v>
      </c>
      <c r="AN30" s="236" t="e">
        <f>IF(COUNT($T30:AM30)&gt;ROUNDUP($Q30/$O30,0)+$P30,0,EDATE(EDATE($T30,1)+$R30,COLUMN()-22))</f>
        <v>#DIV/0!</v>
      </c>
      <c r="AO30" s="236" t="e">
        <f>IF(COUNT($T30:AN30)&gt;ROUNDUP($Q30/$O30,0)+$P30,0,EDATE(EDATE($T30,1)+$R30,COLUMN()-22))</f>
        <v>#DIV/0!</v>
      </c>
      <c r="AP30" s="236" t="e">
        <f>IF(COUNT($T30:AO30)&gt;ROUNDUP($Q30/$O30,0)+$P30,0,EDATE(EDATE($T30,1)+$R30,COLUMN()-22))</f>
        <v>#DIV/0!</v>
      </c>
      <c r="AQ30" s="236" t="e">
        <f>IF(COUNT($T30:AP30)&gt;ROUNDUP($Q30/$O30,0)+$P30,0,EDATE(EDATE($T30,1)+$R30,COLUMN()-22))</f>
        <v>#DIV/0!</v>
      </c>
      <c r="AR30" s="236" t="e">
        <f>IF(COUNT($T30:AQ30)&gt;ROUNDUP($Q30/$O30,0)+$P30,0,EDATE(EDATE($T30,1)+$R30,COLUMN()-22))</f>
        <v>#DIV/0!</v>
      </c>
      <c r="AS30" s="236" t="e">
        <f>IF(COUNT($T30:AR30)&gt;ROUNDUP($Q30/$O30,0)+$P30,0,EDATE(EDATE($T30,1)+$R30,COLUMN()-22))</f>
        <v>#DIV/0!</v>
      </c>
      <c r="AT30" s="236" t="e">
        <f>IF(COUNT($T30:AS30)&gt;ROUNDUP($Q30/$O30,0)+$P30,0,EDATE(EDATE($T30,1)+$R30,COLUMN()-22))</f>
        <v>#DIV/0!</v>
      </c>
      <c r="AU30" s="236" t="e">
        <f>IF(COUNT($T30:AT30)&gt;ROUNDUP($Q30/$O30,0)+$P30,0,EDATE(EDATE($T30,1)+$R30,COLUMN()-22))</f>
        <v>#DIV/0!</v>
      </c>
      <c r="AV30" s="236" t="e">
        <f>IF(COUNT($T30:AU30)&gt;ROUNDUP($Q30/$O30,0)+$P30,0,EDATE(EDATE($T30,1)+$R30,COLUMN()-22))</f>
        <v>#DIV/0!</v>
      </c>
      <c r="AW30" s="236" t="e">
        <f>IF(COUNT($T30:AV30)&gt;ROUNDUP($Q30/$O30,0)+$P30,0,EDATE(EDATE($T30,1)+$R30,COLUMN()-22))</f>
        <v>#DIV/0!</v>
      </c>
      <c r="AX30" s="236" t="e">
        <f>IF(COUNT($T30:AW30)&gt;ROUNDUP($Q30/$O30,0)+$P30,0,EDATE(EDATE($T30,1)+$R30,COLUMN()-22))</f>
        <v>#DIV/0!</v>
      </c>
      <c r="AY30" s="236" t="e">
        <f>IF(COUNT($T30:AX30)&gt;ROUNDUP($Q30/$O30,0)+$P30,0,EDATE(EDATE($T30,1)+$R30,COLUMN()-22))</f>
        <v>#DIV/0!</v>
      </c>
      <c r="AZ30" s="236" t="e">
        <f>IF(COUNT($T30:AY30)&gt;ROUNDUP($Q30/$O30,0)+$P30,0,EDATE(EDATE($T30,1)+$R30,COLUMN()-22))</f>
        <v>#DIV/0!</v>
      </c>
      <c r="BA30" s="236" t="e">
        <f>IF(COUNT($T30:AZ30)&gt;ROUNDUP($Q30/$O30,0)+$P30,0,EDATE(EDATE($T30,1)+$R30,COLUMN()-22))</f>
        <v>#DIV/0!</v>
      </c>
      <c r="BB30" s="236" t="e">
        <f>IF(COUNT($T30:BA30)&gt;ROUNDUP($Q30/$O30,0)+$P30,0,EDATE(EDATE($T30,1)+$R30,COLUMN()-22))</f>
        <v>#DIV/0!</v>
      </c>
      <c r="BC30" s="236" t="e">
        <f>IF(COUNT($T30:BB30)&gt;ROUNDUP($Q30/$O30,0)+$P30,0,EDATE(EDATE($T30,1)+$R30,COLUMN()-22))</f>
        <v>#DIV/0!</v>
      </c>
      <c r="BD30" s="187"/>
      <c r="BE30" s="54"/>
    </row>
    <row r="31" spans="1:57" ht="21" customHeight="1">
      <c r="A31" s="177" t="str">
        <f t="shared" ca="1" si="0"/>
        <v/>
      </c>
      <c r="B31" s="267"/>
      <c r="C31" s="143" t="e">
        <f>+VLOOKUP(B31,'اسماء العملاء'!$A$2:$E$142,5,FALSE)</f>
        <v>#N/A</v>
      </c>
      <c r="D31" s="63" t="e">
        <f>+VLOOKUP(B31,'اسماء العملاء'!$A$2:$C$140,2,FALSE)</f>
        <v>#N/A</v>
      </c>
      <c r="E31" s="143"/>
      <c r="F31" s="63" t="e">
        <f>+VLOOKUP(B31,'اسماء العملاء'!$A$2:$C$140,3,FALSE)</f>
        <v>#N/A</v>
      </c>
      <c r="G31" s="54"/>
      <c r="H31" s="94" t="e">
        <f>+VLOOKUP(G31,'انواع الفلاتر'!$B$2:$C$52,2,FALSE)</f>
        <v>#N/A</v>
      </c>
      <c r="I31" s="67"/>
      <c r="J31" s="92" t="e">
        <f t="shared" si="1"/>
        <v>#N/A</v>
      </c>
      <c r="K31" s="73"/>
      <c r="L31" s="73"/>
      <c r="M31" s="189"/>
      <c r="N31" s="74">
        <f t="shared" si="2"/>
        <v>0</v>
      </c>
      <c r="O31" s="87"/>
      <c r="P31" s="219" t="e">
        <f t="shared" si="4"/>
        <v>#DIV/0!</v>
      </c>
      <c r="Q31" s="219" t="e">
        <f t="shared" si="5"/>
        <v>#DIV/0!</v>
      </c>
      <c r="R31" s="232">
        <v>0</v>
      </c>
      <c r="S31" s="225" t="e">
        <f t="shared" si="3"/>
        <v>#DIV/0!</v>
      </c>
      <c r="T31" s="238"/>
      <c r="U31" s="236" t="e">
        <f>IF(COUNT($T31:T31)&gt;ROUNDUP($Q31/$O31,0)+$P31,0,EDATE(EDATE($T31,1)+$R31,COLUMN()-22))</f>
        <v>#DIV/0!</v>
      </c>
      <c r="V31" s="236" t="e">
        <f>IF(COUNT($T31:U31)&gt;ROUNDUP($Q31/$O31,0)+$P31,0,EDATE(EDATE($T31,1)+$R31,COLUMN()-22))</f>
        <v>#DIV/0!</v>
      </c>
      <c r="W31" s="236" t="e">
        <f>IF(COUNT($T31:V31)&gt;ROUNDUP($Q31/$O31,0)+$P31,0,EDATE(EDATE($T31,1)+$R31,COLUMN()-22))</f>
        <v>#DIV/0!</v>
      </c>
      <c r="X31" s="236" t="e">
        <f>IF(COUNT($T31:W31)&gt;ROUNDUP($Q31/$O31,0)+$P31,0,EDATE(EDATE($T31,1)+$R31,COLUMN()-22))</f>
        <v>#DIV/0!</v>
      </c>
      <c r="Y31" s="236" t="e">
        <f>IF(COUNT($T31:X31)&gt;ROUNDUP($Q31/$O31,0)+$P31,0,EDATE(EDATE($T31,1)+$R31,COLUMN()-22))</f>
        <v>#DIV/0!</v>
      </c>
      <c r="Z31" s="236" t="e">
        <f>IF(COUNT($T31:Y31)&gt;ROUNDUP($Q31/$O31,0)+$P31,0,EDATE(EDATE($T31,1)+$R31,COLUMN()-22))</f>
        <v>#DIV/0!</v>
      </c>
      <c r="AA31" s="236" t="e">
        <f>IF(COUNT($T31:Z31)&gt;ROUNDUP($Q31/$O31,0)+$P31,0,EDATE(EDATE($T31,1)+$R31,COLUMN()-22))</f>
        <v>#DIV/0!</v>
      </c>
      <c r="AB31" s="236" t="e">
        <f>IF(COUNT($T31:AA31)&gt;ROUNDUP($Q31/$O31,0)+$P31,0,EDATE(EDATE($T31,1)+$R31,COLUMN()-22))</f>
        <v>#DIV/0!</v>
      </c>
      <c r="AC31" s="236" t="e">
        <f>IF(COUNT($T31:AB31)&gt;ROUNDUP($Q31/$O31,0)+$P31,0,EDATE(EDATE($T31,1)+$R31,COLUMN()-22))</f>
        <v>#DIV/0!</v>
      </c>
      <c r="AD31" s="236" t="e">
        <f>IF(COUNT($T31:AC31)&gt;ROUNDUP($Q31/$O31,0)+$P31,0,EDATE(EDATE($T31,1)+$R31,COLUMN()-22))</f>
        <v>#DIV/0!</v>
      </c>
      <c r="AE31" s="236" t="e">
        <f>IF(COUNT($T31:AD31)&gt;ROUNDUP($Q31/$O31,0)+$P31,0,EDATE(EDATE($T31,1)+$R31,COLUMN()-22))</f>
        <v>#DIV/0!</v>
      </c>
      <c r="AF31" s="236" t="e">
        <f>IF(COUNT($T31:AE31)&gt;ROUNDUP($Q31/$O31,0)+$P31,0,EDATE(EDATE($T31,1)+$R31,COLUMN()-22))</f>
        <v>#DIV/0!</v>
      </c>
      <c r="AG31" s="236" t="e">
        <f>IF(COUNT($T31:AF31)&gt;ROUNDUP($Q31/$O31,0)+$P31,0,EDATE(EDATE($T31,1)+$R31,COLUMN()-22))</f>
        <v>#DIV/0!</v>
      </c>
      <c r="AH31" s="236" t="e">
        <f>IF(COUNT($T31:AG31)&gt;ROUNDUP($Q31/$O31,0)+$P31,0,EDATE(EDATE($T31,1)+$R31,COLUMN()-22))</f>
        <v>#DIV/0!</v>
      </c>
      <c r="AI31" s="236" t="e">
        <f>IF(COUNT($T31:AH31)&gt;ROUNDUP($Q31/$O31,0)+$P31,0,EDATE(EDATE($T31,1)+$R31,COLUMN()-22))</f>
        <v>#DIV/0!</v>
      </c>
      <c r="AJ31" s="236" t="e">
        <f>IF(COUNT($T31:AI31)&gt;ROUNDUP($Q31/$O31,0)+$P31,0,EDATE(EDATE($T31,1)+$R31,COLUMN()-22))</f>
        <v>#DIV/0!</v>
      </c>
      <c r="AK31" s="236" t="e">
        <f>IF(COUNT($T31:AJ31)&gt;ROUNDUP($Q31/$O31,0)+$P31,0,EDATE(EDATE($T31,1)+$R31,COLUMN()-22))</f>
        <v>#DIV/0!</v>
      </c>
      <c r="AL31" s="236" t="e">
        <f>IF(COUNT($T31:AK31)&gt;ROUNDUP($Q31/$O31,0)+$P31,0,EDATE(EDATE($T31,1)+$R31,COLUMN()-22))</f>
        <v>#DIV/0!</v>
      </c>
      <c r="AM31" s="236" t="e">
        <f>IF(COUNT($T31:AL31)&gt;ROUNDUP($Q31/$O31,0)+$P31,0,EDATE(EDATE($T31,1)+$R31,COLUMN()-22))</f>
        <v>#DIV/0!</v>
      </c>
      <c r="AN31" s="236" t="e">
        <f>IF(COUNT($T31:AM31)&gt;ROUNDUP($Q31/$O31,0)+$P31,0,EDATE(EDATE($T31,1)+$R31,COLUMN()-22))</f>
        <v>#DIV/0!</v>
      </c>
      <c r="AO31" s="236" t="e">
        <f>IF(COUNT($T31:AN31)&gt;ROUNDUP($Q31/$O31,0)+$P31,0,EDATE(EDATE($T31,1)+$R31,COLUMN()-22))</f>
        <v>#DIV/0!</v>
      </c>
      <c r="AP31" s="236" t="e">
        <f>IF(COUNT($T31:AO31)&gt;ROUNDUP($Q31/$O31,0)+$P31,0,EDATE(EDATE($T31,1)+$R31,COLUMN()-22))</f>
        <v>#DIV/0!</v>
      </c>
      <c r="AQ31" s="236" t="e">
        <f>IF(COUNT($T31:AP31)&gt;ROUNDUP($Q31/$O31,0)+$P31,0,EDATE(EDATE($T31,1)+$R31,COLUMN()-22))</f>
        <v>#DIV/0!</v>
      </c>
      <c r="AR31" s="236" t="e">
        <f>IF(COUNT($T31:AQ31)&gt;ROUNDUP($Q31/$O31,0)+$P31,0,EDATE(EDATE($T31,1)+$R31,COLUMN()-22))</f>
        <v>#DIV/0!</v>
      </c>
      <c r="AS31" s="236" t="e">
        <f>IF(COUNT($T31:AR31)&gt;ROUNDUP($Q31/$O31,0)+$P31,0,EDATE(EDATE($T31,1)+$R31,COLUMN()-22))</f>
        <v>#DIV/0!</v>
      </c>
      <c r="AT31" s="236" t="e">
        <f>IF(COUNT($T31:AS31)&gt;ROUNDUP($Q31/$O31,0)+$P31,0,EDATE(EDATE($T31,1)+$R31,COLUMN()-22))</f>
        <v>#DIV/0!</v>
      </c>
      <c r="AU31" s="236" t="e">
        <f>IF(COUNT($T31:AT31)&gt;ROUNDUP($Q31/$O31,0)+$P31,0,EDATE(EDATE($T31,1)+$R31,COLUMN()-22))</f>
        <v>#DIV/0!</v>
      </c>
      <c r="AV31" s="236" t="e">
        <f>IF(COUNT($T31:AU31)&gt;ROUNDUP($Q31/$O31,0)+$P31,0,EDATE(EDATE($T31,1)+$R31,COLUMN()-22))</f>
        <v>#DIV/0!</v>
      </c>
      <c r="AW31" s="236" t="e">
        <f>IF(COUNT($T31:AV31)&gt;ROUNDUP($Q31/$O31,0)+$P31,0,EDATE(EDATE($T31,1)+$R31,COLUMN()-22))</f>
        <v>#DIV/0!</v>
      </c>
      <c r="AX31" s="236" t="e">
        <f>IF(COUNT($T31:AW31)&gt;ROUNDUP($Q31/$O31,0)+$P31,0,EDATE(EDATE($T31,1)+$R31,COLUMN()-22))</f>
        <v>#DIV/0!</v>
      </c>
      <c r="AY31" s="236" t="e">
        <f>IF(COUNT($T31:AX31)&gt;ROUNDUP($Q31/$O31,0)+$P31,0,EDATE(EDATE($T31,1)+$R31,COLUMN()-22))</f>
        <v>#DIV/0!</v>
      </c>
      <c r="AZ31" s="236" t="e">
        <f>IF(COUNT($T31:AY31)&gt;ROUNDUP($Q31/$O31,0)+$P31,0,EDATE(EDATE($T31,1)+$R31,COLUMN()-22))</f>
        <v>#DIV/0!</v>
      </c>
      <c r="BA31" s="236" t="e">
        <f>IF(COUNT($T31:AZ31)&gt;ROUNDUP($Q31/$O31,0)+$P31,0,EDATE(EDATE($T31,1)+$R31,COLUMN()-22))</f>
        <v>#DIV/0!</v>
      </c>
      <c r="BB31" s="236" t="e">
        <f>IF(COUNT($T31:BA31)&gt;ROUNDUP($Q31/$O31,0)+$P31,0,EDATE(EDATE($T31,1)+$R31,COLUMN()-22))</f>
        <v>#DIV/0!</v>
      </c>
      <c r="BC31" s="236" t="e">
        <f>IF(COUNT($T31:BB31)&gt;ROUNDUP($Q31/$O31,0)+$P31,0,EDATE(EDATE($T31,1)+$R31,COLUMN()-22))</f>
        <v>#DIV/0!</v>
      </c>
      <c r="BD31" s="187"/>
      <c r="BE31" s="54"/>
    </row>
    <row r="32" spans="1:57" ht="21" customHeight="1">
      <c r="A32" s="177" t="str">
        <f t="shared" ca="1" si="0"/>
        <v/>
      </c>
      <c r="B32" s="267"/>
      <c r="C32" s="143" t="e">
        <f>+VLOOKUP(B32,'اسماء العملاء'!$A$2:$E$142,5,FALSE)</f>
        <v>#N/A</v>
      </c>
      <c r="D32" s="63" t="e">
        <f>+VLOOKUP(B32,'اسماء العملاء'!$A$2:$C$140,2,FALSE)</f>
        <v>#N/A</v>
      </c>
      <c r="E32" s="143"/>
      <c r="F32" s="63" t="e">
        <f>+VLOOKUP(B32,'اسماء العملاء'!$A$2:$C$140,3,FALSE)</f>
        <v>#N/A</v>
      </c>
      <c r="G32" s="54"/>
      <c r="H32" s="94" t="e">
        <f>+VLOOKUP(G32,'انواع الفلاتر'!$B$2:$C$52,2,FALSE)</f>
        <v>#N/A</v>
      </c>
      <c r="I32" s="67"/>
      <c r="J32" s="92" t="e">
        <f t="shared" si="1"/>
        <v>#N/A</v>
      </c>
      <c r="K32" s="73"/>
      <c r="L32" s="73"/>
      <c r="M32" s="189"/>
      <c r="N32" s="74">
        <f t="shared" si="2"/>
        <v>0</v>
      </c>
      <c r="O32" s="87"/>
      <c r="P32" s="219" t="e">
        <f t="shared" si="4"/>
        <v>#DIV/0!</v>
      </c>
      <c r="Q32" s="219" t="e">
        <f t="shared" si="5"/>
        <v>#DIV/0!</v>
      </c>
      <c r="R32" s="232">
        <v>0</v>
      </c>
      <c r="S32" s="225" t="e">
        <f t="shared" si="3"/>
        <v>#DIV/0!</v>
      </c>
      <c r="T32" s="238"/>
      <c r="U32" s="236" t="e">
        <f>IF(COUNT($T32:T32)&gt;ROUNDUP($Q32/$O32,0)+$P32,0,EDATE(EDATE($T32,1)+$R32,COLUMN()-22))</f>
        <v>#DIV/0!</v>
      </c>
      <c r="V32" s="236" t="e">
        <f>IF(COUNT($T32:U32)&gt;ROUNDUP($Q32/$O32,0)+$P32,0,EDATE(EDATE($T32,1)+$R32,COLUMN()-22))</f>
        <v>#DIV/0!</v>
      </c>
      <c r="W32" s="236" t="e">
        <f>IF(COUNT($T32:V32)&gt;ROUNDUP($Q32/$O32,0)+$P32,0,EDATE(EDATE($T32,1)+$R32,COLUMN()-22))</f>
        <v>#DIV/0!</v>
      </c>
      <c r="X32" s="236" t="e">
        <f>IF(COUNT($T32:W32)&gt;ROUNDUP($Q32/$O32,0)+$P32,0,EDATE(EDATE($T32,1)+$R32,COLUMN()-22))</f>
        <v>#DIV/0!</v>
      </c>
      <c r="Y32" s="236" t="e">
        <f>IF(COUNT($T32:X32)&gt;ROUNDUP($Q32/$O32,0)+$P32,0,EDATE(EDATE($T32,1)+$R32,COLUMN()-22))</f>
        <v>#DIV/0!</v>
      </c>
      <c r="Z32" s="236" t="e">
        <f>IF(COUNT($T32:Y32)&gt;ROUNDUP($Q32/$O32,0)+$P32,0,EDATE(EDATE($T32,1)+$R32,COLUMN()-22))</f>
        <v>#DIV/0!</v>
      </c>
      <c r="AA32" s="236" t="e">
        <f>IF(COUNT($T32:Z32)&gt;ROUNDUP($Q32/$O32,0)+$P32,0,EDATE(EDATE($T32,1)+$R32,COLUMN()-22))</f>
        <v>#DIV/0!</v>
      </c>
      <c r="AB32" s="236" t="e">
        <f>IF(COUNT($T32:AA32)&gt;ROUNDUP($Q32/$O32,0)+$P32,0,EDATE(EDATE($T32,1)+$R32,COLUMN()-22))</f>
        <v>#DIV/0!</v>
      </c>
      <c r="AC32" s="236" t="e">
        <f>IF(COUNT($T32:AB32)&gt;ROUNDUP($Q32/$O32,0)+$P32,0,EDATE(EDATE($T32,1)+$R32,COLUMN()-22))</f>
        <v>#DIV/0!</v>
      </c>
      <c r="AD32" s="236" t="e">
        <f>IF(COUNT($T32:AC32)&gt;ROUNDUP($Q32/$O32,0)+$P32,0,EDATE(EDATE($T32,1)+$R32,COLUMN()-22))</f>
        <v>#DIV/0!</v>
      </c>
      <c r="AE32" s="236" t="e">
        <f>IF(COUNT($T32:AD32)&gt;ROUNDUP($Q32/$O32,0)+$P32,0,EDATE(EDATE($T32,1)+$R32,COLUMN()-22))</f>
        <v>#DIV/0!</v>
      </c>
      <c r="AF32" s="236" t="e">
        <f>IF(COUNT($T32:AE32)&gt;ROUNDUP($Q32/$O32,0)+$P32,0,EDATE(EDATE($T32,1)+$R32,COLUMN()-22))</f>
        <v>#DIV/0!</v>
      </c>
      <c r="AG32" s="236" t="e">
        <f>IF(COUNT($T32:AF32)&gt;ROUNDUP($Q32/$O32,0)+$P32,0,EDATE(EDATE($T32,1)+$R32,COLUMN()-22))</f>
        <v>#DIV/0!</v>
      </c>
      <c r="AH32" s="236" t="e">
        <f>IF(COUNT($T32:AG32)&gt;ROUNDUP($Q32/$O32,0)+$P32,0,EDATE(EDATE($T32,1)+$R32,COLUMN()-22))</f>
        <v>#DIV/0!</v>
      </c>
      <c r="AI32" s="236" t="e">
        <f>IF(COUNT($T32:AH32)&gt;ROUNDUP($Q32/$O32,0)+$P32,0,EDATE(EDATE($T32,1)+$R32,COLUMN()-22))</f>
        <v>#DIV/0!</v>
      </c>
      <c r="AJ32" s="236" t="e">
        <f>IF(COUNT($T32:AI32)&gt;ROUNDUP($Q32/$O32,0)+$P32,0,EDATE(EDATE($T32,1)+$R32,COLUMN()-22))</f>
        <v>#DIV/0!</v>
      </c>
      <c r="AK32" s="236" t="e">
        <f>IF(COUNT($T32:AJ32)&gt;ROUNDUP($Q32/$O32,0)+$P32,0,EDATE(EDATE($T32,1)+$R32,COLUMN()-22))</f>
        <v>#DIV/0!</v>
      </c>
      <c r="AL32" s="236" t="e">
        <f>IF(COUNT($T32:AK32)&gt;ROUNDUP($Q32/$O32,0)+$P32,0,EDATE(EDATE($T32,1)+$R32,COLUMN()-22))</f>
        <v>#DIV/0!</v>
      </c>
      <c r="AM32" s="236" t="e">
        <f>IF(COUNT($T32:AL32)&gt;ROUNDUP($Q32/$O32,0)+$P32,0,EDATE(EDATE($T32,1)+$R32,COLUMN()-22))</f>
        <v>#DIV/0!</v>
      </c>
      <c r="AN32" s="236" t="e">
        <f>IF(COUNT($T32:AM32)&gt;ROUNDUP($Q32/$O32,0)+$P32,0,EDATE(EDATE($T32,1)+$R32,COLUMN()-22))</f>
        <v>#DIV/0!</v>
      </c>
      <c r="AO32" s="236" t="e">
        <f>IF(COUNT($T32:AN32)&gt;ROUNDUP($Q32/$O32,0)+$P32,0,EDATE(EDATE($T32,1)+$R32,COLUMN()-22))</f>
        <v>#DIV/0!</v>
      </c>
      <c r="AP32" s="236" t="e">
        <f>IF(COUNT($T32:AO32)&gt;ROUNDUP($Q32/$O32,0)+$P32,0,EDATE(EDATE($T32,1)+$R32,COLUMN()-22))</f>
        <v>#DIV/0!</v>
      </c>
      <c r="AQ32" s="236" t="e">
        <f>IF(COUNT($T32:AP32)&gt;ROUNDUP($Q32/$O32,0)+$P32,0,EDATE(EDATE($T32,1)+$R32,COLUMN()-22))</f>
        <v>#DIV/0!</v>
      </c>
      <c r="AR32" s="236" t="e">
        <f>IF(COUNT($T32:AQ32)&gt;ROUNDUP($Q32/$O32,0)+$P32,0,EDATE(EDATE($T32,1)+$R32,COLUMN()-22))</f>
        <v>#DIV/0!</v>
      </c>
      <c r="AS32" s="236" t="e">
        <f>IF(COUNT($T32:AR32)&gt;ROUNDUP($Q32/$O32,0)+$P32,0,EDATE(EDATE($T32,1)+$R32,COLUMN()-22))</f>
        <v>#DIV/0!</v>
      </c>
      <c r="AT32" s="236" t="e">
        <f>IF(COUNT($T32:AS32)&gt;ROUNDUP($Q32/$O32,0)+$P32,0,EDATE(EDATE($T32,1)+$R32,COLUMN()-22))</f>
        <v>#DIV/0!</v>
      </c>
      <c r="AU32" s="236" t="e">
        <f>IF(COUNT($T32:AT32)&gt;ROUNDUP($Q32/$O32,0)+$P32,0,EDATE(EDATE($T32,1)+$R32,COLUMN()-22))</f>
        <v>#DIV/0!</v>
      </c>
      <c r="AV32" s="236" t="e">
        <f>IF(COUNT($T32:AU32)&gt;ROUNDUP($Q32/$O32,0)+$P32,0,EDATE(EDATE($T32,1)+$R32,COLUMN()-22))</f>
        <v>#DIV/0!</v>
      </c>
      <c r="AW32" s="236" t="e">
        <f>IF(COUNT($T32:AV32)&gt;ROUNDUP($Q32/$O32,0)+$P32,0,EDATE(EDATE($T32,1)+$R32,COLUMN()-22))</f>
        <v>#DIV/0!</v>
      </c>
      <c r="AX32" s="236" t="e">
        <f>IF(COUNT($T32:AW32)&gt;ROUNDUP($Q32/$O32,0)+$P32,0,EDATE(EDATE($T32,1)+$R32,COLUMN()-22))</f>
        <v>#DIV/0!</v>
      </c>
      <c r="AY32" s="236" t="e">
        <f>IF(COUNT($T32:AX32)&gt;ROUNDUP($Q32/$O32,0)+$P32,0,EDATE(EDATE($T32,1)+$R32,COLUMN()-22))</f>
        <v>#DIV/0!</v>
      </c>
      <c r="AZ32" s="236" t="e">
        <f>IF(COUNT($T32:AY32)&gt;ROUNDUP($Q32/$O32,0)+$P32,0,EDATE(EDATE($T32,1)+$R32,COLUMN()-22))</f>
        <v>#DIV/0!</v>
      </c>
      <c r="BA32" s="236" t="e">
        <f>IF(COUNT($T32:AZ32)&gt;ROUNDUP($Q32/$O32,0)+$P32,0,EDATE(EDATE($T32,1)+$R32,COLUMN()-22))</f>
        <v>#DIV/0!</v>
      </c>
      <c r="BB32" s="236" t="e">
        <f>IF(COUNT($T32:BA32)&gt;ROUNDUP($Q32/$O32,0)+$P32,0,EDATE(EDATE($T32,1)+$R32,COLUMN()-22))</f>
        <v>#DIV/0!</v>
      </c>
      <c r="BC32" s="236" t="e">
        <f>IF(COUNT($T32:BB32)&gt;ROUNDUP($Q32/$O32,0)+$P32,0,EDATE(EDATE($T32,1)+$R32,COLUMN()-22))</f>
        <v>#DIV/0!</v>
      </c>
      <c r="BD32" s="187"/>
      <c r="BE32" s="54"/>
    </row>
    <row r="33" spans="1:57" ht="21" customHeight="1">
      <c r="A33" s="177" t="str">
        <f t="shared" ca="1" si="0"/>
        <v/>
      </c>
      <c r="B33" s="267"/>
      <c r="C33" s="143" t="e">
        <f>+VLOOKUP(B33,'اسماء العملاء'!$A$2:$E$142,5,FALSE)</f>
        <v>#N/A</v>
      </c>
      <c r="D33" s="63" t="e">
        <f>+VLOOKUP(B33,'اسماء العملاء'!$A$2:$C$140,2,FALSE)</f>
        <v>#N/A</v>
      </c>
      <c r="E33" s="143"/>
      <c r="F33" s="63" t="e">
        <f>+VLOOKUP(B33,'اسماء العملاء'!$A$2:$C$140,3,FALSE)</f>
        <v>#N/A</v>
      </c>
      <c r="G33" s="54"/>
      <c r="H33" s="94" t="e">
        <f>+VLOOKUP(G33,'انواع الفلاتر'!$B$2:$C$52,2,FALSE)</f>
        <v>#N/A</v>
      </c>
      <c r="I33" s="67"/>
      <c r="J33" s="92" t="e">
        <f t="shared" si="1"/>
        <v>#N/A</v>
      </c>
      <c r="K33" s="73"/>
      <c r="L33" s="73"/>
      <c r="M33" s="189"/>
      <c r="N33" s="74">
        <f t="shared" si="2"/>
        <v>0</v>
      </c>
      <c r="O33" s="87"/>
      <c r="P33" s="219" t="e">
        <f t="shared" si="4"/>
        <v>#DIV/0!</v>
      </c>
      <c r="Q33" s="219" t="e">
        <f t="shared" si="5"/>
        <v>#DIV/0!</v>
      </c>
      <c r="R33" s="232">
        <v>0</v>
      </c>
      <c r="S33" s="225" t="e">
        <f t="shared" si="3"/>
        <v>#DIV/0!</v>
      </c>
      <c r="T33" s="238"/>
      <c r="U33" s="236" t="e">
        <f>IF(COUNT($T33:T33)&gt;ROUNDUP($Q33/$O33,0)+$P33,0,EDATE(EDATE($T33,1)+$R33,COLUMN()-22))</f>
        <v>#DIV/0!</v>
      </c>
      <c r="V33" s="236" t="e">
        <f>IF(COUNT($T33:U33)&gt;ROUNDUP($Q33/$O33,0)+$P33,0,EDATE(EDATE($T33,1)+$R33,COLUMN()-22))</f>
        <v>#DIV/0!</v>
      </c>
      <c r="W33" s="236" t="e">
        <f>IF(COUNT($T33:V33)&gt;ROUNDUP($Q33/$O33,0)+$P33,0,EDATE(EDATE($T33,1)+$R33,COLUMN()-22))</f>
        <v>#DIV/0!</v>
      </c>
      <c r="X33" s="236" t="e">
        <f>IF(COUNT($T33:W33)&gt;ROUNDUP($Q33/$O33,0)+$P33,0,EDATE(EDATE($T33,1)+$R33,COLUMN()-22))</f>
        <v>#DIV/0!</v>
      </c>
      <c r="Y33" s="236" t="e">
        <f>IF(COUNT($T33:X33)&gt;ROUNDUP($Q33/$O33,0)+$P33,0,EDATE(EDATE($T33,1)+$R33,COLUMN()-22))</f>
        <v>#DIV/0!</v>
      </c>
      <c r="Z33" s="236" t="e">
        <f>IF(COUNT($T33:Y33)&gt;ROUNDUP($Q33/$O33,0)+$P33,0,EDATE(EDATE($T33,1)+$R33,COLUMN()-22))</f>
        <v>#DIV/0!</v>
      </c>
      <c r="AA33" s="236" t="e">
        <f>IF(COUNT($T33:Z33)&gt;ROUNDUP($Q33/$O33,0)+$P33,0,EDATE(EDATE($T33,1)+$R33,COLUMN()-22))</f>
        <v>#DIV/0!</v>
      </c>
      <c r="AB33" s="236" t="e">
        <f>IF(COUNT($T33:AA33)&gt;ROUNDUP($Q33/$O33,0)+$P33,0,EDATE(EDATE($T33,1)+$R33,COLUMN()-22))</f>
        <v>#DIV/0!</v>
      </c>
      <c r="AC33" s="236" t="e">
        <f>IF(COUNT($T33:AB33)&gt;ROUNDUP($Q33/$O33,0)+$P33,0,EDATE(EDATE($T33,1)+$R33,COLUMN()-22))</f>
        <v>#DIV/0!</v>
      </c>
      <c r="AD33" s="236" t="e">
        <f>IF(COUNT($T33:AC33)&gt;ROUNDUP($Q33/$O33,0)+$P33,0,EDATE(EDATE($T33,1)+$R33,COLUMN()-22))</f>
        <v>#DIV/0!</v>
      </c>
      <c r="AE33" s="236" t="e">
        <f>IF(COUNT($T33:AD33)&gt;ROUNDUP($Q33/$O33,0)+$P33,0,EDATE(EDATE($T33,1)+$R33,COLUMN()-22))</f>
        <v>#DIV/0!</v>
      </c>
      <c r="AF33" s="236" t="e">
        <f>IF(COUNT($T33:AE33)&gt;ROUNDUP($Q33/$O33,0)+$P33,0,EDATE(EDATE($T33,1)+$R33,COLUMN()-22))</f>
        <v>#DIV/0!</v>
      </c>
      <c r="AG33" s="236" t="e">
        <f>IF(COUNT($T33:AF33)&gt;ROUNDUP($Q33/$O33,0)+$P33,0,EDATE(EDATE($T33,1)+$R33,COLUMN()-22))</f>
        <v>#DIV/0!</v>
      </c>
      <c r="AH33" s="236" t="e">
        <f>IF(COUNT($T33:AG33)&gt;ROUNDUP($Q33/$O33,0)+$P33,0,EDATE(EDATE($T33,1)+$R33,COLUMN()-22))</f>
        <v>#DIV/0!</v>
      </c>
      <c r="AI33" s="236" t="e">
        <f>IF(COUNT($T33:AH33)&gt;ROUNDUP($Q33/$O33,0)+$P33,0,EDATE(EDATE($T33,1)+$R33,COLUMN()-22))</f>
        <v>#DIV/0!</v>
      </c>
      <c r="AJ33" s="236" t="e">
        <f>IF(COUNT($T33:AI33)&gt;ROUNDUP($Q33/$O33,0)+$P33,0,EDATE(EDATE($T33,1)+$R33,COLUMN()-22))</f>
        <v>#DIV/0!</v>
      </c>
      <c r="AK33" s="236" t="e">
        <f>IF(COUNT($T33:AJ33)&gt;ROUNDUP($Q33/$O33,0)+$P33,0,EDATE(EDATE($T33,1)+$R33,COLUMN()-22))</f>
        <v>#DIV/0!</v>
      </c>
      <c r="AL33" s="236" t="e">
        <f>IF(COUNT($T33:AK33)&gt;ROUNDUP($Q33/$O33,0)+$P33,0,EDATE(EDATE($T33,1)+$R33,COLUMN()-22))</f>
        <v>#DIV/0!</v>
      </c>
      <c r="AM33" s="236" t="e">
        <f>IF(COUNT($T33:AL33)&gt;ROUNDUP($Q33/$O33,0)+$P33,0,EDATE(EDATE($T33,1)+$R33,COLUMN()-22))</f>
        <v>#DIV/0!</v>
      </c>
      <c r="AN33" s="236" t="e">
        <f>IF(COUNT($T33:AM33)&gt;ROUNDUP($Q33/$O33,0)+$P33,0,EDATE(EDATE($T33,1)+$R33,COLUMN()-22))</f>
        <v>#DIV/0!</v>
      </c>
      <c r="AO33" s="236" t="e">
        <f>IF(COUNT($T33:AN33)&gt;ROUNDUP($Q33/$O33,0)+$P33,0,EDATE(EDATE($T33,1)+$R33,COLUMN()-22))</f>
        <v>#DIV/0!</v>
      </c>
      <c r="AP33" s="236" t="e">
        <f>IF(COUNT($T33:AO33)&gt;ROUNDUP($Q33/$O33,0)+$P33,0,EDATE(EDATE($T33,1)+$R33,COLUMN()-22))</f>
        <v>#DIV/0!</v>
      </c>
      <c r="AQ33" s="236" t="e">
        <f>IF(COUNT($T33:AP33)&gt;ROUNDUP($Q33/$O33,0)+$P33,0,EDATE(EDATE($T33,1)+$R33,COLUMN()-22))</f>
        <v>#DIV/0!</v>
      </c>
      <c r="AR33" s="236" t="e">
        <f>IF(COUNT($T33:AQ33)&gt;ROUNDUP($Q33/$O33,0)+$P33,0,EDATE(EDATE($T33,1)+$R33,COLUMN()-22))</f>
        <v>#DIV/0!</v>
      </c>
      <c r="AS33" s="236" t="e">
        <f>IF(COUNT($T33:AR33)&gt;ROUNDUP($Q33/$O33,0)+$P33,0,EDATE(EDATE($T33,1)+$R33,COLUMN()-22))</f>
        <v>#DIV/0!</v>
      </c>
      <c r="AT33" s="236" t="e">
        <f>IF(COUNT($T33:AS33)&gt;ROUNDUP($Q33/$O33,0)+$P33,0,EDATE(EDATE($T33,1)+$R33,COLUMN()-22))</f>
        <v>#DIV/0!</v>
      </c>
      <c r="AU33" s="236" t="e">
        <f>IF(COUNT($T33:AT33)&gt;ROUNDUP($Q33/$O33,0)+$P33,0,EDATE(EDATE($T33,1)+$R33,COLUMN()-22))</f>
        <v>#DIV/0!</v>
      </c>
      <c r="AV33" s="236" t="e">
        <f>IF(COUNT($T33:AU33)&gt;ROUNDUP($Q33/$O33,0)+$P33,0,EDATE(EDATE($T33,1)+$R33,COLUMN()-22))</f>
        <v>#DIV/0!</v>
      </c>
      <c r="AW33" s="236" t="e">
        <f>IF(COUNT($T33:AV33)&gt;ROUNDUP($Q33/$O33,0)+$P33,0,EDATE(EDATE($T33,1)+$R33,COLUMN()-22))</f>
        <v>#DIV/0!</v>
      </c>
      <c r="AX33" s="236" t="e">
        <f>IF(COUNT($T33:AW33)&gt;ROUNDUP($Q33/$O33,0)+$P33,0,EDATE(EDATE($T33,1)+$R33,COLUMN()-22))</f>
        <v>#DIV/0!</v>
      </c>
      <c r="AY33" s="236" t="e">
        <f>IF(COUNT($T33:AX33)&gt;ROUNDUP($Q33/$O33,0)+$P33,0,EDATE(EDATE($T33,1)+$R33,COLUMN()-22))</f>
        <v>#DIV/0!</v>
      </c>
      <c r="AZ33" s="236" t="e">
        <f>IF(COUNT($T33:AY33)&gt;ROUNDUP($Q33/$O33,0)+$P33,0,EDATE(EDATE($T33,1)+$R33,COLUMN()-22))</f>
        <v>#DIV/0!</v>
      </c>
      <c r="BA33" s="236" t="e">
        <f>IF(COUNT($T33:AZ33)&gt;ROUNDUP($Q33/$O33,0)+$P33,0,EDATE(EDATE($T33,1)+$R33,COLUMN()-22))</f>
        <v>#DIV/0!</v>
      </c>
      <c r="BB33" s="236" t="e">
        <f>IF(COUNT($T33:BA33)&gt;ROUNDUP($Q33/$O33,0)+$P33,0,EDATE(EDATE($T33,1)+$R33,COLUMN()-22))</f>
        <v>#DIV/0!</v>
      </c>
      <c r="BC33" s="236" t="e">
        <f>IF(COUNT($T33:BB33)&gt;ROUNDUP($Q33/$O33,0)+$P33,0,EDATE(EDATE($T33,1)+$R33,COLUMN()-22))</f>
        <v>#DIV/0!</v>
      </c>
      <c r="BD33" s="187"/>
      <c r="BE33" s="54"/>
    </row>
    <row r="34" spans="1:57" ht="21" customHeight="1">
      <c r="A34" s="177" t="str">
        <f t="shared" ca="1" si="0"/>
        <v/>
      </c>
      <c r="B34" s="267"/>
      <c r="C34" s="143" t="e">
        <f>+VLOOKUP(B34,'اسماء العملاء'!$A$2:$E$142,5,FALSE)</f>
        <v>#N/A</v>
      </c>
      <c r="D34" s="63" t="e">
        <f>+VLOOKUP(B34,'اسماء العملاء'!$A$2:$C$140,2,FALSE)</f>
        <v>#N/A</v>
      </c>
      <c r="E34" s="143"/>
      <c r="F34" s="63" t="e">
        <f>+VLOOKUP(B34,'اسماء العملاء'!$A$2:$C$140,3,FALSE)</f>
        <v>#N/A</v>
      </c>
      <c r="G34" s="54"/>
      <c r="H34" s="94" t="e">
        <f>+VLOOKUP(G34,'انواع الفلاتر'!$B$2:$C$52,2,FALSE)</f>
        <v>#N/A</v>
      </c>
      <c r="I34" s="67"/>
      <c r="J34" s="92" t="e">
        <f t="shared" si="1"/>
        <v>#N/A</v>
      </c>
      <c r="K34" s="73"/>
      <c r="L34" s="73"/>
      <c r="M34" s="189"/>
      <c r="N34" s="74">
        <f t="shared" si="2"/>
        <v>0</v>
      </c>
      <c r="O34" s="87"/>
      <c r="P34" s="219" t="e">
        <f t="shared" si="4"/>
        <v>#DIV/0!</v>
      </c>
      <c r="Q34" s="219" t="e">
        <f t="shared" si="5"/>
        <v>#DIV/0!</v>
      </c>
      <c r="R34" s="232">
        <v>0</v>
      </c>
      <c r="S34" s="225" t="e">
        <f t="shared" si="3"/>
        <v>#DIV/0!</v>
      </c>
      <c r="T34" s="238"/>
      <c r="U34" s="236" t="e">
        <f>IF(COUNT($T34:T34)&gt;ROUNDUP($Q34/$O34,0)+$P34,0,EDATE(EDATE($T34,1)+$R34,COLUMN()-22))</f>
        <v>#DIV/0!</v>
      </c>
      <c r="V34" s="236" t="e">
        <f>IF(COUNT($T34:U34)&gt;ROUNDUP($Q34/$O34,0)+$P34,0,EDATE(EDATE($T34,1)+$R34,COLUMN()-22))</f>
        <v>#DIV/0!</v>
      </c>
      <c r="W34" s="236" t="e">
        <f>IF(COUNT($T34:V34)&gt;ROUNDUP($Q34/$O34,0)+$P34,0,EDATE(EDATE($T34,1)+$R34,COLUMN()-22))</f>
        <v>#DIV/0!</v>
      </c>
      <c r="X34" s="236" t="e">
        <f>IF(COUNT($T34:W34)&gt;ROUNDUP($Q34/$O34,0)+$P34,0,EDATE(EDATE($T34,1)+$R34,COLUMN()-22))</f>
        <v>#DIV/0!</v>
      </c>
      <c r="Y34" s="236" t="e">
        <f>IF(COUNT($T34:X34)&gt;ROUNDUP($Q34/$O34,0)+$P34,0,EDATE(EDATE($T34,1)+$R34,COLUMN()-22))</f>
        <v>#DIV/0!</v>
      </c>
      <c r="Z34" s="236" t="e">
        <f>IF(COUNT($T34:Y34)&gt;ROUNDUP($Q34/$O34,0)+$P34,0,EDATE(EDATE($T34,1)+$R34,COLUMN()-22))</f>
        <v>#DIV/0!</v>
      </c>
      <c r="AA34" s="236" t="e">
        <f>IF(COUNT($T34:Z34)&gt;ROUNDUP($Q34/$O34,0)+$P34,0,EDATE(EDATE($T34,1)+$R34,COLUMN()-22))</f>
        <v>#DIV/0!</v>
      </c>
      <c r="AB34" s="236" t="e">
        <f>IF(COUNT($T34:AA34)&gt;ROUNDUP($Q34/$O34,0)+$P34,0,EDATE(EDATE($T34,1)+$R34,COLUMN()-22))</f>
        <v>#DIV/0!</v>
      </c>
      <c r="AC34" s="236" t="e">
        <f>IF(COUNT($T34:AB34)&gt;ROUNDUP($Q34/$O34,0)+$P34,0,EDATE(EDATE($T34,1)+$R34,COLUMN()-22))</f>
        <v>#DIV/0!</v>
      </c>
      <c r="AD34" s="236" t="e">
        <f>IF(COUNT($T34:AC34)&gt;ROUNDUP($Q34/$O34,0)+$P34,0,EDATE(EDATE($T34,1)+$R34,COLUMN()-22))</f>
        <v>#DIV/0!</v>
      </c>
      <c r="AE34" s="236" t="e">
        <f>IF(COUNT($T34:AD34)&gt;ROUNDUP($Q34/$O34,0)+$P34,0,EDATE(EDATE($T34,1)+$R34,COLUMN()-22))</f>
        <v>#DIV/0!</v>
      </c>
      <c r="AF34" s="236" t="e">
        <f>IF(COUNT($T34:AE34)&gt;ROUNDUP($Q34/$O34,0)+$P34,0,EDATE(EDATE($T34,1)+$R34,COLUMN()-22))</f>
        <v>#DIV/0!</v>
      </c>
      <c r="AG34" s="236" t="e">
        <f>IF(COUNT($T34:AF34)&gt;ROUNDUP($Q34/$O34,0)+$P34,0,EDATE(EDATE($T34,1)+$R34,COLUMN()-22))</f>
        <v>#DIV/0!</v>
      </c>
      <c r="AH34" s="236" t="e">
        <f>IF(COUNT($T34:AG34)&gt;ROUNDUP($Q34/$O34,0)+$P34,0,EDATE(EDATE($T34,1)+$R34,COLUMN()-22))</f>
        <v>#DIV/0!</v>
      </c>
      <c r="AI34" s="236" t="e">
        <f>IF(COUNT($T34:AH34)&gt;ROUNDUP($Q34/$O34,0)+$P34,0,EDATE(EDATE($T34,1)+$R34,COLUMN()-22))</f>
        <v>#DIV/0!</v>
      </c>
      <c r="AJ34" s="236" t="e">
        <f>IF(COUNT($T34:AI34)&gt;ROUNDUP($Q34/$O34,0)+$P34,0,EDATE(EDATE($T34,1)+$R34,COLUMN()-22))</f>
        <v>#DIV/0!</v>
      </c>
      <c r="AK34" s="236" t="e">
        <f>IF(COUNT($T34:AJ34)&gt;ROUNDUP($Q34/$O34,0)+$P34,0,EDATE(EDATE($T34,1)+$R34,COLUMN()-22))</f>
        <v>#DIV/0!</v>
      </c>
      <c r="AL34" s="236" t="e">
        <f>IF(COUNT($T34:AK34)&gt;ROUNDUP($Q34/$O34,0)+$P34,0,EDATE(EDATE($T34,1)+$R34,COLUMN()-22))</f>
        <v>#DIV/0!</v>
      </c>
      <c r="AM34" s="236" t="e">
        <f>IF(COUNT($T34:AL34)&gt;ROUNDUP($Q34/$O34,0)+$P34,0,EDATE(EDATE($T34,1)+$R34,COLUMN()-22))</f>
        <v>#DIV/0!</v>
      </c>
      <c r="AN34" s="236" t="e">
        <f>IF(COUNT($T34:AM34)&gt;ROUNDUP($Q34/$O34,0)+$P34,0,EDATE(EDATE($T34,1)+$R34,COLUMN()-22))</f>
        <v>#DIV/0!</v>
      </c>
      <c r="AO34" s="236" t="e">
        <f>IF(COUNT($T34:AN34)&gt;ROUNDUP($Q34/$O34,0)+$P34,0,EDATE(EDATE($T34,1)+$R34,COLUMN()-22))</f>
        <v>#DIV/0!</v>
      </c>
      <c r="AP34" s="236" t="e">
        <f>IF(COUNT($T34:AO34)&gt;ROUNDUP($Q34/$O34,0)+$P34,0,EDATE(EDATE($T34,1)+$R34,COLUMN()-22))</f>
        <v>#DIV/0!</v>
      </c>
      <c r="AQ34" s="236" t="e">
        <f>IF(COUNT($T34:AP34)&gt;ROUNDUP($Q34/$O34,0)+$P34,0,EDATE(EDATE($T34,1)+$R34,COLUMN()-22))</f>
        <v>#DIV/0!</v>
      </c>
      <c r="AR34" s="236" t="e">
        <f>IF(COUNT($T34:AQ34)&gt;ROUNDUP($Q34/$O34,0)+$P34,0,EDATE(EDATE($T34,1)+$R34,COLUMN()-22))</f>
        <v>#DIV/0!</v>
      </c>
      <c r="AS34" s="236" t="e">
        <f>IF(COUNT($T34:AR34)&gt;ROUNDUP($Q34/$O34,0)+$P34,0,EDATE(EDATE($T34,1)+$R34,COLUMN()-22))</f>
        <v>#DIV/0!</v>
      </c>
      <c r="AT34" s="236" t="e">
        <f>IF(COUNT($T34:AS34)&gt;ROUNDUP($Q34/$O34,0)+$P34,0,EDATE(EDATE($T34,1)+$R34,COLUMN()-22))</f>
        <v>#DIV/0!</v>
      </c>
      <c r="AU34" s="236" t="e">
        <f>IF(COUNT($T34:AT34)&gt;ROUNDUP($Q34/$O34,0)+$P34,0,EDATE(EDATE($T34,1)+$R34,COLUMN()-22))</f>
        <v>#DIV/0!</v>
      </c>
      <c r="AV34" s="236" t="e">
        <f>IF(COUNT($T34:AU34)&gt;ROUNDUP($Q34/$O34,0)+$P34,0,EDATE(EDATE($T34,1)+$R34,COLUMN()-22))</f>
        <v>#DIV/0!</v>
      </c>
      <c r="AW34" s="236" t="e">
        <f>IF(COUNT($T34:AV34)&gt;ROUNDUP($Q34/$O34,0)+$P34,0,EDATE(EDATE($T34,1)+$R34,COLUMN()-22))</f>
        <v>#DIV/0!</v>
      </c>
      <c r="AX34" s="236" t="e">
        <f>IF(COUNT($T34:AW34)&gt;ROUNDUP($Q34/$O34,0)+$P34,0,EDATE(EDATE($T34,1)+$R34,COLUMN()-22))</f>
        <v>#DIV/0!</v>
      </c>
      <c r="AY34" s="236" t="e">
        <f>IF(COUNT($T34:AX34)&gt;ROUNDUP($Q34/$O34,0)+$P34,0,EDATE(EDATE($T34,1)+$R34,COLUMN()-22))</f>
        <v>#DIV/0!</v>
      </c>
      <c r="AZ34" s="236" t="e">
        <f>IF(COUNT($T34:AY34)&gt;ROUNDUP($Q34/$O34,0)+$P34,0,EDATE(EDATE($T34,1)+$R34,COLUMN()-22))</f>
        <v>#DIV/0!</v>
      </c>
      <c r="BA34" s="236" t="e">
        <f>IF(COUNT($T34:AZ34)&gt;ROUNDUP($Q34/$O34,0)+$P34,0,EDATE(EDATE($T34,1)+$R34,COLUMN()-22))</f>
        <v>#DIV/0!</v>
      </c>
      <c r="BB34" s="236" t="e">
        <f>IF(COUNT($T34:BA34)&gt;ROUNDUP($Q34/$O34,0)+$P34,0,EDATE(EDATE($T34,1)+$R34,COLUMN()-22))</f>
        <v>#DIV/0!</v>
      </c>
      <c r="BC34" s="236" t="e">
        <f>IF(COUNT($T34:BB34)&gt;ROUNDUP($Q34/$O34,0)+$P34,0,EDATE(EDATE($T34,1)+$R34,COLUMN()-22))</f>
        <v>#DIV/0!</v>
      </c>
      <c r="BD34" s="187"/>
      <c r="BE34" s="54"/>
    </row>
    <row r="35" spans="1:57" ht="21" customHeight="1">
      <c r="A35" s="177" t="str">
        <f t="shared" ca="1" si="0"/>
        <v/>
      </c>
      <c r="B35" s="267"/>
      <c r="C35" s="143" t="e">
        <f>+VLOOKUP(B35,'اسماء العملاء'!$A$2:$E$142,5,FALSE)</f>
        <v>#N/A</v>
      </c>
      <c r="D35" s="63" t="e">
        <f>+VLOOKUP(B35,'اسماء العملاء'!$A$2:$C$140,2,FALSE)</f>
        <v>#N/A</v>
      </c>
      <c r="E35" s="143"/>
      <c r="F35" s="63" t="e">
        <f>+VLOOKUP(B35,'اسماء العملاء'!$A$2:$C$140,3,FALSE)</f>
        <v>#N/A</v>
      </c>
      <c r="G35" s="54"/>
      <c r="H35" s="94" t="e">
        <f>+VLOOKUP(G35,'انواع الفلاتر'!$B$2:$C$52,2,FALSE)</f>
        <v>#N/A</v>
      </c>
      <c r="I35" s="67"/>
      <c r="J35" s="92" t="e">
        <f t="shared" si="1"/>
        <v>#N/A</v>
      </c>
      <c r="K35" s="73"/>
      <c r="L35" s="73"/>
      <c r="M35" s="189"/>
      <c r="N35" s="74">
        <f t="shared" si="2"/>
        <v>0</v>
      </c>
      <c r="O35" s="87"/>
      <c r="P35" s="219" t="e">
        <f t="shared" si="4"/>
        <v>#DIV/0!</v>
      </c>
      <c r="Q35" s="219" t="e">
        <f t="shared" si="5"/>
        <v>#DIV/0!</v>
      </c>
      <c r="R35" s="232">
        <v>0</v>
      </c>
      <c r="S35" s="225" t="e">
        <f t="shared" si="3"/>
        <v>#DIV/0!</v>
      </c>
      <c r="T35" s="238"/>
      <c r="U35" s="236" t="e">
        <f>IF(COUNT($T35:T35)&gt;ROUNDUP($Q35/$O35,0)+$P35,0,EDATE(EDATE($T35,1)+$R35,COLUMN()-22))</f>
        <v>#DIV/0!</v>
      </c>
      <c r="V35" s="236" t="e">
        <f>IF(COUNT($T35:U35)&gt;ROUNDUP($Q35/$O35,0)+$P35,0,EDATE(EDATE($T35,1)+$R35,COLUMN()-22))</f>
        <v>#DIV/0!</v>
      </c>
      <c r="W35" s="236" t="e">
        <f>IF(COUNT($T35:V35)&gt;ROUNDUP($Q35/$O35,0)+$P35,0,EDATE(EDATE($T35,1)+$R35,COLUMN()-22))</f>
        <v>#DIV/0!</v>
      </c>
      <c r="X35" s="236" t="e">
        <f>IF(COUNT($T35:W35)&gt;ROUNDUP($Q35/$O35,0)+$P35,0,EDATE(EDATE($T35,1)+$R35,COLUMN()-22))</f>
        <v>#DIV/0!</v>
      </c>
      <c r="Y35" s="236" t="e">
        <f>IF(COUNT($T35:X35)&gt;ROUNDUP($Q35/$O35,0)+$P35,0,EDATE(EDATE($T35,1)+$R35,COLUMN()-22))</f>
        <v>#DIV/0!</v>
      </c>
      <c r="Z35" s="236" t="e">
        <f>IF(COUNT($T35:Y35)&gt;ROUNDUP($Q35/$O35,0)+$P35,0,EDATE(EDATE($T35,1)+$R35,COLUMN()-22))</f>
        <v>#DIV/0!</v>
      </c>
      <c r="AA35" s="236" t="e">
        <f>IF(COUNT($T35:Z35)&gt;ROUNDUP($Q35/$O35,0)+$P35,0,EDATE(EDATE($T35,1)+$R35,COLUMN()-22))</f>
        <v>#DIV/0!</v>
      </c>
      <c r="AB35" s="236" t="e">
        <f>IF(COUNT($T35:AA35)&gt;ROUNDUP($Q35/$O35,0)+$P35,0,EDATE(EDATE($T35,1)+$R35,COLUMN()-22))</f>
        <v>#DIV/0!</v>
      </c>
      <c r="AC35" s="236" t="e">
        <f>IF(COUNT($T35:AB35)&gt;ROUNDUP($Q35/$O35,0)+$P35,0,EDATE(EDATE($T35,1)+$R35,COLUMN()-22))</f>
        <v>#DIV/0!</v>
      </c>
      <c r="AD35" s="236" t="e">
        <f>IF(COUNT($T35:AC35)&gt;ROUNDUP($Q35/$O35,0)+$P35,0,EDATE(EDATE($T35,1)+$R35,COLUMN()-22))</f>
        <v>#DIV/0!</v>
      </c>
      <c r="AE35" s="236" t="e">
        <f>IF(COUNT($T35:AD35)&gt;ROUNDUP($Q35/$O35,0)+$P35,0,EDATE(EDATE($T35,1)+$R35,COLUMN()-22))</f>
        <v>#DIV/0!</v>
      </c>
      <c r="AF35" s="236" t="e">
        <f>IF(COUNT($T35:AE35)&gt;ROUNDUP($Q35/$O35,0)+$P35,0,EDATE(EDATE($T35,1)+$R35,COLUMN()-22))</f>
        <v>#DIV/0!</v>
      </c>
      <c r="AG35" s="236" t="e">
        <f>IF(COUNT($T35:AF35)&gt;ROUNDUP($Q35/$O35,0)+$P35,0,EDATE(EDATE($T35,1)+$R35,COLUMN()-22))</f>
        <v>#DIV/0!</v>
      </c>
      <c r="AH35" s="236" t="e">
        <f>IF(COUNT($T35:AG35)&gt;ROUNDUP($Q35/$O35,0)+$P35,0,EDATE(EDATE($T35,1)+$R35,COLUMN()-22))</f>
        <v>#DIV/0!</v>
      </c>
      <c r="AI35" s="236" t="e">
        <f>IF(COUNT($T35:AH35)&gt;ROUNDUP($Q35/$O35,0)+$P35,0,EDATE(EDATE($T35,1)+$R35,COLUMN()-22))</f>
        <v>#DIV/0!</v>
      </c>
      <c r="AJ35" s="236" t="e">
        <f>IF(COUNT($T35:AI35)&gt;ROUNDUP($Q35/$O35,0)+$P35,0,EDATE(EDATE($T35,1)+$R35,COLUMN()-22))</f>
        <v>#DIV/0!</v>
      </c>
      <c r="AK35" s="236" t="e">
        <f>IF(COUNT($T35:AJ35)&gt;ROUNDUP($Q35/$O35,0)+$P35,0,EDATE(EDATE($T35,1)+$R35,COLUMN()-22))</f>
        <v>#DIV/0!</v>
      </c>
      <c r="AL35" s="236" t="e">
        <f>IF(COUNT($T35:AK35)&gt;ROUNDUP($Q35/$O35,0)+$P35,0,EDATE(EDATE($T35,1)+$R35,COLUMN()-22))</f>
        <v>#DIV/0!</v>
      </c>
      <c r="AM35" s="236" t="e">
        <f>IF(COUNT($T35:AL35)&gt;ROUNDUP($Q35/$O35,0)+$P35,0,EDATE(EDATE($T35,1)+$R35,COLUMN()-22))</f>
        <v>#DIV/0!</v>
      </c>
      <c r="AN35" s="236" t="e">
        <f>IF(COUNT($T35:AM35)&gt;ROUNDUP($Q35/$O35,0)+$P35,0,EDATE(EDATE($T35,1)+$R35,COLUMN()-22))</f>
        <v>#DIV/0!</v>
      </c>
      <c r="AO35" s="236" t="e">
        <f>IF(COUNT($T35:AN35)&gt;ROUNDUP($Q35/$O35,0)+$P35,0,EDATE(EDATE($T35,1)+$R35,COLUMN()-22))</f>
        <v>#DIV/0!</v>
      </c>
      <c r="AP35" s="236" t="e">
        <f>IF(COUNT($T35:AO35)&gt;ROUNDUP($Q35/$O35,0)+$P35,0,EDATE(EDATE($T35,1)+$R35,COLUMN()-22))</f>
        <v>#DIV/0!</v>
      </c>
      <c r="AQ35" s="236" t="e">
        <f>IF(COUNT($T35:AP35)&gt;ROUNDUP($Q35/$O35,0)+$P35,0,EDATE(EDATE($T35,1)+$R35,COLUMN()-22))</f>
        <v>#DIV/0!</v>
      </c>
      <c r="AR35" s="236" t="e">
        <f>IF(COUNT($T35:AQ35)&gt;ROUNDUP($Q35/$O35,0)+$P35,0,EDATE(EDATE($T35,1)+$R35,COLUMN()-22))</f>
        <v>#DIV/0!</v>
      </c>
      <c r="AS35" s="236" t="e">
        <f>IF(COUNT($T35:AR35)&gt;ROUNDUP($Q35/$O35,0)+$P35,0,EDATE(EDATE($T35,1)+$R35,COLUMN()-22))</f>
        <v>#DIV/0!</v>
      </c>
      <c r="AT35" s="236" t="e">
        <f>IF(COUNT($T35:AS35)&gt;ROUNDUP($Q35/$O35,0)+$P35,0,EDATE(EDATE($T35,1)+$R35,COLUMN()-22))</f>
        <v>#DIV/0!</v>
      </c>
      <c r="AU35" s="236" t="e">
        <f>IF(COUNT($T35:AT35)&gt;ROUNDUP($Q35/$O35,0)+$P35,0,EDATE(EDATE($T35,1)+$R35,COLUMN()-22))</f>
        <v>#DIV/0!</v>
      </c>
      <c r="AV35" s="236" t="e">
        <f>IF(COUNT($T35:AU35)&gt;ROUNDUP($Q35/$O35,0)+$P35,0,EDATE(EDATE($T35,1)+$R35,COLUMN()-22))</f>
        <v>#DIV/0!</v>
      </c>
      <c r="AW35" s="236" t="e">
        <f>IF(COUNT($T35:AV35)&gt;ROUNDUP($Q35/$O35,0)+$P35,0,EDATE(EDATE($T35,1)+$R35,COLUMN()-22))</f>
        <v>#DIV/0!</v>
      </c>
      <c r="AX35" s="236" t="e">
        <f>IF(COUNT($T35:AW35)&gt;ROUNDUP($Q35/$O35,0)+$P35,0,EDATE(EDATE($T35,1)+$R35,COLUMN()-22))</f>
        <v>#DIV/0!</v>
      </c>
      <c r="AY35" s="236" t="e">
        <f>IF(COUNT($T35:AX35)&gt;ROUNDUP($Q35/$O35,0)+$P35,0,EDATE(EDATE($T35,1)+$R35,COLUMN()-22))</f>
        <v>#DIV/0!</v>
      </c>
      <c r="AZ35" s="236" t="e">
        <f>IF(COUNT($T35:AY35)&gt;ROUNDUP($Q35/$O35,0)+$P35,0,EDATE(EDATE($T35,1)+$R35,COLUMN()-22))</f>
        <v>#DIV/0!</v>
      </c>
      <c r="BA35" s="236" t="e">
        <f>IF(COUNT($T35:AZ35)&gt;ROUNDUP($Q35/$O35,0)+$P35,0,EDATE(EDATE($T35,1)+$R35,COLUMN()-22))</f>
        <v>#DIV/0!</v>
      </c>
      <c r="BB35" s="236" t="e">
        <f>IF(COUNT($T35:BA35)&gt;ROUNDUP($Q35/$O35,0)+$P35,0,EDATE(EDATE($T35,1)+$R35,COLUMN()-22))</f>
        <v>#DIV/0!</v>
      </c>
      <c r="BC35" s="236" t="e">
        <f>IF(COUNT($T35:BB35)&gt;ROUNDUP($Q35/$O35,0)+$P35,0,EDATE(EDATE($T35,1)+$R35,COLUMN()-22))</f>
        <v>#DIV/0!</v>
      </c>
      <c r="BD35" s="187"/>
      <c r="BE35" s="54"/>
    </row>
    <row r="36" spans="1:57" ht="21" customHeight="1">
      <c r="A36" s="177" t="str">
        <f t="shared" ca="1" si="0"/>
        <v/>
      </c>
      <c r="B36" s="267"/>
      <c r="C36" s="143" t="e">
        <f>+VLOOKUP(B36,'اسماء العملاء'!$A$2:$E$142,5,FALSE)</f>
        <v>#N/A</v>
      </c>
      <c r="D36" s="63" t="e">
        <f>+VLOOKUP(B36,'اسماء العملاء'!$A$2:$C$140,2,FALSE)</f>
        <v>#N/A</v>
      </c>
      <c r="E36" s="143"/>
      <c r="F36" s="63" t="e">
        <f>+VLOOKUP(B36,'اسماء العملاء'!$A$2:$C$140,3,FALSE)</f>
        <v>#N/A</v>
      </c>
      <c r="G36" s="54"/>
      <c r="H36" s="94" t="e">
        <f>+VLOOKUP(G36,'انواع الفلاتر'!$B$2:$C$52,2,FALSE)</f>
        <v>#N/A</v>
      </c>
      <c r="I36" s="67"/>
      <c r="J36" s="92" t="e">
        <f t="shared" si="1"/>
        <v>#N/A</v>
      </c>
      <c r="K36" s="73"/>
      <c r="L36" s="73"/>
      <c r="M36" s="189"/>
      <c r="N36" s="74">
        <f t="shared" si="2"/>
        <v>0</v>
      </c>
      <c r="O36" s="87"/>
      <c r="P36" s="219" t="e">
        <f t="shared" si="4"/>
        <v>#DIV/0!</v>
      </c>
      <c r="Q36" s="219" t="e">
        <f t="shared" si="5"/>
        <v>#DIV/0!</v>
      </c>
      <c r="R36" s="232">
        <v>0</v>
      </c>
      <c r="S36" s="225" t="e">
        <f t="shared" si="3"/>
        <v>#DIV/0!</v>
      </c>
      <c r="T36" s="238"/>
      <c r="U36" s="236" t="e">
        <f>IF(COUNT($T36:T36)&gt;ROUNDUP($Q36/$O36,0)+$P36,0,EDATE(EDATE($T36,1)+$R36,COLUMN()-22))</f>
        <v>#DIV/0!</v>
      </c>
      <c r="V36" s="236" t="e">
        <f>IF(COUNT($T36:U36)&gt;ROUNDUP($Q36/$O36,0)+$P36,0,EDATE(EDATE($T36,1)+$R36,COLUMN()-22))</f>
        <v>#DIV/0!</v>
      </c>
      <c r="W36" s="236" t="e">
        <f>IF(COUNT($T36:V36)&gt;ROUNDUP($Q36/$O36,0)+$P36,0,EDATE(EDATE($T36,1)+$R36,COLUMN()-22))</f>
        <v>#DIV/0!</v>
      </c>
      <c r="X36" s="236" t="e">
        <f>IF(COUNT($T36:W36)&gt;ROUNDUP($Q36/$O36,0)+$P36,0,EDATE(EDATE($T36,1)+$R36,COLUMN()-22))</f>
        <v>#DIV/0!</v>
      </c>
      <c r="Y36" s="236" t="e">
        <f>IF(COUNT($T36:X36)&gt;ROUNDUP($Q36/$O36,0)+$P36,0,EDATE(EDATE($T36,1)+$R36,COLUMN()-22))</f>
        <v>#DIV/0!</v>
      </c>
      <c r="Z36" s="236" t="e">
        <f>IF(COUNT($T36:Y36)&gt;ROUNDUP($Q36/$O36,0)+$P36,0,EDATE(EDATE($T36,1)+$R36,COLUMN()-22))</f>
        <v>#DIV/0!</v>
      </c>
      <c r="AA36" s="236" t="e">
        <f>IF(COUNT($T36:Z36)&gt;ROUNDUP($Q36/$O36,0)+$P36,0,EDATE(EDATE($T36,1)+$R36,COLUMN()-22))</f>
        <v>#DIV/0!</v>
      </c>
      <c r="AB36" s="236" t="e">
        <f>IF(COUNT($T36:AA36)&gt;ROUNDUP($Q36/$O36,0)+$P36,0,EDATE(EDATE($T36,1)+$R36,COLUMN()-22))</f>
        <v>#DIV/0!</v>
      </c>
      <c r="AC36" s="236" t="e">
        <f>IF(COUNT($T36:AB36)&gt;ROUNDUP($Q36/$O36,0)+$P36,0,EDATE(EDATE($T36,1)+$R36,COLUMN()-22))</f>
        <v>#DIV/0!</v>
      </c>
      <c r="AD36" s="236" t="e">
        <f>IF(COUNT($T36:AC36)&gt;ROUNDUP($Q36/$O36,0)+$P36,0,EDATE(EDATE($T36,1)+$R36,COLUMN()-22))</f>
        <v>#DIV/0!</v>
      </c>
      <c r="AE36" s="236" t="e">
        <f>IF(COUNT($T36:AD36)&gt;ROUNDUP($Q36/$O36,0)+$P36,0,EDATE(EDATE($T36,1)+$R36,COLUMN()-22))</f>
        <v>#DIV/0!</v>
      </c>
      <c r="AF36" s="236" t="e">
        <f>IF(COUNT($T36:AE36)&gt;ROUNDUP($Q36/$O36,0)+$P36,0,EDATE(EDATE($T36,1)+$R36,COLUMN()-22))</f>
        <v>#DIV/0!</v>
      </c>
      <c r="AG36" s="236" t="e">
        <f>IF(COUNT($T36:AF36)&gt;ROUNDUP($Q36/$O36,0)+$P36,0,EDATE(EDATE($T36,1)+$R36,COLUMN()-22))</f>
        <v>#DIV/0!</v>
      </c>
      <c r="AH36" s="236" t="e">
        <f>IF(COUNT($T36:AG36)&gt;ROUNDUP($Q36/$O36,0)+$P36,0,EDATE(EDATE($T36,1)+$R36,COLUMN()-22))</f>
        <v>#DIV/0!</v>
      </c>
      <c r="AI36" s="236" t="e">
        <f>IF(COUNT($T36:AH36)&gt;ROUNDUP($Q36/$O36,0)+$P36,0,EDATE(EDATE($T36,1)+$R36,COLUMN()-22))</f>
        <v>#DIV/0!</v>
      </c>
      <c r="AJ36" s="236" t="e">
        <f>IF(COUNT($T36:AI36)&gt;ROUNDUP($Q36/$O36,0)+$P36,0,EDATE(EDATE($T36,1)+$R36,COLUMN()-22))</f>
        <v>#DIV/0!</v>
      </c>
      <c r="AK36" s="236" t="e">
        <f>IF(COUNT($T36:AJ36)&gt;ROUNDUP($Q36/$O36,0)+$P36,0,EDATE(EDATE($T36,1)+$R36,COLUMN()-22))</f>
        <v>#DIV/0!</v>
      </c>
      <c r="AL36" s="236" t="e">
        <f>IF(COUNT($T36:AK36)&gt;ROUNDUP($Q36/$O36,0)+$P36,0,EDATE(EDATE($T36,1)+$R36,COLUMN()-22))</f>
        <v>#DIV/0!</v>
      </c>
      <c r="AM36" s="236" t="e">
        <f>IF(COUNT($T36:AL36)&gt;ROUNDUP($Q36/$O36,0)+$P36,0,EDATE(EDATE($T36,1)+$R36,COLUMN()-22))</f>
        <v>#DIV/0!</v>
      </c>
      <c r="AN36" s="236" t="e">
        <f>IF(COUNT($T36:AM36)&gt;ROUNDUP($Q36/$O36,0)+$P36,0,EDATE(EDATE($T36,1)+$R36,COLUMN()-22))</f>
        <v>#DIV/0!</v>
      </c>
      <c r="AO36" s="236" t="e">
        <f>IF(COUNT($T36:AN36)&gt;ROUNDUP($Q36/$O36,0)+$P36,0,EDATE(EDATE($T36,1)+$R36,COLUMN()-22))</f>
        <v>#DIV/0!</v>
      </c>
      <c r="AP36" s="236" t="e">
        <f>IF(COUNT($T36:AO36)&gt;ROUNDUP($Q36/$O36,0)+$P36,0,EDATE(EDATE($T36,1)+$R36,COLUMN()-22))</f>
        <v>#DIV/0!</v>
      </c>
      <c r="AQ36" s="236" t="e">
        <f>IF(COUNT($T36:AP36)&gt;ROUNDUP($Q36/$O36,0)+$P36,0,EDATE(EDATE($T36,1)+$R36,COLUMN()-22))</f>
        <v>#DIV/0!</v>
      </c>
      <c r="AR36" s="236" t="e">
        <f>IF(COUNT($T36:AQ36)&gt;ROUNDUP($Q36/$O36,0)+$P36,0,EDATE(EDATE($T36,1)+$R36,COLUMN()-22))</f>
        <v>#DIV/0!</v>
      </c>
      <c r="AS36" s="236" t="e">
        <f>IF(COUNT($T36:AR36)&gt;ROUNDUP($Q36/$O36,0)+$P36,0,EDATE(EDATE($T36,1)+$R36,COLUMN()-22))</f>
        <v>#DIV/0!</v>
      </c>
      <c r="AT36" s="236" t="e">
        <f>IF(COUNT($T36:AS36)&gt;ROUNDUP($Q36/$O36,0)+$P36,0,EDATE(EDATE($T36,1)+$R36,COLUMN()-22))</f>
        <v>#DIV/0!</v>
      </c>
      <c r="AU36" s="236" t="e">
        <f>IF(COUNT($T36:AT36)&gt;ROUNDUP($Q36/$O36,0)+$P36,0,EDATE(EDATE($T36,1)+$R36,COLUMN()-22))</f>
        <v>#DIV/0!</v>
      </c>
      <c r="AV36" s="236" t="e">
        <f>IF(COUNT($T36:AU36)&gt;ROUNDUP($Q36/$O36,0)+$P36,0,EDATE(EDATE($T36,1)+$R36,COLUMN()-22))</f>
        <v>#DIV/0!</v>
      </c>
      <c r="AW36" s="236" t="e">
        <f>IF(COUNT($T36:AV36)&gt;ROUNDUP($Q36/$O36,0)+$P36,0,EDATE(EDATE($T36,1)+$R36,COLUMN()-22))</f>
        <v>#DIV/0!</v>
      </c>
      <c r="AX36" s="236" t="e">
        <f>IF(COUNT($T36:AW36)&gt;ROUNDUP($Q36/$O36,0)+$P36,0,EDATE(EDATE($T36,1)+$R36,COLUMN()-22))</f>
        <v>#DIV/0!</v>
      </c>
      <c r="AY36" s="236" t="e">
        <f>IF(COUNT($T36:AX36)&gt;ROUNDUP($Q36/$O36,0)+$P36,0,EDATE(EDATE($T36,1)+$R36,COLUMN()-22))</f>
        <v>#DIV/0!</v>
      </c>
      <c r="AZ36" s="236" t="e">
        <f>IF(COUNT($T36:AY36)&gt;ROUNDUP($Q36/$O36,0)+$P36,0,EDATE(EDATE($T36,1)+$R36,COLUMN()-22))</f>
        <v>#DIV/0!</v>
      </c>
      <c r="BA36" s="236" t="e">
        <f>IF(COUNT($T36:AZ36)&gt;ROUNDUP($Q36/$O36,0)+$P36,0,EDATE(EDATE($T36,1)+$R36,COLUMN()-22))</f>
        <v>#DIV/0!</v>
      </c>
      <c r="BB36" s="236" t="e">
        <f>IF(COUNT($T36:BA36)&gt;ROUNDUP($Q36/$O36,0)+$P36,0,EDATE(EDATE($T36,1)+$R36,COLUMN()-22))</f>
        <v>#DIV/0!</v>
      </c>
      <c r="BC36" s="236" t="e">
        <f>IF(COUNT($T36:BB36)&gt;ROUNDUP($Q36/$O36,0)+$P36,0,EDATE(EDATE($T36,1)+$R36,COLUMN()-22))</f>
        <v>#DIV/0!</v>
      </c>
      <c r="BD36" s="187"/>
      <c r="BE36" s="54"/>
    </row>
    <row r="37" spans="1:57" ht="21" customHeight="1">
      <c r="A37" s="177" t="str">
        <f t="shared" ca="1" si="0"/>
        <v/>
      </c>
      <c r="B37" s="267"/>
      <c r="C37" s="143" t="e">
        <f>+VLOOKUP(B37,'اسماء العملاء'!$A$2:$E$142,5,FALSE)</f>
        <v>#N/A</v>
      </c>
      <c r="D37" s="63" t="e">
        <f>+VLOOKUP(B37,'اسماء العملاء'!$A$2:$C$140,2,FALSE)</f>
        <v>#N/A</v>
      </c>
      <c r="E37" s="143"/>
      <c r="F37" s="63" t="e">
        <f>+VLOOKUP(B37,'اسماء العملاء'!$A$2:$C$140,3,FALSE)</f>
        <v>#N/A</v>
      </c>
      <c r="G37" s="54"/>
      <c r="H37" s="94" t="e">
        <f>+VLOOKUP(G37,'انواع الفلاتر'!$B$2:$C$52,2,FALSE)</f>
        <v>#N/A</v>
      </c>
      <c r="I37" s="67"/>
      <c r="J37" s="92" t="e">
        <f t="shared" si="1"/>
        <v>#N/A</v>
      </c>
      <c r="K37" s="73"/>
      <c r="L37" s="73"/>
      <c r="M37" s="189"/>
      <c r="N37" s="74">
        <f t="shared" si="2"/>
        <v>0</v>
      </c>
      <c r="O37" s="87"/>
      <c r="P37" s="219" t="e">
        <f t="shared" si="4"/>
        <v>#DIV/0!</v>
      </c>
      <c r="Q37" s="219" t="e">
        <f t="shared" si="5"/>
        <v>#DIV/0!</v>
      </c>
      <c r="R37" s="232">
        <v>0</v>
      </c>
      <c r="S37" s="225" t="e">
        <f t="shared" si="3"/>
        <v>#DIV/0!</v>
      </c>
      <c r="T37" s="238"/>
      <c r="U37" s="236" t="e">
        <f>IF(COUNT($T37:T37)&gt;ROUNDUP($Q37/$O37,0)+$P37,0,EDATE(EDATE($T37,1)+$R37,COLUMN()-22))</f>
        <v>#DIV/0!</v>
      </c>
      <c r="V37" s="236" t="e">
        <f>IF(COUNT($T37:U37)&gt;ROUNDUP($Q37/$O37,0)+$P37,0,EDATE(EDATE($T37,1)+$R37,COLUMN()-22))</f>
        <v>#DIV/0!</v>
      </c>
      <c r="W37" s="236" t="e">
        <f>IF(COUNT($T37:V37)&gt;ROUNDUP($Q37/$O37,0)+$P37,0,EDATE(EDATE($T37,1)+$R37,COLUMN()-22))</f>
        <v>#DIV/0!</v>
      </c>
      <c r="X37" s="236" t="e">
        <f>IF(COUNT($T37:W37)&gt;ROUNDUP($Q37/$O37,0)+$P37,0,EDATE(EDATE($T37,1)+$R37,COLUMN()-22))</f>
        <v>#DIV/0!</v>
      </c>
      <c r="Y37" s="236" t="e">
        <f>IF(COUNT($T37:X37)&gt;ROUNDUP($Q37/$O37,0)+$P37,0,EDATE(EDATE($T37,1)+$R37,COLUMN()-22))</f>
        <v>#DIV/0!</v>
      </c>
      <c r="Z37" s="236" t="e">
        <f>IF(COUNT($T37:Y37)&gt;ROUNDUP($Q37/$O37,0)+$P37,0,EDATE(EDATE($T37,1)+$R37,COLUMN()-22))</f>
        <v>#DIV/0!</v>
      </c>
      <c r="AA37" s="236" t="e">
        <f>IF(COUNT($T37:Z37)&gt;ROUNDUP($Q37/$O37,0)+$P37,0,EDATE(EDATE($T37,1)+$R37,COLUMN()-22))</f>
        <v>#DIV/0!</v>
      </c>
      <c r="AB37" s="236" t="e">
        <f>IF(COUNT($T37:AA37)&gt;ROUNDUP($Q37/$O37,0)+$P37,0,EDATE(EDATE($T37,1)+$R37,COLUMN()-22))</f>
        <v>#DIV/0!</v>
      </c>
      <c r="AC37" s="236" t="e">
        <f>IF(COUNT($T37:AB37)&gt;ROUNDUP($Q37/$O37,0)+$P37,0,EDATE(EDATE($T37,1)+$R37,COLUMN()-22))</f>
        <v>#DIV/0!</v>
      </c>
      <c r="AD37" s="236" t="e">
        <f>IF(COUNT($T37:AC37)&gt;ROUNDUP($Q37/$O37,0)+$P37,0,EDATE(EDATE($T37,1)+$R37,COLUMN()-22))</f>
        <v>#DIV/0!</v>
      </c>
      <c r="AE37" s="236" t="e">
        <f>IF(COUNT($T37:AD37)&gt;ROUNDUP($Q37/$O37,0)+$P37,0,EDATE(EDATE($T37,1)+$R37,COLUMN()-22))</f>
        <v>#DIV/0!</v>
      </c>
      <c r="AF37" s="236" t="e">
        <f>IF(COUNT($T37:AE37)&gt;ROUNDUP($Q37/$O37,0)+$P37,0,EDATE(EDATE($T37,1)+$R37,COLUMN()-22))</f>
        <v>#DIV/0!</v>
      </c>
      <c r="AG37" s="236" t="e">
        <f>IF(COUNT($T37:AF37)&gt;ROUNDUP($Q37/$O37,0)+$P37,0,EDATE(EDATE($T37,1)+$R37,COLUMN()-22))</f>
        <v>#DIV/0!</v>
      </c>
      <c r="AH37" s="236" t="e">
        <f>IF(COUNT($T37:AG37)&gt;ROUNDUP($Q37/$O37,0)+$P37,0,EDATE(EDATE($T37,1)+$R37,COLUMN()-22))</f>
        <v>#DIV/0!</v>
      </c>
      <c r="AI37" s="236" t="e">
        <f>IF(COUNT($T37:AH37)&gt;ROUNDUP($Q37/$O37,0)+$P37,0,EDATE(EDATE($T37,1)+$R37,COLUMN()-22))</f>
        <v>#DIV/0!</v>
      </c>
      <c r="AJ37" s="236" t="e">
        <f>IF(COUNT($T37:AI37)&gt;ROUNDUP($Q37/$O37,0)+$P37,0,EDATE(EDATE($T37,1)+$R37,COLUMN()-22))</f>
        <v>#DIV/0!</v>
      </c>
      <c r="AK37" s="236" t="e">
        <f>IF(COUNT($T37:AJ37)&gt;ROUNDUP($Q37/$O37,0)+$P37,0,EDATE(EDATE($T37,1)+$R37,COLUMN()-22))</f>
        <v>#DIV/0!</v>
      </c>
      <c r="AL37" s="236" t="e">
        <f>IF(COUNT($T37:AK37)&gt;ROUNDUP($Q37/$O37,0)+$P37,0,EDATE(EDATE($T37,1)+$R37,COLUMN()-22))</f>
        <v>#DIV/0!</v>
      </c>
      <c r="AM37" s="236" t="e">
        <f>IF(COUNT($T37:AL37)&gt;ROUNDUP($Q37/$O37,0)+$P37,0,EDATE(EDATE($T37,1)+$R37,COLUMN()-22))</f>
        <v>#DIV/0!</v>
      </c>
      <c r="AN37" s="236" t="e">
        <f>IF(COUNT($T37:AM37)&gt;ROUNDUP($Q37/$O37,0)+$P37,0,EDATE(EDATE($T37,1)+$R37,COLUMN()-22))</f>
        <v>#DIV/0!</v>
      </c>
      <c r="AO37" s="236" t="e">
        <f>IF(COUNT($T37:AN37)&gt;ROUNDUP($Q37/$O37,0)+$P37,0,EDATE(EDATE($T37,1)+$R37,COLUMN()-22))</f>
        <v>#DIV/0!</v>
      </c>
      <c r="AP37" s="236" t="e">
        <f>IF(COUNT($T37:AO37)&gt;ROUNDUP($Q37/$O37,0)+$P37,0,EDATE(EDATE($T37,1)+$R37,COLUMN()-22))</f>
        <v>#DIV/0!</v>
      </c>
      <c r="AQ37" s="236" t="e">
        <f>IF(COUNT($T37:AP37)&gt;ROUNDUP($Q37/$O37,0)+$P37,0,EDATE(EDATE($T37,1)+$R37,COLUMN()-22))</f>
        <v>#DIV/0!</v>
      </c>
      <c r="AR37" s="236" t="e">
        <f>IF(COUNT($T37:AQ37)&gt;ROUNDUP($Q37/$O37,0)+$P37,0,EDATE(EDATE($T37,1)+$R37,COLUMN()-22))</f>
        <v>#DIV/0!</v>
      </c>
      <c r="AS37" s="236" t="e">
        <f>IF(COUNT($T37:AR37)&gt;ROUNDUP($Q37/$O37,0)+$P37,0,EDATE(EDATE($T37,1)+$R37,COLUMN()-22))</f>
        <v>#DIV/0!</v>
      </c>
      <c r="AT37" s="236" t="e">
        <f>IF(COUNT($T37:AS37)&gt;ROUNDUP($Q37/$O37,0)+$P37,0,EDATE(EDATE($T37,1)+$R37,COLUMN()-22))</f>
        <v>#DIV/0!</v>
      </c>
      <c r="AU37" s="236" t="e">
        <f>IF(COUNT($T37:AT37)&gt;ROUNDUP($Q37/$O37,0)+$P37,0,EDATE(EDATE($T37,1)+$R37,COLUMN()-22))</f>
        <v>#DIV/0!</v>
      </c>
      <c r="AV37" s="236" t="e">
        <f>IF(COUNT($T37:AU37)&gt;ROUNDUP($Q37/$O37,0)+$P37,0,EDATE(EDATE($T37,1)+$R37,COLUMN()-22))</f>
        <v>#DIV/0!</v>
      </c>
      <c r="AW37" s="236" t="e">
        <f>IF(COUNT($T37:AV37)&gt;ROUNDUP($Q37/$O37,0)+$P37,0,EDATE(EDATE($T37,1)+$R37,COLUMN()-22))</f>
        <v>#DIV/0!</v>
      </c>
      <c r="AX37" s="236" t="e">
        <f>IF(COUNT($T37:AW37)&gt;ROUNDUP($Q37/$O37,0)+$P37,0,EDATE(EDATE($T37,1)+$R37,COLUMN()-22))</f>
        <v>#DIV/0!</v>
      </c>
      <c r="AY37" s="236" t="e">
        <f>IF(COUNT($T37:AX37)&gt;ROUNDUP($Q37/$O37,0)+$P37,0,EDATE(EDATE($T37,1)+$R37,COLUMN()-22))</f>
        <v>#DIV/0!</v>
      </c>
      <c r="AZ37" s="236" t="e">
        <f>IF(COUNT($T37:AY37)&gt;ROUNDUP($Q37/$O37,0)+$P37,0,EDATE(EDATE($T37,1)+$R37,COLUMN()-22))</f>
        <v>#DIV/0!</v>
      </c>
      <c r="BA37" s="236" t="e">
        <f>IF(COUNT($T37:AZ37)&gt;ROUNDUP($Q37/$O37,0)+$P37,0,EDATE(EDATE($T37,1)+$R37,COLUMN()-22))</f>
        <v>#DIV/0!</v>
      </c>
      <c r="BB37" s="236" t="e">
        <f>IF(COUNT($T37:BA37)&gt;ROUNDUP($Q37/$O37,0)+$P37,0,EDATE(EDATE($T37,1)+$R37,COLUMN()-22))</f>
        <v>#DIV/0!</v>
      </c>
      <c r="BC37" s="236" t="e">
        <f>IF(COUNT($T37:BB37)&gt;ROUNDUP($Q37/$O37,0)+$P37,0,EDATE(EDATE($T37,1)+$R37,COLUMN()-22))</f>
        <v>#DIV/0!</v>
      </c>
      <c r="BD37" s="187"/>
      <c r="BE37" s="54"/>
    </row>
    <row r="38" spans="1:57" ht="21" customHeight="1">
      <c r="A38" s="177" t="str">
        <f t="shared" ca="1" si="0"/>
        <v/>
      </c>
      <c r="B38" s="267"/>
      <c r="C38" s="143" t="e">
        <f>+VLOOKUP(B38,'اسماء العملاء'!$A$2:$E$142,5,FALSE)</f>
        <v>#N/A</v>
      </c>
      <c r="D38" s="63" t="e">
        <f>+VLOOKUP(B38,'اسماء العملاء'!$A$2:$C$140,2,FALSE)</f>
        <v>#N/A</v>
      </c>
      <c r="E38" s="143"/>
      <c r="F38" s="63" t="e">
        <f>+VLOOKUP(B38,'اسماء العملاء'!$A$2:$C$140,3,FALSE)</f>
        <v>#N/A</v>
      </c>
      <c r="G38" s="54"/>
      <c r="H38" s="94" t="e">
        <f>+VLOOKUP(G38,'انواع الفلاتر'!$B$2:$C$52,2,FALSE)</f>
        <v>#N/A</v>
      </c>
      <c r="I38" s="67"/>
      <c r="J38" s="92" t="e">
        <f t="shared" si="1"/>
        <v>#N/A</v>
      </c>
      <c r="K38" s="73"/>
      <c r="L38" s="73"/>
      <c r="M38" s="189"/>
      <c r="N38" s="74">
        <f t="shared" si="2"/>
        <v>0</v>
      </c>
      <c r="O38" s="87"/>
      <c r="P38" s="219" t="e">
        <f t="shared" si="4"/>
        <v>#DIV/0!</v>
      </c>
      <c r="Q38" s="219" t="e">
        <f t="shared" si="5"/>
        <v>#DIV/0!</v>
      </c>
      <c r="R38" s="232">
        <v>0</v>
      </c>
      <c r="S38" s="225" t="e">
        <f t="shared" si="3"/>
        <v>#DIV/0!</v>
      </c>
      <c r="T38" s="238"/>
      <c r="U38" s="236" t="e">
        <f>IF(COUNT($T38:T38)&gt;ROUNDUP($Q38/$O38,0)+$P38,0,EDATE(EDATE($T38,1)+$R38,COLUMN()-22))</f>
        <v>#DIV/0!</v>
      </c>
      <c r="V38" s="236" t="e">
        <f>IF(COUNT($T38:U38)&gt;ROUNDUP($Q38/$O38,0)+$P38,0,EDATE(EDATE($T38,1)+$R38,COLUMN()-22))</f>
        <v>#DIV/0!</v>
      </c>
      <c r="W38" s="236" t="e">
        <f>IF(COUNT($T38:V38)&gt;ROUNDUP($Q38/$O38,0)+$P38,0,EDATE(EDATE($T38,1)+$R38,COLUMN()-22))</f>
        <v>#DIV/0!</v>
      </c>
      <c r="X38" s="236" t="e">
        <f>IF(COUNT($T38:W38)&gt;ROUNDUP($Q38/$O38,0)+$P38,0,EDATE(EDATE($T38,1)+$R38,COLUMN()-22))</f>
        <v>#DIV/0!</v>
      </c>
      <c r="Y38" s="236" t="e">
        <f>IF(COUNT($T38:X38)&gt;ROUNDUP($Q38/$O38,0)+$P38,0,EDATE(EDATE($T38,1)+$R38,COLUMN()-22))</f>
        <v>#DIV/0!</v>
      </c>
      <c r="Z38" s="236" t="e">
        <f>IF(COUNT($T38:Y38)&gt;ROUNDUP($Q38/$O38,0)+$P38,0,EDATE(EDATE($T38,1)+$R38,COLUMN()-22))</f>
        <v>#DIV/0!</v>
      </c>
      <c r="AA38" s="236" t="e">
        <f>IF(COUNT($T38:Z38)&gt;ROUNDUP($Q38/$O38,0)+$P38,0,EDATE(EDATE($T38,1)+$R38,COLUMN()-22))</f>
        <v>#DIV/0!</v>
      </c>
      <c r="AB38" s="236" t="e">
        <f>IF(COUNT($T38:AA38)&gt;ROUNDUP($Q38/$O38,0)+$P38,0,EDATE(EDATE($T38,1)+$R38,COLUMN()-22))</f>
        <v>#DIV/0!</v>
      </c>
      <c r="AC38" s="236" t="e">
        <f>IF(COUNT($T38:AB38)&gt;ROUNDUP($Q38/$O38,0)+$P38,0,EDATE(EDATE($T38,1)+$R38,COLUMN()-22))</f>
        <v>#DIV/0!</v>
      </c>
      <c r="AD38" s="236" t="e">
        <f>IF(COUNT($T38:AC38)&gt;ROUNDUP($Q38/$O38,0)+$P38,0,EDATE(EDATE($T38,1)+$R38,COLUMN()-22))</f>
        <v>#DIV/0!</v>
      </c>
      <c r="AE38" s="236" t="e">
        <f>IF(COUNT($T38:AD38)&gt;ROUNDUP($Q38/$O38,0)+$P38,0,EDATE(EDATE($T38,1)+$R38,COLUMN()-22))</f>
        <v>#DIV/0!</v>
      </c>
      <c r="AF38" s="236" t="e">
        <f>IF(COUNT($T38:AE38)&gt;ROUNDUP($Q38/$O38,0)+$P38,0,EDATE(EDATE($T38,1)+$R38,COLUMN()-22))</f>
        <v>#DIV/0!</v>
      </c>
      <c r="AG38" s="236" t="e">
        <f>IF(COUNT($T38:AF38)&gt;ROUNDUP($Q38/$O38,0)+$P38,0,EDATE(EDATE($T38,1)+$R38,COLUMN()-22))</f>
        <v>#DIV/0!</v>
      </c>
      <c r="AH38" s="236" t="e">
        <f>IF(COUNT($T38:AG38)&gt;ROUNDUP($Q38/$O38,0)+$P38,0,EDATE(EDATE($T38,1)+$R38,COLUMN()-22))</f>
        <v>#DIV/0!</v>
      </c>
      <c r="AI38" s="236" t="e">
        <f>IF(COUNT($T38:AH38)&gt;ROUNDUP($Q38/$O38,0)+$P38,0,EDATE(EDATE($T38,1)+$R38,COLUMN()-22))</f>
        <v>#DIV/0!</v>
      </c>
      <c r="AJ38" s="236" t="e">
        <f>IF(COUNT($T38:AI38)&gt;ROUNDUP($Q38/$O38,0)+$P38,0,EDATE(EDATE($T38,1)+$R38,COLUMN()-22))</f>
        <v>#DIV/0!</v>
      </c>
      <c r="AK38" s="236" t="e">
        <f>IF(COUNT($T38:AJ38)&gt;ROUNDUP($Q38/$O38,0)+$P38,0,EDATE(EDATE($T38,1)+$R38,COLUMN()-22))</f>
        <v>#DIV/0!</v>
      </c>
      <c r="AL38" s="236" t="e">
        <f>IF(COUNT($T38:AK38)&gt;ROUNDUP($Q38/$O38,0)+$P38,0,EDATE(EDATE($T38,1)+$R38,COLUMN()-22))</f>
        <v>#DIV/0!</v>
      </c>
      <c r="AM38" s="236" t="e">
        <f>IF(COUNT($T38:AL38)&gt;ROUNDUP($Q38/$O38,0)+$P38,0,EDATE(EDATE($T38,1)+$R38,COLUMN()-22))</f>
        <v>#DIV/0!</v>
      </c>
      <c r="AN38" s="236" t="e">
        <f>IF(COUNT($T38:AM38)&gt;ROUNDUP($Q38/$O38,0)+$P38,0,EDATE(EDATE($T38,1)+$R38,COLUMN()-22))</f>
        <v>#DIV/0!</v>
      </c>
      <c r="AO38" s="236" t="e">
        <f>IF(COUNT($T38:AN38)&gt;ROUNDUP($Q38/$O38,0)+$P38,0,EDATE(EDATE($T38,1)+$R38,COLUMN()-22))</f>
        <v>#DIV/0!</v>
      </c>
      <c r="AP38" s="236" t="e">
        <f>IF(COUNT($T38:AO38)&gt;ROUNDUP($Q38/$O38,0)+$P38,0,EDATE(EDATE($T38,1)+$R38,COLUMN()-22))</f>
        <v>#DIV/0!</v>
      </c>
      <c r="AQ38" s="236" t="e">
        <f>IF(COUNT($T38:AP38)&gt;ROUNDUP($Q38/$O38,0)+$P38,0,EDATE(EDATE($T38,1)+$R38,COLUMN()-22))</f>
        <v>#DIV/0!</v>
      </c>
      <c r="AR38" s="236" t="e">
        <f>IF(COUNT($T38:AQ38)&gt;ROUNDUP($Q38/$O38,0)+$P38,0,EDATE(EDATE($T38,1)+$R38,COLUMN()-22))</f>
        <v>#DIV/0!</v>
      </c>
      <c r="AS38" s="236" t="e">
        <f>IF(COUNT($T38:AR38)&gt;ROUNDUP($Q38/$O38,0)+$P38,0,EDATE(EDATE($T38,1)+$R38,COLUMN()-22))</f>
        <v>#DIV/0!</v>
      </c>
      <c r="AT38" s="236" t="e">
        <f>IF(COUNT($T38:AS38)&gt;ROUNDUP($Q38/$O38,0)+$P38,0,EDATE(EDATE($T38,1)+$R38,COLUMN()-22))</f>
        <v>#DIV/0!</v>
      </c>
      <c r="AU38" s="236" t="e">
        <f>IF(COUNT($T38:AT38)&gt;ROUNDUP($Q38/$O38,0)+$P38,0,EDATE(EDATE($T38,1)+$R38,COLUMN()-22))</f>
        <v>#DIV/0!</v>
      </c>
      <c r="AV38" s="236" t="e">
        <f>IF(COUNT($T38:AU38)&gt;ROUNDUP($Q38/$O38,0)+$P38,0,EDATE(EDATE($T38,1)+$R38,COLUMN()-22))</f>
        <v>#DIV/0!</v>
      </c>
      <c r="AW38" s="236" t="e">
        <f>IF(COUNT($T38:AV38)&gt;ROUNDUP($Q38/$O38,0)+$P38,0,EDATE(EDATE($T38,1)+$R38,COLUMN()-22))</f>
        <v>#DIV/0!</v>
      </c>
      <c r="AX38" s="236" t="e">
        <f>IF(COUNT($T38:AW38)&gt;ROUNDUP($Q38/$O38,0)+$P38,0,EDATE(EDATE($T38,1)+$R38,COLUMN()-22))</f>
        <v>#DIV/0!</v>
      </c>
      <c r="AY38" s="236" t="e">
        <f>IF(COUNT($T38:AX38)&gt;ROUNDUP($Q38/$O38,0)+$P38,0,EDATE(EDATE($T38,1)+$R38,COLUMN()-22))</f>
        <v>#DIV/0!</v>
      </c>
      <c r="AZ38" s="236" t="e">
        <f>IF(COUNT($T38:AY38)&gt;ROUNDUP($Q38/$O38,0)+$P38,0,EDATE(EDATE($T38,1)+$R38,COLUMN()-22))</f>
        <v>#DIV/0!</v>
      </c>
      <c r="BA38" s="236" t="e">
        <f>IF(COUNT($T38:AZ38)&gt;ROUNDUP($Q38/$O38,0)+$P38,0,EDATE(EDATE($T38,1)+$R38,COLUMN()-22))</f>
        <v>#DIV/0!</v>
      </c>
      <c r="BB38" s="236" t="e">
        <f>IF(COUNT($T38:BA38)&gt;ROUNDUP($Q38/$O38,0)+$P38,0,EDATE(EDATE($T38,1)+$R38,COLUMN()-22))</f>
        <v>#DIV/0!</v>
      </c>
      <c r="BC38" s="236" t="e">
        <f>IF(COUNT($T38:BB38)&gt;ROUNDUP($Q38/$O38,0)+$P38,0,EDATE(EDATE($T38,1)+$R38,COLUMN()-22))</f>
        <v>#DIV/0!</v>
      </c>
      <c r="BD38" s="187"/>
      <c r="BE38" s="54"/>
    </row>
    <row r="39" spans="1:57" ht="21" customHeight="1">
      <c r="A39" s="177" t="str">
        <f t="shared" ca="1" si="0"/>
        <v/>
      </c>
      <c r="B39" s="267"/>
      <c r="C39" s="143" t="e">
        <f>+VLOOKUP(B39,'اسماء العملاء'!$A$2:$E$142,5,FALSE)</f>
        <v>#N/A</v>
      </c>
      <c r="D39" s="63" t="e">
        <f>+VLOOKUP(B39,'اسماء العملاء'!$A$2:$C$140,2,FALSE)</f>
        <v>#N/A</v>
      </c>
      <c r="E39" s="143"/>
      <c r="F39" s="63" t="e">
        <f>+VLOOKUP(B39,'اسماء العملاء'!$A$2:$C$140,3,FALSE)</f>
        <v>#N/A</v>
      </c>
      <c r="G39" s="54"/>
      <c r="H39" s="94" t="e">
        <f>+VLOOKUP(G39,'انواع الفلاتر'!$B$2:$C$52,2,FALSE)</f>
        <v>#N/A</v>
      </c>
      <c r="I39" s="67"/>
      <c r="J39" s="92" t="e">
        <f t="shared" si="1"/>
        <v>#N/A</v>
      </c>
      <c r="K39" s="73"/>
      <c r="L39" s="73"/>
      <c r="M39" s="189"/>
      <c r="N39" s="74">
        <f t="shared" si="2"/>
        <v>0</v>
      </c>
      <c r="O39" s="87"/>
      <c r="P39" s="219" t="e">
        <f t="shared" si="4"/>
        <v>#DIV/0!</v>
      </c>
      <c r="Q39" s="219" t="e">
        <f t="shared" si="5"/>
        <v>#DIV/0!</v>
      </c>
      <c r="R39" s="232">
        <v>0</v>
      </c>
      <c r="S39" s="225" t="e">
        <f t="shared" si="3"/>
        <v>#DIV/0!</v>
      </c>
      <c r="T39" s="238"/>
      <c r="U39" s="236" t="e">
        <f>IF(COUNT($T39:T39)&gt;ROUNDUP($Q39/$O39,0)+$P39,0,EDATE(EDATE($T39,1)+$R39,COLUMN()-22))</f>
        <v>#DIV/0!</v>
      </c>
      <c r="V39" s="236" t="e">
        <f>IF(COUNT($T39:U39)&gt;ROUNDUP($Q39/$O39,0)+$P39,0,EDATE(EDATE($T39,1)+$R39,COLUMN()-22))</f>
        <v>#DIV/0!</v>
      </c>
      <c r="W39" s="236" t="e">
        <f>IF(COUNT($T39:V39)&gt;ROUNDUP($Q39/$O39,0)+$P39,0,EDATE(EDATE($T39,1)+$R39,COLUMN()-22))</f>
        <v>#DIV/0!</v>
      </c>
      <c r="X39" s="236" t="e">
        <f>IF(COUNT($T39:W39)&gt;ROUNDUP($Q39/$O39,0)+$P39,0,EDATE(EDATE($T39,1)+$R39,COLUMN()-22))</f>
        <v>#DIV/0!</v>
      </c>
      <c r="Y39" s="236" t="e">
        <f>IF(COUNT($T39:X39)&gt;ROUNDUP($Q39/$O39,0)+$P39,0,EDATE(EDATE($T39,1)+$R39,COLUMN()-22))</f>
        <v>#DIV/0!</v>
      </c>
      <c r="Z39" s="236" t="e">
        <f>IF(COUNT($T39:Y39)&gt;ROUNDUP($Q39/$O39,0)+$P39,0,EDATE(EDATE($T39,1)+$R39,COLUMN()-22))</f>
        <v>#DIV/0!</v>
      </c>
      <c r="AA39" s="236" t="e">
        <f>IF(COUNT($T39:Z39)&gt;ROUNDUP($Q39/$O39,0)+$P39,0,EDATE(EDATE($T39,1)+$R39,COLUMN()-22))</f>
        <v>#DIV/0!</v>
      </c>
      <c r="AB39" s="236" t="e">
        <f>IF(COUNT($T39:AA39)&gt;ROUNDUP($Q39/$O39,0)+$P39,0,EDATE(EDATE($T39,1)+$R39,COLUMN()-22))</f>
        <v>#DIV/0!</v>
      </c>
      <c r="AC39" s="236" t="e">
        <f>IF(COUNT($T39:AB39)&gt;ROUNDUP($Q39/$O39,0)+$P39,0,EDATE(EDATE($T39,1)+$R39,COLUMN()-22))</f>
        <v>#DIV/0!</v>
      </c>
      <c r="AD39" s="236" t="e">
        <f>IF(COUNT($T39:AC39)&gt;ROUNDUP($Q39/$O39,0)+$P39,0,EDATE(EDATE($T39,1)+$R39,COLUMN()-22))</f>
        <v>#DIV/0!</v>
      </c>
      <c r="AE39" s="236" t="e">
        <f>IF(COUNT($T39:AD39)&gt;ROUNDUP($Q39/$O39,0)+$P39,0,EDATE(EDATE($T39,1)+$R39,COLUMN()-22))</f>
        <v>#DIV/0!</v>
      </c>
      <c r="AF39" s="236" t="e">
        <f>IF(COUNT($T39:AE39)&gt;ROUNDUP($Q39/$O39,0)+$P39,0,EDATE(EDATE($T39,1)+$R39,COLUMN()-22))</f>
        <v>#DIV/0!</v>
      </c>
      <c r="AG39" s="236" t="e">
        <f>IF(COUNT($T39:AF39)&gt;ROUNDUP($Q39/$O39,0)+$P39,0,EDATE(EDATE($T39,1)+$R39,COLUMN()-22))</f>
        <v>#DIV/0!</v>
      </c>
      <c r="AH39" s="236" t="e">
        <f>IF(COUNT($T39:AG39)&gt;ROUNDUP($Q39/$O39,0)+$P39,0,EDATE(EDATE($T39,1)+$R39,COLUMN()-22))</f>
        <v>#DIV/0!</v>
      </c>
      <c r="AI39" s="236" t="e">
        <f>IF(COUNT($T39:AH39)&gt;ROUNDUP($Q39/$O39,0)+$P39,0,EDATE(EDATE($T39,1)+$R39,COLUMN()-22))</f>
        <v>#DIV/0!</v>
      </c>
      <c r="AJ39" s="236" t="e">
        <f>IF(COUNT($T39:AI39)&gt;ROUNDUP($Q39/$O39,0)+$P39,0,EDATE(EDATE($T39,1)+$R39,COLUMN()-22))</f>
        <v>#DIV/0!</v>
      </c>
      <c r="AK39" s="236" t="e">
        <f>IF(COUNT($T39:AJ39)&gt;ROUNDUP($Q39/$O39,0)+$P39,0,EDATE(EDATE($T39,1)+$R39,COLUMN()-22))</f>
        <v>#DIV/0!</v>
      </c>
      <c r="AL39" s="236" t="e">
        <f>IF(COUNT($T39:AK39)&gt;ROUNDUP($Q39/$O39,0)+$P39,0,EDATE(EDATE($T39,1)+$R39,COLUMN()-22))</f>
        <v>#DIV/0!</v>
      </c>
      <c r="AM39" s="236" t="e">
        <f>IF(COUNT($T39:AL39)&gt;ROUNDUP($Q39/$O39,0)+$P39,0,EDATE(EDATE($T39,1)+$R39,COLUMN()-22))</f>
        <v>#DIV/0!</v>
      </c>
      <c r="AN39" s="236" t="e">
        <f>IF(COUNT($T39:AM39)&gt;ROUNDUP($Q39/$O39,0)+$P39,0,EDATE(EDATE($T39,1)+$R39,COLUMN()-22))</f>
        <v>#DIV/0!</v>
      </c>
      <c r="AO39" s="236" t="e">
        <f>IF(COUNT($T39:AN39)&gt;ROUNDUP($Q39/$O39,0)+$P39,0,EDATE(EDATE($T39,1)+$R39,COLUMN()-22))</f>
        <v>#DIV/0!</v>
      </c>
      <c r="AP39" s="236" t="e">
        <f>IF(COUNT($T39:AO39)&gt;ROUNDUP($Q39/$O39,0)+$P39,0,EDATE(EDATE($T39,1)+$R39,COLUMN()-22))</f>
        <v>#DIV/0!</v>
      </c>
      <c r="AQ39" s="236" t="e">
        <f>IF(COUNT($T39:AP39)&gt;ROUNDUP($Q39/$O39,0)+$P39,0,EDATE(EDATE($T39,1)+$R39,COLUMN()-22))</f>
        <v>#DIV/0!</v>
      </c>
      <c r="AR39" s="236" t="e">
        <f>IF(COUNT($T39:AQ39)&gt;ROUNDUP($Q39/$O39,0)+$P39,0,EDATE(EDATE($T39,1)+$R39,COLUMN()-22))</f>
        <v>#DIV/0!</v>
      </c>
      <c r="AS39" s="236" t="e">
        <f>IF(COUNT($T39:AR39)&gt;ROUNDUP($Q39/$O39,0)+$P39,0,EDATE(EDATE($T39,1)+$R39,COLUMN()-22))</f>
        <v>#DIV/0!</v>
      </c>
      <c r="AT39" s="236" t="e">
        <f>IF(COUNT($T39:AS39)&gt;ROUNDUP($Q39/$O39,0)+$P39,0,EDATE(EDATE($T39,1)+$R39,COLUMN()-22))</f>
        <v>#DIV/0!</v>
      </c>
      <c r="AU39" s="236" t="e">
        <f>IF(COUNT($T39:AT39)&gt;ROUNDUP($Q39/$O39,0)+$P39,0,EDATE(EDATE($T39,1)+$R39,COLUMN()-22))</f>
        <v>#DIV/0!</v>
      </c>
      <c r="AV39" s="236" t="e">
        <f>IF(COUNT($T39:AU39)&gt;ROUNDUP($Q39/$O39,0)+$P39,0,EDATE(EDATE($T39,1)+$R39,COLUMN()-22))</f>
        <v>#DIV/0!</v>
      </c>
      <c r="AW39" s="236" t="e">
        <f>IF(COUNT($T39:AV39)&gt;ROUNDUP($Q39/$O39,0)+$P39,0,EDATE(EDATE($T39,1)+$R39,COLUMN()-22))</f>
        <v>#DIV/0!</v>
      </c>
      <c r="AX39" s="236" t="e">
        <f>IF(COUNT($T39:AW39)&gt;ROUNDUP($Q39/$O39,0)+$P39,0,EDATE(EDATE($T39,1)+$R39,COLUMN()-22))</f>
        <v>#DIV/0!</v>
      </c>
      <c r="AY39" s="236" t="e">
        <f>IF(COUNT($T39:AX39)&gt;ROUNDUP($Q39/$O39,0)+$P39,0,EDATE(EDATE($T39,1)+$R39,COLUMN()-22))</f>
        <v>#DIV/0!</v>
      </c>
      <c r="AZ39" s="236" t="e">
        <f>IF(COUNT($T39:AY39)&gt;ROUNDUP($Q39/$O39,0)+$P39,0,EDATE(EDATE($T39,1)+$R39,COLUMN()-22))</f>
        <v>#DIV/0!</v>
      </c>
      <c r="BA39" s="236" t="e">
        <f>IF(COUNT($T39:AZ39)&gt;ROUNDUP($Q39/$O39,0)+$P39,0,EDATE(EDATE($T39,1)+$R39,COLUMN()-22))</f>
        <v>#DIV/0!</v>
      </c>
      <c r="BB39" s="236" t="e">
        <f>IF(COUNT($T39:BA39)&gt;ROUNDUP($Q39/$O39,0)+$P39,0,EDATE(EDATE($T39,1)+$R39,COLUMN()-22))</f>
        <v>#DIV/0!</v>
      </c>
      <c r="BC39" s="236" t="e">
        <f>IF(COUNT($T39:BB39)&gt;ROUNDUP($Q39/$O39,0)+$P39,0,EDATE(EDATE($T39,1)+$R39,COLUMN()-22))</f>
        <v>#DIV/0!</v>
      </c>
      <c r="BD39" s="187"/>
      <c r="BE39" s="54"/>
    </row>
    <row r="40" spans="1:57" ht="21" customHeight="1">
      <c r="A40" s="177" t="str">
        <f t="shared" ca="1" si="0"/>
        <v/>
      </c>
      <c r="B40" s="267"/>
      <c r="C40" s="143" t="e">
        <f>+VLOOKUP(B40,'اسماء العملاء'!$A$2:$E$142,5,FALSE)</f>
        <v>#N/A</v>
      </c>
      <c r="D40" s="63" t="e">
        <f>+VLOOKUP(B40,'اسماء العملاء'!$A$2:$C$140,2,FALSE)</f>
        <v>#N/A</v>
      </c>
      <c r="E40" s="143"/>
      <c r="F40" s="63" t="e">
        <f>+VLOOKUP(B40,'اسماء العملاء'!$A$2:$C$140,3,FALSE)</f>
        <v>#N/A</v>
      </c>
      <c r="G40" s="54"/>
      <c r="H40" s="94" t="e">
        <f>+VLOOKUP(G40,'انواع الفلاتر'!$B$2:$C$52,2,FALSE)</f>
        <v>#N/A</v>
      </c>
      <c r="I40" s="67"/>
      <c r="J40" s="92" t="e">
        <f t="shared" si="1"/>
        <v>#N/A</v>
      </c>
      <c r="K40" s="73"/>
      <c r="L40" s="73"/>
      <c r="M40" s="189"/>
      <c r="N40" s="74">
        <f t="shared" si="2"/>
        <v>0</v>
      </c>
      <c r="O40" s="87"/>
      <c r="P40" s="219" t="e">
        <f t="shared" si="4"/>
        <v>#DIV/0!</v>
      </c>
      <c r="Q40" s="219" t="e">
        <f t="shared" si="5"/>
        <v>#DIV/0!</v>
      </c>
      <c r="R40" s="232">
        <v>0</v>
      </c>
      <c r="S40" s="225" t="e">
        <f t="shared" si="3"/>
        <v>#DIV/0!</v>
      </c>
      <c r="T40" s="238"/>
      <c r="U40" s="236" t="e">
        <f>IF(COUNT($T40:T40)&gt;ROUNDUP($Q40/$O40,0)+$P40,0,EDATE(EDATE($T40,1)+$R40,COLUMN()-22))</f>
        <v>#DIV/0!</v>
      </c>
      <c r="V40" s="236" t="e">
        <f>IF(COUNT($T40:U40)&gt;ROUNDUP($Q40/$O40,0)+$P40,0,EDATE(EDATE($T40,1)+$R40,COLUMN()-22))</f>
        <v>#DIV/0!</v>
      </c>
      <c r="W40" s="236" t="e">
        <f>IF(COUNT($T40:V40)&gt;ROUNDUP($Q40/$O40,0)+$P40,0,EDATE(EDATE($T40,1)+$R40,COLUMN()-22))</f>
        <v>#DIV/0!</v>
      </c>
      <c r="X40" s="236" t="e">
        <f>IF(COUNT($T40:W40)&gt;ROUNDUP($Q40/$O40,0)+$P40,0,EDATE(EDATE($T40,1)+$R40,COLUMN()-22))</f>
        <v>#DIV/0!</v>
      </c>
      <c r="Y40" s="236" t="e">
        <f>IF(COUNT($T40:X40)&gt;ROUNDUP($Q40/$O40,0)+$P40,0,EDATE(EDATE($T40,1)+$R40,COLUMN()-22))</f>
        <v>#DIV/0!</v>
      </c>
      <c r="Z40" s="236" t="e">
        <f>IF(COUNT($T40:Y40)&gt;ROUNDUP($Q40/$O40,0)+$P40,0,EDATE(EDATE($T40,1)+$R40,COLUMN()-22))</f>
        <v>#DIV/0!</v>
      </c>
      <c r="AA40" s="236" t="e">
        <f>IF(COUNT($T40:Z40)&gt;ROUNDUP($Q40/$O40,0)+$P40,0,EDATE(EDATE($T40,1)+$R40,COLUMN()-22))</f>
        <v>#DIV/0!</v>
      </c>
      <c r="AB40" s="236" t="e">
        <f>IF(COUNT($T40:AA40)&gt;ROUNDUP($Q40/$O40,0)+$P40,0,EDATE(EDATE($T40,1)+$R40,COLUMN()-22))</f>
        <v>#DIV/0!</v>
      </c>
      <c r="AC40" s="236" t="e">
        <f>IF(COUNT($T40:AB40)&gt;ROUNDUP($Q40/$O40,0)+$P40,0,EDATE(EDATE($T40,1)+$R40,COLUMN()-22))</f>
        <v>#DIV/0!</v>
      </c>
      <c r="AD40" s="236" t="e">
        <f>IF(COUNT($T40:AC40)&gt;ROUNDUP($Q40/$O40,0)+$P40,0,EDATE(EDATE($T40,1)+$R40,COLUMN()-22))</f>
        <v>#DIV/0!</v>
      </c>
      <c r="AE40" s="236" t="e">
        <f>IF(COUNT($T40:AD40)&gt;ROUNDUP($Q40/$O40,0)+$P40,0,EDATE(EDATE($T40,1)+$R40,COLUMN()-22))</f>
        <v>#DIV/0!</v>
      </c>
      <c r="AF40" s="236" t="e">
        <f>IF(COUNT($T40:AE40)&gt;ROUNDUP($Q40/$O40,0)+$P40,0,EDATE(EDATE($T40,1)+$R40,COLUMN()-22))</f>
        <v>#DIV/0!</v>
      </c>
      <c r="AG40" s="236" t="e">
        <f>IF(COUNT($T40:AF40)&gt;ROUNDUP($Q40/$O40,0)+$P40,0,EDATE(EDATE($T40,1)+$R40,COLUMN()-22))</f>
        <v>#DIV/0!</v>
      </c>
      <c r="AH40" s="236" t="e">
        <f>IF(COUNT($T40:AG40)&gt;ROUNDUP($Q40/$O40,0)+$P40,0,EDATE(EDATE($T40,1)+$R40,COLUMN()-22))</f>
        <v>#DIV/0!</v>
      </c>
      <c r="AI40" s="236" t="e">
        <f>IF(COUNT($T40:AH40)&gt;ROUNDUP($Q40/$O40,0)+$P40,0,EDATE(EDATE($T40,1)+$R40,COLUMN()-22))</f>
        <v>#DIV/0!</v>
      </c>
      <c r="AJ40" s="236" t="e">
        <f>IF(COUNT($T40:AI40)&gt;ROUNDUP($Q40/$O40,0)+$P40,0,EDATE(EDATE($T40,1)+$R40,COLUMN()-22))</f>
        <v>#DIV/0!</v>
      </c>
      <c r="AK40" s="236" t="e">
        <f>IF(COUNT($T40:AJ40)&gt;ROUNDUP($Q40/$O40,0)+$P40,0,EDATE(EDATE($T40,1)+$R40,COLUMN()-22))</f>
        <v>#DIV/0!</v>
      </c>
      <c r="AL40" s="236" t="e">
        <f>IF(COUNT($T40:AK40)&gt;ROUNDUP($Q40/$O40,0)+$P40,0,EDATE(EDATE($T40,1)+$R40,COLUMN()-22))</f>
        <v>#DIV/0!</v>
      </c>
      <c r="AM40" s="236" t="e">
        <f>IF(COUNT($T40:AL40)&gt;ROUNDUP($Q40/$O40,0)+$P40,0,EDATE(EDATE($T40,1)+$R40,COLUMN()-22))</f>
        <v>#DIV/0!</v>
      </c>
      <c r="AN40" s="236" t="e">
        <f>IF(COUNT($T40:AM40)&gt;ROUNDUP($Q40/$O40,0)+$P40,0,EDATE(EDATE($T40,1)+$R40,COLUMN()-22))</f>
        <v>#DIV/0!</v>
      </c>
      <c r="AO40" s="236" t="e">
        <f>IF(COUNT($T40:AN40)&gt;ROUNDUP($Q40/$O40,0)+$P40,0,EDATE(EDATE($T40,1)+$R40,COLUMN()-22))</f>
        <v>#DIV/0!</v>
      </c>
      <c r="AP40" s="236" t="e">
        <f>IF(COUNT($T40:AO40)&gt;ROUNDUP($Q40/$O40,0)+$P40,0,EDATE(EDATE($T40,1)+$R40,COLUMN()-22))</f>
        <v>#DIV/0!</v>
      </c>
      <c r="AQ40" s="236" t="e">
        <f>IF(COUNT($T40:AP40)&gt;ROUNDUP($Q40/$O40,0)+$P40,0,EDATE(EDATE($T40,1)+$R40,COLUMN()-22))</f>
        <v>#DIV/0!</v>
      </c>
      <c r="AR40" s="236" t="e">
        <f>IF(COUNT($T40:AQ40)&gt;ROUNDUP($Q40/$O40,0)+$P40,0,EDATE(EDATE($T40,1)+$R40,COLUMN()-22))</f>
        <v>#DIV/0!</v>
      </c>
      <c r="AS40" s="236" t="e">
        <f>IF(COUNT($T40:AR40)&gt;ROUNDUP($Q40/$O40,0)+$P40,0,EDATE(EDATE($T40,1)+$R40,COLUMN()-22))</f>
        <v>#DIV/0!</v>
      </c>
      <c r="AT40" s="236" t="e">
        <f>IF(COUNT($T40:AS40)&gt;ROUNDUP($Q40/$O40,0)+$P40,0,EDATE(EDATE($T40,1)+$R40,COLUMN()-22))</f>
        <v>#DIV/0!</v>
      </c>
      <c r="AU40" s="236" t="e">
        <f>IF(COUNT($T40:AT40)&gt;ROUNDUP($Q40/$O40,0)+$P40,0,EDATE(EDATE($T40,1)+$R40,COLUMN()-22))</f>
        <v>#DIV/0!</v>
      </c>
      <c r="AV40" s="236" t="e">
        <f>IF(COUNT($T40:AU40)&gt;ROUNDUP($Q40/$O40,0)+$P40,0,EDATE(EDATE($T40,1)+$R40,COLUMN()-22))</f>
        <v>#DIV/0!</v>
      </c>
      <c r="AW40" s="236" t="e">
        <f>IF(COUNT($T40:AV40)&gt;ROUNDUP($Q40/$O40,0)+$P40,0,EDATE(EDATE($T40,1)+$R40,COLUMN()-22))</f>
        <v>#DIV/0!</v>
      </c>
      <c r="AX40" s="236" t="e">
        <f>IF(COUNT($T40:AW40)&gt;ROUNDUP($Q40/$O40,0)+$P40,0,EDATE(EDATE($T40,1)+$R40,COLUMN()-22))</f>
        <v>#DIV/0!</v>
      </c>
      <c r="AY40" s="236" t="e">
        <f>IF(COUNT($T40:AX40)&gt;ROUNDUP($Q40/$O40,0)+$P40,0,EDATE(EDATE($T40,1)+$R40,COLUMN()-22))</f>
        <v>#DIV/0!</v>
      </c>
      <c r="AZ40" s="236" t="e">
        <f>IF(COUNT($T40:AY40)&gt;ROUNDUP($Q40/$O40,0)+$P40,0,EDATE(EDATE($T40,1)+$R40,COLUMN()-22))</f>
        <v>#DIV/0!</v>
      </c>
      <c r="BA40" s="236" t="e">
        <f>IF(COUNT($T40:AZ40)&gt;ROUNDUP($Q40/$O40,0)+$P40,0,EDATE(EDATE($T40,1)+$R40,COLUMN()-22))</f>
        <v>#DIV/0!</v>
      </c>
      <c r="BB40" s="236" t="e">
        <f>IF(COUNT($T40:BA40)&gt;ROUNDUP($Q40/$O40,0)+$P40,0,EDATE(EDATE($T40,1)+$R40,COLUMN()-22))</f>
        <v>#DIV/0!</v>
      </c>
      <c r="BC40" s="236" t="e">
        <f>IF(COUNT($T40:BB40)&gt;ROUNDUP($Q40/$O40,0)+$P40,0,EDATE(EDATE($T40,1)+$R40,COLUMN()-22))</f>
        <v>#DIV/0!</v>
      </c>
      <c r="BD40" s="187"/>
      <c r="BE40" s="54"/>
    </row>
    <row r="41" spans="1:57" ht="21" customHeight="1">
      <c r="A41" s="177" t="str">
        <f t="shared" ca="1" si="0"/>
        <v/>
      </c>
      <c r="B41" s="267"/>
      <c r="C41" s="143" t="e">
        <f>+VLOOKUP(B41,'اسماء العملاء'!$A$2:$E$142,5,FALSE)</f>
        <v>#N/A</v>
      </c>
      <c r="D41" s="63" t="e">
        <f>+VLOOKUP(B41,'اسماء العملاء'!$A$2:$C$140,2,FALSE)</f>
        <v>#N/A</v>
      </c>
      <c r="E41" s="143"/>
      <c r="F41" s="63" t="e">
        <f>+VLOOKUP(B41,'اسماء العملاء'!$A$2:$C$140,3,FALSE)</f>
        <v>#N/A</v>
      </c>
      <c r="G41" s="54"/>
      <c r="H41" s="94" t="e">
        <f>+VLOOKUP(G41,'انواع الفلاتر'!$B$2:$C$52,2,FALSE)</f>
        <v>#N/A</v>
      </c>
      <c r="I41" s="67"/>
      <c r="J41" s="92" t="e">
        <f t="shared" si="1"/>
        <v>#N/A</v>
      </c>
      <c r="K41" s="73"/>
      <c r="L41" s="73"/>
      <c r="M41" s="189"/>
      <c r="N41" s="74">
        <f t="shared" si="2"/>
        <v>0</v>
      </c>
      <c r="O41" s="87"/>
      <c r="P41" s="219" t="e">
        <f t="shared" si="4"/>
        <v>#DIV/0!</v>
      </c>
      <c r="Q41" s="219" t="e">
        <f t="shared" si="5"/>
        <v>#DIV/0!</v>
      </c>
      <c r="R41" s="232">
        <v>0</v>
      </c>
      <c r="S41" s="225" t="e">
        <f t="shared" si="3"/>
        <v>#DIV/0!</v>
      </c>
      <c r="T41" s="238"/>
      <c r="U41" s="236" t="e">
        <f>IF(COUNT($T41:T41)&gt;ROUNDUP($Q41/$O41,0)+$P41,0,EDATE(EDATE($T41,1)+$R41,COLUMN()-22))</f>
        <v>#DIV/0!</v>
      </c>
      <c r="V41" s="236" t="e">
        <f>IF(COUNT($T41:U41)&gt;ROUNDUP($Q41/$O41,0)+$P41,0,EDATE(EDATE($T41,1)+$R41,COLUMN()-22))</f>
        <v>#DIV/0!</v>
      </c>
      <c r="W41" s="236" t="e">
        <f>IF(COUNT($T41:V41)&gt;ROUNDUP($Q41/$O41,0)+$P41,0,EDATE(EDATE($T41,1)+$R41,COLUMN()-22))</f>
        <v>#DIV/0!</v>
      </c>
      <c r="X41" s="236" t="e">
        <f>IF(COUNT($T41:W41)&gt;ROUNDUP($Q41/$O41,0)+$P41,0,EDATE(EDATE($T41,1)+$R41,COLUMN()-22))</f>
        <v>#DIV/0!</v>
      </c>
      <c r="Y41" s="236" t="e">
        <f>IF(COUNT($T41:X41)&gt;ROUNDUP($Q41/$O41,0)+$P41,0,EDATE(EDATE($T41,1)+$R41,COLUMN()-22))</f>
        <v>#DIV/0!</v>
      </c>
      <c r="Z41" s="236" t="e">
        <f>IF(COUNT($T41:Y41)&gt;ROUNDUP($Q41/$O41,0)+$P41,0,EDATE(EDATE($T41,1)+$R41,COLUMN()-22))</f>
        <v>#DIV/0!</v>
      </c>
      <c r="AA41" s="236" t="e">
        <f>IF(COUNT($T41:Z41)&gt;ROUNDUP($Q41/$O41,0)+$P41,0,EDATE(EDATE($T41,1)+$R41,COLUMN()-22))</f>
        <v>#DIV/0!</v>
      </c>
      <c r="AB41" s="236" t="e">
        <f>IF(COUNT($T41:AA41)&gt;ROUNDUP($Q41/$O41,0)+$P41,0,EDATE(EDATE($T41,1)+$R41,COLUMN()-22))</f>
        <v>#DIV/0!</v>
      </c>
      <c r="AC41" s="236" t="e">
        <f>IF(COUNT($T41:AB41)&gt;ROUNDUP($Q41/$O41,0)+$P41,0,EDATE(EDATE($T41,1)+$R41,COLUMN()-22))</f>
        <v>#DIV/0!</v>
      </c>
      <c r="AD41" s="236" t="e">
        <f>IF(COUNT($T41:AC41)&gt;ROUNDUP($Q41/$O41,0)+$P41,0,EDATE(EDATE($T41,1)+$R41,COLUMN()-22))</f>
        <v>#DIV/0!</v>
      </c>
      <c r="AE41" s="236" t="e">
        <f>IF(COUNT($T41:AD41)&gt;ROUNDUP($Q41/$O41,0)+$P41,0,EDATE(EDATE($T41,1)+$R41,COLUMN()-22))</f>
        <v>#DIV/0!</v>
      </c>
      <c r="AF41" s="236" t="e">
        <f>IF(COUNT($T41:AE41)&gt;ROUNDUP($Q41/$O41,0)+$P41,0,EDATE(EDATE($T41,1)+$R41,COLUMN()-22))</f>
        <v>#DIV/0!</v>
      </c>
      <c r="AG41" s="236" t="e">
        <f>IF(COUNT($T41:AF41)&gt;ROUNDUP($Q41/$O41,0)+$P41,0,EDATE(EDATE($T41,1)+$R41,COLUMN()-22))</f>
        <v>#DIV/0!</v>
      </c>
      <c r="AH41" s="236" t="e">
        <f>IF(COUNT($T41:AG41)&gt;ROUNDUP($Q41/$O41,0)+$P41,0,EDATE(EDATE($T41,1)+$R41,COLUMN()-22))</f>
        <v>#DIV/0!</v>
      </c>
      <c r="AI41" s="236" t="e">
        <f>IF(COUNT($T41:AH41)&gt;ROUNDUP($Q41/$O41,0)+$P41,0,EDATE(EDATE($T41,1)+$R41,COLUMN()-22))</f>
        <v>#DIV/0!</v>
      </c>
      <c r="AJ41" s="236" t="e">
        <f>IF(COUNT($T41:AI41)&gt;ROUNDUP($Q41/$O41,0)+$P41,0,EDATE(EDATE($T41,1)+$R41,COLUMN()-22))</f>
        <v>#DIV/0!</v>
      </c>
      <c r="AK41" s="236" t="e">
        <f>IF(COUNT($T41:AJ41)&gt;ROUNDUP($Q41/$O41,0)+$P41,0,EDATE(EDATE($T41,1)+$R41,COLUMN()-22))</f>
        <v>#DIV/0!</v>
      </c>
      <c r="AL41" s="236" t="e">
        <f>IF(COUNT($T41:AK41)&gt;ROUNDUP($Q41/$O41,0)+$P41,0,EDATE(EDATE($T41,1)+$R41,COLUMN()-22))</f>
        <v>#DIV/0!</v>
      </c>
      <c r="AM41" s="236" t="e">
        <f>IF(COUNT($T41:AL41)&gt;ROUNDUP($Q41/$O41,0)+$P41,0,EDATE(EDATE($T41,1)+$R41,COLUMN()-22))</f>
        <v>#DIV/0!</v>
      </c>
      <c r="AN41" s="236" t="e">
        <f>IF(COUNT($T41:AM41)&gt;ROUNDUP($Q41/$O41,0)+$P41,0,EDATE(EDATE($T41,1)+$R41,COLUMN()-22))</f>
        <v>#DIV/0!</v>
      </c>
      <c r="AO41" s="236" t="e">
        <f>IF(COUNT($T41:AN41)&gt;ROUNDUP($Q41/$O41,0)+$P41,0,EDATE(EDATE($T41,1)+$R41,COLUMN()-22))</f>
        <v>#DIV/0!</v>
      </c>
      <c r="AP41" s="236" t="e">
        <f>IF(COUNT($T41:AO41)&gt;ROUNDUP($Q41/$O41,0)+$P41,0,EDATE(EDATE($T41,1)+$R41,COLUMN()-22))</f>
        <v>#DIV/0!</v>
      </c>
      <c r="AQ41" s="236" t="e">
        <f>IF(COUNT($T41:AP41)&gt;ROUNDUP($Q41/$O41,0)+$P41,0,EDATE(EDATE($T41,1)+$R41,COLUMN()-22))</f>
        <v>#DIV/0!</v>
      </c>
      <c r="AR41" s="236" t="e">
        <f>IF(COUNT($T41:AQ41)&gt;ROUNDUP($Q41/$O41,0)+$P41,0,EDATE(EDATE($T41,1)+$R41,COLUMN()-22))</f>
        <v>#DIV/0!</v>
      </c>
      <c r="AS41" s="236" t="e">
        <f>IF(COUNT($T41:AR41)&gt;ROUNDUP($Q41/$O41,0)+$P41,0,EDATE(EDATE($T41,1)+$R41,COLUMN()-22))</f>
        <v>#DIV/0!</v>
      </c>
      <c r="AT41" s="236" t="e">
        <f>IF(COUNT($T41:AS41)&gt;ROUNDUP($Q41/$O41,0)+$P41,0,EDATE(EDATE($T41,1)+$R41,COLUMN()-22))</f>
        <v>#DIV/0!</v>
      </c>
      <c r="AU41" s="236" t="e">
        <f>IF(COUNT($T41:AT41)&gt;ROUNDUP($Q41/$O41,0)+$P41,0,EDATE(EDATE($T41,1)+$R41,COLUMN()-22))</f>
        <v>#DIV/0!</v>
      </c>
      <c r="AV41" s="236" t="e">
        <f>IF(COUNT($T41:AU41)&gt;ROUNDUP($Q41/$O41,0)+$P41,0,EDATE(EDATE($T41,1)+$R41,COLUMN()-22))</f>
        <v>#DIV/0!</v>
      </c>
      <c r="AW41" s="236" t="e">
        <f>IF(COUNT($T41:AV41)&gt;ROUNDUP($Q41/$O41,0)+$P41,0,EDATE(EDATE($T41,1)+$R41,COLUMN()-22))</f>
        <v>#DIV/0!</v>
      </c>
      <c r="AX41" s="236" t="e">
        <f>IF(COUNT($T41:AW41)&gt;ROUNDUP($Q41/$O41,0)+$P41,0,EDATE(EDATE($T41,1)+$R41,COLUMN()-22))</f>
        <v>#DIV/0!</v>
      </c>
      <c r="AY41" s="236" t="e">
        <f>IF(COUNT($T41:AX41)&gt;ROUNDUP($Q41/$O41,0)+$P41,0,EDATE(EDATE($T41,1)+$R41,COLUMN()-22))</f>
        <v>#DIV/0!</v>
      </c>
      <c r="AZ41" s="236" t="e">
        <f>IF(COUNT($T41:AY41)&gt;ROUNDUP($Q41/$O41,0)+$P41,0,EDATE(EDATE($T41,1)+$R41,COLUMN()-22))</f>
        <v>#DIV/0!</v>
      </c>
      <c r="BA41" s="236" t="e">
        <f>IF(COUNT($T41:AZ41)&gt;ROUNDUP($Q41/$O41,0)+$P41,0,EDATE(EDATE($T41,1)+$R41,COLUMN()-22))</f>
        <v>#DIV/0!</v>
      </c>
      <c r="BB41" s="236" t="e">
        <f>IF(COUNT($T41:BA41)&gt;ROUNDUP($Q41/$O41,0)+$P41,0,EDATE(EDATE($T41,1)+$R41,COLUMN()-22))</f>
        <v>#DIV/0!</v>
      </c>
      <c r="BC41" s="236" t="e">
        <f>IF(COUNT($T41:BB41)&gt;ROUNDUP($Q41/$O41,0)+$P41,0,EDATE(EDATE($T41,1)+$R41,COLUMN()-22))</f>
        <v>#DIV/0!</v>
      </c>
      <c r="BD41" s="187"/>
      <c r="BE41" s="54"/>
    </row>
    <row r="42" spans="1:57" ht="21" customHeight="1">
      <c r="A42" s="177" t="str">
        <f t="shared" ca="1" si="0"/>
        <v/>
      </c>
      <c r="B42" s="267"/>
      <c r="C42" s="143" t="e">
        <f>+VLOOKUP(B42,'اسماء العملاء'!$A$2:$E$142,5,FALSE)</f>
        <v>#N/A</v>
      </c>
      <c r="D42" s="63" t="e">
        <f>+VLOOKUP(B42,'اسماء العملاء'!$A$2:$C$140,2,FALSE)</f>
        <v>#N/A</v>
      </c>
      <c r="E42" s="143"/>
      <c r="F42" s="63" t="e">
        <f>+VLOOKUP(B42,'اسماء العملاء'!$A$2:$C$140,3,FALSE)</f>
        <v>#N/A</v>
      </c>
      <c r="G42" s="54"/>
      <c r="H42" s="94" t="e">
        <f>+VLOOKUP(G42,'انواع الفلاتر'!$B$2:$C$52,2,FALSE)</f>
        <v>#N/A</v>
      </c>
      <c r="I42" s="67"/>
      <c r="J42" s="92" t="e">
        <f t="shared" si="1"/>
        <v>#N/A</v>
      </c>
      <c r="K42" s="73"/>
      <c r="L42" s="73"/>
      <c r="M42" s="189"/>
      <c r="N42" s="74">
        <f t="shared" si="2"/>
        <v>0</v>
      </c>
      <c r="O42" s="87"/>
      <c r="P42" s="219" t="e">
        <f t="shared" si="4"/>
        <v>#DIV/0!</v>
      </c>
      <c r="Q42" s="219" t="e">
        <f t="shared" si="5"/>
        <v>#DIV/0!</v>
      </c>
      <c r="R42" s="232">
        <v>0</v>
      </c>
      <c r="S42" s="225" t="e">
        <f t="shared" si="3"/>
        <v>#DIV/0!</v>
      </c>
      <c r="T42" s="238"/>
      <c r="U42" s="236" t="e">
        <f>IF(COUNT($T42:T42)&gt;ROUNDUP($Q42/$O42,0)+$P42,0,EDATE(EDATE($T42,1)+$R42,COLUMN()-22))</f>
        <v>#DIV/0!</v>
      </c>
      <c r="V42" s="236" t="e">
        <f>IF(COUNT($T42:U42)&gt;ROUNDUP($Q42/$O42,0)+$P42,0,EDATE(EDATE($T42,1)+$R42,COLUMN()-22))</f>
        <v>#DIV/0!</v>
      </c>
      <c r="W42" s="236" t="e">
        <f>IF(COUNT($T42:V42)&gt;ROUNDUP($Q42/$O42,0)+$P42,0,EDATE(EDATE($T42,1)+$R42,COLUMN()-22))</f>
        <v>#DIV/0!</v>
      </c>
      <c r="X42" s="236" t="e">
        <f>IF(COUNT($T42:W42)&gt;ROUNDUP($Q42/$O42,0)+$P42,0,EDATE(EDATE($T42,1)+$R42,COLUMN()-22))</f>
        <v>#DIV/0!</v>
      </c>
      <c r="Y42" s="236" t="e">
        <f>IF(COUNT($T42:X42)&gt;ROUNDUP($Q42/$O42,0)+$P42,0,EDATE(EDATE($T42,1)+$R42,COLUMN()-22))</f>
        <v>#DIV/0!</v>
      </c>
      <c r="Z42" s="236" t="e">
        <f>IF(COUNT($T42:Y42)&gt;ROUNDUP($Q42/$O42,0)+$P42,0,EDATE(EDATE($T42,1)+$R42,COLUMN()-22))</f>
        <v>#DIV/0!</v>
      </c>
      <c r="AA42" s="236" t="e">
        <f>IF(COUNT($T42:Z42)&gt;ROUNDUP($Q42/$O42,0)+$P42,0,EDATE(EDATE($T42,1)+$R42,COLUMN()-22))</f>
        <v>#DIV/0!</v>
      </c>
      <c r="AB42" s="236" t="e">
        <f>IF(COUNT($T42:AA42)&gt;ROUNDUP($Q42/$O42,0)+$P42,0,EDATE(EDATE($T42,1)+$R42,COLUMN()-22))</f>
        <v>#DIV/0!</v>
      </c>
      <c r="AC42" s="236" t="e">
        <f>IF(COUNT($T42:AB42)&gt;ROUNDUP($Q42/$O42,0)+$P42,0,EDATE(EDATE($T42,1)+$R42,COLUMN()-22))</f>
        <v>#DIV/0!</v>
      </c>
      <c r="AD42" s="236" t="e">
        <f>IF(COUNT($T42:AC42)&gt;ROUNDUP($Q42/$O42,0)+$P42,0,EDATE(EDATE($T42,1)+$R42,COLUMN()-22))</f>
        <v>#DIV/0!</v>
      </c>
      <c r="AE42" s="236" t="e">
        <f>IF(COUNT($T42:AD42)&gt;ROUNDUP($Q42/$O42,0)+$P42,0,EDATE(EDATE($T42,1)+$R42,COLUMN()-22))</f>
        <v>#DIV/0!</v>
      </c>
      <c r="AF42" s="236" t="e">
        <f>IF(COUNT($T42:AE42)&gt;ROUNDUP($Q42/$O42,0)+$P42,0,EDATE(EDATE($T42,1)+$R42,COLUMN()-22))</f>
        <v>#DIV/0!</v>
      </c>
      <c r="AG42" s="236" t="e">
        <f>IF(COUNT($T42:AF42)&gt;ROUNDUP($Q42/$O42,0)+$P42,0,EDATE(EDATE($T42,1)+$R42,COLUMN()-22))</f>
        <v>#DIV/0!</v>
      </c>
      <c r="AH42" s="236" t="e">
        <f>IF(COUNT($T42:AG42)&gt;ROUNDUP($Q42/$O42,0)+$P42,0,EDATE(EDATE($T42,1)+$R42,COLUMN()-22))</f>
        <v>#DIV/0!</v>
      </c>
      <c r="AI42" s="236" t="e">
        <f>IF(COUNT($T42:AH42)&gt;ROUNDUP($Q42/$O42,0)+$P42,0,EDATE(EDATE($T42,1)+$R42,COLUMN()-22))</f>
        <v>#DIV/0!</v>
      </c>
      <c r="AJ42" s="236" t="e">
        <f>IF(COUNT($T42:AI42)&gt;ROUNDUP($Q42/$O42,0)+$P42,0,EDATE(EDATE($T42,1)+$R42,COLUMN()-22))</f>
        <v>#DIV/0!</v>
      </c>
      <c r="AK42" s="236" t="e">
        <f>IF(COUNT($T42:AJ42)&gt;ROUNDUP($Q42/$O42,0)+$P42,0,EDATE(EDATE($T42,1)+$R42,COLUMN()-22))</f>
        <v>#DIV/0!</v>
      </c>
      <c r="AL42" s="236" t="e">
        <f>IF(COUNT($T42:AK42)&gt;ROUNDUP($Q42/$O42,0)+$P42,0,EDATE(EDATE($T42,1)+$R42,COLUMN()-22))</f>
        <v>#DIV/0!</v>
      </c>
      <c r="AM42" s="236" t="e">
        <f>IF(COUNT($T42:AL42)&gt;ROUNDUP($Q42/$O42,0)+$P42,0,EDATE(EDATE($T42,1)+$R42,COLUMN()-22))</f>
        <v>#DIV/0!</v>
      </c>
      <c r="AN42" s="236" t="e">
        <f>IF(COUNT($T42:AM42)&gt;ROUNDUP($Q42/$O42,0)+$P42,0,EDATE(EDATE($T42,1)+$R42,COLUMN()-22))</f>
        <v>#DIV/0!</v>
      </c>
      <c r="AO42" s="236" t="e">
        <f>IF(COUNT($T42:AN42)&gt;ROUNDUP($Q42/$O42,0)+$P42,0,EDATE(EDATE($T42,1)+$R42,COLUMN()-22))</f>
        <v>#DIV/0!</v>
      </c>
      <c r="AP42" s="236" t="e">
        <f>IF(COUNT($T42:AO42)&gt;ROUNDUP($Q42/$O42,0)+$P42,0,EDATE(EDATE($T42,1)+$R42,COLUMN()-22))</f>
        <v>#DIV/0!</v>
      </c>
      <c r="AQ42" s="236" t="e">
        <f>IF(COUNT($T42:AP42)&gt;ROUNDUP($Q42/$O42,0)+$P42,0,EDATE(EDATE($T42,1)+$R42,COLUMN()-22))</f>
        <v>#DIV/0!</v>
      </c>
      <c r="AR42" s="236" t="e">
        <f>IF(COUNT($T42:AQ42)&gt;ROUNDUP($Q42/$O42,0)+$P42,0,EDATE(EDATE($T42,1)+$R42,COLUMN()-22))</f>
        <v>#DIV/0!</v>
      </c>
      <c r="AS42" s="236" t="e">
        <f>IF(COUNT($T42:AR42)&gt;ROUNDUP($Q42/$O42,0)+$P42,0,EDATE(EDATE($T42,1)+$R42,COLUMN()-22))</f>
        <v>#DIV/0!</v>
      </c>
      <c r="AT42" s="236" t="e">
        <f>IF(COUNT($T42:AS42)&gt;ROUNDUP($Q42/$O42,0)+$P42,0,EDATE(EDATE($T42,1)+$R42,COLUMN()-22))</f>
        <v>#DIV/0!</v>
      </c>
      <c r="AU42" s="236" t="e">
        <f>IF(COUNT($T42:AT42)&gt;ROUNDUP($Q42/$O42,0)+$P42,0,EDATE(EDATE($T42,1)+$R42,COLUMN()-22))</f>
        <v>#DIV/0!</v>
      </c>
      <c r="AV42" s="236" t="e">
        <f>IF(COUNT($T42:AU42)&gt;ROUNDUP($Q42/$O42,0)+$P42,0,EDATE(EDATE($T42,1)+$R42,COLUMN()-22))</f>
        <v>#DIV/0!</v>
      </c>
      <c r="AW42" s="236" t="e">
        <f>IF(COUNT($T42:AV42)&gt;ROUNDUP($Q42/$O42,0)+$P42,0,EDATE(EDATE($T42,1)+$R42,COLUMN()-22))</f>
        <v>#DIV/0!</v>
      </c>
      <c r="AX42" s="236" t="e">
        <f>IF(COUNT($T42:AW42)&gt;ROUNDUP($Q42/$O42,0)+$P42,0,EDATE(EDATE($T42,1)+$R42,COLUMN()-22))</f>
        <v>#DIV/0!</v>
      </c>
      <c r="AY42" s="236" t="e">
        <f>IF(COUNT($T42:AX42)&gt;ROUNDUP($Q42/$O42,0)+$P42,0,EDATE(EDATE($T42,1)+$R42,COLUMN()-22))</f>
        <v>#DIV/0!</v>
      </c>
      <c r="AZ42" s="236" t="e">
        <f>IF(COUNT($T42:AY42)&gt;ROUNDUP($Q42/$O42,0)+$P42,0,EDATE(EDATE($T42,1)+$R42,COLUMN()-22))</f>
        <v>#DIV/0!</v>
      </c>
      <c r="BA42" s="236" t="e">
        <f>IF(COUNT($T42:AZ42)&gt;ROUNDUP($Q42/$O42,0)+$P42,0,EDATE(EDATE($T42,1)+$R42,COLUMN()-22))</f>
        <v>#DIV/0!</v>
      </c>
      <c r="BB42" s="236" t="e">
        <f>IF(COUNT($T42:BA42)&gt;ROUNDUP($Q42/$O42,0)+$P42,0,EDATE(EDATE($T42,1)+$R42,COLUMN()-22))</f>
        <v>#DIV/0!</v>
      </c>
      <c r="BC42" s="236" t="e">
        <f>IF(COUNT($T42:BB42)&gt;ROUNDUP($Q42/$O42,0)+$P42,0,EDATE(EDATE($T42,1)+$R42,COLUMN()-22))</f>
        <v>#DIV/0!</v>
      </c>
      <c r="BD42" s="187"/>
      <c r="BE42" s="54"/>
    </row>
    <row r="43" spans="1:57" ht="21" customHeight="1">
      <c r="A43" s="177" t="str">
        <f t="shared" ca="1" si="0"/>
        <v/>
      </c>
      <c r="B43" s="267"/>
      <c r="C43" s="143" t="e">
        <f>+VLOOKUP(B43,'اسماء العملاء'!$A$2:$E$142,5,FALSE)</f>
        <v>#N/A</v>
      </c>
      <c r="D43" s="63" t="e">
        <f>+VLOOKUP(B43,'اسماء العملاء'!$A$2:$C$140,2,FALSE)</f>
        <v>#N/A</v>
      </c>
      <c r="E43" s="143"/>
      <c r="F43" s="63" t="e">
        <f>+VLOOKUP(B43,'اسماء العملاء'!$A$2:$C$140,3,FALSE)</f>
        <v>#N/A</v>
      </c>
      <c r="G43" s="54"/>
      <c r="H43" s="94" t="e">
        <f>+VLOOKUP(G43,'انواع الفلاتر'!$B$2:$C$52,2,FALSE)</f>
        <v>#N/A</v>
      </c>
      <c r="I43" s="67"/>
      <c r="J43" s="92" t="e">
        <f t="shared" si="1"/>
        <v>#N/A</v>
      </c>
      <c r="K43" s="73"/>
      <c r="L43" s="73"/>
      <c r="M43" s="189"/>
      <c r="N43" s="74">
        <f t="shared" si="2"/>
        <v>0</v>
      </c>
      <c r="O43" s="87"/>
      <c r="P43" s="219" t="e">
        <f t="shared" si="4"/>
        <v>#DIV/0!</v>
      </c>
      <c r="Q43" s="219" t="e">
        <f t="shared" si="5"/>
        <v>#DIV/0!</v>
      </c>
      <c r="R43" s="232">
        <v>0</v>
      </c>
      <c r="S43" s="225" t="e">
        <f t="shared" si="3"/>
        <v>#DIV/0!</v>
      </c>
      <c r="T43" s="238"/>
      <c r="U43" s="236" t="e">
        <f>IF(COUNT($T43:T43)&gt;ROUNDUP($Q43/$O43,0)+$P43,0,EDATE(EDATE($T43,1)+$R43,COLUMN()-22))</f>
        <v>#DIV/0!</v>
      </c>
      <c r="V43" s="236" t="e">
        <f>IF(COUNT($T43:U43)&gt;ROUNDUP($Q43/$O43,0)+$P43,0,EDATE(EDATE($T43,1)+$R43,COLUMN()-22))</f>
        <v>#DIV/0!</v>
      </c>
      <c r="W43" s="236" t="e">
        <f>IF(COUNT($T43:V43)&gt;ROUNDUP($Q43/$O43,0)+$P43,0,EDATE(EDATE($T43,1)+$R43,COLUMN()-22))</f>
        <v>#DIV/0!</v>
      </c>
      <c r="X43" s="236" t="e">
        <f>IF(COUNT($T43:W43)&gt;ROUNDUP($Q43/$O43,0)+$P43,0,EDATE(EDATE($T43,1)+$R43,COLUMN()-22))</f>
        <v>#DIV/0!</v>
      </c>
      <c r="Y43" s="236" t="e">
        <f>IF(COUNT($T43:X43)&gt;ROUNDUP($Q43/$O43,0)+$P43,0,EDATE(EDATE($T43,1)+$R43,COLUMN()-22))</f>
        <v>#DIV/0!</v>
      </c>
      <c r="Z43" s="236" t="e">
        <f>IF(COUNT($T43:Y43)&gt;ROUNDUP($Q43/$O43,0)+$P43,0,EDATE(EDATE($T43,1)+$R43,COLUMN()-22))</f>
        <v>#DIV/0!</v>
      </c>
      <c r="AA43" s="236" t="e">
        <f>IF(COUNT($T43:Z43)&gt;ROUNDUP($Q43/$O43,0)+$P43,0,EDATE(EDATE($T43,1)+$R43,COLUMN()-22))</f>
        <v>#DIV/0!</v>
      </c>
      <c r="AB43" s="236" t="e">
        <f>IF(COUNT($T43:AA43)&gt;ROUNDUP($Q43/$O43,0)+$P43,0,EDATE(EDATE($T43,1)+$R43,COLUMN()-22))</f>
        <v>#DIV/0!</v>
      </c>
      <c r="AC43" s="236" t="e">
        <f>IF(COUNT($T43:AB43)&gt;ROUNDUP($Q43/$O43,0)+$P43,0,EDATE(EDATE($T43,1)+$R43,COLUMN()-22))</f>
        <v>#DIV/0!</v>
      </c>
      <c r="AD43" s="236" t="e">
        <f>IF(COUNT($T43:AC43)&gt;ROUNDUP($Q43/$O43,0)+$P43,0,EDATE(EDATE($T43,1)+$R43,COLUMN()-22))</f>
        <v>#DIV/0!</v>
      </c>
      <c r="AE43" s="236" t="e">
        <f>IF(COUNT($T43:AD43)&gt;ROUNDUP($Q43/$O43,0)+$P43,0,EDATE(EDATE($T43,1)+$R43,COLUMN()-22))</f>
        <v>#DIV/0!</v>
      </c>
      <c r="AF43" s="236" t="e">
        <f>IF(COUNT($T43:AE43)&gt;ROUNDUP($Q43/$O43,0)+$P43,0,EDATE(EDATE($T43,1)+$R43,COLUMN()-22))</f>
        <v>#DIV/0!</v>
      </c>
      <c r="AG43" s="236" t="e">
        <f>IF(COUNT($T43:AF43)&gt;ROUNDUP($Q43/$O43,0)+$P43,0,EDATE(EDATE($T43,1)+$R43,COLUMN()-22))</f>
        <v>#DIV/0!</v>
      </c>
      <c r="AH43" s="236" t="e">
        <f>IF(COUNT($T43:AG43)&gt;ROUNDUP($Q43/$O43,0)+$P43,0,EDATE(EDATE($T43,1)+$R43,COLUMN()-22))</f>
        <v>#DIV/0!</v>
      </c>
      <c r="AI43" s="236" t="e">
        <f>IF(COUNT($T43:AH43)&gt;ROUNDUP($Q43/$O43,0)+$P43,0,EDATE(EDATE($T43,1)+$R43,COLUMN()-22))</f>
        <v>#DIV/0!</v>
      </c>
      <c r="AJ43" s="236" t="e">
        <f>IF(COUNT($T43:AI43)&gt;ROUNDUP($Q43/$O43,0)+$P43,0,EDATE(EDATE($T43,1)+$R43,COLUMN()-22))</f>
        <v>#DIV/0!</v>
      </c>
      <c r="AK43" s="236" t="e">
        <f>IF(COUNT($T43:AJ43)&gt;ROUNDUP($Q43/$O43,0)+$P43,0,EDATE(EDATE($T43,1)+$R43,COLUMN()-22))</f>
        <v>#DIV/0!</v>
      </c>
      <c r="AL43" s="236" t="e">
        <f>IF(COUNT($T43:AK43)&gt;ROUNDUP($Q43/$O43,0)+$P43,0,EDATE(EDATE($T43,1)+$R43,COLUMN()-22))</f>
        <v>#DIV/0!</v>
      </c>
      <c r="AM43" s="236" t="e">
        <f>IF(COUNT($T43:AL43)&gt;ROUNDUP($Q43/$O43,0)+$P43,0,EDATE(EDATE($T43,1)+$R43,COLUMN()-22))</f>
        <v>#DIV/0!</v>
      </c>
      <c r="AN43" s="236" t="e">
        <f>IF(COUNT($T43:AM43)&gt;ROUNDUP($Q43/$O43,0)+$P43,0,EDATE(EDATE($T43,1)+$R43,COLUMN()-22))</f>
        <v>#DIV/0!</v>
      </c>
      <c r="AO43" s="236" t="e">
        <f>IF(COUNT($T43:AN43)&gt;ROUNDUP($Q43/$O43,0)+$P43,0,EDATE(EDATE($T43,1)+$R43,COLUMN()-22))</f>
        <v>#DIV/0!</v>
      </c>
      <c r="AP43" s="236" t="e">
        <f>IF(COUNT($T43:AO43)&gt;ROUNDUP($Q43/$O43,0)+$P43,0,EDATE(EDATE($T43,1)+$R43,COLUMN()-22))</f>
        <v>#DIV/0!</v>
      </c>
      <c r="AQ43" s="236" t="e">
        <f>IF(COUNT($T43:AP43)&gt;ROUNDUP($Q43/$O43,0)+$P43,0,EDATE(EDATE($T43,1)+$R43,COLUMN()-22))</f>
        <v>#DIV/0!</v>
      </c>
      <c r="AR43" s="236" t="e">
        <f>IF(COUNT($T43:AQ43)&gt;ROUNDUP($Q43/$O43,0)+$P43,0,EDATE(EDATE($T43,1)+$R43,COLUMN()-22))</f>
        <v>#DIV/0!</v>
      </c>
      <c r="AS43" s="236" t="e">
        <f>IF(COUNT($T43:AR43)&gt;ROUNDUP($Q43/$O43,0)+$P43,0,EDATE(EDATE($T43,1)+$R43,COLUMN()-22))</f>
        <v>#DIV/0!</v>
      </c>
      <c r="AT43" s="236" t="e">
        <f>IF(COUNT($T43:AS43)&gt;ROUNDUP($Q43/$O43,0)+$P43,0,EDATE(EDATE($T43,1)+$R43,COLUMN()-22))</f>
        <v>#DIV/0!</v>
      </c>
      <c r="AU43" s="236" t="e">
        <f>IF(COUNT($T43:AT43)&gt;ROUNDUP($Q43/$O43,0)+$P43,0,EDATE(EDATE($T43,1)+$R43,COLUMN()-22))</f>
        <v>#DIV/0!</v>
      </c>
      <c r="AV43" s="236" t="e">
        <f>IF(COUNT($T43:AU43)&gt;ROUNDUP($Q43/$O43,0)+$P43,0,EDATE(EDATE($T43,1)+$R43,COLUMN()-22))</f>
        <v>#DIV/0!</v>
      </c>
      <c r="AW43" s="236" t="e">
        <f>IF(COUNT($T43:AV43)&gt;ROUNDUP($Q43/$O43,0)+$P43,0,EDATE(EDATE($T43,1)+$R43,COLUMN()-22))</f>
        <v>#DIV/0!</v>
      </c>
      <c r="AX43" s="236" t="e">
        <f>IF(COUNT($T43:AW43)&gt;ROUNDUP($Q43/$O43,0)+$P43,0,EDATE(EDATE($T43,1)+$R43,COLUMN()-22))</f>
        <v>#DIV/0!</v>
      </c>
      <c r="AY43" s="236" t="e">
        <f>IF(COUNT($T43:AX43)&gt;ROUNDUP($Q43/$O43,0)+$P43,0,EDATE(EDATE($T43,1)+$R43,COLUMN()-22))</f>
        <v>#DIV/0!</v>
      </c>
      <c r="AZ43" s="236" t="e">
        <f>IF(COUNT($T43:AY43)&gt;ROUNDUP($Q43/$O43,0)+$P43,0,EDATE(EDATE($T43,1)+$R43,COLUMN()-22))</f>
        <v>#DIV/0!</v>
      </c>
      <c r="BA43" s="236" t="e">
        <f>IF(COUNT($T43:AZ43)&gt;ROUNDUP($Q43/$O43,0)+$P43,0,EDATE(EDATE($T43,1)+$R43,COLUMN()-22))</f>
        <v>#DIV/0!</v>
      </c>
      <c r="BB43" s="236" t="e">
        <f>IF(COUNT($T43:BA43)&gt;ROUNDUP($Q43/$O43,0)+$P43,0,EDATE(EDATE($T43,1)+$R43,COLUMN()-22))</f>
        <v>#DIV/0!</v>
      </c>
      <c r="BC43" s="236" t="e">
        <f>IF(COUNT($T43:BB43)&gt;ROUNDUP($Q43/$O43,0)+$P43,0,EDATE(EDATE($T43,1)+$R43,COLUMN()-22))</f>
        <v>#DIV/0!</v>
      </c>
      <c r="BD43" s="187"/>
      <c r="BE43" s="54"/>
    </row>
    <row r="44" spans="1:57" ht="21" customHeight="1">
      <c r="A44" s="177" t="str">
        <f t="shared" ca="1" si="0"/>
        <v/>
      </c>
      <c r="B44" s="267"/>
      <c r="C44" s="143" t="e">
        <f>+VLOOKUP(B44,'اسماء العملاء'!$A$2:$E$142,5,FALSE)</f>
        <v>#N/A</v>
      </c>
      <c r="D44" s="63" t="e">
        <f>+VLOOKUP(B44,'اسماء العملاء'!$A$2:$C$140,2,FALSE)</f>
        <v>#N/A</v>
      </c>
      <c r="E44" s="143"/>
      <c r="F44" s="63" t="e">
        <f>+VLOOKUP(B44,'اسماء العملاء'!$A$2:$C$140,3,FALSE)</f>
        <v>#N/A</v>
      </c>
      <c r="G44" s="54"/>
      <c r="H44" s="94" t="e">
        <f>+VLOOKUP(G44,'انواع الفلاتر'!$B$2:$C$52,2,FALSE)</f>
        <v>#N/A</v>
      </c>
      <c r="I44" s="67"/>
      <c r="J44" s="92" t="e">
        <f t="shared" si="1"/>
        <v>#N/A</v>
      </c>
      <c r="K44" s="73"/>
      <c r="L44" s="73"/>
      <c r="M44" s="189"/>
      <c r="N44" s="74">
        <f t="shared" si="2"/>
        <v>0</v>
      </c>
      <c r="O44" s="87"/>
      <c r="P44" s="219" t="e">
        <f t="shared" si="4"/>
        <v>#DIV/0!</v>
      </c>
      <c r="Q44" s="219" t="e">
        <f t="shared" si="5"/>
        <v>#DIV/0!</v>
      </c>
      <c r="R44" s="232">
        <v>0</v>
      </c>
      <c r="S44" s="225" t="e">
        <f t="shared" si="3"/>
        <v>#DIV/0!</v>
      </c>
      <c r="T44" s="238"/>
      <c r="U44" s="236" t="e">
        <f>IF(COUNT($T44:T44)&gt;ROUNDUP($Q44/$O44,0)+$P44,0,EDATE(EDATE($T44,1)+$R44,COLUMN()-22))</f>
        <v>#DIV/0!</v>
      </c>
      <c r="V44" s="236" t="e">
        <f>IF(COUNT($T44:U44)&gt;ROUNDUP($Q44/$O44,0)+$P44,0,EDATE(EDATE($T44,1)+$R44,COLUMN()-22))</f>
        <v>#DIV/0!</v>
      </c>
      <c r="W44" s="236" t="e">
        <f>IF(COUNT($T44:V44)&gt;ROUNDUP($Q44/$O44,0)+$P44,0,EDATE(EDATE($T44,1)+$R44,COLUMN()-22))</f>
        <v>#DIV/0!</v>
      </c>
      <c r="X44" s="236" t="e">
        <f>IF(COUNT($T44:W44)&gt;ROUNDUP($Q44/$O44,0)+$P44,0,EDATE(EDATE($T44,1)+$R44,COLUMN()-22))</f>
        <v>#DIV/0!</v>
      </c>
      <c r="Y44" s="236" t="e">
        <f>IF(COUNT($T44:X44)&gt;ROUNDUP($Q44/$O44,0)+$P44,0,EDATE(EDATE($T44,1)+$R44,COLUMN()-22))</f>
        <v>#DIV/0!</v>
      </c>
      <c r="Z44" s="236" t="e">
        <f>IF(COUNT($T44:Y44)&gt;ROUNDUP($Q44/$O44,0)+$P44,0,EDATE(EDATE($T44,1)+$R44,COLUMN()-22))</f>
        <v>#DIV/0!</v>
      </c>
      <c r="AA44" s="236" t="e">
        <f>IF(COUNT($T44:Z44)&gt;ROUNDUP($Q44/$O44,0)+$P44,0,EDATE(EDATE($T44,1)+$R44,COLUMN()-22))</f>
        <v>#DIV/0!</v>
      </c>
      <c r="AB44" s="236" t="e">
        <f>IF(COUNT($T44:AA44)&gt;ROUNDUP($Q44/$O44,0)+$P44,0,EDATE(EDATE($T44,1)+$R44,COLUMN()-22))</f>
        <v>#DIV/0!</v>
      </c>
      <c r="AC44" s="236" t="e">
        <f>IF(COUNT($T44:AB44)&gt;ROUNDUP($Q44/$O44,0)+$P44,0,EDATE(EDATE($T44,1)+$R44,COLUMN()-22))</f>
        <v>#DIV/0!</v>
      </c>
      <c r="AD44" s="236" t="e">
        <f>IF(COUNT($T44:AC44)&gt;ROUNDUP($Q44/$O44,0)+$P44,0,EDATE(EDATE($T44,1)+$R44,COLUMN()-22))</f>
        <v>#DIV/0!</v>
      </c>
      <c r="AE44" s="236" t="e">
        <f>IF(COUNT($T44:AD44)&gt;ROUNDUP($Q44/$O44,0)+$P44,0,EDATE(EDATE($T44,1)+$R44,COLUMN()-22))</f>
        <v>#DIV/0!</v>
      </c>
      <c r="AF44" s="236" t="e">
        <f>IF(COUNT($T44:AE44)&gt;ROUNDUP($Q44/$O44,0)+$P44,0,EDATE(EDATE($T44,1)+$R44,COLUMN()-22))</f>
        <v>#DIV/0!</v>
      </c>
      <c r="AG44" s="236" t="e">
        <f>IF(COUNT($T44:AF44)&gt;ROUNDUP($Q44/$O44,0)+$P44,0,EDATE(EDATE($T44,1)+$R44,COLUMN()-22))</f>
        <v>#DIV/0!</v>
      </c>
      <c r="AH44" s="236" t="e">
        <f>IF(COUNT($T44:AG44)&gt;ROUNDUP($Q44/$O44,0)+$P44,0,EDATE(EDATE($T44,1)+$R44,COLUMN()-22))</f>
        <v>#DIV/0!</v>
      </c>
      <c r="AI44" s="236" t="e">
        <f>IF(COUNT($T44:AH44)&gt;ROUNDUP($Q44/$O44,0)+$P44,0,EDATE(EDATE($T44,1)+$R44,COLUMN()-22))</f>
        <v>#DIV/0!</v>
      </c>
      <c r="AJ44" s="236" t="e">
        <f>IF(COUNT($T44:AI44)&gt;ROUNDUP($Q44/$O44,0)+$P44,0,EDATE(EDATE($T44,1)+$R44,COLUMN()-22))</f>
        <v>#DIV/0!</v>
      </c>
      <c r="AK44" s="236" t="e">
        <f>IF(COUNT($T44:AJ44)&gt;ROUNDUP($Q44/$O44,0)+$P44,0,EDATE(EDATE($T44,1)+$R44,COLUMN()-22))</f>
        <v>#DIV/0!</v>
      </c>
      <c r="AL44" s="236" t="e">
        <f>IF(COUNT($T44:AK44)&gt;ROUNDUP($Q44/$O44,0)+$P44,0,EDATE(EDATE($T44,1)+$R44,COLUMN()-22))</f>
        <v>#DIV/0!</v>
      </c>
      <c r="AM44" s="236" t="e">
        <f>IF(COUNT($T44:AL44)&gt;ROUNDUP($Q44/$O44,0)+$P44,0,EDATE(EDATE($T44,1)+$R44,COLUMN()-22))</f>
        <v>#DIV/0!</v>
      </c>
      <c r="AN44" s="236" t="e">
        <f>IF(COUNT($T44:AM44)&gt;ROUNDUP($Q44/$O44,0)+$P44,0,EDATE(EDATE($T44,1)+$R44,COLUMN()-22))</f>
        <v>#DIV/0!</v>
      </c>
      <c r="AO44" s="236" t="e">
        <f>IF(COUNT($T44:AN44)&gt;ROUNDUP($Q44/$O44,0)+$P44,0,EDATE(EDATE($T44,1)+$R44,COLUMN()-22))</f>
        <v>#DIV/0!</v>
      </c>
      <c r="AP44" s="236" t="e">
        <f>IF(COUNT($T44:AO44)&gt;ROUNDUP($Q44/$O44,0)+$P44,0,EDATE(EDATE($T44,1)+$R44,COLUMN()-22))</f>
        <v>#DIV/0!</v>
      </c>
      <c r="AQ44" s="236" t="e">
        <f>IF(COUNT($T44:AP44)&gt;ROUNDUP($Q44/$O44,0)+$P44,0,EDATE(EDATE($T44,1)+$R44,COLUMN()-22))</f>
        <v>#DIV/0!</v>
      </c>
      <c r="AR44" s="236" t="e">
        <f>IF(COUNT($T44:AQ44)&gt;ROUNDUP($Q44/$O44,0)+$P44,0,EDATE(EDATE($T44,1)+$R44,COLUMN()-22))</f>
        <v>#DIV/0!</v>
      </c>
      <c r="AS44" s="236" t="e">
        <f>IF(COUNT($T44:AR44)&gt;ROUNDUP($Q44/$O44,0)+$P44,0,EDATE(EDATE($T44,1)+$R44,COLUMN()-22))</f>
        <v>#DIV/0!</v>
      </c>
      <c r="AT44" s="236" t="e">
        <f>IF(COUNT($T44:AS44)&gt;ROUNDUP($Q44/$O44,0)+$P44,0,EDATE(EDATE($T44,1)+$R44,COLUMN()-22))</f>
        <v>#DIV/0!</v>
      </c>
      <c r="AU44" s="236" t="e">
        <f>IF(COUNT($T44:AT44)&gt;ROUNDUP($Q44/$O44,0)+$P44,0,EDATE(EDATE($T44,1)+$R44,COLUMN()-22))</f>
        <v>#DIV/0!</v>
      </c>
      <c r="AV44" s="236" t="e">
        <f>IF(COUNT($T44:AU44)&gt;ROUNDUP($Q44/$O44,0)+$P44,0,EDATE(EDATE($T44,1)+$R44,COLUMN()-22))</f>
        <v>#DIV/0!</v>
      </c>
      <c r="AW44" s="236" t="e">
        <f>IF(COUNT($T44:AV44)&gt;ROUNDUP($Q44/$O44,0)+$P44,0,EDATE(EDATE($T44,1)+$R44,COLUMN()-22))</f>
        <v>#DIV/0!</v>
      </c>
      <c r="AX44" s="236" t="e">
        <f>IF(COUNT($T44:AW44)&gt;ROUNDUP($Q44/$O44,0)+$P44,0,EDATE(EDATE($T44,1)+$R44,COLUMN()-22))</f>
        <v>#DIV/0!</v>
      </c>
      <c r="AY44" s="236" t="e">
        <f>IF(COUNT($T44:AX44)&gt;ROUNDUP($Q44/$O44,0)+$P44,0,EDATE(EDATE($T44,1)+$R44,COLUMN()-22))</f>
        <v>#DIV/0!</v>
      </c>
      <c r="AZ44" s="236" t="e">
        <f>IF(COUNT($T44:AY44)&gt;ROUNDUP($Q44/$O44,0)+$P44,0,EDATE(EDATE($T44,1)+$R44,COLUMN()-22))</f>
        <v>#DIV/0!</v>
      </c>
      <c r="BA44" s="236" t="e">
        <f>IF(COUNT($T44:AZ44)&gt;ROUNDUP($Q44/$O44,0)+$P44,0,EDATE(EDATE($T44,1)+$R44,COLUMN()-22))</f>
        <v>#DIV/0!</v>
      </c>
      <c r="BB44" s="236" t="e">
        <f>IF(COUNT($T44:BA44)&gt;ROUNDUP($Q44/$O44,0)+$P44,0,EDATE(EDATE($T44,1)+$R44,COLUMN()-22))</f>
        <v>#DIV/0!</v>
      </c>
      <c r="BC44" s="236" t="e">
        <f>IF(COUNT($T44:BB44)&gt;ROUNDUP($Q44/$O44,0)+$P44,0,EDATE(EDATE($T44,1)+$R44,COLUMN()-22))</f>
        <v>#DIV/0!</v>
      </c>
      <c r="BD44" s="187"/>
      <c r="BE44" s="54"/>
    </row>
    <row r="45" spans="1:57" ht="21" customHeight="1">
      <c r="A45" s="177" t="str">
        <f t="shared" ca="1" si="0"/>
        <v/>
      </c>
      <c r="B45" s="267"/>
      <c r="C45" s="143" t="e">
        <f>+VLOOKUP(B45,'اسماء العملاء'!$A$2:$E$142,5,FALSE)</f>
        <v>#N/A</v>
      </c>
      <c r="D45" s="63" t="e">
        <f>+VLOOKUP(B45,'اسماء العملاء'!$A$2:$C$140,2,FALSE)</f>
        <v>#N/A</v>
      </c>
      <c r="E45" s="143"/>
      <c r="F45" s="63" t="e">
        <f>+VLOOKUP(B45,'اسماء العملاء'!$A$2:$C$140,3,FALSE)</f>
        <v>#N/A</v>
      </c>
      <c r="G45" s="54"/>
      <c r="H45" s="94" t="e">
        <f>+VLOOKUP(G45,'انواع الفلاتر'!$B$2:$C$52,2,FALSE)</f>
        <v>#N/A</v>
      </c>
      <c r="I45" s="67"/>
      <c r="J45" s="92" t="e">
        <f t="shared" si="1"/>
        <v>#N/A</v>
      </c>
      <c r="K45" s="73"/>
      <c r="L45" s="73"/>
      <c r="M45" s="189"/>
      <c r="N45" s="74">
        <f t="shared" si="2"/>
        <v>0</v>
      </c>
      <c r="O45" s="87"/>
      <c r="P45" s="219" t="e">
        <f t="shared" si="4"/>
        <v>#DIV/0!</v>
      </c>
      <c r="Q45" s="219" t="e">
        <f t="shared" si="5"/>
        <v>#DIV/0!</v>
      </c>
      <c r="R45" s="232">
        <v>0</v>
      </c>
      <c r="S45" s="225" t="e">
        <f t="shared" si="3"/>
        <v>#DIV/0!</v>
      </c>
      <c r="T45" s="238"/>
      <c r="U45" s="236" t="e">
        <f>IF(COUNT($T45:T45)&gt;ROUNDUP($Q45/$O45,0)+$P45,0,EDATE(EDATE($T45,1)+$R45,COLUMN()-22))</f>
        <v>#DIV/0!</v>
      </c>
      <c r="V45" s="236" t="e">
        <f>IF(COUNT($T45:U45)&gt;ROUNDUP($Q45/$O45,0)+$P45,0,EDATE(EDATE($T45,1)+$R45,COLUMN()-22))</f>
        <v>#DIV/0!</v>
      </c>
      <c r="W45" s="236" t="e">
        <f>IF(COUNT($T45:V45)&gt;ROUNDUP($Q45/$O45,0)+$P45,0,EDATE(EDATE($T45,1)+$R45,COLUMN()-22))</f>
        <v>#DIV/0!</v>
      </c>
      <c r="X45" s="236" t="e">
        <f>IF(COUNT($T45:W45)&gt;ROUNDUP($Q45/$O45,0)+$P45,0,EDATE(EDATE($T45,1)+$R45,COLUMN()-22))</f>
        <v>#DIV/0!</v>
      </c>
      <c r="Y45" s="236" t="e">
        <f>IF(COUNT($T45:X45)&gt;ROUNDUP($Q45/$O45,0)+$P45,0,EDATE(EDATE($T45,1)+$R45,COLUMN()-22))</f>
        <v>#DIV/0!</v>
      </c>
      <c r="Z45" s="236" t="e">
        <f>IF(COUNT($T45:Y45)&gt;ROUNDUP($Q45/$O45,0)+$P45,0,EDATE(EDATE($T45,1)+$R45,COLUMN()-22))</f>
        <v>#DIV/0!</v>
      </c>
      <c r="AA45" s="236" t="e">
        <f>IF(COUNT($T45:Z45)&gt;ROUNDUP($Q45/$O45,0)+$P45,0,EDATE(EDATE($T45,1)+$R45,COLUMN()-22))</f>
        <v>#DIV/0!</v>
      </c>
      <c r="AB45" s="236" t="e">
        <f>IF(COUNT($T45:AA45)&gt;ROUNDUP($Q45/$O45,0)+$P45,0,EDATE(EDATE($T45,1)+$R45,COLUMN()-22))</f>
        <v>#DIV/0!</v>
      </c>
      <c r="AC45" s="236" t="e">
        <f>IF(COUNT($T45:AB45)&gt;ROUNDUP($Q45/$O45,0)+$P45,0,EDATE(EDATE($T45,1)+$R45,COLUMN()-22))</f>
        <v>#DIV/0!</v>
      </c>
      <c r="AD45" s="236" t="e">
        <f>IF(COUNT($T45:AC45)&gt;ROUNDUP($Q45/$O45,0)+$P45,0,EDATE(EDATE($T45,1)+$R45,COLUMN()-22))</f>
        <v>#DIV/0!</v>
      </c>
      <c r="AE45" s="236" t="e">
        <f>IF(COUNT($T45:AD45)&gt;ROUNDUP($Q45/$O45,0)+$P45,0,EDATE(EDATE($T45,1)+$R45,COLUMN()-22))</f>
        <v>#DIV/0!</v>
      </c>
      <c r="AF45" s="236" t="e">
        <f>IF(COUNT($T45:AE45)&gt;ROUNDUP($Q45/$O45,0)+$P45,0,EDATE(EDATE($T45,1)+$R45,COLUMN()-22))</f>
        <v>#DIV/0!</v>
      </c>
      <c r="AG45" s="236" t="e">
        <f>IF(COUNT($T45:AF45)&gt;ROUNDUP($Q45/$O45,0)+$P45,0,EDATE(EDATE($T45,1)+$R45,COLUMN()-22))</f>
        <v>#DIV/0!</v>
      </c>
      <c r="AH45" s="236" t="e">
        <f>IF(COUNT($T45:AG45)&gt;ROUNDUP($Q45/$O45,0)+$P45,0,EDATE(EDATE($T45,1)+$R45,COLUMN()-22))</f>
        <v>#DIV/0!</v>
      </c>
      <c r="AI45" s="236" t="e">
        <f>IF(COUNT($T45:AH45)&gt;ROUNDUP($Q45/$O45,0)+$P45,0,EDATE(EDATE($T45,1)+$R45,COLUMN()-22))</f>
        <v>#DIV/0!</v>
      </c>
      <c r="AJ45" s="236" t="e">
        <f>IF(COUNT($T45:AI45)&gt;ROUNDUP($Q45/$O45,0)+$P45,0,EDATE(EDATE($T45,1)+$R45,COLUMN()-22))</f>
        <v>#DIV/0!</v>
      </c>
      <c r="AK45" s="236" t="e">
        <f>IF(COUNT($T45:AJ45)&gt;ROUNDUP($Q45/$O45,0)+$P45,0,EDATE(EDATE($T45,1)+$R45,COLUMN()-22))</f>
        <v>#DIV/0!</v>
      </c>
      <c r="AL45" s="236" t="e">
        <f>IF(COUNT($T45:AK45)&gt;ROUNDUP($Q45/$O45,0)+$P45,0,EDATE(EDATE($T45,1)+$R45,COLUMN()-22))</f>
        <v>#DIV/0!</v>
      </c>
      <c r="AM45" s="236" t="e">
        <f>IF(COUNT($T45:AL45)&gt;ROUNDUP($Q45/$O45,0)+$P45,0,EDATE(EDATE($T45,1)+$R45,COLUMN()-22))</f>
        <v>#DIV/0!</v>
      </c>
      <c r="AN45" s="236" t="e">
        <f>IF(COUNT($T45:AM45)&gt;ROUNDUP($Q45/$O45,0)+$P45,0,EDATE(EDATE($T45,1)+$R45,COLUMN()-22))</f>
        <v>#DIV/0!</v>
      </c>
      <c r="AO45" s="236" t="e">
        <f>IF(COUNT($T45:AN45)&gt;ROUNDUP($Q45/$O45,0)+$P45,0,EDATE(EDATE($T45,1)+$R45,COLUMN()-22))</f>
        <v>#DIV/0!</v>
      </c>
      <c r="AP45" s="236" t="e">
        <f>IF(COUNT($T45:AO45)&gt;ROUNDUP($Q45/$O45,0)+$P45,0,EDATE(EDATE($T45,1)+$R45,COLUMN()-22))</f>
        <v>#DIV/0!</v>
      </c>
      <c r="AQ45" s="236" t="e">
        <f>IF(COUNT($T45:AP45)&gt;ROUNDUP($Q45/$O45,0)+$P45,0,EDATE(EDATE($T45,1)+$R45,COLUMN()-22))</f>
        <v>#DIV/0!</v>
      </c>
      <c r="AR45" s="236" t="e">
        <f>IF(COUNT($T45:AQ45)&gt;ROUNDUP($Q45/$O45,0)+$P45,0,EDATE(EDATE($T45,1)+$R45,COLUMN()-22))</f>
        <v>#DIV/0!</v>
      </c>
      <c r="AS45" s="236" t="e">
        <f>IF(COUNT($T45:AR45)&gt;ROUNDUP($Q45/$O45,0)+$P45,0,EDATE(EDATE($T45,1)+$R45,COLUMN()-22))</f>
        <v>#DIV/0!</v>
      </c>
      <c r="AT45" s="236" t="e">
        <f>IF(COUNT($T45:AS45)&gt;ROUNDUP($Q45/$O45,0)+$P45,0,EDATE(EDATE($T45,1)+$R45,COLUMN()-22))</f>
        <v>#DIV/0!</v>
      </c>
      <c r="AU45" s="236" t="e">
        <f>IF(COUNT($T45:AT45)&gt;ROUNDUP($Q45/$O45,0)+$P45,0,EDATE(EDATE($T45,1)+$R45,COLUMN()-22))</f>
        <v>#DIV/0!</v>
      </c>
      <c r="AV45" s="236" t="e">
        <f>IF(COUNT($T45:AU45)&gt;ROUNDUP($Q45/$O45,0)+$P45,0,EDATE(EDATE($T45,1)+$R45,COLUMN()-22))</f>
        <v>#DIV/0!</v>
      </c>
      <c r="AW45" s="236" t="e">
        <f>IF(COUNT($T45:AV45)&gt;ROUNDUP($Q45/$O45,0)+$P45,0,EDATE(EDATE($T45,1)+$R45,COLUMN()-22))</f>
        <v>#DIV/0!</v>
      </c>
      <c r="AX45" s="236" t="e">
        <f>IF(COUNT($T45:AW45)&gt;ROUNDUP($Q45/$O45,0)+$P45,0,EDATE(EDATE($T45,1)+$R45,COLUMN()-22))</f>
        <v>#DIV/0!</v>
      </c>
      <c r="AY45" s="236" t="e">
        <f>IF(COUNT($T45:AX45)&gt;ROUNDUP($Q45/$O45,0)+$P45,0,EDATE(EDATE($T45,1)+$R45,COLUMN()-22))</f>
        <v>#DIV/0!</v>
      </c>
      <c r="AZ45" s="236" t="e">
        <f>IF(COUNT($T45:AY45)&gt;ROUNDUP($Q45/$O45,0)+$P45,0,EDATE(EDATE($T45,1)+$R45,COLUMN()-22))</f>
        <v>#DIV/0!</v>
      </c>
      <c r="BA45" s="236" t="e">
        <f>IF(COUNT($T45:AZ45)&gt;ROUNDUP($Q45/$O45,0)+$P45,0,EDATE(EDATE($T45,1)+$R45,COLUMN()-22))</f>
        <v>#DIV/0!</v>
      </c>
      <c r="BB45" s="236" t="e">
        <f>IF(COUNT($T45:BA45)&gt;ROUNDUP($Q45/$O45,0)+$P45,0,EDATE(EDATE($T45,1)+$R45,COLUMN()-22))</f>
        <v>#DIV/0!</v>
      </c>
      <c r="BC45" s="236" t="e">
        <f>IF(COUNT($T45:BB45)&gt;ROUNDUP($Q45/$O45,0)+$P45,0,EDATE(EDATE($T45,1)+$R45,COLUMN()-22))</f>
        <v>#DIV/0!</v>
      </c>
      <c r="BD45" s="187"/>
      <c r="BE45" s="54"/>
    </row>
    <row r="46" spans="1:57" ht="21" customHeight="1">
      <c r="A46" s="177" t="str">
        <f t="shared" ca="1" si="0"/>
        <v/>
      </c>
      <c r="B46" s="267"/>
      <c r="C46" s="143" t="e">
        <f>+VLOOKUP(B46,'اسماء العملاء'!$A$2:$E$142,5,FALSE)</f>
        <v>#N/A</v>
      </c>
      <c r="D46" s="63" t="e">
        <f>+VLOOKUP(B46,'اسماء العملاء'!$A$2:$C$140,2,FALSE)</f>
        <v>#N/A</v>
      </c>
      <c r="E46" s="143"/>
      <c r="F46" s="63" t="e">
        <f>+VLOOKUP(B46,'اسماء العملاء'!$A$2:$C$140,3,FALSE)</f>
        <v>#N/A</v>
      </c>
      <c r="G46" s="54"/>
      <c r="H46" s="94" t="e">
        <f>+VLOOKUP(G46,'انواع الفلاتر'!$B$2:$C$52,2,FALSE)</f>
        <v>#N/A</v>
      </c>
      <c r="I46" s="67"/>
      <c r="J46" s="92" t="e">
        <f t="shared" si="1"/>
        <v>#N/A</v>
      </c>
      <c r="K46" s="73"/>
      <c r="L46" s="73"/>
      <c r="M46" s="189"/>
      <c r="N46" s="74">
        <f t="shared" si="2"/>
        <v>0</v>
      </c>
      <c r="O46" s="87"/>
      <c r="P46" s="219" t="e">
        <f t="shared" si="4"/>
        <v>#DIV/0!</v>
      </c>
      <c r="Q46" s="219" t="e">
        <f t="shared" si="5"/>
        <v>#DIV/0!</v>
      </c>
      <c r="R46" s="232">
        <v>0</v>
      </c>
      <c r="S46" s="225" t="e">
        <f t="shared" si="3"/>
        <v>#DIV/0!</v>
      </c>
      <c r="T46" s="238"/>
      <c r="U46" s="236" t="e">
        <f>IF(COUNT($T46:T46)&gt;ROUNDUP($Q46/$O46,0)+$P46,0,EDATE(EDATE($T46,1)+$R46,COLUMN()-22))</f>
        <v>#DIV/0!</v>
      </c>
      <c r="V46" s="236" t="e">
        <f>IF(COUNT($T46:U46)&gt;ROUNDUP($Q46/$O46,0)+$P46,0,EDATE(EDATE($T46,1)+$R46,COLUMN()-22))</f>
        <v>#DIV/0!</v>
      </c>
      <c r="W46" s="236" t="e">
        <f>IF(COUNT($T46:V46)&gt;ROUNDUP($Q46/$O46,0)+$P46,0,EDATE(EDATE($T46,1)+$R46,COLUMN()-22))</f>
        <v>#DIV/0!</v>
      </c>
      <c r="X46" s="236" t="e">
        <f>IF(COUNT($T46:W46)&gt;ROUNDUP($Q46/$O46,0)+$P46,0,EDATE(EDATE($T46,1)+$R46,COLUMN()-22))</f>
        <v>#DIV/0!</v>
      </c>
      <c r="Y46" s="236" t="e">
        <f>IF(COUNT($T46:X46)&gt;ROUNDUP($Q46/$O46,0)+$P46,0,EDATE(EDATE($T46,1)+$R46,COLUMN()-22))</f>
        <v>#DIV/0!</v>
      </c>
      <c r="Z46" s="236" t="e">
        <f>IF(COUNT($T46:Y46)&gt;ROUNDUP($Q46/$O46,0)+$P46,0,EDATE(EDATE($T46,1)+$R46,COLUMN()-22))</f>
        <v>#DIV/0!</v>
      </c>
      <c r="AA46" s="236" t="e">
        <f>IF(COUNT($T46:Z46)&gt;ROUNDUP($Q46/$O46,0)+$P46,0,EDATE(EDATE($T46,1)+$R46,COLUMN()-22))</f>
        <v>#DIV/0!</v>
      </c>
      <c r="AB46" s="236" t="e">
        <f>IF(COUNT($T46:AA46)&gt;ROUNDUP($Q46/$O46,0)+$P46,0,EDATE(EDATE($T46,1)+$R46,COLUMN()-22))</f>
        <v>#DIV/0!</v>
      </c>
      <c r="AC46" s="236" t="e">
        <f>IF(COUNT($T46:AB46)&gt;ROUNDUP($Q46/$O46,0)+$P46,0,EDATE(EDATE($T46,1)+$R46,COLUMN()-22))</f>
        <v>#DIV/0!</v>
      </c>
      <c r="AD46" s="236" t="e">
        <f>IF(COUNT($T46:AC46)&gt;ROUNDUP($Q46/$O46,0)+$P46,0,EDATE(EDATE($T46,1)+$R46,COLUMN()-22))</f>
        <v>#DIV/0!</v>
      </c>
      <c r="AE46" s="236" t="e">
        <f>IF(COUNT($T46:AD46)&gt;ROUNDUP($Q46/$O46,0)+$P46,0,EDATE(EDATE($T46,1)+$R46,COLUMN()-22))</f>
        <v>#DIV/0!</v>
      </c>
      <c r="AF46" s="236" t="e">
        <f>IF(COUNT($T46:AE46)&gt;ROUNDUP($Q46/$O46,0)+$P46,0,EDATE(EDATE($T46,1)+$R46,COLUMN()-22))</f>
        <v>#DIV/0!</v>
      </c>
      <c r="AG46" s="236" t="e">
        <f>IF(COUNT($T46:AF46)&gt;ROUNDUP($Q46/$O46,0)+$P46,0,EDATE(EDATE($T46,1)+$R46,COLUMN()-22))</f>
        <v>#DIV/0!</v>
      </c>
      <c r="AH46" s="236" t="e">
        <f>IF(COUNT($T46:AG46)&gt;ROUNDUP($Q46/$O46,0)+$P46,0,EDATE(EDATE($T46,1)+$R46,COLUMN()-22))</f>
        <v>#DIV/0!</v>
      </c>
      <c r="AI46" s="236" t="e">
        <f>IF(COUNT($T46:AH46)&gt;ROUNDUP($Q46/$O46,0)+$P46,0,EDATE(EDATE($T46,1)+$R46,COLUMN()-22))</f>
        <v>#DIV/0!</v>
      </c>
      <c r="AJ46" s="236" t="e">
        <f>IF(COUNT($T46:AI46)&gt;ROUNDUP($Q46/$O46,0)+$P46,0,EDATE(EDATE($T46,1)+$R46,COLUMN()-22))</f>
        <v>#DIV/0!</v>
      </c>
      <c r="AK46" s="236" t="e">
        <f>IF(COUNT($T46:AJ46)&gt;ROUNDUP($Q46/$O46,0)+$P46,0,EDATE(EDATE($T46,1)+$R46,COLUMN()-22))</f>
        <v>#DIV/0!</v>
      </c>
      <c r="AL46" s="236" t="e">
        <f>IF(COUNT($T46:AK46)&gt;ROUNDUP($Q46/$O46,0)+$P46,0,EDATE(EDATE($T46,1)+$R46,COLUMN()-22))</f>
        <v>#DIV/0!</v>
      </c>
      <c r="AM46" s="236" t="e">
        <f>IF(COUNT($T46:AL46)&gt;ROUNDUP($Q46/$O46,0)+$P46,0,EDATE(EDATE($T46,1)+$R46,COLUMN()-22))</f>
        <v>#DIV/0!</v>
      </c>
      <c r="AN46" s="236" t="e">
        <f>IF(COUNT($T46:AM46)&gt;ROUNDUP($Q46/$O46,0)+$P46,0,EDATE(EDATE($T46,1)+$R46,COLUMN()-22))</f>
        <v>#DIV/0!</v>
      </c>
      <c r="AO46" s="236" t="e">
        <f>IF(COUNT($T46:AN46)&gt;ROUNDUP($Q46/$O46,0)+$P46,0,EDATE(EDATE($T46,1)+$R46,COLUMN()-22))</f>
        <v>#DIV/0!</v>
      </c>
      <c r="AP46" s="236" t="e">
        <f>IF(COUNT($T46:AO46)&gt;ROUNDUP($Q46/$O46,0)+$P46,0,EDATE(EDATE($T46,1)+$R46,COLUMN()-22))</f>
        <v>#DIV/0!</v>
      </c>
      <c r="AQ46" s="236" t="e">
        <f>IF(COUNT($T46:AP46)&gt;ROUNDUP($Q46/$O46,0)+$P46,0,EDATE(EDATE($T46,1)+$R46,COLUMN()-22))</f>
        <v>#DIV/0!</v>
      </c>
      <c r="AR46" s="236" t="e">
        <f>IF(COUNT($T46:AQ46)&gt;ROUNDUP($Q46/$O46,0)+$P46,0,EDATE(EDATE($T46,1)+$R46,COLUMN()-22))</f>
        <v>#DIV/0!</v>
      </c>
      <c r="AS46" s="236" t="e">
        <f>IF(COUNT($T46:AR46)&gt;ROUNDUP($Q46/$O46,0)+$P46,0,EDATE(EDATE($T46,1)+$R46,COLUMN()-22))</f>
        <v>#DIV/0!</v>
      </c>
      <c r="AT46" s="236" t="e">
        <f>IF(COUNT($T46:AS46)&gt;ROUNDUP($Q46/$O46,0)+$P46,0,EDATE(EDATE($T46,1)+$R46,COLUMN()-22))</f>
        <v>#DIV/0!</v>
      </c>
      <c r="AU46" s="236" t="e">
        <f>IF(COUNT($T46:AT46)&gt;ROUNDUP($Q46/$O46,0)+$P46,0,EDATE(EDATE($T46,1)+$R46,COLUMN()-22))</f>
        <v>#DIV/0!</v>
      </c>
      <c r="AV46" s="236" t="e">
        <f>IF(COUNT($T46:AU46)&gt;ROUNDUP($Q46/$O46,0)+$P46,0,EDATE(EDATE($T46,1)+$R46,COLUMN()-22))</f>
        <v>#DIV/0!</v>
      </c>
      <c r="AW46" s="236" t="e">
        <f>IF(COUNT($T46:AV46)&gt;ROUNDUP($Q46/$O46,0)+$P46,0,EDATE(EDATE($T46,1)+$R46,COLUMN()-22))</f>
        <v>#DIV/0!</v>
      </c>
      <c r="AX46" s="236" t="e">
        <f>IF(COUNT($T46:AW46)&gt;ROUNDUP($Q46/$O46,0)+$P46,0,EDATE(EDATE($T46,1)+$R46,COLUMN()-22))</f>
        <v>#DIV/0!</v>
      </c>
      <c r="AY46" s="236" t="e">
        <f>IF(COUNT($T46:AX46)&gt;ROUNDUP($Q46/$O46,0)+$P46,0,EDATE(EDATE($T46,1)+$R46,COLUMN()-22))</f>
        <v>#DIV/0!</v>
      </c>
      <c r="AZ46" s="236" t="e">
        <f>IF(COUNT($T46:AY46)&gt;ROUNDUP($Q46/$O46,0)+$P46,0,EDATE(EDATE($T46,1)+$R46,COLUMN()-22))</f>
        <v>#DIV/0!</v>
      </c>
      <c r="BA46" s="236" t="e">
        <f>IF(COUNT($T46:AZ46)&gt;ROUNDUP($Q46/$O46,0)+$P46,0,EDATE(EDATE($T46,1)+$R46,COLUMN()-22))</f>
        <v>#DIV/0!</v>
      </c>
      <c r="BB46" s="236" t="e">
        <f>IF(COUNT($T46:BA46)&gt;ROUNDUP($Q46/$O46,0)+$P46,0,EDATE(EDATE($T46,1)+$R46,COLUMN()-22))</f>
        <v>#DIV/0!</v>
      </c>
      <c r="BC46" s="236" t="e">
        <f>IF(COUNT($T46:BB46)&gt;ROUNDUP($Q46/$O46,0)+$P46,0,EDATE(EDATE($T46,1)+$R46,COLUMN()-22))</f>
        <v>#DIV/0!</v>
      </c>
      <c r="BD46" s="187"/>
      <c r="BE46" s="54"/>
    </row>
    <row r="47" spans="1:57" ht="21" customHeight="1">
      <c r="A47" s="177" t="str">
        <f t="shared" ca="1" si="0"/>
        <v/>
      </c>
      <c r="B47" s="267"/>
      <c r="C47" s="143" t="e">
        <f>+VLOOKUP(B47,'اسماء العملاء'!$A$2:$E$142,5,FALSE)</f>
        <v>#N/A</v>
      </c>
      <c r="D47" s="63" t="e">
        <f>+VLOOKUP(B47,'اسماء العملاء'!$A$2:$C$140,2,FALSE)</f>
        <v>#N/A</v>
      </c>
      <c r="E47" s="143"/>
      <c r="F47" s="63" t="e">
        <f>+VLOOKUP(B47,'اسماء العملاء'!$A$2:$C$140,3,FALSE)</f>
        <v>#N/A</v>
      </c>
      <c r="G47" s="54"/>
      <c r="H47" s="94" t="e">
        <f>+VLOOKUP(G47,'انواع الفلاتر'!$B$2:$C$52,2,FALSE)</f>
        <v>#N/A</v>
      </c>
      <c r="I47" s="67"/>
      <c r="J47" s="92" t="e">
        <f t="shared" si="1"/>
        <v>#N/A</v>
      </c>
      <c r="K47" s="73"/>
      <c r="L47" s="73"/>
      <c r="M47" s="189"/>
      <c r="N47" s="74">
        <f t="shared" si="2"/>
        <v>0</v>
      </c>
      <c r="O47" s="87"/>
      <c r="P47" s="219" t="e">
        <f t="shared" si="4"/>
        <v>#DIV/0!</v>
      </c>
      <c r="Q47" s="219" t="e">
        <f t="shared" si="5"/>
        <v>#DIV/0!</v>
      </c>
      <c r="R47" s="232">
        <v>0</v>
      </c>
      <c r="S47" s="225" t="e">
        <f t="shared" si="3"/>
        <v>#DIV/0!</v>
      </c>
      <c r="T47" s="238"/>
      <c r="U47" s="236" t="e">
        <f>IF(COUNT($T47:T47)&gt;ROUNDUP($Q47/$O47,0)+$P47,0,EDATE(EDATE($T47,1)+$R47,COLUMN()-22))</f>
        <v>#DIV/0!</v>
      </c>
      <c r="V47" s="236" t="e">
        <f>IF(COUNT($T47:U47)&gt;ROUNDUP($Q47/$O47,0)+$P47,0,EDATE(EDATE($T47,1)+$R47,COLUMN()-22))</f>
        <v>#DIV/0!</v>
      </c>
      <c r="W47" s="236" t="e">
        <f>IF(COUNT($T47:V47)&gt;ROUNDUP($Q47/$O47,0)+$P47,0,EDATE(EDATE($T47,1)+$R47,COLUMN()-22))</f>
        <v>#DIV/0!</v>
      </c>
      <c r="X47" s="236" t="e">
        <f>IF(COUNT($T47:W47)&gt;ROUNDUP($Q47/$O47,0)+$P47,0,EDATE(EDATE($T47,1)+$R47,COLUMN()-22))</f>
        <v>#DIV/0!</v>
      </c>
      <c r="Y47" s="236" t="e">
        <f>IF(COUNT($T47:X47)&gt;ROUNDUP($Q47/$O47,0)+$P47,0,EDATE(EDATE($T47,1)+$R47,COLUMN()-22))</f>
        <v>#DIV/0!</v>
      </c>
      <c r="Z47" s="236" t="e">
        <f>IF(COUNT($T47:Y47)&gt;ROUNDUP($Q47/$O47,0)+$P47,0,EDATE(EDATE($T47,1)+$R47,COLUMN()-22))</f>
        <v>#DIV/0!</v>
      </c>
      <c r="AA47" s="236" t="e">
        <f>IF(COUNT($T47:Z47)&gt;ROUNDUP($Q47/$O47,0)+$P47,0,EDATE(EDATE($T47,1)+$R47,COLUMN()-22))</f>
        <v>#DIV/0!</v>
      </c>
      <c r="AB47" s="236" t="e">
        <f>IF(COUNT($T47:AA47)&gt;ROUNDUP($Q47/$O47,0)+$P47,0,EDATE(EDATE($T47,1)+$R47,COLUMN()-22))</f>
        <v>#DIV/0!</v>
      </c>
      <c r="AC47" s="236" t="e">
        <f>IF(COUNT($T47:AB47)&gt;ROUNDUP($Q47/$O47,0)+$P47,0,EDATE(EDATE($T47,1)+$R47,COLUMN()-22))</f>
        <v>#DIV/0!</v>
      </c>
      <c r="AD47" s="236" t="e">
        <f>IF(COUNT($T47:AC47)&gt;ROUNDUP($Q47/$O47,0)+$P47,0,EDATE(EDATE($T47,1)+$R47,COLUMN()-22))</f>
        <v>#DIV/0!</v>
      </c>
      <c r="AE47" s="236" t="e">
        <f>IF(COUNT($T47:AD47)&gt;ROUNDUP($Q47/$O47,0)+$P47,0,EDATE(EDATE($T47,1)+$R47,COLUMN()-22))</f>
        <v>#DIV/0!</v>
      </c>
      <c r="AF47" s="236" t="e">
        <f>IF(COUNT($T47:AE47)&gt;ROUNDUP($Q47/$O47,0)+$P47,0,EDATE(EDATE($T47,1)+$R47,COLUMN()-22))</f>
        <v>#DIV/0!</v>
      </c>
      <c r="AG47" s="236" t="e">
        <f>IF(COUNT($T47:AF47)&gt;ROUNDUP($Q47/$O47,0)+$P47,0,EDATE(EDATE($T47,1)+$R47,COLUMN()-22))</f>
        <v>#DIV/0!</v>
      </c>
      <c r="AH47" s="236" t="e">
        <f>IF(COUNT($T47:AG47)&gt;ROUNDUP($Q47/$O47,0)+$P47,0,EDATE(EDATE($T47,1)+$R47,COLUMN()-22))</f>
        <v>#DIV/0!</v>
      </c>
      <c r="AI47" s="236" t="e">
        <f>IF(COUNT($T47:AH47)&gt;ROUNDUP($Q47/$O47,0)+$P47,0,EDATE(EDATE($T47,1)+$R47,COLUMN()-22))</f>
        <v>#DIV/0!</v>
      </c>
      <c r="AJ47" s="236" t="e">
        <f>IF(COUNT($T47:AI47)&gt;ROUNDUP($Q47/$O47,0)+$P47,0,EDATE(EDATE($T47,1)+$R47,COLUMN()-22))</f>
        <v>#DIV/0!</v>
      </c>
      <c r="AK47" s="236" t="e">
        <f>IF(COUNT($T47:AJ47)&gt;ROUNDUP($Q47/$O47,0)+$P47,0,EDATE(EDATE($T47,1)+$R47,COLUMN()-22))</f>
        <v>#DIV/0!</v>
      </c>
      <c r="AL47" s="236" t="e">
        <f>IF(COUNT($T47:AK47)&gt;ROUNDUP($Q47/$O47,0)+$P47,0,EDATE(EDATE($T47,1)+$R47,COLUMN()-22))</f>
        <v>#DIV/0!</v>
      </c>
      <c r="AM47" s="236" t="e">
        <f>IF(COUNT($T47:AL47)&gt;ROUNDUP($Q47/$O47,0)+$P47,0,EDATE(EDATE($T47,1)+$R47,COLUMN()-22))</f>
        <v>#DIV/0!</v>
      </c>
      <c r="AN47" s="236" t="e">
        <f>IF(COUNT($T47:AM47)&gt;ROUNDUP($Q47/$O47,0)+$P47,0,EDATE(EDATE($T47,1)+$R47,COLUMN()-22))</f>
        <v>#DIV/0!</v>
      </c>
      <c r="AO47" s="236" t="e">
        <f>IF(COUNT($T47:AN47)&gt;ROUNDUP($Q47/$O47,0)+$P47,0,EDATE(EDATE($T47,1)+$R47,COLUMN()-22))</f>
        <v>#DIV/0!</v>
      </c>
      <c r="AP47" s="236" t="e">
        <f>IF(COUNT($T47:AO47)&gt;ROUNDUP($Q47/$O47,0)+$P47,0,EDATE(EDATE($T47,1)+$R47,COLUMN()-22))</f>
        <v>#DIV/0!</v>
      </c>
      <c r="AQ47" s="236" t="e">
        <f>IF(COUNT($T47:AP47)&gt;ROUNDUP($Q47/$O47,0)+$P47,0,EDATE(EDATE($T47,1)+$R47,COLUMN()-22))</f>
        <v>#DIV/0!</v>
      </c>
      <c r="AR47" s="236" t="e">
        <f>IF(COUNT($T47:AQ47)&gt;ROUNDUP($Q47/$O47,0)+$P47,0,EDATE(EDATE($T47,1)+$R47,COLUMN()-22))</f>
        <v>#DIV/0!</v>
      </c>
      <c r="AS47" s="236" t="e">
        <f>IF(COUNT($T47:AR47)&gt;ROUNDUP($Q47/$O47,0)+$P47,0,EDATE(EDATE($T47,1)+$R47,COLUMN()-22))</f>
        <v>#DIV/0!</v>
      </c>
      <c r="AT47" s="236" t="e">
        <f>IF(COUNT($T47:AS47)&gt;ROUNDUP($Q47/$O47,0)+$P47,0,EDATE(EDATE($T47,1)+$R47,COLUMN()-22))</f>
        <v>#DIV/0!</v>
      </c>
      <c r="AU47" s="236" t="e">
        <f>IF(COUNT($T47:AT47)&gt;ROUNDUP($Q47/$O47,0)+$P47,0,EDATE(EDATE($T47,1)+$R47,COLUMN()-22))</f>
        <v>#DIV/0!</v>
      </c>
      <c r="AV47" s="236" t="e">
        <f>IF(COUNT($T47:AU47)&gt;ROUNDUP($Q47/$O47,0)+$P47,0,EDATE(EDATE($T47,1)+$R47,COLUMN()-22))</f>
        <v>#DIV/0!</v>
      </c>
      <c r="AW47" s="236" t="e">
        <f>IF(COUNT($T47:AV47)&gt;ROUNDUP($Q47/$O47,0)+$P47,0,EDATE(EDATE($T47,1)+$R47,COLUMN()-22))</f>
        <v>#DIV/0!</v>
      </c>
      <c r="AX47" s="236" t="e">
        <f>IF(COUNT($T47:AW47)&gt;ROUNDUP($Q47/$O47,0)+$P47,0,EDATE(EDATE($T47,1)+$R47,COLUMN()-22))</f>
        <v>#DIV/0!</v>
      </c>
      <c r="AY47" s="236" t="e">
        <f>IF(COUNT($T47:AX47)&gt;ROUNDUP($Q47/$O47,0)+$P47,0,EDATE(EDATE($T47,1)+$R47,COLUMN()-22))</f>
        <v>#DIV/0!</v>
      </c>
      <c r="AZ47" s="236" t="e">
        <f>IF(COUNT($T47:AY47)&gt;ROUNDUP($Q47/$O47,0)+$P47,0,EDATE(EDATE($T47,1)+$R47,COLUMN()-22))</f>
        <v>#DIV/0!</v>
      </c>
      <c r="BA47" s="236" t="e">
        <f>IF(COUNT($T47:AZ47)&gt;ROUNDUP($Q47/$O47,0)+$P47,0,EDATE(EDATE($T47,1)+$R47,COLUMN()-22))</f>
        <v>#DIV/0!</v>
      </c>
      <c r="BB47" s="236" t="e">
        <f>IF(COUNT($T47:BA47)&gt;ROUNDUP($Q47/$O47,0)+$P47,0,EDATE(EDATE($T47,1)+$R47,COLUMN()-22))</f>
        <v>#DIV/0!</v>
      </c>
      <c r="BC47" s="236" t="e">
        <f>IF(COUNT($T47:BB47)&gt;ROUNDUP($Q47/$O47,0)+$P47,0,EDATE(EDATE($T47,1)+$R47,COLUMN()-22))</f>
        <v>#DIV/0!</v>
      </c>
      <c r="BD47" s="187"/>
      <c r="BE47" s="54"/>
    </row>
    <row r="48" spans="1:57" ht="21" customHeight="1">
      <c r="A48" s="177" t="str">
        <f t="shared" ca="1" si="0"/>
        <v/>
      </c>
      <c r="B48" s="267"/>
      <c r="C48" s="143" t="e">
        <f>+VLOOKUP(B48,'اسماء العملاء'!$A$2:$E$142,5,FALSE)</f>
        <v>#N/A</v>
      </c>
      <c r="D48" s="63" t="e">
        <f>+VLOOKUP(B48,'اسماء العملاء'!$A$2:$C$140,2,FALSE)</f>
        <v>#N/A</v>
      </c>
      <c r="E48" s="143"/>
      <c r="F48" s="63" t="e">
        <f>+VLOOKUP(B48,'اسماء العملاء'!$A$2:$C$140,3,FALSE)</f>
        <v>#N/A</v>
      </c>
      <c r="G48" s="54"/>
      <c r="H48" s="94" t="e">
        <f>+VLOOKUP(G48,'انواع الفلاتر'!$B$2:$C$52,2,FALSE)</f>
        <v>#N/A</v>
      </c>
      <c r="I48" s="67"/>
      <c r="J48" s="92" t="e">
        <f t="shared" si="1"/>
        <v>#N/A</v>
      </c>
      <c r="K48" s="73"/>
      <c r="L48" s="73"/>
      <c r="M48" s="189"/>
      <c r="N48" s="74">
        <f t="shared" si="2"/>
        <v>0</v>
      </c>
      <c r="O48" s="87"/>
      <c r="P48" s="219" t="e">
        <f t="shared" si="4"/>
        <v>#DIV/0!</v>
      </c>
      <c r="Q48" s="219" t="e">
        <f t="shared" si="5"/>
        <v>#DIV/0!</v>
      </c>
      <c r="R48" s="232">
        <v>0</v>
      </c>
      <c r="S48" s="225" t="e">
        <f t="shared" si="3"/>
        <v>#DIV/0!</v>
      </c>
      <c r="T48" s="238"/>
      <c r="U48" s="236" t="e">
        <f>IF(COUNT($T48:T48)&gt;ROUNDUP($Q48/$O48,0)+$P48,0,EDATE(EDATE($T48,1)+$R48,COLUMN()-22))</f>
        <v>#DIV/0!</v>
      </c>
      <c r="V48" s="236" t="e">
        <f>IF(COUNT($T48:U48)&gt;ROUNDUP($Q48/$O48,0)+$P48,0,EDATE(EDATE($T48,1)+$R48,COLUMN()-22))</f>
        <v>#DIV/0!</v>
      </c>
      <c r="W48" s="236" t="e">
        <f>IF(COUNT($T48:V48)&gt;ROUNDUP($Q48/$O48,0)+$P48,0,EDATE(EDATE($T48,1)+$R48,COLUMN()-22))</f>
        <v>#DIV/0!</v>
      </c>
      <c r="X48" s="236" t="e">
        <f>IF(COUNT($T48:W48)&gt;ROUNDUP($Q48/$O48,0)+$P48,0,EDATE(EDATE($T48,1)+$R48,COLUMN()-22))</f>
        <v>#DIV/0!</v>
      </c>
      <c r="Y48" s="236" t="e">
        <f>IF(COUNT($T48:X48)&gt;ROUNDUP($Q48/$O48,0)+$P48,0,EDATE(EDATE($T48,1)+$R48,COLUMN()-22))</f>
        <v>#DIV/0!</v>
      </c>
      <c r="Z48" s="236" t="e">
        <f>IF(COUNT($T48:Y48)&gt;ROUNDUP($Q48/$O48,0)+$P48,0,EDATE(EDATE($T48,1)+$R48,COLUMN()-22))</f>
        <v>#DIV/0!</v>
      </c>
      <c r="AA48" s="236" t="e">
        <f>IF(COUNT($T48:Z48)&gt;ROUNDUP($Q48/$O48,0)+$P48,0,EDATE(EDATE($T48,1)+$R48,COLUMN()-22))</f>
        <v>#DIV/0!</v>
      </c>
      <c r="AB48" s="236" t="e">
        <f>IF(COUNT($T48:AA48)&gt;ROUNDUP($Q48/$O48,0)+$P48,0,EDATE(EDATE($T48,1)+$R48,COLUMN()-22))</f>
        <v>#DIV/0!</v>
      </c>
      <c r="AC48" s="236" t="e">
        <f>IF(COUNT($T48:AB48)&gt;ROUNDUP($Q48/$O48,0)+$P48,0,EDATE(EDATE($T48,1)+$R48,COLUMN()-22))</f>
        <v>#DIV/0!</v>
      </c>
      <c r="AD48" s="236" t="e">
        <f>IF(COUNT($T48:AC48)&gt;ROUNDUP($Q48/$O48,0)+$P48,0,EDATE(EDATE($T48,1)+$R48,COLUMN()-22))</f>
        <v>#DIV/0!</v>
      </c>
      <c r="AE48" s="236" t="e">
        <f>IF(COUNT($T48:AD48)&gt;ROUNDUP($Q48/$O48,0)+$P48,0,EDATE(EDATE($T48,1)+$R48,COLUMN()-22))</f>
        <v>#DIV/0!</v>
      </c>
      <c r="AF48" s="236" t="e">
        <f>IF(COUNT($T48:AE48)&gt;ROUNDUP($Q48/$O48,0)+$P48,0,EDATE(EDATE($T48,1)+$R48,COLUMN()-22))</f>
        <v>#DIV/0!</v>
      </c>
      <c r="AG48" s="236" t="e">
        <f>IF(COUNT($T48:AF48)&gt;ROUNDUP($Q48/$O48,0)+$P48,0,EDATE(EDATE($T48,1)+$R48,COLUMN()-22))</f>
        <v>#DIV/0!</v>
      </c>
      <c r="AH48" s="236" t="e">
        <f>IF(COUNT($T48:AG48)&gt;ROUNDUP($Q48/$O48,0)+$P48,0,EDATE(EDATE($T48,1)+$R48,COLUMN()-22))</f>
        <v>#DIV/0!</v>
      </c>
      <c r="AI48" s="236" t="e">
        <f>IF(COUNT($T48:AH48)&gt;ROUNDUP($Q48/$O48,0)+$P48,0,EDATE(EDATE($T48,1)+$R48,COLUMN()-22))</f>
        <v>#DIV/0!</v>
      </c>
      <c r="AJ48" s="236" t="e">
        <f>IF(COUNT($T48:AI48)&gt;ROUNDUP($Q48/$O48,0)+$P48,0,EDATE(EDATE($T48,1)+$R48,COLUMN()-22))</f>
        <v>#DIV/0!</v>
      </c>
      <c r="AK48" s="236" t="e">
        <f>IF(COUNT($T48:AJ48)&gt;ROUNDUP($Q48/$O48,0)+$P48,0,EDATE(EDATE($T48,1)+$R48,COLUMN()-22))</f>
        <v>#DIV/0!</v>
      </c>
      <c r="AL48" s="236" t="e">
        <f>IF(COUNT($T48:AK48)&gt;ROUNDUP($Q48/$O48,0)+$P48,0,EDATE(EDATE($T48,1)+$R48,COLUMN()-22))</f>
        <v>#DIV/0!</v>
      </c>
      <c r="AM48" s="236" t="e">
        <f>IF(COUNT($T48:AL48)&gt;ROUNDUP($Q48/$O48,0)+$P48,0,EDATE(EDATE($T48,1)+$R48,COLUMN()-22))</f>
        <v>#DIV/0!</v>
      </c>
      <c r="AN48" s="236" t="e">
        <f>IF(COUNT($T48:AM48)&gt;ROUNDUP($Q48/$O48,0)+$P48,0,EDATE(EDATE($T48,1)+$R48,COLUMN()-22))</f>
        <v>#DIV/0!</v>
      </c>
      <c r="AO48" s="236" t="e">
        <f>IF(COUNT($T48:AN48)&gt;ROUNDUP($Q48/$O48,0)+$P48,0,EDATE(EDATE($T48,1)+$R48,COLUMN()-22))</f>
        <v>#DIV/0!</v>
      </c>
      <c r="AP48" s="236" t="e">
        <f>IF(COUNT($T48:AO48)&gt;ROUNDUP($Q48/$O48,0)+$P48,0,EDATE(EDATE($T48,1)+$R48,COLUMN()-22))</f>
        <v>#DIV/0!</v>
      </c>
      <c r="AQ48" s="236" t="e">
        <f>IF(COUNT($T48:AP48)&gt;ROUNDUP($Q48/$O48,0)+$P48,0,EDATE(EDATE($T48,1)+$R48,COLUMN()-22))</f>
        <v>#DIV/0!</v>
      </c>
      <c r="AR48" s="236" t="e">
        <f>IF(COUNT($T48:AQ48)&gt;ROUNDUP($Q48/$O48,0)+$P48,0,EDATE(EDATE($T48,1)+$R48,COLUMN()-22))</f>
        <v>#DIV/0!</v>
      </c>
      <c r="AS48" s="236" t="e">
        <f>IF(COUNT($T48:AR48)&gt;ROUNDUP($Q48/$O48,0)+$P48,0,EDATE(EDATE($T48,1)+$R48,COLUMN()-22))</f>
        <v>#DIV/0!</v>
      </c>
      <c r="AT48" s="236" t="e">
        <f>IF(COUNT($T48:AS48)&gt;ROUNDUP($Q48/$O48,0)+$P48,0,EDATE(EDATE($T48,1)+$R48,COLUMN()-22))</f>
        <v>#DIV/0!</v>
      </c>
      <c r="AU48" s="236" t="e">
        <f>IF(COUNT($T48:AT48)&gt;ROUNDUP($Q48/$O48,0)+$P48,0,EDATE(EDATE($T48,1)+$R48,COLUMN()-22))</f>
        <v>#DIV/0!</v>
      </c>
      <c r="AV48" s="236" t="e">
        <f>IF(COUNT($T48:AU48)&gt;ROUNDUP($Q48/$O48,0)+$P48,0,EDATE(EDATE($T48,1)+$R48,COLUMN()-22))</f>
        <v>#DIV/0!</v>
      </c>
      <c r="AW48" s="236" t="e">
        <f>IF(COUNT($T48:AV48)&gt;ROUNDUP($Q48/$O48,0)+$P48,0,EDATE(EDATE($T48,1)+$R48,COLUMN()-22))</f>
        <v>#DIV/0!</v>
      </c>
      <c r="AX48" s="236" t="e">
        <f>IF(COUNT($T48:AW48)&gt;ROUNDUP($Q48/$O48,0)+$P48,0,EDATE(EDATE($T48,1)+$R48,COLUMN()-22))</f>
        <v>#DIV/0!</v>
      </c>
      <c r="AY48" s="236" t="e">
        <f>IF(COUNT($T48:AX48)&gt;ROUNDUP($Q48/$O48,0)+$P48,0,EDATE(EDATE($T48,1)+$R48,COLUMN()-22))</f>
        <v>#DIV/0!</v>
      </c>
      <c r="AZ48" s="236" t="e">
        <f>IF(COUNT($T48:AY48)&gt;ROUNDUP($Q48/$O48,0)+$P48,0,EDATE(EDATE($T48,1)+$R48,COLUMN()-22))</f>
        <v>#DIV/0!</v>
      </c>
      <c r="BA48" s="236" t="e">
        <f>IF(COUNT($T48:AZ48)&gt;ROUNDUP($Q48/$O48,0)+$P48,0,EDATE(EDATE($T48,1)+$R48,COLUMN()-22))</f>
        <v>#DIV/0!</v>
      </c>
      <c r="BB48" s="236" t="e">
        <f>IF(COUNT($T48:BA48)&gt;ROUNDUP($Q48/$O48,0)+$P48,0,EDATE(EDATE($T48,1)+$R48,COLUMN()-22))</f>
        <v>#DIV/0!</v>
      </c>
      <c r="BC48" s="236" t="e">
        <f>IF(COUNT($T48:BB48)&gt;ROUNDUP($Q48/$O48,0)+$P48,0,EDATE(EDATE($T48,1)+$R48,COLUMN()-22))</f>
        <v>#DIV/0!</v>
      </c>
      <c r="BD48" s="187"/>
      <c r="BE48" s="54"/>
    </row>
    <row r="49" spans="1:57" ht="21" customHeight="1">
      <c r="A49" s="177" t="str">
        <f t="shared" ca="1" si="0"/>
        <v/>
      </c>
      <c r="B49" s="267"/>
      <c r="C49" s="143" t="e">
        <f>+VLOOKUP(B49,'اسماء العملاء'!$A$2:$E$142,5,FALSE)</f>
        <v>#N/A</v>
      </c>
      <c r="D49" s="63" t="e">
        <f>+VLOOKUP(B49,'اسماء العملاء'!$A$2:$C$140,2,FALSE)</f>
        <v>#N/A</v>
      </c>
      <c r="E49" s="143"/>
      <c r="F49" s="63" t="e">
        <f>+VLOOKUP(B49,'اسماء العملاء'!$A$2:$C$140,3,FALSE)</f>
        <v>#N/A</v>
      </c>
      <c r="G49" s="54"/>
      <c r="H49" s="94" t="e">
        <f>+VLOOKUP(G49,'انواع الفلاتر'!$B$2:$C$52,2,FALSE)</f>
        <v>#N/A</v>
      </c>
      <c r="I49" s="67"/>
      <c r="J49" s="92" t="e">
        <f t="shared" si="1"/>
        <v>#N/A</v>
      </c>
      <c r="K49" s="73"/>
      <c r="L49" s="73"/>
      <c r="M49" s="189"/>
      <c r="N49" s="74">
        <f t="shared" si="2"/>
        <v>0</v>
      </c>
      <c r="O49" s="87"/>
      <c r="P49" s="219" t="e">
        <f t="shared" si="4"/>
        <v>#DIV/0!</v>
      </c>
      <c r="Q49" s="219" t="e">
        <f t="shared" si="5"/>
        <v>#DIV/0!</v>
      </c>
      <c r="R49" s="232">
        <v>0</v>
      </c>
      <c r="S49" s="225" t="e">
        <f t="shared" si="3"/>
        <v>#DIV/0!</v>
      </c>
      <c r="T49" s="238"/>
      <c r="U49" s="236" t="e">
        <f>IF(COUNT($T49:T49)&gt;ROUNDUP($Q49/$O49,0)+$P49,0,EDATE(EDATE($T49,1)+$R49,COLUMN()-22))</f>
        <v>#DIV/0!</v>
      </c>
      <c r="V49" s="236" t="e">
        <f>IF(COUNT($T49:U49)&gt;ROUNDUP($Q49/$O49,0)+$P49,0,EDATE(EDATE($T49,1)+$R49,COLUMN()-22))</f>
        <v>#DIV/0!</v>
      </c>
      <c r="W49" s="236" t="e">
        <f>IF(COUNT($T49:V49)&gt;ROUNDUP($Q49/$O49,0)+$P49,0,EDATE(EDATE($T49,1)+$R49,COLUMN()-22))</f>
        <v>#DIV/0!</v>
      </c>
      <c r="X49" s="236" t="e">
        <f>IF(COUNT($T49:W49)&gt;ROUNDUP($Q49/$O49,0)+$P49,0,EDATE(EDATE($T49,1)+$R49,COLUMN()-22))</f>
        <v>#DIV/0!</v>
      </c>
      <c r="Y49" s="236" t="e">
        <f>IF(COUNT($T49:X49)&gt;ROUNDUP($Q49/$O49,0)+$P49,0,EDATE(EDATE($T49,1)+$R49,COLUMN()-22))</f>
        <v>#DIV/0!</v>
      </c>
      <c r="Z49" s="236" t="e">
        <f>IF(COUNT($T49:Y49)&gt;ROUNDUP($Q49/$O49,0)+$P49,0,EDATE(EDATE($T49,1)+$R49,COLUMN()-22))</f>
        <v>#DIV/0!</v>
      </c>
      <c r="AA49" s="236" t="e">
        <f>IF(COUNT($T49:Z49)&gt;ROUNDUP($Q49/$O49,0)+$P49,0,EDATE(EDATE($T49,1)+$R49,COLUMN()-22))</f>
        <v>#DIV/0!</v>
      </c>
      <c r="AB49" s="236" t="e">
        <f>IF(COUNT($T49:AA49)&gt;ROUNDUP($Q49/$O49,0)+$P49,0,EDATE(EDATE($T49,1)+$R49,COLUMN()-22))</f>
        <v>#DIV/0!</v>
      </c>
      <c r="AC49" s="236" t="e">
        <f>IF(COUNT($T49:AB49)&gt;ROUNDUP($Q49/$O49,0)+$P49,0,EDATE(EDATE($T49,1)+$R49,COLUMN()-22))</f>
        <v>#DIV/0!</v>
      </c>
      <c r="AD49" s="236" t="e">
        <f>IF(COUNT($T49:AC49)&gt;ROUNDUP($Q49/$O49,0)+$P49,0,EDATE(EDATE($T49,1)+$R49,COLUMN()-22))</f>
        <v>#DIV/0!</v>
      </c>
      <c r="AE49" s="236" t="e">
        <f>IF(COUNT($T49:AD49)&gt;ROUNDUP($Q49/$O49,0)+$P49,0,EDATE(EDATE($T49,1)+$R49,COLUMN()-22))</f>
        <v>#DIV/0!</v>
      </c>
      <c r="AF49" s="236" t="e">
        <f>IF(COUNT($T49:AE49)&gt;ROUNDUP($Q49/$O49,0)+$P49,0,EDATE(EDATE($T49,1)+$R49,COLUMN()-22))</f>
        <v>#DIV/0!</v>
      </c>
      <c r="AG49" s="236" t="e">
        <f>IF(COUNT($T49:AF49)&gt;ROUNDUP($Q49/$O49,0)+$P49,0,EDATE(EDATE($T49,1)+$R49,COLUMN()-22))</f>
        <v>#DIV/0!</v>
      </c>
      <c r="AH49" s="236" t="e">
        <f>IF(COUNT($T49:AG49)&gt;ROUNDUP($Q49/$O49,0)+$P49,0,EDATE(EDATE($T49,1)+$R49,COLUMN()-22))</f>
        <v>#DIV/0!</v>
      </c>
      <c r="AI49" s="236" t="e">
        <f>IF(COUNT($T49:AH49)&gt;ROUNDUP($Q49/$O49,0)+$P49,0,EDATE(EDATE($T49,1)+$R49,COLUMN()-22))</f>
        <v>#DIV/0!</v>
      </c>
      <c r="AJ49" s="236" t="e">
        <f>IF(COUNT($T49:AI49)&gt;ROUNDUP($Q49/$O49,0)+$P49,0,EDATE(EDATE($T49,1)+$R49,COLUMN()-22))</f>
        <v>#DIV/0!</v>
      </c>
      <c r="AK49" s="236" t="e">
        <f>IF(COUNT($T49:AJ49)&gt;ROUNDUP($Q49/$O49,0)+$P49,0,EDATE(EDATE($T49,1)+$R49,COLUMN()-22))</f>
        <v>#DIV/0!</v>
      </c>
      <c r="AL49" s="236" t="e">
        <f>IF(COUNT($T49:AK49)&gt;ROUNDUP($Q49/$O49,0)+$P49,0,EDATE(EDATE($T49,1)+$R49,COLUMN()-22))</f>
        <v>#DIV/0!</v>
      </c>
      <c r="AM49" s="236" t="e">
        <f>IF(COUNT($T49:AL49)&gt;ROUNDUP($Q49/$O49,0)+$P49,0,EDATE(EDATE($T49,1)+$R49,COLUMN()-22))</f>
        <v>#DIV/0!</v>
      </c>
      <c r="AN49" s="236" t="e">
        <f>IF(COUNT($T49:AM49)&gt;ROUNDUP($Q49/$O49,0)+$P49,0,EDATE(EDATE($T49,1)+$R49,COLUMN()-22))</f>
        <v>#DIV/0!</v>
      </c>
      <c r="AO49" s="236" t="e">
        <f>IF(COUNT($T49:AN49)&gt;ROUNDUP($Q49/$O49,0)+$P49,0,EDATE(EDATE($T49,1)+$R49,COLUMN()-22))</f>
        <v>#DIV/0!</v>
      </c>
      <c r="AP49" s="236" t="e">
        <f>IF(COUNT($T49:AO49)&gt;ROUNDUP($Q49/$O49,0)+$P49,0,EDATE(EDATE($T49,1)+$R49,COLUMN()-22))</f>
        <v>#DIV/0!</v>
      </c>
      <c r="AQ49" s="236" t="e">
        <f>IF(COUNT($T49:AP49)&gt;ROUNDUP($Q49/$O49,0)+$P49,0,EDATE(EDATE($T49,1)+$R49,COLUMN()-22))</f>
        <v>#DIV/0!</v>
      </c>
      <c r="AR49" s="236" t="e">
        <f>IF(COUNT($T49:AQ49)&gt;ROUNDUP($Q49/$O49,0)+$P49,0,EDATE(EDATE($T49,1)+$R49,COLUMN()-22))</f>
        <v>#DIV/0!</v>
      </c>
      <c r="AS49" s="236" t="e">
        <f>IF(COUNT($T49:AR49)&gt;ROUNDUP($Q49/$O49,0)+$P49,0,EDATE(EDATE($T49,1)+$R49,COLUMN()-22))</f>
        <v>#DIV/0!</v>
      </c>
      <c r="AT49" s="236" t="e">
        <f>IF(COUNT($T49:AS49)&gt;ROUNDUP($Q49/$O49,0)+$P49,0,EDATE(EDATE($T49,1)+$R49,COLUMN()-22))</f>
        <v>#DIV/0!</v>
      </c>
      <c r="AU49" s="236" t="e">
        <f>IF(COUNT($T49:AT49)&gt;ROUNDUP($Q49/$O49,0)+$P49,0,EDATE(EDATE($T49,1)+$R49,COLUMN()-22))</f>
        <v>#DIV/0!</v>
      </c>
      <c r="AV49" s="236" t="e">
        <f>IF(COUNT($T49:AU49)&gt;ROUNDUP($Q49/$O49,0)+$P49,0,EDATE(EDATE($T49,1)+$R49,COLUMN()-22))</f>
        <v>#DIV/0!</v>
      </c>
      <c r="AW49" s="236" t="e">
        <f>IF(COUNT($T49:AV49)&gt;ROUNDUP($Q49/$O49,0)+$P49,0,EDATE(EDATE($T49,1)+$R49,COLUMN()-22))</f>
        <v>#DIV/0!</v>
      </c>
      <c r="AX49" s="236" t="e">
        <f>IF(COUNT($T49:AW49)&gt;ROUNDUP($Q49/$O49,0)+$P49,0,EDATE(EDATE($T49,1)+$R49,COLUMN()-22))</f>
        <v>#DIV/0!</v>
      </c>
      <c r="AY49" s="236" t="e">
        <f>IF(COUNT($T49:AX49)&gt;ROUNDUP($Q49/$O49,0)+$P49,0,EDATE(EDATE($T49,1)+$R49,COLUMN()-22))</f>
        <v>#DIV/0!</v>
      </c>
      <c r="AZ49" s="236" t="e">
        <f>IF(COUNT($T49:AY49)&gt;ROUNDUP($Q49/$O49,0)+$P49,0,EDATE(EDATE($T49,1)+$R49,COLUMN()-22))</f>
        <v>#DIV/0!</v>
      </c>
      <c r="BA49" s="236" t="e">
        <f>IF(COUNT($T49:AZ49)&gt;ROUNDUP($Q49/$O49,0)+$P49,0,EDATE(EDATE($T49,1)+$R49,COLUMN()-22))</f>
        <v>#DIV/0!</v>
      </c>
      <c r="BB49" s="236" t="e">
        <f>IF(COUNT($T49:BA49)&gt;ROUNDUP($Q49/$O49,0)+$P49,0,EDATE(EDATE($T49,1)+$R49,COLUMN()-22))</f>
        <v>#DIV/0!</v>
      </c>
      <c r="BC49" s="236" t="e">
        <f>IF(COUNT($T49:BB49)&gt;ROUNDUP($Q49/$O49,0)+$P49,0,EDATE(EDATE($T49,1)+$R49,COLUMN()-22))</f>
        <v>#DIV/0!</v>
      </c>
      <c r="BD49" s="187"/>
      <c r="BE49" s="54"/>
    </row>
    <row r="50" spans="1:57" ht="21" customHeight="1">
      <c r="A50" s="177" t="str">
        <f t="shared" ca="1" si="0"/>
        <v/>
      </c>
      <c r="B50" s="267"/>
      <c r="C50" s="143" t="e">
        <f>+VLOOKUP(B50,'اسماء العملاء'!$A$2:$E$142,5,FALSE)</f>
        <v>#N/A</v>
      </c>
      <c r="D50" s="63" t="e">
        <f>+VLOOKUP(B50,'اسماء العملاء'!$A$2:$C$140,2,FALSE)</f>
        <v>#N/A</v>
      </c>
      <c r="E50" s="143"/>
      <c r="F50" s="63" t="e">
        <f>+VLOOKUP(B50,'اسماء العملاء'!$A$2:$C$140,3,FALSE)</f>
        <v>#N/A</v>
      </c>
      <c r="G50" s="54"/>
      <c r="H50" s="94" t="e">
        <f>+VLOOKUP(G50,'انواع الفلاتر'!$B$2:$C$52,2,FALSE)</f>
        <v>#N/A</v>
      </c>
      <c r="I50" s="67"/>
      <c r="J50" s="92" t="e">
        <f t="shared" si="1"/>
        <v>#N/A</v>
      </c>
      <c r="K50" s="73"/>
      <c r="L50" s="73"/>
      <c r="M50" s="189"/>
      <c r="N50" s="74">
        <f t="shared" si="2"/>
        <v>0</v>
      </c>
      <c r="O50" s="87"/>
      <c r="P50" s="219" t="e">
        <f t="shared" si="4"/>
        <v>#DIV/0!</v>
      </c>
      <c r="Q50" s="219" t="e">
        <f t="shared" si="5"/>
        <v>#DIV/0!</v>
      </c>
      <c r="R50" s="232">
        <v>0</v>
      </c>
      <c r="S50" s="225" t="e">
        <f t="shared" si="3"/>
        <v>#DIV/0!</v>
      </c>
      <c r="T50" s="238"/>
      <c r="U50" s="236" t="e">
        <f>IF(COUNT($T50:T50)&gt;ROUNDUP($Q50/$O50,0)+$P50,0,EDATE(EDATE($T50,1)+$R50,COLUMN()-22))</f>
        <v>#DIV/0!</v>
      </c>
      <c r="V50" s="236" t="e">
        <f>IF(COUNT($T50:U50)&gt;ROUNDUP($Q50/$O50,0)+$P50,0,EDATE(EDATE($T50,1)+$R50,COLUMN()-22))</f>
        <v>#DIV/0!</v>
      </c>
      <c r="W50" s="236" t="e">
        <f>IF(COUNT($T50:V50)&gt;ROUNDUP($Q50/$O50,0)+$P50,0,EDATE(EDATE($T50,1)+$R50,COLUMN()-22))</f>
        <v>#DIV/0!</v>
      </c>
      <c r="X50" s="236" t="e">
        <f>IF(COUNT($T50:W50)&gt;ROUNDUP($Q50/$O50,0)+$P50,0,EDATE(EDATE($T50,1)+$R50,COLUMN()-22))</f>
        <v>#DIV/0!</v>
      </c>
      <c r="Y50" s="236" t="e">
        <f>IF(COUNT($T50:X50)&gt;ROUNDUP($Q50/$O50,0)+$P50,0,EDATE(EDATE($T50,1)+$R50,COLUMN()-22))</f>
        <v>#DIV/0!</v>
      </c>
      <c r="Z50" s="236" t="e">
        <f>IF(COUNT($T50:Y50)&gt;ROUNDUP($Q50/$O50,0)+$P50,0,EDATE(EDATE($T50,1)+$R50,COLUMN()-22))</f>
        <v>#DIV/0!</v>
      </c>
      <c r="AA50" s="236" t="e">
        <f>IF(COUNT($T50:Z50)&gt;ROUNDUP($Q50/$O50,0)+$P50,0,EDATE(EDATE($T50,1)+$R50,COLUMN()-22))</f>
        <v>#DIV/0!</v>
      </c>
      <c r="AB50" s="236" t="e">
        <f>IF(COUNT($T50:AA50)&gt;ROUNDUP($Q50/$O50,0)+$P50,0,EDATE(EDATE($T50,1)+$R50,COLUMN()-22))</f>
        <v>#DIV/0!</v>
      </c>
      <c r="AC50" s="236" t="e">
        <f>IF(COUNT($T50:AB50)&gt;ROUNDUP($Q50/$O50,0)+$P50,0,EDATE(EDATE($T50,1)+$R50,COLUMN()-22))</f>
        <v>#DIV/0!</v>
      </c>
      <c r="AD50" s="236" t="e">
        <f>IF(COUNT($T50:AC50)&gt;ROUNDUP($Q50/$O50,0)+$P50,0,EDATE(EDATE($T50,1)+$R50,COLUMN()-22))</f>
        <v>#DIV/0!</v>
      </c>
      <c r="AE50" s="236" t="e">
        <f>IF(COUNT($T50:AD50)&gt;ROUNDUP($Q50/$O50,0)+$P50,0,EDATE(EDATE($T50,1)+$R50,COLUMN()-22))</f>
        <v>#DIV/0!</v>
      </c>
      <c r="AF50" s="236" t="e">
        <f>IF(COUNT($T50:AE50)&gt;ROUNDUP($Q50/$O50,0)+$P50,0,EDATE(EDATE($T50,1)+$R50,COLUMN()-22))</f>
        <v>#DIV/0!</v>
      </c>
      <c r="AG50" s="236" t="e">
        <f>IF(COUNT($T50:AF50)&gt;ROUNDUP($Q50/$O50,0)+$P50,0,EDATE(EDATE($T50,1)+$R50,COLUMN()-22))</f>
        <v>#DIV/0!</v>
      </c>
      <c r="AH50" s="236" t="e">
        <f>IF(COUNT($T50:AG50)&gt;ROUNDUP($Q50/$O50,0)+$P50,0,EDATE(EDATE($T50,1)+$R50,COLUMN()-22))</f>
        <v>#DIV/0!</v>
      </c>
      <c r="AI50" s="236" t="e">
        <f>IF(COUNT($T50:AH50)&gt;ROUNDUP($Q50/$O50,0)+$P50,0,EDATE(EDATE($T50,1)+$R50,COLUMN()-22))</f>
        <v>#DIV/0!</v>
      </c>
      <c r="AJ50" s="236" t="e">
        <f>IF(COUNT($T50:AI50)&gt;ROUNDUP($Q50/$O50,0)+$P50,0,EDATE(EDATE($T50,1)+$R50,COLUMN()-22))</f>
        <v>#DIV/0!</v>
      </c>
      <c r="AK50" s="236" t="e">
        <f>IF(COUNT($T50:AJ50)&gt;ROUNDUP($Q50/$O50,0)+$P50,0,EDATE(EDATE($T50,1)+$R50,COLUMN()-22))</f>
        <v>#DIV/0!</v>
      </c>
      <c r="AL50" s="236" t="e">
        <f>IF(COUNT($T50:AK50)&gt;ROUNDUP($Q50/$O50,0)+$P50,0,EDATE(EDATE($T50,1)+$R50,COLUMN()-22))</f>
        <v>#DIV/0!</v>
      </c>
      <c r="AM50" s="236" t="e">
        <f>IF(COUNT($T50:AL50)&gt;ROUNDUP($Q50/$O50,0)+$P50,0,EDATE(EDATE($T50,1)+$R50,COLUMN()-22))</f>
        <v>#DIV/0!</v>
      </c>
      <c r="AN50" s="236" t="e">
        <f>IF(COUNT($T50:AM50)&gt;ROUNDUP($Q50/$O50,0)+$P50,0,EDATE(EDATE($T50,1)+$R50,COLUMN()-22))</f>
        <v>#DIV/0!</v>
      </c>
      <c r="AO50" s="236" t="e">
        <f>IF(COUNT($T50:AN50)&gt;ROUNDUP($Q50/$O50,0)+$P50,0,EDATE(EDATE($T50,1)+$R50,COLUMN()-22))</f>
        <v>#DIV/0!</v>
      </c>
      <c r="AP50" s="236" t="e">
        <f>IF(COUNT($T50:AO50)&gt;ROUNDUP($Q50/$O50,0)+$P50,0,EDATE(EDATE($T50,1)+$R50,COLUMN()-22))</f>
        <v>#DIV/0!</v>
      </c>
      <c r="AQ50" s="236" t="e">
        <f>IF(COUNT($T50:AP50)&gt;ROUNDUP($Q50/$O50,0)+$P50,0,EDATE(EDATE($T50,1)+$R50,COLUMN()-22))</f>
        <v>#DIV/0!</v>
      </c>
      <c r="AR50" s="236" t="e">
        <f>IF(COUNT($T50:AQ50)&gt;ROUNDUP($Q50/$O50,0)+$P50,0,EDATE(EDATE($T50,1)+$R50,COLUMN()-22))</f>
        <v>#DIV/0!</v>
      </c>
      <c r="AS50" s="236" t="e">
        <f>IF(COUNT($T50:AR50)&gt;ROUNDUP($Q50/$O50,0)+$P50,0,EDATE(EDATE($T50,1)+$R50,COLUMN()-22))</f>
        <v>#DIV/0!</v>
      </c>
      <c r="AT50" s="236" t="e">
        <f>IF(COUNT($T50:AS50)&gt;ROUNDUP($Q50/$O50,0)+$P50,0,EDATE(EDATE($T50,1)+$R50,COLUMN()-22))</f>
        <v>#DIV/0!</v>
      </c>
      <c r="AU50" s="236" t="e">
        <f>IF(COUNT($T50:AT50)&gt;ROUNDUP($Q50/$O50,0)+$P50,0,EDATE(EDATE($T50,1)+$R50,COLUMN()-22))</f>
        <v>#DIV/0!</v>
      </c>
      <c r="AV50" s="236" t="e">
        <f>IF(COUNT($T50:AU50)&gt;ROUNDUP($Q50/$O50,0)+$P50,0,EDATE(EDATE($T50,1)+$R50,COLUMN()-22))</f>
        <v>#DIV/0!</v>
      </c>
      <c r="AW50" s="236" t="e">
        <f>IF(COUNT($T50:AV50)&gt;ROUNDUP($Q50/$O50,0)+$P50,0,EDATE(EDATE($T50,1)+$R50,COLUMN()-22))</f>
        <v>#DIV/0!</v>
      </c>
      <c r="AX50" s="236" t="e">
        <f>IF(COUNT($T50:AW50)&gt;ROUNDUP($Q50/$O50,0)+$P50,0,EDATE(EDATE($T50,1)+$R50,COLUMN()-22))</f>
        <v>#DIV/0!</v>
      </c>
      <c r="AY50" s="236" t="e">
        <f>IF(COUNT($T50:AX50)&gt;ROUNDUP($Q50/$O50,0)+$P50,0,EDATE(EDATE($T50,1)+$R50,COLUMN()-22))</f>
        <v>#DIV/0!</v>
      </c>
      <c r="AZ50" s="236" t="e">
        <f>IF(COUNT($T50:AY50)&gt;ROUNDUP($Q50/$O50,0)+$P50,0,EDATE(EDATE($T50,1)+$R50,COLUMN()-22))</f>
        <v>#DIV/0!</v>
      </c>
      <c r="BA50" s="236" t="e">
        <f>IF(COUNT($T50:AZ50)&gt;ROUNDUP($Q50/$O50,0)+$P50,0,EDATE(EDATE($T50,1)+$R50,COLUMN()-22))</f>
        <v>#DIV/0!</v>
      </c>
      <c r="BB50" s="236" t="e">
        <f>IF(COUNT($T50:BA50)&gt;ROUNDUP($Q50/$O50,0)+$P50,0,EDATE(EDATE($T50,1)+$R50,COLUMN()-22))</f>
        <v>#DIV/0!</v>
      </c>
      <c r="BC50" s="236" t="e">
        <f>IF(COUNT($T50:BB50)&gt;ROUNDUP($Q50/$O50,0)+$P50,0,EDATE(EDATE($T50,1)+$R50,COLUMN()-22))</f>
        <v>#DIV/0!</v>
      </c>
      <c r="BD50" s="187"/>
      <c r="BE50" s="54"/>
    </row>
    <row r="51" spans="1:57" ht="21" customHeight="1">
      <c r="A51" s="177" t="str">
        <f t="shared" ca="1" si="0"/>
        <v/>
      </c>
      <c r="B51" s="267"/>
      <c r="C51" s="143" t="e">
        <f>+VLOOKUP(B51,'اسماء العملاء'!$A$2:$E$142,5,FALSE)</f>
        <v>#N/A</v>
      </c>
      <c r="D51" s="63" t="e">
        <f>+VLOOKUP(B51,'اسماء العملاء'!$A$2:$C$140,2,FALSE)</f>
        <v>#N/A</v>
      </c>
      <c r="E51" s="143"/>
      <c r="F51" s="63" t="e">
        <f>+VLOOKUP(B51,'اسماء العملاء'!$A$2:$C$140,3,FALSE)</f>
        <v>#N/A</v>
      </c>
      <c r="G51" s="54"/>
      <c r="H51" s="94" t="e">
        <f>+VLOOKUP(G51,'انواع الفلاتر'!$B$2:$C$52,2,FALSE)</f>
        <v>#N/A</v>
      </c>
      <c r="I51" s="67"/>
      <c r="J51" s="92" t="e">
        <f t="shared" si="1"/>
        <v>#N/A</v>
      </c>
      <c r="K51" s="73"/>
      <c r="L51" s="73"/>
      <c r="M51" s="189"/>
      <c r="N51" s="74">
        <f t="shared" si="2"/>
        <v>0</v>
      </c>
      <c r="O51" s="87"/>
      <c r="P51" s="219" t="e">
        <f t="shared" si="4"/>
        <v>#DIV/0!</v>
      </c>
      <c r="Q51" s="219" t="e">
        <f t="shared" si="5"/>
        <v>#DIV/0!</v>
      </c>
      <c r="R51" s="232">
        <v>0</v>
      </c>
      <c r="S51" s="225" t="e">
        <f t="shared" si="3"/>
        <v>#DIV/0!</v>
      </c>
      <c r="T51" s="238"/>
      <c r="U51" s="236" t="e">
        <f>IF(COUNT($T51:T51)&gt;ROUNDUP($Q51/$O51,0)+$P51,0,EDATE(EDATE($T51,1)+$R51,COLUMN()-22))</f>
        <v>#DIV/0!</v>
      </c>
      <c r="V51" s="236" t="e">
        <f>IF(COUNT($T51:U51)&gt;ROUNDUP($Q51/$O51,0)+$P51,0,EDATE(EDATE($T51,1)+$R51,COLUMN()-22))</f>
        <v>#DIV/0!</v>
      </c>
      <c r="W51" s="236" t="e">
        <f>IF(COUNT($T51:V51)&gt;ROUNDUP($Q51/$O51,0)+$P51,0,EDATE(EDATE($T51,1)+$R51,COLUMN()-22))</f>
        <v>#DIV/0!</v>
      </c>
      <c r="X51" s="236" t="e">
        <f>IF(COUNT($T51:W51)&gt;ROUNDUP($Q51/$O51,0)+$P51,0,EDATE(EDATE($T51,1)+$R51,COLUMN()-22))</f>
        <v>#DIV/0!</v>
      </c>
      <c r="Y51" s="236" t="e">
        <f>IF(COUNT($T51:X51)&gt;ROUNDUP($Q51/$O51,0)+$P51,0,EDATE(EDATE($T51,1)+$R51,COLUMN()-22))</f>
        <v>#DIV/0!</v>
      </c>
      <c r="Z51" s="236" t="e">
        <f>IF(COUNT($T51:Y51)&gt;ROUNDUP($Q51/$O51,0)+$P51,0,EDATE(EDATE($T51,1)+$R51,COLUMN()-22))</f>
        <v>#DIV/0!</v>
      </c>
      <c r="AA51" s="236" t="e">
        <f>IF(COUNT($T51:Z51)&gt;ROUNDUP($Q51/$O51,0)+$P51,0,EDATE(EDATE($T51,1)+$R51,COLUMN()-22))</f>
        <v>#DIV/0!</v>
      </c>
      <c r="AB51" s="236" t="e">
        <f>IF(COUNT($T51:AA51)&gt;ROUNDUP($Q51/$O51,0)+$P51,0,EDATE(EDATE($T51,1)+$R51,COLUMN()-22))</f>
        <v>#DIV/0!</v>
      </c>
      <c r="AC51" s="236" t="e">
        <f>IF(COUNT($T51:AB51)&gt;ROUNDUP($Q51/$O51,0)+$P51,0,EDATE(EDATE($T51,1)+$R51,COLUMN()-22))</f>
        <v>#DIV/0!</v>
      </c>
      <c r="AD51" s="236" t="e">
        <f>IF(COUNT($T51:AC51)&gt;ROUNDUP($Q51/$O51,0)+$P51,0,EDATE(EDATE($T51,1)+$R51,COLUMN()-22))</f>
        <v>#DIV/0!</v>
      </c>
      <c r="AE51" s="236" t="e">
        <f>IF(COUNT($T51:AD51)&gt;ROUNDUP($Q51/$O51,0)+$P51,0,EDATE(EDATE($T51,1)+$R51,COLUMN()-22))</f>
        <v>#DIV/0!</v>
      </c>
      <c r="AF51" s="236" t="e">
        <f>IF(COUNT($T51:AE51)&gt;ROUNDUP($Q51/$O51,0)+$P51,0,EDATE(EDATE($T51,1)+$R51,COLUMN()-22))</f>
        <v>#DIV/0!</v>
      </c>
      <c r="AG51" s="236" t="e">
        <f>IF(COUNT($T51:AF51)&gt;ROUNDUP($Q51/$O51,0)+$P51,0,EDATE(EDATE($T51,1)+$R51,COLUMN()-22))</f>
        <v>#DIV/0!</v>
      </c>
      <c r="AH51" s="236" t="e">
        <f>IF(COUNT($T51:AG51)&gt;ROUNDUP($Q51/$O51,0)+$P51,0,EDATE(EDATE($T51,1)+$R51,COLUMN()-22))</f>
        <v>#DIV/0!</v>
      </c>
      <c r="AI51" s="236" t="e">
        <f>IF(COUNT($T51:AH51)&gt;ROUNDUP($Q51/$O51,0)+$P51,0,EDATE(EDATE($T51,1)+$R51,COLUMN()-22))</f>
        <v>#DIV/0!</v>
      </c>
      <c r="AJ51" s="236" t="e">
        <f>IF(COUNT($T51:AI51)&gt;ROUNDUP($Q51/$O51,0)+$P51,0,EDATE(EDATE($T51,1)+$R51,COLUMN()-22))</f>
        <v>#DIV/0!</v>
      </c>
      <c r="AK51" s="236" t="e">
        <f>IF(COUNT($T51:AJ51)&gt;ROUNDUP($Q51/$O51,0)+$P51,0,EDATE(EDATE($T51,1)+$R51,COLUMN()-22))</f>
        <v>#DIV/0!</v>
      </c>
      <c r="AL51" s="236" t="e">
        <f>IF(COUNT($T51:AK51)&gt;ROUNDUP($Q51/$O51,0)+$P51,0,EDATE(EDATE($T51,1)+$R51,COLUMN()-22))</f>
        <v>#DIV/0!</v>
      </c>
      <c r="AM51" s="236" t="e">
        <f>IF(COUNT($T51:AL51)&gt;ROUNDUP($Q51/$O51,0)+$P51,0,EDATE(EDATE($T51,1)+$R51,COLUMN()-22))</f>
        <v>#DIV/0!</v>
      </c>
      <c r="AN51" s="236" t="e">
        <f>IF(COUNT($T51:AM51)&gt;ROUNDUP($Q51/$O51,0)+$P51,0,EDATE(EDATE($T51,1)+$R51,COLUMN()-22))</f>
        <v>#DIV/0!</v>
      </c>
      <c r="AO51" s="236" t="e">
        <f>IF(COUNT($T51:AN51)&gt;ROUNDUP($Q51/$O51,0)+$P51,0,EDATE(EDATE($T51,1)+$R51,COLUMN()-22))</f>
        <v>#DIV/0!</v>
      </c>
      <c r="AP51" s="236" t="e">
        <f>IF(COUNT($T51:AO51)&gt;ROUNDUP($Q51/$O51,0)+$P51,0,EDATE(EDATE($T51,1)+$R51,COLUMN()-22))</f>
        <v>#DIV/0!</v>
      </c>
      <c r="AQ51" s="236" t="e">
        <f>IF(COUNT($T51:AP51)&gt;ROUNDUP($Q51/$O51,0)+$P51,0,EDATE(EDATE($T51,1)+$R51,COLUMN()-22))</f>
        <v>#DIV/0!</v>
      </c>
      <c r="AR51" s="236" t="e">
        <f>IF(COUNT($T51:AQ51)&gt;ROUNDUP($Q51/$O51,0)+$P51,0,EDATE(EDATE($T51,1)+$R51,COLUMN()-22))</f>
        <v>#DIV/0!</v>
      </c>
      <c r="AS51" s="236" t="e">
        <f>IF(COUNT($T51:AR51)&gt;ROUNDUP($Q51/$O51,0)+$P51,0,EDATE(EDATE($T51,1)+$R51,COLUMN()-22))</f>
        <v>#DIV/0!</v>
      </c>
      <c r="AT51" s="236" t="e">
        <f>IF(COUNT($T51:AS51)&gt;ROUNDUP($Q51/$O51,0)+$P51,0,EDATE(EDATE($T51,1)+$R51,COLUMN()-22))</f>
        <v>#DIV/0!</v>
      </c>
      <c r="AU51" s="236" t="e">
        <f>IF(COUNT($T51:AT51)&gt;ROUNDUP($Q51/$O51,0)+$P51,0,EDATE(EDATE($T51,1)+$R51,COLUMN()-22))</f>
        <v>#DIV/0!</v>
      </c>
      <c r="AV51" s="236" t="e">
        <f>IF(COUNT($T51:AU51)&gt;ROUNDUP($Q51/$O51,0)+$P51,0,EDATE(EDATE($T51,1)+$R51,COLUMN()-22))</f>
        <v>#DIV/0!</v>
      </c>
      <c r="AW51" s="236" t="e">
        <f>IF(COUNT($T51:AV51)&gt;ROUNDUP($Q51/$O51,0)+$P51,0,EDATE(EDATE($T51,1)+$R51,COLUMN()-22))</f>
        <v>#DIV/0!</v>
      </c>
      <c r="AX51" s="236" t="e">
        <f>IF(COUNT($T51:AW51)&gt;ROUNDUP($Q51/$O51,0)+$P51,0,EDATE(EDATE($T51,1)+$R51,COLUMN()-22))</f>
        <v>#DIV/0!</v>
      </c>
      <c r="AY51" s="236" t="e">
        <f>IF(COUNT($T51:AX51)&gt;ROUNDUP($Q51/$O51,0)+$P51,0,EDATE(EDATE($T51,1)+$R51,COLUMN()-22))</f>
        <v>#DIV/0!</v>
      </c>
      <c r="AZ51" s="236" t="e">
        <f>IF(COUNT($T51:AY51)&gt;ROUNDUP($Q51/$O51,0)+$P51,0,EDATE(EDATE($T51,1)+$R51,COLUMN()-22))</f>
        <v>#DIV/0!</v>
      </c>
      <c r="BA51" s="236" t="e">
        <f>IF(COUNT($T51:AZ51)&gt;ROUNDUP($Q51/$O51,0)+$P51,0,EDATE(EDATE($T51,1)+$R51,COLUMN()-22))</f>
        <v>#DIV/0!</v>
      </c>
      <c r="BB51" s="236" t="e">
        <f>IF(COUNT($T51:BA51)&gt;ROUNDUP($Q51/$O51,0)+$P51,0,EDATE(EDATE($T51,1)+$R51,COLUMN()-22))</f>
        <v>#DIV/0!</v>
      </c>
      <c r="BC51" s="236" t="e">
        <f>IF(COUNT($T51:BB51)&gt;ROUNDUP($Q51/$O51,0)+$P51,0,EDATE(EDATE($T51,1)+$R51,COLUMN()-22))</f>
        <v>#DIV/0!</v>
      </c>
      <c r="BD51" s="187"/>
      <c r="BE51" s="54"/>
    </row>
    <row r="52" spans="1:57" ht="21" customHeight="1">
      <c r="A52" s="177" t="str">
        <f t="shared" ca="1" si="0"/>
        <v/>
      </c>
      <c r="B52" s="267"/>
      <c r="C52" s="143" t="e">
        <f>+VLOOKUP(B52,'اسماء العملاء'!$A$2:$E$142,5,FALSE)</f>
        <v>#N/A</v>
      </c>
      <c r="D52" s="63" t="e">
        <f>+VLOOKUP(B52,'اسماء العملاء'!$A$2:$C$140,2,FALSE)</f>
        <v>#N/A</v>
      </c>
      <c r="E52" s="143"/>
      <c r="F52" s="63" t="e">
        <f>+VLOOKUP(B52,'اسماء العملاء'!$A$2:$C$140,3,FALSE)</f>
        <v>#N/A</v>
      </c>
      <c r="G52" s="54"/>
      <c r="H52" s="94" t="e">
        <f>+VLOOKUP(G52,'انواع الفلاتر'!$B$2:$C$52,2,FALSE)</f>
        <v>#N/A</v>
      </c>
      <c r="I52" s="67"/>
      <c r="J52" s="92" t="e">
        <f t="shared" si="1"/>
        <v>#N/A</v>
      </c>
      <c r="K52" s="73"/>
      <c r="L52" s="73"/>
      <c r="M52" s="189"/>
      <c r="N52" s="74">
        <f t="shared" si="2"/>
        <v>0</v>
      </c>
      <c r="O52" s="87"/>
      <c r="P52" s="219" t="e">
        <f t="shared" si="4"/>
        <v>#DIV/0!</v>
      </c>
      <c r="Q52" s="219" t="e">
        <f t="shared" si="5"/>
        <v>#DIV/0!</v>
      </c>
      <c r="R52" s="232">
        <v>0</v>
      </c>
      <c r="S52" s="225" t="e">
        <f t="shared" si="3"/>
        <v>#DIV/0!</v>
      </c>
      <c r="T52" s="238"/>
      <c r="U52" s="236" t="e">
        <f>IF(COUNT($T52:T52)&gt;ROUNDUP($Q52/$O52,0)+$P52,0,EDATE(EDATE($T52,1)+$R52,COLUMN()-22))</f>
        <v>#DIV/0!</v>
      </c>
      <c r="V52" s="236" t="e">
        <f>IF(COUNT($T52:U52)&gt;ROUNDUP($Q52/$O52,0)+$P52,0,EDATE(EDATE($T52,1)+$R52,COLUMN()-22))</f>
        <v>#DIV/0!</v>
      </c>
      <c r="W52" s="236" t="e">
        <f>IF(COUNT($T52:V52)&gt;ROUNDUP($Q52/$O52,0)+$P52,0,EDATE(EDATE($T52,1)+$R52,COLUMN()-22))</f>
        <v>#DIV/0!</v>
      </c>
      <c r="X52" s="236" t="e">
        <f>IF(COUNT($T52:W52)&gt;ROUNDUP($Q52/$O52,0)+$P52,0,EDATE(EDATE($T52,1)+$R52,COLUMN()-22))</f>
        <v>#DIV/0!</v>
      </c>
      <c r="Y52" s="236" t="e">
        <f>IF(COUNT($T52:X52)&gt;ROUNDUP($Q52/$O52,0)+$P52,0,EDATE(EDATE($T52,1)+$R52,COLUMN()-22))</f>
        <v>#DIV/0!</v>
      </c>
      <c r="Z52" s="236" t="e">
        <f>IF(COUNT($T52:Y52)&gt;ROUNDUP($Q52/$O52,0)+$P52,0,EDATE(EDATE($T52,1)+$R52,COLUMN()-22))</f>
        <v>#DIV/0!</v>
      </c>
      <c r="AA52" s="236" t="e">
        <f>IF(COUNT($T52:Z52)&gt;ROUNDUP($Q52/$O52,0)+$P52,0,EDATE(EDATE($T52,1)+$R52,COLUMN()-22))</f>
        <v>#DIV/0!</v>
      </c>
      <c r="AB52" s="236" t="e">
        <f>IF(COUNT($T52:AA52)&gt;ROUNDUP($Q52/$O52,0)+$P52,0,EDATE(EDATE($T52,1)+$R52,COLUMN()-22))</f>
        <v>#DIV/0!</v>
      </c>
      <c r="AC52" s="236" t="e">
        <f>IF(COUNT($T52:AB52)&gt;ROUNDUP($Q52/$O52,0)+$P52,0,EDATE(EDATE($T52,1)+$R52,COLUMN()-22))</f>
        <v>#DIV/0!</v>
      </c>
      <c r="AD52" s="236" t="e">
        <f>IF(COUNT($T52:AC52)&gt;ROUNDUP($Q52/$O52,0)+$P52,0,EDATE(EDATE($T52,1)+$R52,COLUMN()-22))</f>
        <v>#DIV/0!</v>
      </c>
      <c r="AE52" s="236" t="e">
        <f>IF(COUNT($T52:AD52)&gt;ROUNDUP($Q52/$O52,0)+$P52,0,EDATE(EDATE($T52,1)+$R52,COLUMN()-22))</f>
        <v>#DIV/0!</v>
      </c>
      <c r="AF52" s="236" t="e">
        <f>IF(COUNT($T52:AE52)&gt;ROUNDUP($Q52/$O52,0)+$P52,0,EDATE(EDATE($T52,1)+$R52,COLUMN()-22))</f>
        <v>#DIV/0!</v>
      </c>
      <c r="AG52" s="236" t="e">
        <f>IF(COUNT($T52:AF52)&gt;ROUNDUP($Q52/$O52,0)+$P52,0,EDATE(EDATE($T52,1)+$R52,COLUMN()-22))</f>
        <v>#DIV/0!</v>
      </c>
      <c r="AH52" s="236" t="e">
        <f>IF(COUNT($T52:AG52)&gt;ROUNDUP($Q52/$O52,0)+$P52,0,EDATE(EDATE($T52,1)+$R52,COLUMN()-22))</f>
        <v>#DIV/0!</v>
      </c>
      <c r="AI52" s="236" t="e">
        <f>IF(COUNT($T52:AH52)&gt;ROUNDUP($Q52/$O52,0)+$P52,0,EDATE(EDATE($T52,1)+$R52,COLUMN()-22))</f>
        <v>#DIV/0!</v>
      </c>
      <c r="AJ52" s="236" t="e">
        <f>IF(COUNT($T52:AI52)&gt;ROUNDUP($Q52/$O52,0)+$P52,0,EDATE(EDATE($T52,1)+$R52,COLUMN()-22))</f>
        <v>#DIV/0!</v>
      </c>
      <c r="AK52" s="236" t="e">
        <f>IF(COUNT($T52:AJ52)&gt;ROUNDUP($Q52/$O52,0)+$P52,0,EDATE(EDATE($T52,1)+$R52,COLUMN()-22))</f>
        <v>#DIV/0!</v>
      </c>
      <c r="AL52" s="236" t="e">
        <f>IF(COUNT($T52:AK52)&gt;ROUNDUP($Q52/$O52,0)+$P52,0,EDATE(EDATE($T52,1)+$R52,COLUMN()-22))</f>
        <v>#DIV/0!</v>
      </c>
      <c r="AM52" s="236" t="e">
        <f>IF(COUNT($T52:AL52)&gt;ROUNDUP($Q52/$O52,0)+$P52,0,EDATE(EDATE($T52,1)+$R52,COLUMN()-22))</f>
        <v>#DIV/0!</v>
      </c>
      <c r="AN52" s="236" t="e">
        <f>IF(COUNT($T52:AM52)&gt;ROUNDUP($Q52/$O52,0)+$P52,0,EDATE(EDATE($T52,1)+$R52,COLUMN()-22))</f>
        <v>#DIV/0!</v>
      </c>
      <c r="AO52" s="236" t="e">
        <f>IF(COUNT($T52:AN52)&gt;ROUNDUP($Q52/$O52,0)+$P52,0,EDATE(EDATE($T52,1)+$R52,COLUMN()-22))</f>
        <v>#DIV/0!</v>
      </c>
      <c r="AP52" s="236" t="e">
        <f>IF(COUNT($T52:AO52)&gt;ROUNDUP($Q52/$O52,0)+$P52,0,EDATE(EDATE($T52,1)+$R52,COLUMN()-22))</f>
        <v>#DIV/0!</v>
      </c>
      <c r="AQ52" s="236" t="e">
        <f>IF(COUNT($T52:AP52)&gt;ROUNDUP($Q52/$O52,0)+$P52,0,EDATE(EDATE($T52,1)+$R52,COLUMN()-22))</f>
        <v>#DIV/0!</v>
      </c>
      <c r="AR52" s="236" t="e">
        <f>IF(COUNT($T52:AQ52)&gt;ROUNDUP($Q52/$O52,0)+$P52,0,EDATE(EDATE($T52,1)+$R52,COLUMN()-22))</f>
        <v>#DIV/0!</v>
      </c>
      <c r="AS52" s="236" t="e">
        <f>IF(COUNT($T52:AR52)&gt;ROUNDUP($Q52/$O52,0)+$P52,0,EDATE(EDATE($T52,1)+$R52,COLUMN()-22))</f>
        <v>#DIV/0!</v>
      </c>
      <c r="AT52" s="236" t="e">
        <f>IF(COUNT($T52:AS52)&gt;ROUNDUP($Q52/$O52,0)+$P52,0,EDATE(EDATE($T52,1)+$R52,COLUMN()-22))</f>
        <v>#DIV/0!</v>
      </c>
      <c r="AU52" s="236" t="e">
        <f>IF(COUNT($T52:AT52)&gt;ROUNDUP($Q52/$O52,0)+$P52,0,EDATE(EDATE($T52,1)+$R52,COLUMN()-22))</f>
        <v>#DIV/0!</v>
      </c>
      <c r="AV52" s="236" t="e">
        <f>IF(COUNT($T52:AU52)&gt;ROUNDUP($Q52/$O52,0)+$P52,0,EDATE(EDATE($T52,1)+$R52,COLUMN()-22))</f>
        <v>#DIV/0!</v>
      </c>
      <c r="AW52" s="236" t="e">
        <f>IF(COUNT($T52:AV52)&gt;ROUNDUP($Q52/$O52,0)+$P52,0,EDATE(EDATE($T52,1)+$R52,COLUMN()-22))</f>
        <v>#DIV/0!</v>
      </c>
      <c r="AX52" s="236" t="e">
        <f>IF(COUNT($T52:AW52)&gt;ROUNDUP($Q52/$O52,0)+$P52,0,EDATE(EDATE($T52,1)+$R52,COLUMN()-22))</f>
        <v>#DIV/0!</v>
      </c>
      <c r="AY52" s="236" t="e">
        <f>IF(COUNT($T52:AX52)&gt;ROUNDUP($Q52/$O52,0)+$P52,0,EDATE(EDATE($T52,1)+$R52,COLUMN()-22))</f>
        <v>#DIV/0!</v>
      </c>
      <c r="AZ52" s="236" t="e">
        <f>IF(COUNT($T52:AY52)&gt;ROUNDUP($Q52/$O52,0)+$P52,0,EDATE(EDATE($T52,1)+$R52,COLUMN()-22))</f>
        <v>#DIV/0!</v>
      </c>
      <c r="BA52" s="236" t="e">
        <f>IF(COUNT($T52:AZ52)&gt;ROUNDUP($Q52/$O52,0)+$P52,0,EDATE(EDATE($T52,1)+$R52,COLUMN()-22))</f>
        <v>#DIV/0!</v>
      </c>
      <c r="BB52" s="236" t="e">
        <f>IF(COUNT($T52:BA52)&gt;ROUNDUP($Q52/$O52,0)+$P52,0,EDATE(EDATE($T52,1)+$R52,COLUMN()-22))</f>
        <v>#DIV/0!</v>
      </c>
      <c r="BC52" s="236" t="e">
        <f>IF(COUNT($T52:BB52)&gt;ROUNDUP($Q52/$O52,0)+$P52,0,EDATE(EDATE($T52,1)+$R52,COLUMN()-22))</f>
        <v>#DIV/0!</v>
      </c>
      <c r="BD52" s="187"/>
      <c r="BE52" s="54"/>
    </row>
    <row r="53" spans="1:57" ht="21" customHeight="1">
      <c r="A53" s="177" t="str">
        <f t="shared" ca="1" si="0"/>
        <v/>
      </c>
      <c r="B53" s="267"/>
      <c r="C53" s="143" t="e">
        <f>+VLOOKUP(B53,'اسماء العملاء'!$A$2:$E$142,5,FALSE)</f>
        <v>#N/A</v>
      </c>
      <c r="D53" s="63" t="e">
        <f>+VLOOKUP(B53,'اسماء العملاء'!$A$2:$C$140,2,FALSE)</f>
        <v>#N/A</v>
      </c>
      <c r="E53" s="143"/>
      <c r="F53" s="63" t="e">
        <f>+VLOOKUP(B53,'اسماء العملاء'!$A$2:$C$140,3,FALSE)</f>
        <v>#N/A</v>
      </c>
      <c r="G53" s="54"/>
      <c r="H53" s="94" t="e">
        <f>+VLOOKUP(G53,'انواع الفلاتر'!$B$2:$C$52,2,FALSE)</f>
        <v>#N/A</v>
      </c>
      <c r="I53" s="67"/>
      <c r="J53" s="92" t="e">
        <f t="shared" si="1"/>
        <v>#N/A</v>
      </c>
      <c r="K53" s="73"/>
      <c r="L53" s="73"/>
      <c r="M53" s="189"/>
      <c r="N53" s="74">
        <f t="shared" si="2"/>
        <v>0</v>
      </c>
      <c r="O53" s="87"/>
      <c r="P53" s="219" t="e">
        <f t="shared" si="4"/>
        <v>#DIV/0!</v>
      </c>
      <c r="Q53" s="219" t="e">
        <f t="shared" si="5"/>
        <v>#DIV/0!</v>
      </c>
      <c r="R53" s="232">
        <v>0</v>
      </c>
      <c r="S53" s="225" t="e">
        <f t="shared" si="3"/>
        <v>#DIV/0!</v>
      </c>
      <c r="T53" s="238"/>
      <c r="U53" s="236" t="e">
        <f>IF(COUNT($T53:T53)&gt;ROUNDUP($Q53/$O53,0)+$P53,0,EDATE(EDATE($T53,1)+$R53,COLUMN()-22))</f>
        <v>#DIV/0!</v>
      </c>
      <c r="V53" s="236" t="e">
        <f>IF(COUNT($T53:U53)&gt;ROUNDUP($Q53/$O53,0)+$P53,0,EDATE(EDATE($T53,1)+$R53,COLUMN()-22))</f>
        <v>#DIV/0!</v>
      </c>
      <c r="W53" s="236" t="e">
        <f>IF(COUNT($T53:V53)&gt;ROUNDUP($Q53/$O53,0)+$P53,0,EDATE(EDATE($T53,1)+$R53,COLUMN()-22))</f>
        <v>#DIV/0!</v>
      </c>
      <c r="X53" s="236" t="e">
        <f>IF(COUNT($T53:W53)&gt;ROUNDUP($Q53/$O53,0)+$P53,0,EDATE(EDATE($T53,1)+$R53,COLUMN()-22))</f>
        <v>#DIV/0!</v>
      </c>
      <c r="Y53" s="236" t="e">
        <f>IF(COUNT($T53:X53)&gt;ROUNDUP($Q53/$O53,0)+$P53,0,EDATE(EDATE($T53,1)+$R53,COLUMN()-22))</f>
        <v>#DIV/0!</v>
      </c>
      <c r="Z53" s="236" t="e">
        <f>IF(COUNT($T53:Y53)&gt;ROUNDUP($Q53/$O53,0)+$P53,0,EDATE(EDATE($T53,1)+$R53,COLUMN()-22))</f>
        <v>#DIV/0!</v>
      </c>
      <c r="AA53" s="236" t="e">
        <f>IF(COUNT($T53:Z53)&gt;ROUNDUP($Q53/$O53,0)+$P53,0,EDATE(EDATE($T53,1)+$R53,COLUMN()-22))</f>
        <v>#DIV/0!</v>
      </c>
      <c r="AB53" s="236" t="e">
        <f>IF(COUNT($T53:AA53)&gt;ROUNDUP($Q53/$O53,0)+$P53,0,EDATE(EDATE($T53,1)+$R53,COLUMN()-22))</f>
        <v>#DIV/0!</v>
      </c>
      <c r="AC53" s="236" t="e">
        <f>IF(COUNT($T53:AB53)&gt;ROUNDUP($Q53/$O53,0)+$P53,0,EDATE(EDATE($T53,1)+$R53,COLUMN()-22))</f>
        <v>#DIV/0!</v>
      </c>
      <c r="AD53" s="236" t="e">
        <f>IF(COUNT($T53:AC53)&gt;ROUNDUP($Q53/$O53,0)+$P53,0,EDATE(EDATE($T53,1)+$R53,COLUMN()-22))</f>
        <v>#DIV/0!</v>
      </c>
      <c r="AE53" s="236" t="e">
        <f>IF(COUNT($T53:AD53)&gt;ROUNDUP($Q53/$O53,0)+$P53,0,EDATE(EDATE($T53,1)+$R53,COLUMN()-22))</f>
        <v>#DIV/0!</v>
      </c>
      <c r="AF53" s="236" t="e">
        <f>IF(COUNT($T53:AE53)&gt;ROUNDUP($Q53/$O53,0)+$P53,0,EDATE(EDATE($T53,1)+$R53,COLUMN()-22))</f>
        <v>#DIV/0!</v>
      </c>
      <c r="AG53" s="236" t="e">
        <f>IF(COUNT($T53:AF53)&gt;ROUNDUP($Q53/$O53,0)+$P53,0,EDATE(EDATE($T53,1)+$R53,COLUMN()-22))</f>
        <v>#DIV/0!</v>
      </c>
      <c r="AH53" s="236" t="e">
        <f>IF(COUNT($T53:AG53)&gt;ROUNDUP($Q53/$O53,0)+$P53,0,EDATE(EDATE($T53,1)+$R53,COLUMN()-22))</f>
        <v>#DIV/0!</v>
      </c>
      <c r="AI53" s="236" t="e">
        <f>IF(COUNT($T53:AH53)&gt;ROUNDUP($Q53/$O53,0)+$P53,0,EDATE(EDATE($T53,1)+$R53,COLUMN()-22))</f>
        <v>#DIV/0!</v>
      </c>
      <c r="AJ53" s="236" t="e">
        <f>IF(COUNT($T53:AI53)&gt;ROUNDUP($Q53/$O53,0)+$P53,0,EDATE(EDATE($T53,1)+$R53,COLUMN()-22))</f>
        <v>#DIV/0!</v>
      </c>
      <c r="AK53" s="236" t="e">
        <f>IF(COUNT($T53:AJ53)&gt;ROUNDUP($Q53/$O53,0)+$P53,0,EDATE(EDATE($T53,1)+$R53,COLUMN()-22))</f>
        <v>#DIV/0!</v>
      </c>
      <c r="AL53" s="236" t="e">
        <f>IF(COUNT($T53:AK53)&gt;ROUNDUP($Q53/$O53,0)+$P53,0,EDATE(EDATE($T53,1)+$R53,COLUMN()-22))</f>
        <v>#DIV/0!</v>
      </c>
      <c r="AM53" s="236" t="e">
        <f>IF(COUNT($T53:AL53)&gt;ROUNDUP($Q53/$O53,0)+$P53,0,EDATE(EDATE($T53,1)+$R53,COLUMN()-22))</f>
        <v>#DIV/0!</v>
      </c>
      <c r="AN53" s="236" t="e">
        <f>IF(COUNT($T53:AM53)&gt;ROUNDUP($Q53/$O53,0)+$P53,0,EDATE(EDATE($T53,1)+$R53,COLUMN()-22))</f>
        <v>#DIV/0!</v>
      </c>
      <c r="AO53" s="236" t="e">
        <f>IF(COUNT($T53:AN53)&gt;ROUNDUP($Q53/$O53,0)+$P53,0,EDATE(EDATE($T53,1)+$R53,COLUMN()-22))</f>
        <v>#DIV/0!</v>
      </c>
      <c r="AP53" s="236" t="e">
        <f>IF(COUNT($T53:AO53)&gt;ROUNDUP($Q53/$O53,0)+$P53,0,EDATE(EDATE($T53,1)+$R53,COLUMN()-22))</f>
        <v>#DIV/0!</v>
      </c>
      <c r="AQ53" s="236" t="e">
        <f>IF(COUNT($T53:AP53)&gt;ROUNDUP($Q53/$O53,0)+$P53,0,EDATE(EDATE($T53,1)+$R53,COLUMN()-22))</f>
        <v>#DIV/0!</v>
      </c>
      <c r="AR53" s="236" t="e">
        <f>IF(COUNT($T53:AQ53)&gt;ROUNDUP($Q53/$O53,0)+$P53,0,EDATE(EDATE($T53,1)+$R53,COLUMN()-22))</f>
        <v>#DIV/0!</v>
      </c>
      <c r="AS53" s="236" t="e">
        <f>IF(COUNT($T53:AR53)&gt;ROUNDUP($Q53/$O53,0)+$P53,0,EDATE(EDATE($T53,1)+$R53,COLUMN()-22))</f>
        <v>#DIV/0!</v>
      </c>
      <c r="AT53" s="236" t="e">
        <f>IF(COUNT($T53:AS53)&gt;ROUNDUP($Q53/$O53,0)+$P53,0,EDATE(EDATE($T53,1)+$R53,COLUMN()-22))</f>
        <v>#DIV/0!</v>
      </c>
      <c r="AU53" s="236" t="e">
        <f>IF(COUNT($T53:AT53)&gt;ROUNDUP($Q53/$O53,0)+$P53,0,EDATE(EDATE($T53,1)+$R53,COLUMN()-22))</f>
        <v>#DIV/0!</v>
      </c>
      <c r="AV53" s="236" t="e">
        <f>IF(COUNT($T53:AU53)&gt;ROUNDUP($Q53/$O53,0)+$P53,0,EDATE(EDATE($T53,1)+$R53,COLUMN()-22))</f>
        <v>#DIV/0!</v>
      </c>
      <c r="AW53" s="236" t="e">
        <f>IF(COUNT($T53:AV53)&gt;ROUNDUP($Q53/$O53,0)+$P53,0,EDATE(EDATE($T53,1)+$R53,COLUMN()-22))</f>
        <v>#DIV/0!</v>
      </c>
      <c r="AX53" s="236" t="e">
        <f>IF(COUNT($T53:AW53)&gt;ROUNDUP($Q53/$O53,0)+$P53,0,EDATE(EDATE($T53,1)+$R53,COLUMN()-22))</f>
        <v>#DIV/0!</v>
      </c>
      <c r="AY53" s="236" t="e">
        <f>IF(COUNT($T53:AX53)&gt;ROUNDUP($Q53/$O53,0)+$P53,0,EDATE(EDATE($T53,1)+$R53,COLUMN()-22))</f>
        <v>#DIV/0!</v>
      </c>
      <c r="AZ53" s="236" t="e">
        <f>IF(COUNT($T53:AY53)&gt;ROUNDUP($Q53/$O53,0)+$P53,0,EDATE(EDATE($T53,1)+$R53,COLUMN()-22))</f>
        <v>#DIV/0!</v>
      </c>
      <c r="BA53" s="236" t="e">
        <f>IF(COUNT($T53:AZ53)&gt;ROUNDUP($Q53/$O53,0)+$P53,0,EDATE(EDATE($T53,1)+$R53,COLUMN()-22))</f>
        <v>#DIV/0!</v>
      </c>
      <c r="BB53" s="236" t="e">
        <f>IF(COUNT($T53:BA53)&gt;ROUNDUP($Q53/$O53,0)+$P53,0,EDATE(EDATE($T53,1)+$R53,COLUMN()-22))</f>
        <v>#DIV/0!</v>
      </c>
      <c r="BC53" s="236" t="e">
        <f>IF(COUNT($T53:BB53)&gt;ROUNDUP($Q53/$O53,0)+$P53,0,EDATE(EDATE($T53,1)+$R53,COLUMN()-22))</f>
        <v>#DIV/0!</v>
      </c>
      <c r="BD53" s="187"/>
      <c r="BE53" s="54"/>
    </row>
    <row r="54" spans="1:57" ht="21" customHeight="1">
      <c r="A54" s="177" t="str">
        <f t="shared" ca="1" si="0"/>
        <v/>
      </c>
      <c r="B54" s="267"/>
      <c r="C54" s="143" t="e">
        <f>+VLOOKUP(B54,'اسماء العملاء'!$A$2:$E$142,5,FALSE)</f>
        <v>#N/A</v>
      </c>
      <c r="D54" s="63" t="e">
        <f>+VLOOKUP(B54,'اسماء العملاء'!$A$2:$C$140,2,FALSE)</f>
        <v>#N/A</v>
      </c>
      <c r="E54" s="143"/>
      <c r="F54" s="63" t="e">
        <f>+VLOOKUP(B54,'اسماء العملاء'!$A$2:$C$140,3,FALSE)</f>
        <v>#N/A</v>
      </c>
      <c r="G54" s="54"/>
      <c r="H54" s="94" t="e">
        <f>+VLOOKUP(G54,'انواع الفلاتر'!$B$2:$C$52,2,FALSE)</f>
        <v>#N/A</v>
      </c>
      <c r="I54" s="67"/>
      <c r="J54" s="92" t="e">
        <f t="shared" si="1"/>
        <v>#N/A</v>
      </c>
      <c r="K54" s="73"/>
      <c r="L54" s="73"/>
      <c r="M54" s="189"/>
      <c r="N54" s="74">
        <f t="shared" si="2"/>
        <v>0</v>
      </c>
      <c r="O54" s="87"/>
      <c r="P54" s="219" t="e">
        <f t="shared" si="4"/>
        <v>#DIV/0!</v>
      </c>
      <c r="Q54" s="219" t="e">
        <f t="shared" si="5"/>
        <v>#DIV/0!</v>
      </c>
      <c r="R54" s="232">
        <v>0</v>
      </c>
      <c r="S54" s="225" t="e">
        <f t="shared" si="3"/>
        <v>#DIV/0!</v>
      </c>
      <c r="T54" s="238"/>
      <c r="U54" s="236" t="e">
        <f>IF(COUNT($T54:T54)&gt;ROUNDUP($Q54/$O54,0)+$P54,0,EDATE(EDATE($T54,1)+$R54,COLUMN()-22))</f>
        <v>#DIV/0!</v>
      </c>
      <c r="V54" s="236" t="e">
        <f>IF(COUNT($T54:U54)&gt;ROUNDUP($Q54/$O54,0)+$P54,0,EDATE(EDATE($T54,1)+$R54,COLUMN()-22))</f>
        <v>#DIV/0!</v>
      </c>
      <c r="W54" s="236" t="e">
        <f>IF(COUNT($T54:V54)&gt;ROUNDUP($Q54/$O54,0)+$P54,0,EDATE(EDATE($T54,1)+$R54,COLUMN()-22))</f>
        <v>#DIV/0!</v>
      </c>
      <c r="X54" s="236" t="e">
        <f>IF(COUNT($T54:W54)&gt;ROUNDUP($Q54/$O54,0)+$P54,0,EDATE(EDATE($T54,1)+$R54,COLUMN()-22))</f>
        <v>#DIV/0!</v>
      </c>
      <c r="Y54" s="236" t="e">
        <f>IF(COUNT($T54:X54)&gt;ROUNDUP($Q54/$O54,0)+$P54,0,EDATE(EDATE($T54,1)+$R54,COLUMN()-22))</f>
        <v>#DIV/0!</v>
      </c>
      <c r="Z54" s="236" t="e">
        <f>IF(COUNT($T54:Y54)&gt;ROUNDUP($Q54/$O54,0)+$P54,0,EDATE(EDATE($T54,1)+$R54,COLUMN()-22))</f>
        <v>#DIV/0!</v>
      </c>
      <c r="AA54" s="236" t="e">
        <f>IF(COUNT($T54:Z54)&gt;ROUNDUP($Q54/$O54,0)+$P54,0,EDATE(EDATE($T54,1)+$R54,COLUMN()-22))</f>
        <v>#DIV/0!</v>
      </c>
      <c r="AB54" s="236" t="e">
        <f>IF(COUNT($T54:AA54)&gt;ROUNDUP($Q54/$O54,0)+$P54,0,EDATE(EDATE($T54,1)+$R54,COLUMN()-22))</f>
        <v>#DIV/0!</v>
      </c>
      <c r="AC54" s="236" t="e">
        <f>IF(COUNT($T54:AB54)&gt;ROUNDUP($Q54/$O54,0)+$P54,0,EDATE(EDATE($T54,1)+$R54,COLUMN()-22))</f>
        <v>#DIV/0!</v>
      </c>
      <c r="AD54" s="236" t="e">
        <f>IF(COUNT($T54:AC54)&gt;ROUNDUP($Q54/$O54,0)+$P54,0,EDATE(EDATE($T54,1)+$R54,COLUMN()-22))</f>
        <v>#DIV/0!</v>
      </c>
      <c r="AE54" s="236" t="e">
        <f>IF(COUNT($T54:AD54)&gt;ROUNDUP($Q54/$O54,0)+$P54,0,EDATE(EDATE($T54,1)+$R54,COLUMN()-22))</f>
        <v>#DIV/0!</v>
      </c>
      <c r="AF54" s="236" t="e">
        <f>IF(COUNT($T54:AE54)&gt;ROUNDUP($Q54/$O54,0)+$P54,0,EDATE(EDATE($T54,1)+$R54,COLUMN()-22))</f>
        <v>#DIV/0!</v>
      </c>
      <c r="AG54" s="236" t="e">
        <f>IF(COUNT($T54:AF54)&gt;ROUNDUP($Q54/$O54,0)+$P54,0,EDATE(EDATE($T54,1)+$R54,COLUMN()-22))</f>
        <v>#DIV/0!</v>
      </c>
      <c r="AH54" s="236" t="e">
        <f>IF(COUNT($T54:AG54)&gt;ROUNDUP($Q54/$O54,0)+$P54,0,EDATE(EDATE($T54,1)+$R54,COLUMN()-22))</f>
        <v>#DIV/0!</v>
      </c>
      <c r="AI54" s="236" t="e">
        <f>IF(COUNT($T54:AH54)&gt;ROUNDUP($Q54/$O54,0)+$P54,0,EDATE(EDATE($T54,1)+$R54,COLUMN()-22))</f>
        <v>#DIV/0!</v>
      </c>
      <c r="AJ54" s="236" t="e">
        <f>IF(COUNT($T54:AI54)&gt;ROUNDUP($Q54/$O54,0)+$P54,0,EDATE(EDATE($T54,1)+$R54,COLUMN()-22))</f>
        <v>#DIV/0!</v>
      </c>
      <c r="AK54" s="236" t="e">
        <f>IF(COUNT($T54:AJ54)&gt;ROUNDUP($Q54/$O54,0)+$P54,0,EDATE(EDATE($T54,1)+$R54,COLUMN()-22))</f>
        <v>#DIV/0!</v>
      </c>
      <c r="AL54" s="236" t="e">
        <f>IF(COUNT($T54:AK54)&gt;ROUNDUP($Q54/$O54,0)+$P54,0,EDATE(EDATE($T54,1)+$R54,COLUMN()-22))</f>
        <v>#DIV/0!</v>
      </c>
      <c r="AM54" s="236" t="e">
        <f>IF(COUNT($T54:AL54)&gt;ROUNDUP($Q54/$O54,0)+$P54,0,EDATE(EDATE($T54,1)+$R54,COLUMN()-22))</f>
        <v>#DIV/0!</v>
      </c>
      <c r="AN54" s="236" t="e">
        <f>IF(COUNT($T54:AM54)&gt;ROUNDUP($Q54/$O54,0)+$P54,0,EDATE(EDATE($T54,1)+$R54,COLUMN()-22))</f>
        <v>#DIV/0!</v>
      </c>
      <c r="AO54" s="236" t="e">
        <f>IF(COUNT($T54:AN54)&gt;ROUNDUP($Q54/$O54,0)+$P54,0,EDATE(EDATE($T54,1)+$R54,COLUMN()-22))</f>
        <v>#DIV/0!</v>
      </c>
      <c r="AP54" s="236" t="e">
        <f>IF(COUNT($T54:AO54)&gt;ROUNDUP($Q54/$O54,0)+$P54,0,EDATE(EDATE($T54,1)+$R54,COLUMN()-22))</f>
        <v>#DIV/0!</v>
      </c>
      <c r="AQ54" s="236" t="e">
        <f>IF(COUNT($T54:AP54)&gt;ROUNDUP($Q54/$O54,0)+$P54,0,EDATE(EDATE($T54,1)+$R54,COLUMN()-22))</f>
        <v>#DIV/0!</v>
      </c>
      <c r="AR54" s="236" t="e">
        <f>IF(COUNT($T54:AQ54)&gt;ROUNDUP($Q54/$O54,0)+$P54,0,EDATE(EDATE($T54,1)+$R54,COLUMN()-22))</f>
        <v>#DIV/0!</v>
      </c>
      <c r="AS54" s="236" t="e">
        <f>IF(COUNT($T54:AR54)&gt;ROUNDUP($Q54/$O54,0)+$P54,0,EDATE(EDATE($T54,1)+$R54,COLUMN()-22))</f>
        <v>#DIV/0!</v>
      </c>
      <c r="AT54" s="236" t="e">
        <f>IF(COUNT($T54:AS54)&gt;ROUNDUP($Q54/$O54,0)+$P54,0,EDATE(EDATE($T54,1)+$R54,COLUMN()-22))</f>
        <v>#DIV/0!</v>
      </c>
      <c r="AU54" s="236" t="e">
        <f>IF(COUNT($T54:AT54)&gt;ROUNDUP($Q54/$O54,0)+$P54,0,EDATE(EDATE($T54,1)+$R54,COLUMN()-22))</f>
        <v>#DIV/0!</v>
      </c>
      <c r="AV54" s="236" t="e">
        <f>IF(COUNT($T54:AU54)&gt;ROUNDUP($Q54/$O54,0)+$P54,0,EDATE(EDATE($T54,1)+$R54,COLUMN()-22))</f>
        <v>#DIV/0!</v>
      </c>
      <c r="AW54" s="236" t="e">
        <f>IF(COUNT($T54:AV54)&gt;ROUNDUP($Q54/$O54,0)+$P54,0,EDATE(EDATE($T54,1)+$R54,COLUMN()-22))</f>
        <v>#DIV/0!</v>
      </c>
      <c r="AX54" s="236" t="e">
        <f>IF(COUNT($T54:AW54)&gt;ROUNDUP($Q54/$O54,0)+$P54,0,EDATE(EDATE($T54,1)+$R54,COLUMN()-22))</f>
        <v>#DIV/0!</v>
      </c>
      <c r="AY54" s="236" t="e">
        <f>IF(COUNT($T54:AX54)&gt;ROUNDUP($Q54/$O54,0)+$P54,0,EDATE(EDATE($T54,1)+$R54,COLUMN()-22))</f>
        <v>#DIV/0!</v>
      </c>
      <c r="AZ54" s="236" t="e">
        <f>IF(COUNT($T54:AY54)&gt;ROUNDUP($Q54/$O54,0)+$P54,0,EDATE(EDATE($T54,1)+$R54,COLUMN()-22))</f>
        <v>#DIV/0!</v>
      </c>
      <c r="BA54" s="236" t="e">
        <f>IF(COUNT($T54:AZ54)&gt;ROUNDUP($Q54/$O54,0)+$P54,0,EDATE(EDATE($T54,1)+$R54,COLUMN()-22))</f>
        <v>#DIV/0!</v>
      </c>
      <c r="BB54" s="236" t="e">
        <f>IF(COUNT($T54:BA54)&gt;ROUNDUP($Q54/$O54,0)+$P54,0,EDATE(EDATE($T54,1)+$R54,COLUMN()-22))</f>
        <v>#DIV/0!</v>
      </c>
      <c r="BC54" s="236" t="e">
        <f>IF(COUNT($T54:BB54)&gt;ROUNDUP($Q54/$O54,0)+$P54,0,EDATE(EDATE($T54,1)+$R54,COLUMN()-22))</f>
        <v>#DIV/0!</v>
      </c>
      <c r="BD54" s="187"/>
      <c r="BE54" s="54"/>
    </row>
    <row r="55" spans="1:57" ht="21" customHeight="1">
      <c r="A55" s="177" t="str">
        <f t="shared" ca="1" si="0"/>
        <v/>
      </c>
      <c r="B55" s="267"/>
      <c r="C55" s="143" t="e">
        <f>+VLOOKUP(B55,'اسماء العملاء'!$A$2:$E$142,5,FALSE)</f>
        <v>#N/A</v>
      </c>
      <c r="D55" s="63" t="e">
        <f>+VLOOKUP(B55,'اسماء العملاء'!$A$2:$C$140,2,FALSE)</f>
        <v>#N/A</v>
      </c>
      <c r="E55" s="143"/>
      <c r="F55" s="63" t="e">
        <f>+VLOOKUP(B55,'اسماء العملاء'!$A$2:$C$140,3,FALSE)</f>
        <v>#N/A</v>
      </c>
      <c r="G55" s="54"/>
      <c r="H55" s="94" t="e">
        <f>+VLOOKUP(G55,'انواع الفلاتر'!$B$2:$C$52,2,FALSE)</f>
        <v>#N/A</v>
      </c>
      <c r="I55" s="67"/>
      <c r="J55" s="92" t="e">
        <f t="shared" si="1"/>
        <v>#N/A</v>
      </c>
      <c r="K55" s="73"/>
      <c r="L55" s="73"/>
      <c r="M55" s="189"/>
      <c r="N55" s="74">
        <f t="shared" si="2"/>
        <v>0</v>
      </c>
      <c r="O55" s="87"/>
      <c r="P55" s="219" t="e">
        <f t="shared" si="4"/>
        <v>#DIV/0!</v>
      </c>
      <c r="Q55" s="219" t="e">
        <f t="shared" si="5"/>
        <v>#DIV/0!</v>
      </c>
      <c r="R55" s="232">
        <v>0</v>
      </c>
      <c r="S55" s="225" t="e">
        <f t="shared" si="3"/>
        <v>#DIV/0!</v>
      </c>
      <c r="T55" s="238"/>
      <c r="U55" s="236" t="e">
        <f>IF(COUNT($T55:T55)&gt;ROUNDUP($Q55/$O55,0)+$P55,0,EDATE(EDATE($T55,1)+$R55,COLUMN()-22))</f>
        <v>#DIV/0!</v>
      </c>
      <c r="V55" s="236" t="e">
        <f>IF(COUNT($T55:U55)&gt;ROUNDUP($Q55/$O55,0)+$P55,0,EDATE(EDATE($T55,1)+$R55,COLUMN()-22))</f>
        <v>#DIV/0!</v>
      </c>
      <c r="W55" s="236" t="e">
        <f>IF(COUNT($T55:V55)&gt;ROUNDUP($Q55/$O55,0)+$P55,0,EDATE(EDATE($T55,1)+$R55,COLUMN()-22))</f>
        <v>#DIV/0!</v>
      </c>
      <c r="X55" s="236" t="e">
        <f>IF(COUNT($T55:W55)&gt;ROUNDUP($Q55/$O55,0)+$P55,0,EDATE(EDATE($T55,1)+$R55,COLUMN()-22))</f>
        <v>#DIV/0!</v>
      </c>
      <c r="Y55" s="236" t="e">
        <f>IF(COUNT($T55:X55)&gt;ROUNDUP($Q55/$O55,0)+$P55,0,EDATE(EDATE($T55,1)+$R55,COLUMN()-22))</f>
        <v>#DIV/0!</v>
      </c>
      <c r="Z55" s="236" t="e">
        <f>IF(COUNT($T55:Y55)&gt;ROUNDUP($Q55/$O55,0)+$P55,0,EDATE(EDATE($T55,1)+$R55,COLUMN()-22))</f>
        <v>#DIV/0!</v>
      </c>
      <c r="AA55" s="236" t="e">
        <f>IF(COUNT($T55:Z55)&gt;ROUNDUP($Q55/$O55,0)+$P55,0,EDATE(EDATE($T55,1)+$R55,COLUMN()-22))</f>
        <v>#DIV/0!</v>
      </c>
      <c r="AB55" s="236" t="e">
        <f>IF(COUNT($T55:AA55)&gt;ROUNDUP($Q55/$O55,0)+$P55,0,EDATE(EDATE($T55,1)+$R55,COLUMN()-22))</f>
        <v>#DIV/0!</v>
      </c>
      <c r="AC55" s="236" t="e">
        <f>IF(COUNT($T55:AB55)&gt;ROUNDUP($Q55/$O55,0)+$P55,0,EDATE(EDATE($T55,1)+$R55,COLUMN()-22))</f>
        <v>#DIV/0!</v>
      </c>
      <c r="AD55" s="236" t="e">
        <f>IF(COUNT($T55:AC55)&gt;ROUNDUP($Q55/$O55,0)+$P55,0,EDATE(EDATE($T55,1)+$R55,COLUMN()-22))</f>
        <v>#DIV/0!</v>
      </c>
      <c r="AE55" s="236" t="e">
        <f>IF(COUNT($T55:AD55)&gt;ROUNDUP($Q55/$O55,0)+$P55,0,EDATE(EDATE($T55,1)+$R55,COLUMN()-22))</f>
        <v>#DIV/0!</v>
      </c>
      <c r="AF55" s="236" t="e">
        <f>IF(COUNT($T55:AE55)&gt;ROUNDUP($Q55/$O55,0)+$P55,0,EDATE(EDATE($T55,1)+$R55,COLUMN()-22))</f>
        <v>#DIV/0!</v>
      </c>
      <c r="AG55" s="236" t="e">
        <f>IF(COUNT($T55:AF55)&gt;ROUNDUP($Q55/$O55,0)+$P55,0,EDATE(EDATE($T55,1)+$R55,COLUMN()-22))</f>
        <v>#DIV/0!</v>
      </c>
      <c r="AH55" s="236" t="e">
        <f>IF(COUNT($T55:AG55)&gt;ROUNDUP($Q55/$O55,0)+$P55,0,EDATE(EDATE($T55,1)+$R55,COLUMN()-22))</f>
        <v>#DIV/0!</v>
      </c>
      <c r="AI55" s="236" t="e">
        <f>IF(COUNT($T55:AH55)&gt;ROUNDUP($Q55/$O55,0)+$P55,0,EDATE(EDATE($T55,1)+$R55,COLUMN()-22))</f>
        <v>#DIV/0!</v>
      </c>
      <c r="AJ55" s="236" t="e">
        <f>IF(COUNT($T55:AI55)&gt;ROUNDUP($Q55/$O55,0)+$P55,0,EDATE(EDATE($T55,1)+$R55,COLUMN()-22))</f>
        <v>#DIV/0!</v>
      </c>
      <c r="AK55" s="236" t="e">
        <f>IF(COUNT($T55:AJ55)&gt;ROUNDUP($Q55/$O55,0)+$P55,0,EDATE(EDATE($T55,1)+$R55,COLUMN()-22))</f>
        <v>#DIV/0!</v>
      </c>
      <c r="AL55" s="236" t="e">
        <f>IF(COUNT($T55:AK55)&gt;ROUNDUP($Q55/$O55,0)+$P55,0,EDATE(EDATE($T55,1)+$R55,COLUMN()-22))</f>
        <v>#DIV/0!</v>
      </c>
      <c r="AM55" s="236" t="e">
        <f>IF(COUNT($T55:AL55)&gt;ROUNDUP($Q55/$O55,0)+$P55,0,EDATE(EDATE($T55,1)+$R55,COLUMN()-22))</f>
        <v>#DIV/0!</v>
      </c>
      <c r="AN55" s="236" t="e">
        <f>IF(COUNT($T55:AM55)&gt;ROUNDUP($Q55/$O55,0)+$P55,0,EDATE(EDATE($T55,1)+$R55,COLUMN()-22))</f>
        <v>#DIV/0!</v>
      </c>
      <c r="AO55" s="236" t="e">
        <f>IF(COUNT($T55:AN55)&gt;ROUNDUP($Q55/$O55,0)+$P55,0,EDATE(EDATE($T55,1)+$R55,COLUMN()-22))</f>
        <v>#DIV/0!</v>
      </c>
      <c r="AP55" s="236" t="e">
        <f>IF(COUNT($T55:AO55)&gt;ROUNDUP($Q55/$O55,0)+$P55,0,EDATE(EDATE($T55,1)+$R55,COLUMN()-22))</f>
        <v>#DIV/0!</v>
      </c>
      <c r="AQ55" s="236" t="e">
        <f>IF(COUNT($T55:AP55)&gt;ROUNDUP($Q55/$O55,0)+$P55,0,EDATE(EDATE($T55,1)+$R55,COLUMN()-22))</f>
        <v>#DIV/0!</v>
      </c>
      <c r="AR55" s="236" t="e">
        <f>IF(COUNT($T55:AQ55)&gt;ROUNDUP($Q55/$O55,0)+$P55,0,EDATE(EDATE($T55,1)+$R55,COLUMN()-22))</f>
        <v>#DIV/0!</v>
      </c>
      <c r="AS55" s="236" t="e">
        <f>IF(COUNT($T55:AR55)&gt;ROUNDUP($Q55/$O55,0)+$P55,0,EDATE(EDATE($T55,1)+$R55,COLUMN()-22))</f>
        <v>#DIV/0!</v>
      </c>
      <c r="AT55" s="236" t="e">
        <f>IF(COUNT($T55:AS55)&gt;ROUNDUP($Q55/$O55,0)+$P55,0,EDATE(EDATE($T55,1)+$R55,COLUMN()-22))</f>
        <v>#DIV/0!</v>
      </c>
      <c r="AU55" s="236" t="e">
        <f>IF(COUNT($T55:AT55)&gt;ROUNDUP($Q55/$O55,0)+$P55,0,EDATE(EDATE($T55,1)+$R55,COLUMN()-22))</f>
        <v>#DIV/0!</v>
      </c>
      <c r="AV55" s="236" t="e">
        <f>IF(COUNT($T55:AU55)&gt;ROUNDUP($Q55/$O55,0)+$P55,0,EDATE(EDATE($T55,1)+$R55,COLUMN()-22))</f>
        <v>#DIV/0!</v>
      </c>
      <c r="AW55" s="236" t="e">
        <f>IF(COUNT($T55:AV55)&gt;ROUNDUP($Q55/$O55,0)+$P55,0,EDATE(EDATE($T55,1)+$R55,COLUMN()-22))</f>
        <v>#DIV/0!</v>
      </c>
      <c r="AX55" s="236" t="e">
        <f>IF(COUNT($T55:AW55)&gt;ROUNDUP($Q55/$O55,0)+$P55,0,EDATE(EDATE($T55,1)+$R55,COLUMN()-22))</f>
        <v>#DIV/0!</v>
      </c>
      <c r="AY55" s="236" t="e">
        <f>IF(COUNT($T55:AX55)&gt;ROUNDUP($Q55/$O55,0)+$P55,0,EDATE(EDATE($T55,1)+$R55,COLUMN()-22))</f>
        <v>#DIV/0!</v>
      </c>
      <c r="AZ55" s="236" t="e">
        <f>IF(COUNT($T55:AY55)&gt;ROUNDUP($Q55/$O55,0)+$P55,0,EDATE(EDATE($T55,1)+$R55,COLUMN()-22))</f>
        <v>#DIV/0!</v>
      </c>
      <c r="BA55" s="236" t="e">
        <f>IF(COUNT($T55:AZ55)&gt;ROUNDUP($Q55/$O55,0)+$P55,0,EDATE(EDATE($T55,1)+$R55,COLUMN()-22))</f>
        <v>#DIV/0!</v>
      </c>
      <c r="BB55" s="236" t="e">
        <f>IF(COUNT($T55:BA55)&gt;ROUNDUP($Q55/$O55,0)+$P55,0,EDATE(EDATE($T55,1)+$R55,COLUMN()-22))</f>
        <v>#DIV/0!</v>
      </c>
      <c r="BC55" s="236" t="e">
        <f>IF(COUNT($T55:BB55)&gt;ROUNDUP($Q55/$O55,0)+$P55,0,EDATE(EDATE($T55,1)+$R55,COLUMN()-22))</f>
        <v>#DIV/0!</v>
      </c>
      <c r="BD55" s="187"/>
      <c r="BE55" s="54"/>
    </row>
    <row r="56" spans="1:57" ht="21" customHeight="1">
      <c r="A56" s="177" t="str">
        <f t="shared" ca="1" si="0"/>
        <v/>
      </c>
      <c r="B56" s="267"/>
      <c r="C56" s="143" t="e">
        <f>+VLOOKUP(B56,'اسماء العملاء'!$A$2:$E$142,5,FALSE)</f>
        <v>#N/A</v>
      </c>
      <c r="D56" s="63" t="e">
        <f>+VLOOKUP(B56,'اسماء العملاء'!$A$2:$C$140,2,FALSE)</f>
        <v>#N/A</v>
      </c>
      <c r="E56" s="143"/>
      <c r="F56" s="63" t="e">
        <f>+VLOOKUP(B56,'اسماء العملاء'!$A$2:$C$140,3,FALSE)</f>
        <v>#N/A</v>
      </c>
      <c r="G56" s="54"/>
      <c r="H56" s="94" t="e">
        <f>+VLOOKUP(G56,'انواع الفلاتر'!$B$2:$C$52,2,FALSE)</f>
        <v>#N/A</v>
      </c>
      <c r="I56" s="67"/>
      <c r="J56" s="92" t="e">
        <f t="shared" si="1"/>
        <v>#N/A</v>
      </c>
      <c r="K56" s="73"/>
      <c r="L56" s="73"/>
      <c r="M56" s="189"/>
      <c r="N56" s="74">
        <f t="shared" si="2"/>
        <v>0</v>
      </c>
      <c r="O56" s="87"/>
      <c r="P56" s="219" t="e">
        <f t="shared" si="4"/>
        <v>#DIV/0!</v>
      </c>
      <c r="Q56" s="219" t="e">
        <f t="shared" si="5"/>
        <v>#DIV/0!</v>
      </c>
      <c r="R56" s="232">
        <v>0</v>
      </c>
      <c r="S56" s="225" t="e">
        <f t="shared" si="3"/>
        <v>#DIV/0!</v>
      </c>
      <c r="T56" s="238"/>
      <c r="U56" s="236" t="e">
        <f>IF(COUNT($T56:T56)&gt;ROUNDUP($Q56/$O56,0)+$P56,0,EDATE(EDATE($T56,1)+$R56,COLUMN()-22))</f>
        <v>#DIV/0!</v>
      </c>
      <c r="V56" s="236" t="e">
        <f>IF(COUNT($T56:U56)&gt;ROUNDUP($Q56/$O56,0)+$P56,0,EDATE(EDATE($T56,1)+$R56,COLUMN()-22))</f>
        <v>#DIV/0!</v>
      </c>
      <c r="W56" s="236" t="e">
        <f>IF(COUNT($T56:V56)&gt;ROUNDUP($Q56/$O56,0)+$P56,0,EDATE(EDATE($T56,1)+$R56,COLUMN()-22))</f>
        <v>#DIV/0!</v>
      </c>
      <c r="X56" s="236" t="e">
        <f>IF(COUNT($T56:W56)&gt;ROUNDUP($Q56/$O56,0)+$P56,0,EDATE(EDATE($T56,1)+$R56,COLUMN()-22))</f>
        <v>#DIV/0!</v>
      </c>
      <c r="Y56" s="236" t="e">
        <f>IF(COUNT($T56:X56)&gt;ROUNDUP($Q56/$O56,0)+$P56,0,EDATE(EDATE($T56,1)+$R56,COLUMN()-22))</f>
        <v>#DIV/0!</v>
      </c>
      <c r="Z56" s="236" t="e">
        <f>IF(COUNT($T56:Y56)&gt;ROUNDUP($Q56/$O56,0)+$P56,0,EDATE(EDATE($T56,1)+$R56,COLUMN()-22))</f>
        <v>#DIV/0!</v>
      </c>
      <c r="AA56" s="236" t="e">
        <f>IF(COUNT($T56:Z56)&gt;ROUNDUP($Q56/$O56,0)+$P56,0,EDATE(EDATE($T56,1)+$R56,COLUMN()-22))</f>
        <v>#DIV/0!</v>
      </c>
      <c r="AB56" s="236" t="e">
        <f>IF(COUNT($T56:AA56)&gt;ROUNDUP($Q56/$O56,0)+$P56,0,EDATE(EDATE($T56,1)+$R56,COLUMN()-22))</f>
        <v>#DIV/0!</v>
      </c>
      <c r="AC56" s="236" t="e">
        <f>IF(COUNT($T56:AB56)&gt;ROUNDUP($Q56/$O56,0)+$P56,0,EDATE(EDATE($T56,1)+$R56,COLUMN()-22))</f>
        <v>#DIV/0!</v>
      </c>
      <c r="AD56" s="236" t="e">
        <f>IF(COUNT($T56:AC56)&gt;ROUNDUP($Q56/$O56,0)+$P56,0,EDATE(EDATE($T56,1)+$R56,COLUMN()-22))</f>
        <v>#DIV/0!</v>
      </c>
      <c r="AE56" s="236" t="e">
        <f>IF(COUNT($T56:AD56)&gt;ROUNDUP($Q56/$O56,0)+$P56,0,EDATE(EDATE($T56,1)+$R56,COLUMN()-22))</f>
        <v>#DIV/0!</v>
      </c>
      <c r="AF56" s="236" t="e">
        <f>IF(COUNT($T56:AE56)&gt;ROUNDUP($Q56/$O56,0)+$P56,0,EDATE(EDATE($T56,1)+$R56,COLUMN()-22))</f>
        <v>#DIV/0!</v>
      </c>
      <c r="AG56" s="236" t="e">
        <f>IF(COUNT($T56:AF56)&gt;ROUNDUP($Q56/$O56,0)+$P56,0,EDATE(EDATE($T56,1)+$R56,COLUMN()-22))</f>
        <v>#DIV/0!</v>
      </c>
      <c r="AH56" s="236" t="e">
        <f>IF(COUNT($T56:AG56)&gt;ROUNDUP($Q56/$O56,0)+$P56,0,EDATE(EDATE($T56,1)+$R56,COLUMN()-22))</f>
        <v>#DIV/0!</v>
      </c>
      <c r="AI56" s="236" t="e">
        <f>IF(COUNT($T56:AH56)&gt;ROUNDUP($Q56/$O56,0)+$P56,0,EDATE(EDATE($T56,1)+$R56,COLUMN()-22))</f>
        <v>#DIV/0!</v>
      </c>
      <c r="AJ56" s="236" t="e">
        <f>IF(COUNT($T56:AI56)&gt;ROUNDUP($Q56/$O56,0)+$P56,0,EDATE(EDATE($T56,1)+$R56,COLUMN()-22))</f>
        <v>#DIV/0!</v>
      </c>
      <c r="AK56" s="236" t="e">
        <f>IF(COUNT($T56:AJ56)&gt;ROUNDUP($Q56/$O56,0)+$P56,0,EDATE(EDATE($T56,1)+$R56,COLUMN()-22))</f>
        <v>#DIV/0!</v>
      </c>
      <c r="AL56" s="236" t="e">
        <f>IF(COUNT($T56:AK56)&gt;ROUNDUP($Q56/$O56,0)+$P56,0,EDATE(EDATE($T56,1)+$R56,COLUMN()-22))</f>
        <v>#DIV/0!</v>
      </c>
      <c r="AM56" s="236" t="e">
        <f>IF(COUNT($T56:AL56)&gt;ROUNDUP($Q56/$O56,0)+$P56,0,EDATE(EDATE($T56,1)+$R56,COLUMN()-22))</f>
        <v>#DIV/0!</v>
      </c>
      <c r="AN56" s="236" t="e">
        <f>IF(COUNT($T56:AM56)&gt;ROUNDUP($Q56/$O56,0)+$P56,0,EDATE(EDATE($T56,1)+$R56,COLUMN()-22))</f>
        <v>#DIV/0!</v>
      </c>
      <c r="AO56" s="236" t="e">
        <f>IF(COUNT($T56:AN56)&gt;ROUNDUP($Q56/$O56,0)+$P56,0,EDATE(EDATE($T56,1)+$R56,COLUMN()-22))</f>
        <v>#DIV/0!</v>
      </c>
      <c r="AP56" s="236" t="e">
        <f>IF(COUNT($T56:AO56)&gt;ROUNDUP($Q56/$O56,0)+$P56,0,EDATE(EDATE($T56,1)+$R56,COLUMN()-22))</f>
        <v>#DIV/0!</v>
      </c>
      <c r="AQ56" s="236" t="e">
        <f>IF(COUNT($T56:AP56)&gt;ROUNDUP($Q56/$O56,0)+$P56,0,EDATE(EDATE($T56,1)+$R56,COLUMN()-22))</f>
        <v>#DIV/0!</v>
      </c>
      <c r="AR56" s="236" t="e">
        <f>IF(COUNT($T56:AQ56)&gt;ROUNDUP($Q56/$O56,0)+$P56,0,EDATE(EDATE($T56,1)+$R56,COLUMN()-22))</f>
        <v>#DIV/0!</v>
      </c>
      <c r="AS56" s="236" t="e">
        <f>IF(COUNT($T56:AR56)&gt;ROUNDUP($Q56/$O56,0)+$P56,0,EDATE(EDATE($T56,1)+$R56,COLUMN()-22))</f>
        <v>#DIV/0!</v>
      </c>
      <c r="AT56" s="236" t="e">
        <f>IF(COUNT($T56:AS56)&gt;ROUNDUP($Q56/$O56,0)+$P56,0,EDATE(EDATE($T56,1)+$R56,COLUMN()-22))</f>
        <v>#DIV/0!</v>
      </c>
      <c r="AU56" s="236" t="e">
        <f>IF(COUNT($T56:AT56)&gt;ROUNDUP($Q56/$O56,0)+$P56,0,EDATE(EDATE($T56,1)+$R56,COLUMN()-22))</f>
        <v>#DIV/0!</v>
      </c>
      <c r="AV56" s="236" t="e">
        <f>IF(COUNT($T56:AU56)&gt;ROUNDUP($Q56/$O56,0)+$P56,0,EDATE(EDATE($T56,1)+$R56,COLUMN()-22))</f>
        <v>#DIV/0!</v>
      </c>
      <c r="AW56" s="236" t="e">
        <f>IF(COUNT($T56:AV56)&gt;ROUNDUP($Q56/$O56,0)+$P56,0,EDATE(EDATE($T56,1)+$R56,COLUMN()-22))</f>
        <v>#DIV/0!</v>
      </c>
      <c r="AX56" s="236" t="e">
        <f>IF(COUNT($T56:AW56)&gt;ROUNDUP($Q56/$O56,0)+$P56,0,EDATE(EDATE($T56,1)+$R56,COLUMN()-22))</f>
        <v>#DIV/0!</v>
      </c>
      <c r="AY56" s="236" t="e">
        <f>IF(COUNT($T56:AX56)&gt;ROUNDUP($Q56/$O56,0)+$P56,0,EDATE(EDATE($T56,1)+$R56,COLUMN()-22))</f>
        <v>#DIV/0!</v>
      </c>
      <c r="AZ56" s="236" t="e">
        <f>IF(COUNT($T56:AY56)&gt;ROUNDUP($Q56/$O56,0)+$P56,0,EDATE(EDATE($T56,1)+$R56,COLUMN()-22))</f>
        <v>#DIV/0!</v>
      </c>
      <c r="BA56" s="236" t="e">
        <f>IF(COUNT($T56:AZ56)&gt;ROUNDUP($Q56/$O56,0)+$P56,0,EDATE(EDATE($T56,1)+$R56,COLUMN()-22))</f>
        <v>#DIV/0!</v>
      </c>
      <c r="BB56" s="236" t="e">
        <f>IF(COUNT($T56:BA56)&gt;ROUNDUP($Q56/$O56,0)+$P56,0,EDATE(EDATE($T56,1)+$R56,COLUMN()-22))</f>
        <v>#DIV/0!</v>
      </c>
      <c r="BC56" s="236" t="e">
        <f>IF(COUNT($T56:BB56)&gt;ROUNDUP($Q56/$O56,0)+$P56,0,EDATE(EDATE($T56,1)+$R56,COLUMN()-22))</f>
        <v>#DIV/0!</v>
      </c>
      <c r="BD56" s="187"/>
      <c r="BE56" s="54"/>
    </row>
    <row r="57" spans="1:57" ht="21" customHeight="1">
      <c r="A57" s="177" t="str">
        <f t="shared" ca="1" si="0"/>
        <v/>
      </c>
      <c r="B57" s="267"/>
      <c r="C57" s="143" t="e">
        <f>+VLOOKUP(B57,'اسماء العملاء'!$A$2:$E$142,5,FALSE)</f>
        <v>#N/A</v>
      </c>
      <c r="D57" s="63" t="e">
        <f>+VLOOKUP(B57,'اسماء العملاء'!$A$2:$C$140,2,FALSE)</f>
        <v>#N/A</v>
      </c>
      <c r="E57" s="143"/>
      <c r="F57" s="63" t="e">
        <f>+VLOOKUP(B57,'اسماء العملاء'!$A$2:$C$140,3,FALSE)</f>
        <v>#N/A</v>
      </c>
      <c r="G57" s="54"/>
      <c r="H57" s="94" t="e">
        <f>+VLOOKUP(G57,'انواع الفلاتر'!$B$2:$C$52,2,FALSE)</f>
        <v>#N/A</v>
      </c>
      <c r="I57" s="67"/>
      <c r="J57" s="92" t="e">
        <f t="shared" si="1"/>
        <v>#N/A</v>
      </c>
      <c r="K57" s="73"/>
      <c r="L57" s="73"/>
      <c r="M57" s="189"/>
      <c r="N57" s="74">
        <f t="shared" si="2"/>
        <v>0</v>
      </c>
      <c r="O57" s="87"/>
      <c r="P57" s="219" t="e">
        <f t="shared" si="4"/>
        <v>#DIV/0!</v>
      </c>
      <c r="Q57" s="219" t="e">
        <f t="shared" si="5"/>
        <v>#DIV/0!</v>
      </c>
      <c r="R57" s="232">
        <v>0</v>
      </c>
      <c r="S57" s="225" t="e">
        <f t="shared" si="3"/>
        <v>#DIV/0!</v>
      </c>
      <c r="T57" s="238"/>
      <c r="U57" s="236" t="e">
        <f>IF(COUNT($T57:T57)&gt;ROUNDUP($Q57/$O57,0)+$P57,0,EDATE(EDATE($T57,1)+$R57,COLUMN()-22))</f>
        <v>#DIV/0!</v>
      </c>
      <c r="V57" s="236" t="e">
        <f>IF(COUNT($T57:U57)&gt;ROUNDUP($Q57/$O57,0)+$P57,0,EDATE(EDATE($T57,1)+$R57,COLUMN()-22))</f>
        <v>#DIV/0!</v>
      </c>
      <c r="W57" s="236" t="e">
        <f>IF(COUNT($T57:V57)&gt;ROUNDUP($Q57/$O57,0)+$P57,0,EDATE(EDATE($T57,1)+$R57,COLUMN()-22))</f>
        <v>#DIV/0!</v>
      </c>
      <c r="X57" s="236" t="e">
        <f>IF(COUNT($T57:W57)&gt;ROUNDUP($Q57/$O57,0)+$P57,0,EDATE(EDATE($T57,1)+$R57,COLUMN()-22))</f>
        <v>#DIV/0!</v>
      </c>
      <c r="Y57" s="236" t="e">
        <f>IF(COUNT($T57:X57)&gt;ROUNDUP($Q57/$O57,0)+$P57,0,EDATE(EDATE($T57,1)+$R57,COLUMN()-22))</f>
        <v>#DIV/0!</v>
      </c>
      <c r="Z57" s="236" t="e">
        <f>IF(COUNT($T57:Y57)&gt;ROUNDUP($Q57/$O57,0)+$P57,0,EDATE(EDATE($T57,1)+$R57,COLUMN()-22))</f>
        <v>#DIV/0!</v>
      </c>
      <c r="AA57" s="236" t="e">
        <f>IF(COUNT($T57:Z57)&gt;ROUNDUP($Q57/$O57,0)+$P57,0,EDATE(EDATE($T57,1)+$R57,COLUMN()-22))</f>
        <v>#DIV/0!</v>
      </c>
      <c r="AB57" s="236" t="e">
        <f>IF(COUNT($T57:AA57)&gt;ROUNDUP($Q57/$O57,0)+$P57,0,EDATE(EDATE($T57,1)+$R57,COLUMN()-22))</f>
        <v>#DIV/0!</v>
      </c>
      <c r="AC57" s="236" t="e">
        <f>IF(COUNT($T57:AB57)&gt;ROUNDUP($Q57/$O57,0)+$P57,0,EDATE(EDATE($T57,1)+$R57,COLUMN()-22))</f>
        <v>#DIV/0!</v>
      </c>
      <c r="AD57" s="236" t="e">
        <f>IF(COUNT($T57:AC57)&gt;ROUNDUP($Q57/$O57,0)+$P57,0,EDATE(EDATE($T57,1)+$R57,COLUMN()-22))</f>
        <v>#DIV/0!</v>
      </c>
      <c r="AE57" s="236" t="e">
        <f>IF(COUNT($T57:AD57)&gt;ROUNDUP($Q57/$O57,0)+$P57,0,EDATE(EDATE($T57,1)+$R57,COLUMN()-22))</f>
        <v>#DIV/0!</v>
      </c>
      <c r="AF57" s="236" t="e">
        <f>IF(COUNT($T57:AE57)&gt;ROUNDUP($Q57/$O57,0)+$P57,0,EDATE(EDATE($T57,1)+$R57,COLUMN()-22))</f>
        <v>#DIV/0!</v>
      </c>
      <c r="AG57" s="236" t="e">
        <f>IF(COUNT($T57:AF57)&gt;ROUNDUP($Q57/$O57,0)+$P57,0,EDATE(EDATE($T57,1)+$R57,COLUMN()-22))</f>
        <v>#DIV/0!</v>
      </c>
      <c r="AH57" s="236" t="e">
        <f>IF(COUNT($T57:AG57)&gt;ROUNDUP($Q57/$O57,0)+$P57,0,EDATE(EDATE($T57,1)+$R57,COLUMN()-22))</f>
        <v>#DIV/0!</v>
      </c>
      <c r="AI57" s="236" t="e">
        <f>IF(COUNT($T57:AH57)&gt;ROUNDUP($Q57/$O57,0)+$P57,0,EDATE(EDATE($T57,1)+$R57,COLUMN()-22))</f>
        <v>#DIV/0!</v>
      </c>
      <c r="AJ57" s="236" t="e">
        <f>IF(COUNT($T57:AI57)&gt;ROUNDUP($Q57/$O57,0)+$P57,0,EDATE(EDATE($T57,1)+$R57,COLUMN()-22))</f>
        <v>#DIV/0!</v>
      </c>
      <c r="AK57" s="236" t="e">
        <f>IF(COUNT($T57:AJ57)&gt;ROUNDUP($Q57/$O57,0)+$P57,0,EDATE(EDATE($T57,1)+$R57,COLUMN()-22))</f>
        <v>#DIV/0!</v>
      </c>
      <c r="AL57" s="236" t="e">
        <f>IF(COUNT($T57:AK57)&gt;ROUNDUP($Q57/$O57,0)+$P57,0,EDATE(EDATE($T57,1)+$R57,COLUMN()-22))</f>
        <v>#DIV/0!</v>
      </c>
      <c r="AM57" s="236" t="e">
        <f>IF(COUNT($T57:AL57)&gt;ROUNDUP($Q57/$O57,0)+$P57,0,EDATE(EDATE($T57,1)+$R57,COLUMN()-22))</f>
        <v>#DIV/0!</v>
      </c>
      <c r="AN57" s="236" t="e">
        <f>IF(COUNT($T57:AM57)&gt;ROUNDUP($Q57/$O57,0)+$P57,0,EDATE(EDATE($T57,1)+$R57,COLUMN()-22))</f>
        <v>#DIV/0!</v>
      </c>
      <c r="AO57" s="236" t="e">
        <f>IF(COUNT($T57:AN57)&gt;ROUNDUP($Q57/$O57,0)+$P57,0,EDATE(EDATE($T57,1)+$R57,COLUMN()-22))</f>
        <v>#DIV/0!</v>
      </c>
      <c r="AP57" s="236" t="e">
        <f>IF(COUNT($T57:AO57)&gt;ROUNDUP($Q57/$O57,0)+$P57,0,EDATE(EDATE($T57,1)+$R57,COLUMN()-22))</f>
        <v>#DIV/0!</v>
      </c>
      <c r="AQ57" s="236" t="e">
        <f>IF(COUNT($T57:AP57)&gt;ROUNDUP($Q57/$O57,0)+$P57,0,EDATE(EDATE($T57,1)+$R57,COLUMN()-22))</f>
        <v>#DIV/0!</v>
      </c>
      <c r="AR57" s="236" t="e">
        <f>IF(COUNT($T57:AQ57)&gt;ROUNDUP($Q57/$O57,0)+$P57,0,EDATE(EDATE($T57,1)+$R57,COLUMN()-22))</f>
        <v>#DIV/0!</v>
      </c>
      <c r="AS57" s="236" t="e">
        <f>IF(COUNT($T57:AR57)&gt;ROUNDUP($Q57/$O57,0)+$P57,0,EDATE(EDATE($T57,1)+$R57,COLUMN()-22))</f>
        <v>#DIV/0!</v>
      </c>
      <c r="AT57" s="236" t="e">
        <f>IF(COUNT($T57:AS57)&gt;ROUNDUP($Q57/$O57,0)+$P57,0,EDATE(EDATE($T57,1)+$R57,COLUMN()-22))</f>
        <v>#DIV/0!</v>
      </c>
      <c r="AU57" s="236" t="e">
        <f>IF(COUNT($T57:AT57)&gt;ROUNDUP($Q57/$O57,0)+$P57,0,EDATE(EDATE($T57,1)+$R57,COLUMN()-22))</f>
        <v>#DIV/0!</v>
      </c>
      <c r="AV57" s="236" t="e">
        <f>IF(COUNT($T57:AU57)&gt;ROUNDUP($Q57/$O57,0)+$P57,0,EDATE(EDATE($T57,1)+$R57,COLUMN()-22))</f>
        <v>#DIV/0!</v>
      </c>
      <c r="AW57" s="236" t="e">
        <f>IF(COUNT($T57:AV57)&gt;ROUNDUP($Q57/$O57,0)+$P57,0,EDATE(EDATE($T57,1)+$R57,COLUMN()-22))</f>
        <v>#DIV/0!</v>
      </c>
      <c r="AX57" s="236" t="e">
        <f>IF(COUNT($T57:AW57)&gt;ROUNDUP($Q57/$O57,0)+$P57,0,EDATE(EDATE($T57,1)+$R57,COLUMN()-22))</f>
        <v>#DIV/0!</v>
      </c>
      <c r="AY57" s="236" t="e">
        <f>IF(COUNT($T57:AX57)&gt;ROUNDUP($Q57/$O57,0)+$P57,0,EDATE(EDATE($T57,1)+$R57,COLUMN()-22))</f>
        <v>#DIV/0!</v>
      </c>
      <c r="AZ57" s="236" t="e">
        <f>IF(COUNT($T57:AY57)&gt;ROUNDUP($Q57/$O57,0)+$P57,0,EDATE(EDATE($T57,1)+$R57,COLUMN()-22))</f>
        <v>#DIV/0!</v>
      </c>
      <c r="BA57" s="236" t="e">
        <f>IF(COUNT($T57:AZ57)&gt;ROUNDUP($Q57/$O57,0)+$P57,0,EDATE(EDATE($T57,1)+$R57,COLUMN()-22))</f>
        <v>#DIV/0!</v>
      </c>
      <c r="BB57" s="236" t="e">
        <f>IF(COUNT($T57:BA57)&gt;ROUNDUP($Q57/$O57,0)+$P57,0,EDATE(EDATE($T57,1)+$R57,COLUMN()-22))</f>
        <v>#DIV/0!</v>
      </c>
      <c r="BC57" s="236" t="e">
        <f>IF(COUNT($T57:BB57)&gt;ROUNDUP($Q57/$O57,0)+$P57,0,EDATE(EDATE($T57,1)+$R57,COLUMN()-22))</f>
        <v>#DIV/0!</v>
      </c>
      <c r="BD57" s="187"/>
      <c r="BE57" s="54"/>
    </row>
    <row r="58" spans="1:57" ht="21" customHeight="1">
      <c r="A58" s="177" t="str">
        <f t="shared" ca="1" si="0"/>
        <v/>
      </c>
      <c r="B58" s="267"/>
      <c r="C58" s="143" t="e">
        <f>+VLOOKUP(B58,'اسماء العملاء'!$A$2:$E$142,5,FALSE)</f>
        <v>#N/A</v>
      </c>
      <c r="D58" s="63" t="e">
        <f>+VLOOKUP(B58,'اسماء العملاء'!$A$2:$C$140,2,FALSE)</f>
        <v>#N/A</v>
      </c>
      <c r="E58" s="143"/>
      <c r="F58" s="63" t="e">
        <f>+VLOOKUP(B58,'اسماء العملاء'!$A$2:$C$140,3,FALSE)</f>
        <v>#N/A</v>
      </c>
      <c r="G58" s="54"/>
      <c r="H58" s="94" t="e">
        <f>+VLOOKUP(G58,'انواع الفلاتر'!$B$2:$C$52,2,FALSE)</f>
        <v>#N/A</v>
      </c>
      <c r="I58" s="67"/>
      <c r="J58" s="92" t="e">
        <f t="shared" si="1"/>
        <v>#N/A</v>
      </c>
      <c r="K58" s="73"/>
      <c r="L58" s="73"/>
      <c r="M58" s="189"/>
      <c r="N58" s="74">
        <f t="shared" si="2"/>
        <v>0</v>
      </c>
      <c r="O58" s="87"/>
      <c r="P58" s="219" t="e">
        <f t="shared" si="4"/>
        <v>#DIV/0!</v>
      </c>
      <c r="Q58" s="219" t="e">
        <f t="shared" si="5"/>
        <v>#DIV/0!</v>
      </c>
      <c r="R58" s="232">
        <v>0</v>
      </c>
      <c r="S58" s="225" t="e">
        <f t="shared" si="3"/>
        <v>#DIV/0!</v>
      </c>
      <c r="T58" s="238"/>
      <c r="U58" s="236" t="e">
        <f>IF(COUNT($T58:T58)&gt;ROUNDUP($Q58/$O58,0)+$P58,0,EDATE(EDATE($T58,1)+$R58,COLUMN()-22))</f>
        <v>#DIV/0!</v>
      </c>
      <c r="V58" s="236" t="e">
        <f>IF(COUNT($T58:U58)&gt;ROUNDUP($Q58/$O58,0)+$P58,0,EDATE(EDATE($T58,1)+$R58,COLUMN()-22))</f>
        <v>#DIV/0!</v>
      </c>
      <c r="W58" s="236" t="e">
        <f>IF(COUNT($T58:V58)&gt;ROUNDUP($Q58/$O58,0)+$P58,0,EDATE(EDATE($T58,1)+$R58,COLUMN()-22))</f>
        <v>#DIV/0!</v>
      </c>
      <c r="X58" s="236" t="e">
        <f>IF(COUNT($T58:W58)&gt;ROUNDUP($Q58/$O58,0)+$P58,0,EDATE(EDATE($T58,1)+$R58,COLUMN()-22))</f>
        <v>#DIV/0!</v>
      </c>
      <c r="Y58" s="236" t="e">
        <f>IF(COUNT($T58:X58)&gt;ROUNDUP($Q58/$O58,0)+$P58,0,EDATE(EDATE($T58,1)+$R58,COLUMN()-22))</f>
        <v>#DIV/0!</v>
      </c>
      <c r="Z58" s="236" t="e">
        <f>IF(COUNT($T58:Y58)&gt;ROUNDUP($Q58/$O58,0)+$P58,0,EDATE(EDATE($T58,1)+$R58,COLUMN()-22))</f>
        <v>#DIV/0!</v>
      </c>
      <c r="AA58" s="236" t="e">
        <f>IF(COUNT($T58:Z58)&gt;ROUNDUP($Q58/$O58,0)+$P58,0,EDATE(EDATE($T58,1)+$R58,COLUMN()-22))</f>
        <v>#DIV/0!</v>
      </c>
      <c r="AB58" s="236" t="e">
        <f>IF(COUNT($T58:AA58)&gt;ROUNDUP($Q58/$O58,0)+$P58,0,EDATE(EDATE($T58,1)+$R58,COLUMN()-22))</f>
        <v>#DIV/0!</v>
      </c>
      <c r="AC58" s="236" t="e">
        <f>IF(COUNT($T58:AB58)&gt;ROUNDUP($Q58/$O58,0)+$P58,0,EDATE(EDATE($T58,1)+$R58,COLUMN()-22))</f>
        <v>#DIV/0!</v>
      </c>
      <c r="AD58" s="236" t="e">
        <f>IF(COUNT($T58:AC58)&gt;ROUNDUP($Q58/$O58,0)+$P58,0,EDATE(EDATE($T58,1)+$R58,COLUMN()-22))</f>
        <v>#DIV/0!</v>
      </c>
      <c r="AE58" s="236" t="e">
        <f>IF(COUNT($T58:AD58)&gt;ROUNDUP($Q58/$O58,0)+$P58,0,EDATE(EDATE($T58,1)+$R58,COLUMN()-22))</f>
        <v>#DIV/0!</v>
      </c>
      <c r="AF58" s="236" t="e">
        <f>IF(COUNT($T58:AE58)&gt;ROUNDUP($Q58/$O58,0)+$P58,0,EDATE(EDATE($T58,1)+$R58,COLUMN()-22))</f>
        <v>#DIV/0!</v>
      </c>
      <c r="AG58" s="236" t="e">
        <f>IF(COUNT($T58:AF58)&gt;ROUNDUP($Q58/$O58,0)+$P58,0,EDATE(EDATE($T58,1)+$R58,COLUMN()-22))</f>
        <v>#DIV/0!</v>
      </c>
      <c r="AH58" s="236" t="e">
        <f>IF(COUNT($T58:AG58)&gt;ROUNDUP($Q58/$O58,0)+$P58,0,EDATE(EDATE($T58,1)+$R58,COLUMN()-22))</f>
        <v>#DIV/0!</v>
      </c>
      <c r="AI58" s="236" t="e">
        <f>IF(COUNT($T58:AH58)&gt;ROUNDUP($Q58/$O58,0)+$P58,0,EDATE(EDATE($T58,1)+$R58,COLUMN()-22))</f>
        <v>#DIV/0!</v>
      </c>
      <c r="AJ58" s="236" t="e">
        <f>IF(COUNT($T58:AI58)&gt;ROUNDUP($Q58/$O58,0)+$P58,0,EDATE(EDATE($T58,1)+$R58,COLUMN()-22))</f>
        <v>#DIV/0!</v>
      </c>
      <c r="AK58" s="236" t="e">
        <f>IF(COUNT($T58:AJ58)&gt;ROUNDUP($Q58/$O58,0)+$P58,0,EDATE(EDATE($T58,1)+$R58,COLUMN()-22))</f>
        <v>#DIV/0!</v>
      </c>
      <c r="AL58" s="236" t="e">
        <f>IF(COUNT($T58:AK58)&gt;ROUNDUP($Q58/$O58,0)+$P58,0,EDATE(EDATE($T58,1)+$R58,COLUMN()-22))</f>
        <v>#DIV/0!</v>
      </c>
      <c r="AM58" s="236" t="e">
        <f>IF(COUNT($T58:AL58)&gt;ROUNDUP($Q58/$O58,0)+$P58,0,EDATE(EDATE($T58,1)+$R58,COLUMN()-22))</f>
        <v>#DIV/0!</v>
      </c>
      <c r="AN58" s="236" t="e">
        <f>IF(COUNT($T58:AM58)&gt;ROUNDUP($Q58/$O58,0)+$P58,0,EDATE(EDATE($T58,1)+$R58,COLUMN()-22))</f>
        <v>#DIV/0!</v>
      </c>
      <c r="AO58" s="236" t="e">
        <f>IF(COUNT($T58:AN58)&gt;ROUNDUP($Q58/$O58,0)+$P58,0,EDATE(EDATE($T58,1)+$R58,COLUMN()-22))</f>
        <v>#DIV/0!</v>
      </c>
      <c r="AP58" s="236" t="e">
        <f>IF(COUNT($T58:AO58)&gt;ROUNDUP($Q58/$O58,0)+$P58,0,EDATE(EDATE($T58,1)+$R58,COLUMN()-22))</f>
        <v>#DIV/0!</v>
      </c>
      <c r="AQ58" s="236" t="e">
        <f>IF(COUNT($T58:AP58)&gt;ROUNDUP($Q58/$O58,0)+$P58,0,EDATE(EDATE($T58,1)+$R58,COLUMN()-22))</f>
        <v>#DIV/0!</v>
      </c>
      <c r="AR58" s="236" t="e">
        <f>IF(COUNT($T58:AQ58)&gt;ROUNDUP($Q58/$O58,0)+$P58,0,EDATE(EDATE($T58,1)+$R58,COLUMN()-22))</f>
        <v>#DIV/0!</v>
      </c>
      <c r="AS58" s="236" t="e">
        <f>IF(COUNT($T58:AR58)&gt;ROUNDUP($Q58/$O58,0)+$P58,0,EDATE(EDATE($T58,1)+$R58,COLUMN()-22))</f>
        <v>#DIV/0!</v>
      </c>
      <c r="AT58" s="236" t="e">
        <f>IF(COUNT($T58:AS58)&gt;ROUNDUP($Q58/$O58,0)+$P58,0,EDATE(EDATE($T58,1)+$R58,COLUMN()-22))</f>
        <v>#DIV/0!</v>
      </c>
      <c r="AU58" s="236" t="e">
        <f>IF(COUNT($T58:AT58)&gt;ROUNDUP($Q58/$O58,0)+$P58,0,EDATE(EDATE($T58,1)+$R58,COLUMN()-22))</f>
        <v>#DIV/0!</v>
      </c>
      <c r="AV58" s="236" t="e">
        <f>IF(COUNT($T58:AU58)&gt;ROUNDUP($Q58/$O58,0)+$P58,0,EDATE(EDATE($T58,1)+$R58,COLUMN()-22))</f>
        <v>#DIV/0!</v>
      </c>
      <c r="AW58" s="236" t="e">
        <f>IF(COUNT($T58:AV58)&gt;ROUNDUP($Q58/$O58,0)+$P58,0,EDATE(EDATE($T58,1)+$R58,COLUMN()-22))</f>
        <v>#DIV/0!</v>
      </c>
      <c r="AX58" s="236" t="e">
        <f>IF(COUNT($T58:AW58)&gt;ROUNDUP($Q58/$O58,0)+$P58,0,EDATE(EDATE($T58,1)+$R58,COLUMN()-22))</f>
        <v>#DIV/0!</v>
      </c>
      <c r="AY58" s="236" t="e">
        <f>IF(COUNT($T58:AX58)&gt;ROUNDUP($Q58/$O58,0)+$P58,0,EDATE(EDATE($T58,1)+$R58,COLUMN()-22))</f>
        <v>#DIV/0!</v>
      </c>
      <c r="AZ58" s="236" t="e">
        <f>IF(COUNT($T58:AY58)&gt;ROUNDUP($Q58/$O58,0)+$P58,0,EDATE(EDATE($T58,1)+$R58,COLUMN()-22))</f>
        <v>#DIV/0!</v>
      </c>
      <c r="BA58" s="236" t="e">
        <f>IF(COUNT($T58:AZ58)&gt;ROUNDUP($Q58/$O58,0)+$P58,0,EDATE(EDATE($T58,1)+$R58,COLUMN()-22))</f>
        <v>#DIV/0!</v>
      </c>
      <c r="BB58" s="236" t="e">
        <f>IF(COUNT($T58:BA58)&gt;ROUNDUP($Q58/$O58,0)+$P58,0,EDATE(EDATE($T58,1)+$R58,COLUMN()-22))</f>
        <v>#DIV/0!</v>
      </c>
      <c r="BC58" s="236" t="e">
        <f>IF(COUNT($T58:BB58)&gt;ROUNDUP($Q58/$O58,0)+$P58,0,EDATE(EDATE($T58,1)+$R58,COLUMN()-22))</f>
        <v>#DIV/0!</v>
      </c>
      <c r="BD58" s="187"/>
      <c r="BE58" s="54"/>
    </row>
    <row r="59" spans="1:57" ht="21" customHeight="1">
      <c r="A59" s="177" t="str">
        <f t="shared" ca="1" si="0"/>
        <v/>
      </c>
      <c r="B59" s="267"/>
      <c r="C59" s="143" t="e">
        <f>+VLOOKUP(B59,'اسماء العملاء'!$A$2:$E$142,5,FALSE)</f>
        <v>#N/A</v>
      </c>
      <c r="D59" s="63" t="e">
        <f>+VLOOKUP(B59,'اسماء العملاء'!$A$2:$C$140,2,FALSE)</f>
        <v>#N/A</v>
      </c>
      <c r="E59" s="143"/>
      <c r="F59" s="63" t="e">
        <f>+VLOOKUP(B59,'اسماء العملاء'!$A$2:$C$140,3,FALSE)</f>
        <v>#N/A</v>
      </c>
      <c r="G59" s="54"/>
      <c r="H59" s="94" t="e">
        <f>+VLOOKUP(G59,'انواع الفلاتر'!$B$2:$C$52,2,FALSE)</f>
        <v>#N/A</v>
      </c>
      <c r="I59" s="67"/>
      <c r="J59" s="92" t="e">
        <f t="shared" si="1"/>
        <v>#N/A</v>
      </c>
      <c r="K59" s="73"/>
      <c r="L59" s="73"/>
      <c r="M59" s="189"/>
      <c r="N59" s="74">
        <f t="shared" si="2"/>
        <v>0</v>
      </c>
      <c r="O59" s="87"/>
      <c r="P59" s="219" t="e">
        <f t="shared" si="4"/>
        <v>#DIV/0!</v>
      </c>
      <c r="Q59" s="219" t="e">
        <f t="shared" si="5"/>
        <v>#DIV/0!</v>
      </c>
      <c r="R59" s="232">
        <v>0</v>
      </c>
      <c r="S59" s="225" t="e">
        <f t="shared" si="3"/>
        <v>#DIV/0!</v>
      </c>
      <c r="T59" s="238"/>
      <c r="U59" s="236" t="e">
        <f>IF(COUNT($T59:T59)&gt;ROUNDUP($Q59/$O59,0)+$P59,0,EDATE(EDATE($T59,1)+$R59,COLUMN()-22))</f>
        <v>#DIV/0!</v>
      </c>
      <c r="V59" s="236" t="e">
        <f>IF(COUNT($T59:U59)&gt;ROUNDUP($Q59/$O59,0)+$P59,0,EDATE(EDATE($T59,1)+$R59,COLUMN()-22))</f>
        <v>#DIV/0!</v>
      </c>
      <c r="W59" s="236" t="e">
        <f>IF(COUNT($T59:V59)&gt;ROUNDUP($Q59/$O59,0)+$P59,0,EDATE(EDATE($T59,1)+$R59,COLUMN()-22))</f>
        <v>#DIV/0!</v>
      </c>
      <c r="X59" s="236" t="e">
        <f>IF(COUNT($T59:W59)&gt;ROUNDUP($Q59/$O59,0)+$P59,0,EDATE(EDATE($T59,1)+$R59,COLUMN()-22))</f>
        <v>#DIV/0!</v>
      </c>
      <c r="Y59" s="236" t="e">
        <f>IF(COUNT($T59:X59)&gt;ROUNDUP($Q59/$O59,0)+$P59,0,EDATE(EDATE($T59,1)+$R59,COLUMN()-22))</f>
        <v>#DIV/0!</v>
      </c>
      <c r="Z59" s="236" t="e">
        <f>IF(COUNT($T59:Y59)&gt;ROUNDUP($Q59/$O59,0)+$P59,0,EDATE(EDATE($T59,1)+$R59,COLUMN()-22))</f>
        <v>#DIV/0!</v>
      </c>
      <c r="AA59" s="236" t="e">
        <f>IF(COUNT($T59:Z59)&gt;ROUNDUP($Q59/$O59,0)+$P59,0,EDATE(EDATE($T59,1)+$R59,COLUMN()-22))</f>
        <v>#DIV/0!</v>
      </c>
      <c r="AB59" s="236" t="e">
        <f>IF(COUNT($T59:AA59)&gt;ROUNDUP($Q59/$O59,0)+$P59,0,EDATE(EDATE($T59,1)+$R59,COLUMN()-22))</f>
        <v>#DIV/0!</v>
      </c>
      <c r="AC59" s="236" t="e">
        <f>IF(COUNT($T59:AB59)&gt;ROUNDUP($Q59/$O59,0)+$P59,0,EDATE(EDATE($T59,1)+$R59,COLUMN()-22))</f>
        <v>#DIV/0!</v>
      </c>
      <c r="AD59" s="236" t="e">
        <f>IF(COUNT($T59:AC59)&gt;ROUNDUP($Q59/$O59,0)+$P59,0,EDATE(EDATE($T59,1)+$R59,COLUMN()-22))</f>
        <v>#DIV/0!</v>
      </c>
      <c r="AE59" s="236" t="e">
        <f>IF(COUNT($T59:AD59)&gt;ROUNDUP($Q59/$O59,0)+$P59,0,EDATE(EDATE($T59,1)+$R59,COLUMN()-22))</f>
        <v>#DIV/0!</v>
      </c>
      <c r="AF59" s="236" t="e">
        <f>IF(COUNT($T59:AE59)&gt;ROUNDUP($Q59/$O59,0)+$P59,0,EDATE(EDATE($T59,1)+$R59,COLUMN()-22))</f>
        <v>#DIV/0!</v>
      </c>
      <c r="AG59" s="236" t="e">
        <f>IF(COUNT($T59:AF59)&gt;ROUNDUP($Q59/$O59,0)+$P59,0,EDATE(EDATE($T59,1)+$R59,COLUMN()-22))</f>
        <v>#DIV/0!</v>
      </c>
      <c r="AH59" s="236" t="e">
        <f>IF(COUNT($T59:AG59)&gt;ROUNDUP($Q59/$O59,0)+$P59,0,EDATE(EDATE($T59,1)+$R59,COLUMN()-22))</f>
        <v>#DIV/0!</v>
      </c>
      <c r="AI59" s="236" t="e">
        <f>IF(COUNT($T59:AH59)&gt;ROUNDUP($Q59/$O59,0)+$P59,0,EDATE(EDATE($T59,1)+$R59,COLUMN()-22))</f>
        <v>#DIV/0!</v>
      </c>
      <c r="AJ59" s="236" t="e">
        <f>IF(COUNT($T59:AI59)&gt;ROUNDUP($Q59/$O59,0)+$P59,0,EDATE(EDATE($T59,1)+$R59,COLUMN()-22))</f>
        <v>#DIV/0!</v>
      </c>
      <c r="AK59" s="236" t="e">
        <f>IF(COUNT($T59:AJ59)&gt;ROUNDUP($Q59/$O59,0)+$P59,0,EDATE(EDATE($T59,1)+$R59,COLUMN()-22))</f>
        <v>#DIV/0!</v>
      </c>
      <c r="AL59" s="236" t="e">
        <f>IF(COUNT($T59:AK59)&gt;ROUNDUP($Q59/$O59,0)+$P59,0,EDATE(EDATE($T59,1)+$R59,COLUMN()-22))</f>
        <v>#DIV/0!</v>
      </c>
      <c r="AM59" s="236" t="e">
        <f>IF(COUNT($T59:AL59)&gt;ROUNDUP($Q59/$O59,0)+$P59,0,EDATE(EDATE($T59,1)+$R59,COLUMN()-22))</f>
        <v>#DIV/0!</v>
      </c>
      <c r="AN59" s="236" t="e">
        <f>IF(COUNT($T59:AM59)&gt;ROUNDUP($Q59/$O59,0)+$P59,0,EDATE(EDATE($T59,1)+$R59,COLUMN()-22))</f>
        <v>#DIV/0!</v>
      </c>
      <c r="AO59" s="236" t="e">
        <f>IF(COUNT($T59:AN59)&gt;ROUNDUP($Q59/$O59,0)+$P59,0,EDATE(EDATE($T59,1)+$R59,COLUMN()-22))</f>
        <v>#DIV/0!</v>
      </c>
      <c r="AP59" s="236" t="e">
        <f>IF(COUNT($T59:AO59)&gt;ROUNDUP($Q59/$O59,0)+$P59,0,EDATE(EDATE($T59,1)+$R59,COLUMN()-22))</f>
        <v>#DIV/0!</v>
      </c>
      <c r="AQ59" s="236" t="e">
        <f>IF(COUNT($T59:AP59)&gt;ROUNDUP($Q59/$O59,0)+$P59,0,EDATE(EDATE($T59,1)+$R59,COLUMN()-22))</f>
        <v>#DIV/0!</v>
      </c>
      <c r="AR59" s="236" t="e">
        <f>IF(COUNT($T59:AQ59)&gt;ROUNDUP($Q59/$O59,0)+$P59,0,EDATE(EDATE($T59,1)+$R59,COLUMN()-22))</f>
        <v>#DIV/0!</v>
      </c>
      <c r="AS59" s="236" t="e">
        <f>IF(COUNT($T59:AR59)&gt;ROUNDUP($Q59/$O59,0)+$P59,0,EDATE(EDATE($T59,1)+$R59,COLUMN()-22))</f>
        <v>#DIV/0!</v>
      </c>
      <c r="AT59" s="236" t="e">
        <f>IF(COUNT($T59:AS59)&gt;ROUNDUP($Q59/$O59,0)+$P59,0,EDATE(EDATE($T59,1)+$R59,COLUMN()-22))</f>
        <v>#DIV/0!</v>
      </c>
      <c r="AU59" s="236" t="e">
        <f>IF(COUNT($T59:AT59)&gt;ROUNDUP($Q59/$O59,0)+$P59,0,EDATE(EDATE($T59,1)+$R59,COLUMN()-22))</f>
        <v>#DIV/0!</v>
      </c>
      <c r="AV59" s="236" t="e">
        <f>IF(COUNT($T59:AU59)&gt;ROUNDUP($Q59/$O59,0)+$P59,0,EDATE(EDATE($T59,1)+$R59,COLUMN()-22))</f>
        <v>#DIV/0!</v>
      </c>
      <c r="AW59" s="236" t="e">
        <f>IF(COUNT($T59:AV59)&gt;ROUNDUP($Q59/$O59,0)+$P59,0,EDATE(EDATE($T59,1)+$R59,COLUMN()-22))</f>
        <v>#DIV/0!</v>
      </c>
      <c r="AX59" s="236" t="e">
        <f>IF(COUNT($T59:AW59)&gt;ROUNDUP($Q59/$O59,0)+$P59,0,EDATE(EDATE($T59,1)+$R59,COLUMN()-22))</f>
        <v>#DIV/0!</v>
      </c>
      <c r="AY59" s="236" t="e">
        <f>IF(COUNT($T59:AX59)&gt;ROUNDUP($Q59/$O59,0)+$P59,0,EDATE(EDATE($T59,1)+$R59,COLUMN()-22))</f>
        <v>#DIV/0!</v>
      </c>
      <c r="AZ59" s="236" t="e">
        <f>IF(COUNT($T59:AY59)&gt;ROUNDUP($Q59/$O59,0)+$P59,0,EDATE(EDATE($T59,1)+$R59,COLUMN()-22))</f>
        <v>#DIV/0!</v>
      </c>
      <c r="BA59" s="236" t="e">
        <f>IF(COUNT($T59:AZ59)&gt;ROUNDUP($Q59/$O59,0)+$P59,0,EDATE(EDATE($T59,1)+$R59,COLUMN()-22))</f>
        <v>#DIV/0!</v>
      </c>
      <c r="BB59" s="236" t="e">
        <f>IF(COUNT($T59:BA59)&gt;ROUNDUP($Q59/$O59,0)+$P59,0,EDATE(EDATE($T59,1)+$R59,COLUMN()-22))</f>
        <v>#DIV/0!</v>
      </c>
      <c r="BC59" s="236" t="e">
        <f>IF(COUNT($T59:BB59)&gt;ROUNDUP($Q59/$O59,0)+$P59,0,EDATE(EDATE($T59,1)+$R59,COLUMN()-22))</f>
        <v>#DIV/0!</v>
      </c>
      <c r="BD59" s="187"/>
      <c r="BE59" s="54"/>
    </row>
    <row r="60" spans="1:57" ht="21" customHeight="1">
      <c r="A60" s="177" t="str">
        <f t="shared" ca="1" si="0"/>
        <v/>
      </c>
      <c r="B60" s="267"/>
      <c r="C60" s="143" t="e">
        <f>+VLOOKUP(B60,'اسماء العملاء'!$A$2:$E$142,5,FALSE)</f>
        <v>#N/A</v>
      </c>
      <c r="D60" s="63" t="e">
        <f>+VLOOKUP(B60,'اسماء العملاء'!$A$2:$C$140,2,FALSE)</f>
        <v>#N/A</v>
      </c>
      <c r="E60" s="143"/>
      <c r="F60" s="63" t="e">
        <f>+VLOOKUP(B60,'اسماء العملاء'!$A$2:$C$140,3,FALSE)</f>
        <v>#N/A</v>
      </c>
      <c r="G60" s="54"/>
      <c r="H60" s="94" t="e">
        <f>+VLOOKUP(G60,'انواع الفلاتر'!$B$2:$C$52,2,FALSE)</f>
        <v>#N/A</v>
      </c>
      <c r="I60" s="67"/>
      <c r="J60" s="92" t="e">
        <f t="shared" si="1"/>
        <v>#N/A</v>
      </c>
      <c r="K60" s="73"/>
      <c r="L60" s="73"/>
      <c r="M60" s="189"/>
      <c r="N60" s="74">
        <f t="shared" si="2"/>
        <v>0</v>
      </c>
      <c r="O60" s="87"/>
      <c r="P60" s="219" t="e">
        <f t="shared" si="4"/>
        <v>#DIV/0!</v>
      </c>
      <c r="Q60" s="219" t="e">
        <f t="shared" si="5"/>
        <v>#DIV/0!</v>
      </c>
      <c r="R60" s="232">
        <v>0</v>
      </c>
      <c r="S60" s="225" t="e">
        <f t="shared" si="3"/>
        <v>#DIV/0!</v>
      </c>
      <c r="T60" s="238"/>
      <c r="U60" s="236" t="e">
        <f>IF(COUNT($T60:T60)&gt;ROUNDUP($Q60/$O60,0)+$P60,0,EDATE(EDATE($T60,1)+$R60,COLUMN()-22))</f>
        <v>#DIV/0!</v>
      </c>
      <c r="V60" s="236" t="e">
        <f>IF(COUNT($T60:U60)&gt;ROUNDUP($Q60/$O60,0)+$P60,0,EDATE(EDATE($T60,1)+$R60,COLUMN()-22))</f>
        <v>#DIV/0!</v>
      </c>
      <c r="W60" s="236" t="e">
        <f>IF(COUNT($T60:V60)&gt;ROUNDUP($Q60/$O60,0)+$P60,0,EDATE(EDATE($T60,1)+$R60,COLUMN()-22))</f>
        <v>#DIV/0!</v>
      </c>
      <c r="X60" s="236" t="e">
        <f>IF(COUNT($T60:W60)&gt;ROUNDUP($Q60/$O60,0)+$P60,0,EDATE(EDATE($T60,1)+$R60,COLUMN()-22))</f>
        <v>#DIV/0!</v>
      </c>
      <c r="Y60" s="236" t="e">
        <f>IF(COUNT($T60:X60)&gt;ROUNDUP($Q60/$O60,0)+$P60,0,EDATE(EDATE($T60,1)+$R60,COLUMN()-22))</f>
        <v>#DIV/0!</v>
      </c>
      <c r="Z60" s="236" t="e">
        <f>IF(COUNT($T60:Y60)&gt;ROUNDUP($Q60/$O60,0)+$P60,0,EDATE(EDATE($T60,1)+$R60,COLUMN()-22))</f>
        <v>#DIV/0!</v>
      </c>
      <c r="AA60" s="236" t="e">
        <f>IF(COUNT($T60:Z60)&gt;ROUNDUP($Q60/$O60,0)+$P60,0,EDATE(EDATE($T60,1)+$R60,COLUMN()-22))</f>
        <v>#DIV/0!</v>
      </c>
      <c r="AB60" s="236" t="e">
        <f>IF(COUNT($T60:AA60)&gt;ROUNDUP($Q60/$O60,0)+$P60,0,EDATE(EDATE($T60,1)+$R60,COLUMN()-22))</f>
        <v>#DIV/0!</v>
      </c>
      <c r="AC60" s="236" t="e">
        <f>IF(COUNT($T60:AB60)&gt;ROUNDUP($Q60/$O60,0)+$P60,0,EDATE(EDATE($T60,1)+$R60,COLUMN()-22))</f>
        <v>#DIV/0!</v>
      </c>
      <c r="AD60" s="236" t="e">
        <f>IF(COUNT($T60:AC60)&gt;ROUNDUP($Q60/$O60,0)+$P60,0,EDATE(EDATE($T60,1)+$R60,COLUMN()-22))</f>
        <v>#DIV/0!</v>
      </c>
      <c r="AE60" s="236" t="e">
        <f>IF(COUNT($T60:AD60)&gt;ROUNDUP($Q60/$O60,0)+$P60,0,EDATE(EDATE($T60,1)+$R60,COLUMN()-22))</f>
        <v>#DIV/0!</v>
      </c>
      <c r="AF60" s="236" t="e">
        <f>IF(COUNT($T60:AE60)&gt;ROUNDUP($Q60/$O60,0)+$P60,0,EDATE(EDATE($T60,1)+$R60,COLUMN()-22))</f>
        <v>#DIV/0!</v>
      </c>
      <c r="AG60" s="236" t="e">
        <f>IF(COUNT($T60:AF60)&gt;ROUNDUP($Q60/$O60,0)+$P60,0,EDATE(EDATE($T60,1)+$R60,COLUMN()-22))</f>
        <v>#DIV/0!</v>
      </c>
      <c r="AH60" s="236" t="e">
        <f>IF(COUNT($T60:AG60)&gt;ROUNDUP($Q60/$O60,0)+$P60,0,EDATE(EDATE($T60,1)+$R60,COLUMN()-22))</f>
        <v>#DIV/0!</v>
      </c>
      <c r="AI60" s="236" t="e">
        <f>IF(COUNT($T60:AH60)&gt;ROUNDUP($Q60/$O60,0)+$P60,0,EDATE(EDATE($T60,1)+$R60,COLUMN()-22))</f>
        <v>#DIV/0!</v>
      </c>
      <c r="AJ60" s="236" t="e">
        <f>IF(COUNT($T60:AI60)&gt;ROUNDUP($Q60/$O60,0)+$P60,0,EDATE(EDATE($T60,1)+$R60,COLUMN()-22))</f>
        <v>#DIV/0!</v>
      </c>
      <c r="AK60" s="236" t="e">
        <f>IF(COUNT($T60:AJ60)&gt;ROUNDUP($Q60/$O60,0)+$P60,0,EDATE(EDATE($T60,1)+$R60,COLUMN()-22))</f>
        <v>#DIV/0!</v>
      </c>
      <c r="AL60" s="236" t="e">
        <f>IF(COUNT($T60:AK60)&gt;ROUNDUP($Q60/$O60,0)+$P60,0,EDATE(EDATE($T60,1)+$R60,COLUMN()-22))</f>
        <v>#DIV/0!</v>
      </c>
      <c r="AM60" s="236" t="e">
        <f>IF(COUNT($T60:AL60)&gt;ROUNDUP($Q60/$O60,0)+$P60,0,EDATE(EDATE($T60,1)+$R60,COLUMN()-22))</f>
        <v>#DIV/0!</v>
      </c>
      <c r="AN60" s="236" t="e">
        <f>IF(COUNT($T60:AM60)&gt;ROUNDUP($Q60/$O60,0)+$P60,0,EDATE(EDATE($T60,1)+$R60,COLUMN()-22))</f>
        <v>#DIV/0!</v>
      </c>
      <c r="AO60" s="236" t="e">
        <f>IF(COUNT($T60:AN60)&gt;ROUNDUP($Q60/$O60,0)+$P60,0,EDATE(EDATE($T60,1)+$R60,COLUMN()-22))</f>
        <v>#DIV/0!</v>
      </c>
      <c r="AP60" s="236" t="e">
        <f>IF(COUNT($T60:AO60)&gt;ROUNDUP($Q60/$O60,0)+$P60,0,EDATE(EDATE($T60,1)+$R60,COLUMN()-22))</f>
        <v>#DIV/0!</v>
      </c>
      <c r="AQ60" s="236" t="e">
        <f>IF(COUNT($T60:AP60)&gt;ROUNDUP($Q60/$O60,0)+$P60,0,EDATE(EDATE($T60,1)+$R60,COLUMN()-22))</f>
        <v>#DIV/0!</v>
      </c>
      <c r="AR60" s="236" t="e">
        <f>IF(COUNT($T60:AQ60)&gt;ROUNDUP($Q60/$O60,0)+$P60,0,EDATE(EDATE($T60,1)+$R60,COLUMN()-22))</f>
        <v>#DIV/0!</v>
      </c>
      <c r="AS60" s="236" t="e">
        <f>IF(COUNT($T60:AR60)&gt;ROUNDUP($Q60/$O60,0)+$P60,0,EDATE(EDATE($T60,1)+$R60,COLUMN()-22))</f>
        <v>#DIV/0!</v>
      </c>
      <c r="AT60" s="236" t="e">
        <f>IF(COUNT($T60:AS60)&gt;ROUNDUP($Q60/$O60,0)+$P60,0,EDATE(EDATE($T60,1)+$R60,COLUMN()-22))</f>
        <v>#DIV/0!</v>
      </c>
      <c r="AU60" s="236" t="e">
        <f>IF(COUNT($T60:AT60)&gt;ROUNDUP($Q60/$O60,0)+$P60,0,EDATE(EDATE($T60,1)+$R60,COLUMN()-22))</f>
        <v>#DIV/0!</v>
      </c>
      <c r="AV60" s="236" t="e">
        <f>IF(COUNT($T60:AU60)&gt;ROUNDUP($Q60/$O60,0)+$P60,0,EDATE(EDATE($T60,1)+$R60,COLUMN()-22))</f>
        <v>#DIV/0!</v>
      </c>
      <c r="AW60" s="236" t="e">
        <f>IF(COUNT($T60:AV60)&gt;ROUNDUP($Q60/$O60,0)+$P60,0,EDATE(EDATE($T60,1)+$R60,COLUMN()-22))</f>
        <v>#DIV/0!</v>
      </c>
      <c r="AX60" s="236" t="e">
        <f>IF(COUNT($T60:AW60)&gt;ROUNDUP($Q60/$O60,0)+$P60,0,EDATE(EDATE($T60,1)+$R60,COLUMN()-22))</f>
        <v>#DIV/0!</v>
      </c>
      <c r="AY60" s="236" t="e">
        <f>IF(COUNT($T60:AX60)&gt;ROUNDUP($Q60/$O60,0)+$P60,0,EDATE(EDATE($T60,1)+$R60,COLUMN()-22))</f>
        <v>#DIV/0!</v>
      </c>
      <c r="AZ60" s="236" t="e">
        <f>IF(COUNT($T60:AY60)&gt;ROUNDUP($Q60/$O60,0)+$P60,0,EDATE(EDATE($T60,1)+$R60,COLUMN()-22))</f>
        <v>#DIV/0!</v>
      </c>
      <c r="BA60" s="236" t="e">
        <f>IF(COUNT($T60:AZ60)&gt;ROUNDUP($Q60/$O60,0)+$P60,0,EDATE(EDATE($T60,1)+$R60,COLUMN()-22))</f>
        <v>#DIV/0!</v>
      </c>
      <c r="BB60" s="236" t="e">
        <f>IF(COUNT($T60:BA60)&gt;ROUNDUP($Q60/$O60,0)+$P60,0,EDATE(EDATE($T60,1)+$R60,COLUMN()-22))</f>
        <v>#DIV/0!</v>
      </c>
      <c r="BC60" s="236" t="e">
        <f>IF(COUNT($T60:BB60)&gt;ROUNDUP($Q60/$O60,0)+$P60,0,EDATE(EDATE($T60,1)+$R60,COLUMN()-22))</f>
        <v>#DIV/0!</v>
      </c>
      <c r="BD60" s="187"/>
      <c r="BE60" s="54"/>
    </row>
    <row r="61" spans="1:57" ht="21" customHeight="1">
      <c r="A61" s="177" t="str">
        <f t="shared" ca="1" si="0"/>
        <v/>
      </c>
      <c r="B61" s="267"/>
      <c r="C61" s="143" t="e">
        <f>+VLOOKUP(B61,'اسماء العملاء'!$A$2:$E$142,5,FALSE)</f>
        <v>#N/A</v>
      </c>
      <c r="D61" s="63" t="e">
        <f>+VLOOKUP(B61,'اسماء العملاء'!$A$2:$C$140,2,FALSE)</f>
        <v>#N/A</v>
      </c>
      <c r="E61" s="143"/>
      <c r="F61" s="63" t="e">
        <f>+VLOOKUP(B61,'اسماء العملاء'!$A$2:$C$140,3,FALSE)</f>
        <v>#N/A</v>
      </c>
      <c r="G61" s="54"/>
      <c r="H61" s="94" t="e">
        <f>+VLOOKUP(G61,'انواع الفلاتر'!$B$2:$C$52,2,FALSE)</f>
        <v>#N/A</v>
      </c>
      <c r="I61" s="67"/>
      <c r="J61" s="92" t="e">
        <f t="shared" si="1"/>
        <v>#N/A</v>
      </c>
      <c r="K61" s="73"/>
      <c r="L61" s="73"/>
      <c r="M61" s="189"/>
      <c r="N61" s="74">
        <f t="shared" si="2"/>
        <v>0</v>
      </c>
      <c r="O61" s="87"/>
      <c r="P61" s="219" t="e">
        <f t="shared" si="4"/>
        <v>#DIV/0!</v>
      </c>
      <c r="Q61" s="219" t="e">
        <f t="shared" si="5"/>
        <v>#DIV/0!</v>
      </c>
      <c r="R61" s="232">
        <v>0</v>
      </c>
      <c r="S61" s="225" t="e">
        <f t="shared" si="3"/>
        <v>#DIV/0!</v>
      </c>
      <c r="T61" s="238"/>
      <c r="U61" s="236" t="e">
        <f>IF(COUNT($T61:T61)&gt;ROUNDUP($Q61/$O61,0)+$P61,0,EDATE(EDATE($T61,1)+$R61,COLUMN()-22))</f>
        <v>#DIV/0!</v>
      </c>
      <c r="V61" s="236" t="e">
        <f>IF(COUNT($T61:U61)&gt;ROUNDUP($Q61/$O61,0)+$P61,0,EDATE(EDATE($T61,1)+$R61,COLUMN()-22))</f>
        <v>#DIV/0!</v>
      </c>
      <c r="W61" s="236" t="e">
        <f>IF(COUNT($T61:V61)&gt;ROUNDUP($Q61/$O61,0)+$P61,0,EDATE(EDATE($T61,1)+$R61,COLUMN()-22))</f>
        <v>#DIV/0!</v>
      </c>
      <c r="X61" s="236" t="e">
        <f>IF(COUNT($T61:W61)&gt;ROUNDUP($Q61/$O61,0)+$P61,0,EDATE(EDATE($T61,1)+$R61,COLUMN()-22))</f>
        <v>#DIV/0!</v>
      </c>
      <c r="Y61" s="236" t="e">
        <f>IF(COUNT($T61:X61)&gt;ROUNDUP($Q61/$O61,0)+$P61,0,EDATE(EDATE($T61,1)+$R61,COLUMN()-22))</f>
        <v>#DIV/0!</v>
      </c>
      <c r="Z61" s="236" t="e">
        <f>IF(COUNT($T61:Y61)&gt;ROUNDUP($Q61/$O61,0)+$P61,0,EDATE(EDATE($T61,1)+$R61,COLUMN()-22))</f>
        <v>#DIV/0!</v>
      </c>
      <c r="AA61" s="236" t="e">
        <f>IF(COUNT($T61:Z61)&gt;ROUNDUP($Q61/$O61,0)+$P61,0,EDATE(EDATE($T61,1)+$R61,COLUMN()-22))</f>
        <v>#DIV/0!</v>
      </c>
      <c r="AB61" s="236" t="e">
        <f>IF(COUNT($T61:AA61)&gt;ROUNDUP($Q61/$O61,0)+$P61,0,EDATE(EDATE($T61,1)+$R61,COLUMN()-22))</f>
        <v>#DIV/0!</v>
      </c>
      <c r="AC61" s="236" t="e">
        <f>IF(COUNT($T61:AB61)&gt;ROUNDUP($Q61/$O61,0)+$P61,0,EDATE(EDATE($T61,1)+$R61,COLUMN()-22))</f>
        <v>#DIV/0!</v>
      </c>
      <c r="AD61" s="236" t="e">
        <f>IF(COUNT($T61:AC61)&gt;ROUNDUP($Q61/$O61,0)+$P61,0,EDATE(EDATE($T61,1)+$R61,COLUMN()-22))</f>
        <v>#DIV/0!</v>
      </c>
      <c r="AE61" s="236" t="e">
        <f>IF(COUNT($T61:AD61)&gt;ROUNDUP($Q61/$O61,0)+$P61,0,EDATE(EDATE($T61,1)+$R61,COLUMN()-22))</f>
        <v>#DIV/0!</v>
      </c>
      <c r="AF61" s="236" t="e">
        <f>IF(COUNT($T61:AE61)&gt;ROUNDUP($Q61/$O61,0)+$P61,0,EDATE(EDATE($T61,1)+$R61,COLUMN()-22))</f>
        <v>#DIV/0!</v>
      </c>
      <c r="AG61" s="236" t="e">
        <f>IF(COUNT($T61:AF61)&gt;ROUNDUP($Q61/$O61,0)+$P61,0,EDATE(EDATE($T61,1)+$R61,COLUMN()-22))</f>
        <v>#DIV/0!</v>
      </c>
      <c r="AH61" s="236" t="e">
        <f>IF(COUNT($T61:AG61)&gt;ROUNDUP($Q61/$O61,0)+$P61,0,EDATE(EDATE($T61,1)+$R61,COLUMN()-22))</f>
        <v>#DIV/0!</v>
      </c>
      <c r="AI61" s="236" t="e">
        <f>IF(COUNT($T61:AH61)&gt;ROUNDUP($Q61/$O61,0)+$P61,0,EDATE(EDATE($T61,1)+$R61,COLUMN()-22))</f>
        <v>#DIV/0!</v>
      </c>
      <c r="AJ61" s="236" t="e">
        <f>IF(COUNT($T61:AI61)&gt;ROUNDUP($Q61/$O61,0)+$P61,0,EDATE(EDATE($T61,1)+$R61,COLUMN()-22))</f>
        <v>#DIV/0!</v>
      </c>
      <c r="AK61" s="236" t="e">
        <f>IF(COUNT($T61:AJ61)&gt;ROUNDUP($Q61/$O61,0)+$P61,0,EDATE(EDATE($T61,1)+$R61,COLUMN()-22))</f>
        <v>#DIV/0!</v>
      </c>
      <c r="AL61" s="236" t="e">
        <f>IF(COUNT($T61:AK61)&gt;ROUNDUP($Q61/$O61,0)+$P61,0,EDATE(EDATE($T61,1)+$R61,COLUMN()-22))</f>
        <v>#DIV/0!</v>
      </c>
      <c r="AM61" s="236" t="e">
        <f>IF(COUNT($T61:AL61)&gt;ROUNDUP($Q61/$O61,0)+$P61,0,EDATE(EDATE($T61,1)+$R61,COLUMN()-22))</f>
        <v>#DIV/0!</v>
      </c>
      <c r="AN61" s="236" t="e">
        <f>IF(COUNT($T61:AM61)&gt;ROUNDUP($Q61/$O61,0)+$P61,0,EDATE(EDATE($T61,1)+$R61,COLUMN()-22))</f>
        <v>#DIV/0!</v>
      </c>
      <c r="AO61" s="236" t="e">
        <f>IF(COUNT($T61:AN61)&gt;ROUNDUP($Q61/$O61,0)+$P61,0,EDATE(EDATE($T61,1)+$R61,COLUMN()-22))</f>
        <v>#DIV/0!</v>
      </c>
      <c r="AP61" s="236" t="e">
        <f>IF(COUNT($T61:AO61)&gt;ROUNDUP($Q61/$O61,0)+$P61,0,EDATE(EDATE($T61,1)+$R61,COLUMN()-22))</f>
        <v>#DIV/0!</v>
      </c>
      <c r="AQ61" s="236" t="e">
        <f>IF(COUNT($T61:AP61)&gt;ROUNDUP($Q61/$O61,0)+$P61,0,EDATE(EDATE($T61,1)+$R61,COLUMN()-22))</f>
        <v>#DIV/0!</v>
      </c>
      <c r="AR61" s="236" t="e">
        <f>IF(COUNT($T61:AQ61)&gt;ROUNDUP($Q61/$O61,0)+$P61,0,EDATE(EDATE($T61,1)+$R61,COLUMN()-22))</f>
        <v>#DIV/0!</v>
      </c>
      <c r="AS61" s="236" t="e">
        <f>IF(COUNT($T61:AR61)&gt;ROUNDUP($Q61/$O61,0)+$P61,0,EDATE(EDATE($T61,1)+$R61,COLUMN()-22))</f>
        <v>#DIV/0!</v>
      </c>
      <c r="AT61" s="236" t="e">
        <f>IF(COUNT($T61:AS61)&gt;ROUNDUP($Q61/$O61,0)+$P61,0,EDATE(EDATE($T61,1)+$R61,COLUMN()-22))</f>
        <v>#DIV/0!</v>
      </c>
      <c r="AU61" s="236" t="e">
        <f>IF(COUNT($T61:AT61)&gt;ROUNDUP($Q61/$O61,0)+$P61,0,EDATE(EDATE($T61,1)+$R61,COLUMN()-22))</f>
        <v>#DIV/0!</v>
      </c>
      <c r="AV61" s="236" t="e">
        <f>IF(COUNT($T61:AU61)&gt;ROUNDUP($Q61/$O61,0)+$P61,0,EDATE(EDATE($T61,1)+$R61,COLUMN()-22))</f>
        <v>#DIV/0!</v>
      </c>
      <c r="AW61" s="236" t="e">
        <f>IF(COUNT($T61:AV61)&gt;ROUNDUP($Q61/$O61,0)+$P61,0,EDATE(EDATE($T61,1)+$R61,COLUMN()-22))</f>
        <v>#DIV/0!</v>
      </c>
      <c r="AX61" s="236" t="e">
        <f>IF(COUNT($T61:AW61)&gt;ROUNDUP($Q61/$O61,0)+$P61,0,EDATE(EDATE($T61,1)+$R61,COLUMN()-22))</f>
        <v>#DIV/0!</v>
      </c>
      <c r="AY61" s="236" t="e">
        <f>IF(COUNT($T61:AX61)&gt;ROUNDUP($Q61/$O61,0)+$P61,0,EDATE(EDATE($T61,1)+$R61,COLUMN()-22))</f>
        <v>#DIV/0!</v>
      </c>
      <c r="AZ61" s="236" t="e">
        <f>IF(COUNT($T61:AY61)&gt;ROUNDUP($Q61/$O61,0)+$P61,0,EDATE(EDATE($T61,1)+$R61,COLUMN()-22))</f>
        <v>#DIV/0!</v>
      </c>
      <c r="BA61" s="236" t="e">
        <f>IF(COUNT($T61:AZ61)&gt;ROUNDUP($Q61/$O61,0)+$P61,0,EDATE(EDATE($T61,1)+$R61,COLUMN()-22))</f>
        <v>#DIV/0!</v>
      </c>
      <c r="BB61" s="236" t="e">
        <f>IF(COUNT($T61:BA61)&gt;ROUNDUP($Q61/$O61,0)+$P61,0,EDATE(EDATE($T61,1)+$R61,COLUMN()-22))</f>
        <v>#DIV/0!</v>
      </c>
      <c r="BC61" s="236" t="e">
        <f>IF(COUNT($T61:BB61)&gt;ROUNDUP($Q61/$O61,0)+$P61,0,EDATE(EDATE($T61,1)+$R61,COLUMN()-22))</f>
        <v>#DIV/0!</v>
      </c>
      <c r="BD61" s="187"/>
      <c r="BE61" s="54"/>
    </row>
    <row r="62" spans="1:57" ht="21" customHeight="1">
      <c r="A62" s="177" t="str">
        <f t="shared" ca="1" si="0"/>
        <v/>
      </c>
      <c r="B62" s="267"/>
      <c r="C62" s="143" t="e">
        <f>+VLOOKUP(B62,'اسماء العملاء'!$A$2:$E$142,5,FALSE)</f>
        <v>#N/A</v>
      </c>
      <c r="D62" s="63" t="e">
        <f>+VLOOKUP(B62,'اسماء العملاء'!$A$2:$C$140,2,FALSE)</f>
        <v>#N/A</v>
      </c>
      <c r="E62" s="143"/>
      <c r="F62" s="63" t="e">
        <f>+VLOOKUP(B62,'اسماء العملاء'!$A$2:$C$140,3,FALSE)</f>
        <v>#N/A</v>
      </c>
      <c r="G62" s="54"/>
      <c r="H62" s="94" t="e">
        <f>+VLOOKUP(G62,'انواع الفلاتر'!$B$2:$C$52,2,FALSE)</f>
        <v>#N/A</v>
      </c>
      <c r="I62" s="67"/>
      <c r="J62" s="92" t="e">
        <f t="shared" si="1"/>
        <v>#N/A</v>
      </c>
      <c r="K62" s="73"/>
      <c r="L62" s="73"/>
      <c r="M62" s="189"/>
      <c r="N62" s="74">
        <f t="shared" si="2"/>
        <v>0</v>
      </c>
      <c r="O62" s="87"/>
      <c r="P62" s="219" t="e">
        <f t="shared" si="4"/>
        <v>#DIV/0!</v>
      </c>
      <c r="Q62" s="219" t="e">
        <f t="shared" si="5"/>
        <v>#DIV/0!</v>
      </c>
      <c r="R62" s="232">
        <v>0</v>
      </c>
      <c r="S62" s="225" t="e">
        <f t="shared" si="3"/>
        <v>#DIV/0!</v>
      </c>
      <c r="T62" s="238"/>
      <c r="U62" s="236" t="e">
        <f>IF(COUNT($T62:T62)&gt;ROUNDUP($Q62/$O62,0)+$P62,0,EDATE(EDATE($T62,1)+$R62,COLUMN()-22))</f>
        <v>#DIV/0!</v>
      </c>
      <c r="V62" s="236" t="e">
        <f>IF(COUNT($T62:U62)&gt;ROUNDUP($Q62/$O62,0)+$P62,0,EDATE(EDATE($T62,1)+$R62,COLUMN()-22))</f>
        <v>#DIV/0!</v>
      </c>
      <c r="W62" s="236" t="e">
        <f>IF(COUNT($T62:V62)&gt;ROUNDUP($Q62/$O62,0)+$P62,0,EDATE(EDATE($T62,1)+$R62,COLUMN()-22))</f>
        <v>#DIV/0!</v>
      </c>
      <c r="X62" s="236" t="e">
        <f>IF(COUNT($T62:W62)&gt;ROUNDUP($Q62/$O62,0)+$P62,0,EDATE(EDATE($T62,1)+$R62,COLUMN()-22))</f>
        <v>#DIV/0!</v>
      </c>
      <c r="Y62" s="236" t="e">
        <f>IF(COUNT($T62:X62)&gt;ROUNDUP($Q62/$O62,0)+$P62,0,EDATE(EDATE($T62,1)+$R62,COLUMN()-22))</f>
        <v>#DIV/0!</v>
      </c>
      <c r="Z62" s="236" t="e">
        <f>IF(COUNT($T62:Y62)&gt;ROUNDUP($Q62/$O62,0)+$P62,0,EDATE(EDATE($T62,1)+$R62,COLUMN()-22))</f>
        <v>#DIV/0!</v>
      </c>
      <c r="AA62" s="236" t="e">
        <f>IF(COUNT($T62:Z62)&gt;ROUNDUP($Q62/$O62,0)+$P62,0,EDATE(EDATE($T62,1)+$R62,COLUMN()-22))</f>
        <v>#DIV/0!</v>
      </c>
      <c r="AB62" s="236" t="e">
        <f>IF(COUNT($T62:AA62)&gt;ROUNDUP($Q62/$O62,0)+$P62,0,EDATE(EDATE($T62,1)+$R62,COLUMN()-22))</f>
        <v>#DIV/0!</v>
      </c>
      <c r="AC62" s="236" t="e">
        <f>IF(COUNT($T62:AB62)&gt;ROUNDUP($Q62/$O62,0)+$P62,0,EDATE(EDATE($T62,1)+$R62,COLUMN()-22))</f>
        <v>#DIV/0!</v>
      </c>
      <c r="AD62" s="236" t="e">
        <f>IF(COUNT($T62:AC62)&gt;ROUNDUP($Q62/$O62,0)+$P62,0,EDATE(EDATE($T62,1)+$R62,COLUMN()-22))</f>
        <v>#DIV/0!</v>
      </c>
      <c r="AE62" s="236" t="e">
        <f>IF(COUNT($T62:AD62)&gt;ROUNDUP($Q62/$O62,0)+$P62,0,EDATE(EDATE($T62,1)+$R62,COLUMN()-22))</f>
        <v>#DIV/0!</v>
      </c>
      <c r="AF62" s="236" t="e">
        <f>IF(COUNT($T62:AE62)&gt;ROUNDUP($Q62/$O62,0)+$P62,0,EDATE(EDATE($T62,1)+$R62,COLUMN()-22))</f>
        <v>#DIV/0!</v>
      </c>
      <c r="AG62" s="236" t="e">
        <f>IF(COUNT($T62:AF62)&gt;ROUNDUP($Q62/$O62,0)+$P62,0,EDATE(EDATE($T62,1)+$R62,COLUMN()-22))</f>
        <v>#DIV/0!</v>
      </c>
      <c r="AH62" s="236" t="e">
        <f>IF(COUNT($T62:AG62)&gt;ROUNDUP($Q62/$O62,0)+$P62,0,EDATE(EDATE($T62,1)+$R62,COLUMN()-22))</f>
        <v>#DIV/0!</v>
      </c>
      <c r="AI62" s="236" t="e">
        <f>IF(COUNT($T62:AH62)&gt;ROUNDUP($Q62/$O62,0)+$P62,0,EDATE(EDATE($T62,1)+$R62,COLUMN()-22))</f>
        <v>#DIV/0!</v>
      </c>
      <c r="AJ62" s="236" t="e">
        <f>IF(COUNT($T62:AI62)&gt;ROUNDUP($Q62/$O62,0)+$P62,0,EDATE(EDATE($T62,1)+$R62,COLUMN()-22))</f>
        <v>#DIV/0!</v>
      </c>
      <c r="AK62" s="236" t="e">
        <f>IF(COUNT($T62:AJ62)&gt;ROUNDUP($Q62/$O62,0)+$P62,0,EDATE(EDATE($T62,1)+$R62,COLUMN()-22))</f>
        <v>#DIV/0!</v>
      </c>
      <c r="AL62" s="236" t="e">
        <f>IF(COUNT($T62:AK62)&gt;ROUNDUP($Q62/$O62,0)+$P62,0,EDATE(EDATE($T62,1)+$R62,COLUMN()-22))</f>
        <v>#DIV/0!</v>
      </c>
      <c r="AM62" s="236" t="e">
        <f>IF(COUNT($T62:AL62)&gt;ROUNDUP($Q62/$O62,0)+$P62,0,EDATE(EDATE($T62,1)+$R62,COLUMN()-22))</f>
        <v>#DIV/0!</v>
      </c>
      <c r="AN62" s="236" t="e">
        <f>IF(COUNT($T62:AM62)&gt;ROUNDUP($Q62/$O62,0)+$P62,0,EDATE(EDATE($T62,1)+$R62,COLUMN()-22))</f>
        <v>#DIV/0!</v>
      </c>
      <c r="AO62" s="236" t="e">
        <f>IF(COUNT($T62:AN62)&gt;ROUNDUP($Q62/$O62,0)+$P62,0,EDATE(EDATE($T62,1)+$R62,COLUMN()-22))</f>
        <v>#DIV/0!</v>
      </c>
      <c r="AP62" s="236" t="e">
        <f>IF(COUNT($T62:AO62)&gt;ROUNDUP($Q62/$O62,0)+$P62,0,EDATE(EDATE($T62,1)+$R62,COLUMN()-22))</f>
        <v>#DIV/0!</v>
      </c>
      <c r="AQ62" s="236" t="e">
        <f>IF(COUNT($T62:AP62)&gt;ROUNDUP($Q62/$O62,0)+$P62,0,EDATE(EDATE($T62,1)+$R62,COLUMN()-22))</f>
        <v>#DIV/0!</v>
      </c>
      <c r="AR62" s="236" t="e">
        <f>IF(COUNT($T62:AQ62)&gt;ROUNDUP($Q62/$O62,0)+$P62,0,EDATE(EDATE($T62,1)+$R62,COLUMN()-22))</f>
        <v>#DIV/0!</v>
      </c>
      <c r="AS62" s="236" t="e">
        <f>IF(COUNT($T62:AR62)&gt;ROUNDUP($Q62/$O62,0)+$P62,0,EDATE(EDATE($T62,1)+$R62,COLUMN()-22))</f>
        <v>#DIV/0!</v>
      </c>
      <c r="AT62" s="236" t="e">
        <f>IF(COUNT($T62:AS62)&gt;ROUNDUP($Q62/$O62,0)+$P62,0,EDATE(EDATE($T62,1)+$R62,COLUMN()-22))</f>
        <v>#DIV/0!</v>
      </c>
      <c r="AU62" s="236" t="e">
        <f>IF(COUNT($T62:AT62)&gt;ROUNDUP($Q62/$O62,0)+$P62,0,EDATE(EDATE($T62,1)+$R62,COLUMN()-22))</f>
        <v>#DIV/0!</v>
      </c>
      <c r="AV62" s="236" t="e">
        <f>IF(COUNT($T62:AU62)&gt;ROUNDUP($Q62/$O62,0)+$P62,0,EDATE(EDATE($T62,1)+$R62,COLUMN()-22))</f>
        <v>#DIV/0!</v>
      </c>
      <c r="AW62" s="236" t="e">
        <f>IF(COUNT($T62:AV62)&gt;ROUNDUP($Q62/$O62,0)+$P62,0,EDATE(EDATE($T62,1)+$R62,COLUMN()-22))</f>
        <v>#DIV/0!</v>
      </c>
      <c r="AX62" s="236" t="e">
        <f>IF(COUNT($T62:AW62)&gt;ROUNDUP($Q62/$O62,0)+$P62,0,EDATE(EDATE($T62,1)+$R62,COLUMN()-22))</f>
        <v>#DIV/0!</v>
      </c>
      <c r="AY62" s="236" t="e">
        <f>IF(COUNT($T62:AX62)&gt;ROUNDUP($Q62/$O62,0)+$P62,0,EDATE(EDATE($T62,1)+$R62,COLUMN()-22))</f>
        <v>#DIV/0!</v>
      </c>
      <c r="AZ62" s="236" t="e">
        <f>IF(COUNT($T62:AY62)&gt;ROUNDUP($Q62/$O62,0)+$P62,0,EDATE(EDATE($T62,1)+$R62,COLUMN()-22))</f>
        <v>#DIV/0!</v>
      </c>
      <c r="BA62" s="236" t="e">
        <f>IF(COUNT($T62:AZ62)&gt;ROUNDUP($Q62/$O62,0)+$P62,0,EDATE(EDATE($T62,1)+$R62,COLUMN()-22))</f>
        <v>#DIV/0!</v>
      </c>
      <c r="BB62" s="236" t="e">
        <f>IF(COUNT($T62:BA62)&gt;ROUNDUP($Q62/$O62,0)+$P62,0,EDATE(EDATE($T62,1)+$R62,COLUMN()-22))</f>
        <v>#DIV/0!</v>
      </c>
      <c r="BC62" s="236" t="e">
        <f>IF(COUNT($T62:BB62)&gt;ROUNDUP($Q62/$O62,0)+$P62,0,EDATE(EDATE($T62,1)+$R62,COLUMN()-22))</f>
        <v>#DIV/0!</v>
      </c>
      <c r="BD62" s="187"/>
      <c r="BE62" s="54"/>
    </row>
    <row r="63" spans="1:57" ht="21" customHeight="1">
      <c r="A63" s="177" t="str">
        <f t="shared" ca="1" si="0"/>
        <v/>
      </c>
      <c r="B63" s="267"/>
      <c r="C63" s="143" t="e">
        <f>+VLOOKUP(B63,'اسماء العملاء'!$A$2:$E$142,5,FALSE)</f>
        <v>#N/A</v>
      </c>
      <c r="D63" s="63" t="e">
        <f>+VLOOKUP(B63,'اسماء العملاء'!$A$2:$C$140,2,FALSE)</f>
        <v>#N/A</v>
      </c>
      <c r="E63" s="143"/>
      <c r="F63" s="63" t="e">
        <f>+VLOOKUP(B63,'اسماء العملاء'!$A$2:$C$140,3,FALSE)</f>
        <v>#N/A</v>
      </c>
      <c r="G63" s="54"/>
      <c r="H63" s="94" t="e">
        <f>+VLOOKUP(G63,'انواع الفلاتر'!$B$2:$C$52,2,FALSE)</f>
        <v>#N/A</v>
      </c>
      <c r="I63" s="67"/>
      <c r="J63" s="92" t="e">
        <f t="shared" si="1"/>
        <v>#N/A</v>
      </c>
      <c r="K63" s="73"/>
      <c r="L63" s="73"/>
      <c r="M63" s="189"/>
      <c r="N63" s="74">
        <f t="shared" si="2"/>
        <v>0</v>
      </c>
      <c r="O63" s="87"/>
      <c r="P63" s="219" t="e">
        <f t="shared" si="4"/>
        <v>#DIV/0!</v>
      </c>
      <c r="Q63" s="219" t="e">
        <f t="shared" si="5"/>
        <v>#DIV/0!</v>
      </c>
      <c r="R63" s="232">
        <v>0</v>
      </c>
      <c r="S63" s="225" t="e">
        <f t="shared" si="3"/>
        <v>#DIV/0!</v>
      </c>
      <c r="T63" s="238"/>
      <c r="U63" s="236" t="e">
        <f>IF(COUNT($T63:T63)&gt;ROUNDUP($Q63/$O63,0)+$P63,0,EDATE(EDATE($T63,1)+$R63,COLUMN()-22))</f>
        <v>#DIV/0!</v>
      </c>
      <c r="V63" s="236" t="e">
        <f>IF(COUNT($T63:U63)&gt;ROUNDUP($Q63/$O63,0)+$P63,0,EDATE(EDATE($T63,1)+$R63,COLUMN()-22))</f>
        <v>#DIV/0!</v>
      </c>
      <c r="W63" s="236" t="e">
        <f>IF(COUNT($T63:V63)&gt;ROUNDUP($Q63/$O63,0)+$P63,0,EDATE(EDATE($T63,1)+$R63,COLUMN()-22))</f>
        <v>#DIV/0!</v>
      </c>
      <c r="X63" s="236" t="e">
        <f>IF(COUNT($T63:W63)&gt;ROUNDUP($Q63/$O63,0)+$P63,0,EDATE(EDATE($T63,1)+$R63,COLUMN()-22))</f>
        <v>#DIV/0!</v>
      </c>
      <c r="Y63" s="236" t="e">
        <f>IF(COUNT($T63:X63)&gt;ROUNDUP($Q63/$O63,0)+$P63,0,EDATE(EDATE($T63,1)+$R63,COLUMN()-22))</f>
        <v>#DIV/0!</v>
      </c>
      <c r="Z63" s="236" t="e">
        <f>IF(COUNT($T63:Y63)&gt;ROUNDUP($Q63/$O63,0)+$P63,0,EDATE(EDATE($T63,1)+$R63,COLUMN()-22))</f>
        <v>#DIV/0!</v>
      </c>
      <c r="AA63" s="236" t="e">
        <f>IF(COUNT($T63:Z63)&gt;ROUNDUP($Q63/$O63,0)+$P63,0,EDATE(EDATE($T63,1)+$R63,COLUMN()-22))</f>
        <v>#DIV/0!</v>
      </c>
      <c r="AB63" s="236" t="e">
        <f>IF(COUNT($T63:AA63)&gt;ROUNDUP($Q63/$O63,0)+$P63,0,EDATE(EDATE($T63,1)+$R63,COLUMN()-22))</f>
        <v>#DIV/0!</v>
      </c>
      <c r="AC63" s="236" t="e">
        <f>IF(COUNT($T63:AB63)&gt;ROUNDUP($Q63/$O63,0)+$P63,0,EDATE(EDATE($T63,1)+$R63,COLUMN()-22))</f>
        <v>#DIV/0!</v>
      </c>
      <c r="AD63" s="236" t="e">
        <f>IF(COUNT($T63:AC63)&gt;ROUNDUP($Q63/$O63,0)+$P63,0,EDATE(EDATE($T63,1)+$R63,COLUMN()-22))</f>
        <v>#DIV/0!</v>
      </c>
      <c r="AE63" s="236" t="e">
        <f>IF(COUNT($T63:AD63)&gt;ROUNDUP($Q63/$O63,0)+$P63,0,EDATE(EDATE($T63,1)+$R63,COLUMN()-22))</f>
        <v>#DIV/0!</v>
      </c>
      <c r="AF63" s="236" t="e">
        <f>IF(COUNT($T63:AE63)&gt;ROUNDUP($Q63/$O63,0)+$P63,0,EDATE(EDATE($T63,1)+$R63,COLUMN()-22))</f>
        <v>#DIV/0!</v>
      </c>
      <c r="AG63" s="236" t="e">
        <f>IF(COUNT($T63:AF63)&gt;ROUNDUP($Q63/$O63,0)+$P63,0,EDATE(EDATE($T63,1)+$R63,COLUMN()-22))</f>
        <v>#DIV/0!</v>
      </c>
      <c r="AH63" s="236" t="e">
        <f>IF(COUNT($T63:AG63)&gt;ROUNDUP($Q63/$O63,0)+$P63,0,EDATE(EDATE($T63,1)+$R63,COLUMN()-22))</f>
        <v>#DIV/0!</v>
      </c>
      <c r="AI63" s="236" t="e">
        <f>IF(COUNT($T63:AH63)&gt;ROUNDUP($Q63/$O63,0)+$P63,0,EDATE(EDATE($T63,1)+$R63,COLUMN()-22))</f>
        <v>#DIV/0!</v>
      </c>
      <c r="AJ63" s="236" t="e">
        <f>IF(COUNT($T63:AI63)&gt;ROUNDUP($Q63/$O63,0)+$P63,0,EDATE(EDATE($T63,1)+$R63,COLUMN()-22))</f>
        <v>#DIV/0!</v>
      </c>
      <c r="AK63" s="236" t="e">
        <f>IF(COUNT($T63:AJ63)&gt;ROUNDUP($Q63/$O63,0)+$P63,0,EDATE(EDATE($T63,1)+$R63,COLUMN()-22))</f>
        <v>#DIV/0!</v>
      </c>
      <c r="AL63" s="236" t="e">
        <f>IF(COUNT($T63:AK63)&gt;ROUNDUP($Q63/$O63,0)+$P63,0,EDATE(EDATE($T63,1)+$R63,COLUMN()-22))</f>
        <v>#DIV/0!</v>
      </c>
      <c r="AM63" s="236" t="e">
        <f>IF(COUNT($T63:AL63)&gt;ROUNDUP($Q63/$O63,0)+$P63,0,EDATE(EDATE($T63,1)+$R63,COLUMN()-22))</f>
        <v>#DIV/0!</v>
      </c>
      <c r="AN63" s="236" t="e">
        <f>IF(COUNT($T63:AM63)&gt;ROUNDUP($Q63/$O63,0)+$P63,0,EDATE(EDATE($T63,1)+$R63,COLUMN()-22))</f>
        <v>#DIV/0!</v>
      </c>
      <c r="AO63" s="236" t="e">
        <f>IF(COUNT($T63:AN63)&gt;ROUNDUP($Q63/$O63,0)+$P63,0,EDATE(EDATE($T63,1)+$R63,COLUMN()-22))</f>
        <v>#DIV/0!</v>
      </c>
      <c r="AP63" s="236" t="e">
        <f>IF(COUNT($T63:AO63)&gt;ROUNDUP($Q63/$O63,0)+$P63,0,EDATE(EDATE($T63,1)+$R63,COLUMN()-22))</f>
        <v>#DIV/0!</v>
      </c>
      <c r="AQ63" s="236" t="e">
        <f>IF(COUNT($T63:AP63)&gt;ROUNDUP($Q63/$O63,0)+$P63,0,EDATE(EDATE($T63,1)+$R63,COLUMN()-22))</f>
        <v>#DIV/0!</v>
      </c>
      <c r="AR63" s="236" t="e">
        <f>IF(COUNT($T63:AQ63)&gt;ROUNDUP($Q63/$O63,0)+$P63,0,EDATE(EDATE($T63,1)+$R63,COLUMN()-22))</f>
        <v>#DIV/0!</v>
      </c>
      <c r="AS63" s="236" t="e">
        <f>IF(COUNT($T63:AR63)&gt;ROUNDUP($Q63/$O63,0)+$P63,0,EDATE(EDATE($T63,1)+$R63,COLUMN()-22))</f>
        <v>#DIV/0!</v>
      </c>
      <c r="AT63" s="236" t="e">
        <f>IF(COUNT($T63:AS63)&gt;ROUNDUP($Q63/$O63,0)+$P63,0,EDATE(EDATE($T63,1)+$R63,COLUMN()-22))</f>
        <v>#DIV/0!</v>
      </c>
      <c r="AU63" s="236" t="e">
        <f>IF(COUNT($T63:AT63)&gt;ROUNDUP($Q63/$O63,0)+$P63,0,EDATE(EDATE($T63,1)+$R63,COLUMN()-22))</f>
        <v>#DIV/0!</v>
      </c>
      <c r="AV63" s="236" t="e">
        <f>IF(COUNT($T63:AU63)&gt;ROUNDUP($Q63/$O63,0)+$P63,0,EDATE(EDATE($T63,1)+$R63,COLUMN()-22))</f>
        <v>#DIV/0!</v>
      </c>
      <c r="AW63" s="236" t="e">
        <f>IF(COUNT($T63:AV63)&gt;ROUNDUP($Q63/$O63,0)+$P63,0,EDATE(EDATE($T63,1)+$R63,COLUMN()-22))</f>
        <v>#DIV/0!</v>
      </c>
      <c r="AX63" s="236" t="e">
        <f>IF(COUNT($T63:AW63)&gt;ROUNDUP($Q63/$O63,0)+$P63,0,EDATE(EDATE($T63,1)+$R63,COLUMN()-22))</f>
        <v>#DIV/0!</v>
      </c>
      <c r="AY63" s="236" t="e">
        <f>IF(COUNT($T63:AX63)&gt;ROUNDUP($Q63/$O63,0)+$P63,0,EDATE(EDATE($T63,1)+$R63,COLUMN()-22))</f>
        <v>#DIV/0!</v>
      </c>
      <c r="AZ63" s="236" t="e">
        <f>IF(COUNT($T63:AY63)&gt;ROUNDUP($Q63/$O63,0)+$P63,0,EDATE(EDATE($T63,1)+$R63,COLUMN()-22))</f>
        <v>#DIV/0!</v>
      </c>
      <c r="BA63" s="236" t="e">
        <f>IF(COUNT($T63:AZ63)&gt;ROUNDUP($Q63/$O63,0)+$P63,0,EDATE(EDATE($T63,1)+$R63,COLUMN()-22))</f>
        <v>#DIV/0!</v>
      </c>
      <c r="BB63" s="236" t="e">
        <f>IF(COUNT($T63:BA63)&gt;ROUNDUP($Q63/$O63,0)+$P63,0,EDATE(EDATE($T63,1)+$R63,COLUMN()-22))</f>
        <v>#DIV/0!</v>
      </c>
      <c r="BC63" s="236" t="e">
        <f>IF(COUNT($T63:BB63)&gt;ROUNDUP($Q63/$O63,0)+$P63,0,EDATE(EDATE($T63,1)+$R63,COLUMN()-22))</f>
        <v>#DIV/0!</v>
      </c>
      <c r="BD63" s="187"/>
      <c r="BE63" s="54"/>
    </row>
    <row r="64" spans="1:57" ht="21" customHeight="1">
      <c r="A64" s="177" t="str">
        <f t="shared" ca="1" si="0"/>
        <v/>
      </c>
      <c r="B64" s="267"/>
      <c r="C64" s="143" t="e">
        <f>+VLOOKUP(B64,'اسماء العملاء'!$A$2:$E$142,5,FALSE)</f>
        <v>#N/A</v>
      </c>
      <c r="D64" s="63" t="e">
        <f>+VLOOKUP(B64,'اسماء العملاء'!$A$2:$C$140,2,FALSE)</f>
        <v>#N/A</v>
      </c>
      <c r="E64" s="143"/>
      <c r="F64" s="63" t="e">
        <f>+VLOOKUP(B64,'اسماء العملاء'!$A$2:$C$140,3,FALSE)</f>
        <v>#N/A</v>
      </c>
      <c r="G64" s="54"/>
      <c r="H64" s="94" t="e">
        <f>+VLOOKUP(G64,'انواع الفلاتر'!$B$2:$C$52,2,FALSE)</f>
        <v>#N/A</v>
      </c>
      <c r="I64" s="67"/>
      <c r="J64" s="92" t="e">
        <f t="shared" si="1"/>
        <v>#N/A</v>
      </c>
      <c r="K64" s="73"/>
      <c r="L64" s="73"/>
      <c r="M64" s="189"/>
      <c r="N64" s="74">
        <f t="shared" si="2"/>
        <v>0</v>
      </c>
      <c r="O64" s="87"/>
      <c r="P64" s="219" t="e">
        <f t="shared" si="4"/>
        <v>#DIV/0!</v>
      </c>
      <c r="Q64" s="219" t="e">
        <f t="shared" si="5"/>
        <v>#DIV/0!</v>
      </c>
      <c r="R64" s="232">
        <v>0</v>
      </c>
      <c r="S64" s="225" t="e">
        <f t="shared" si="3"/>
        <v>#DIV/0!</v>
      </c>
      <c r="T64" s="238"/>
      <c r="U64" s="236" t="e">
        <f>IF(COUNT($T64:T64)&gt;ROUNDUP($Q64/$O64,0)+$P64,0,EDATE(EDATE($T64,1)+$R64,COLUMN()-22))</f>
        <v>#DIV/0!</v>
      </c>
      <c r="V64" s="236" t="e">
        <f>IF(COUNT($T64:U64)&gt;ROUNDUP($Q64/$O64,0)+$P64,0,EDATE(EDATE($T64,1)+$R64,COLUMN()-22))</f>
        <v>#DIV/0!</v>
      </c>
      <c r="W64" s="236" t="e">
        <f>IF(COUNT($T64:V64)&gt;ROUNDUP($Q64/$O64,0)+$P64,0,EDATE(EDATE($T64,1)+$R64,COLUMN()-22))</f>
        <v>#DIV/0!</v>
      </c>
      <c r="X64" s="236" t="e">
        <f>IF(COUNT($T64:W64)&gt;ROUNDUP($Q64/$O64,0)+$P64,0,EDATE(EDATE($T64,1)+$R64,COLUMN()-22))</f>
        <v>#DIV/0!</v>
      </c>
      <c r="Y64" s="236" t="e">
        <f>IF(COUNT($T64:X64)&gt;ROUNDUP($Q64/$O64,0)+$P64,0,EDATE(EDATE($T64,1)+$R64,COLUMN()-22))</f>
        <v>#DIV/0!</v>
      </c>
      <c r="Z64" s="236" t="e">
        <f>IF(COUNT($T64:Y64)&gt;ROUNDUP($Q64/$O64,0)+$P64,0,EDATE(EDATE($T64,1)+$R64,COLUMN()-22))</f>
        <v>#DIV/0!</v>
      </c>
      <c r="AA64" s="236" t="e">
        <f>IF(COUNT($T64:Z64)&gt;ROUNDUP($Q64/$O64,0)+$P64,0,EDATE(EDATE($T64,1)+$R64,COLUMN()-22))</f>
        <v>#DIV/0!</v>
      </c>
      <c r="AB64" s="236" t="e">
        <f>IF(COUNT($T64:AA64)&gt;ROUNDUP($Q64/$O64,0)+$P64,0,EDATE(EDATE($T64,1)+$R64,COLUMN()-22))</f>
        <v>#DIV/0!</v>
      </c>
      <c r="AC64" s="236" t="e">
        <f>IF(COUNT($T64:AB64)&gt;ROUNDUP($Q64/$O64,0)+$P64,0,EDATE(EDATE($T64,1)+$R64,COLUMN()-22))</f>
        <v>#DIV/0!</v>
      </c>
      <c r="AD64" s="236" t="e">
        <f>IF(COUNT($T64:AC64)&gt;ROUNDUP($Q64/$O64,0)+$P64,0,EDATE(EDATE($T64,1)+$R64,COLUMN()-22))</f>
        <v>#DIV/0!</v>
      </c>
      <c r="AE64" s="236" t="e">
        <f>IF(COUNT($T64:AD64)&gt;ROUNDUP($Q64/$O64,0)+$P64,0,EDATE(EDATE($T64,1)+$R64,COLUMN()-22))</f>
        <v>#DIV/0!</v>
      </c>
      <c r="AF64" s="236" t="e">
        <f>IF(COUNT($T64:AE64)&gt;ROUNDUP($Q64/$O64,0)+$P64,0,EDATE(EDATE($T64,1)+$R64,COLUMN()-22))</f>
        <v>#DIV/0!</v>
      </c>
      <c r="AG64" s="236" t="e">
        <f>IF(COUNT($T64:AF64)&gt;ROUNDUP($Q64/$O64,0)+$P64,0,EDATE(EDATE($T64,1)+$R64,COLUMN()-22))</f>
        <v>#DIV/0!</v>
      </c>
      <c r="AH64" s="236" t="e">
        <f>IF(COUNT($T64:AG64)&gt;ROUNDUP($Q64/$O64,0)+$P64,0,EDATE(EDATE($T64,1)+$R64,COLUMN()-22))</f>
        <v>#DIV/0!</v>
      </c>
      <c r="AI64" s="236" t="e">
        <f>IF(COUNT($T64:AH64)&gt;ROUNDUP($Q64/$O64,0)+$P64,0,EDATE(EDATE($T64,1)+$R64,COLUMN()-22))</f>
        <v>#DIV/0!</v>
      </c>
      <c r="AJ64" s="236" t="e">
        <f>IF(COUNT($T64:AI64)&gt;ROUNDUP($Q64/$O64,0)+$P64,0,EDATE(EDATE($T64,1)+$R64,COLUMN()-22))</f>
        <v>#DIV/0!</v>
      </c>
      <c r="AK64" s="236" t="e">
        <f>IF(COUNT($T64:AJ64)&gt;ROUNDUP($Q64/$O64,0)+$P64,0,EDATE(EDATE($T64,1)+$R64,COLUMN()-22))</f>
        <v>#DIV/0!</v>
      </c>
      <c r="AL64" s="236" t="e">
        <f>IF(COUNT($T64:AK64)&gt;ROUNDUP($Q64/$O64,0)+$P64,0,EDATE(EDATE($T64,1)+$R64,COLUMN()-22))</f>
        <v>#DIV/0!</v>
      </c>
      <c r="AM64" s="236" t="e">
        <f>IF(COUNT($T64:AL64)&gt;ROUNDUP($Q64/$O64,0)+$P64,0,EDATE(EDATE($T64,1)+$R64,COLUMN()-22))</f>
        <v>#DIV/0!</v>
      </c>
      <c r="AN64" s="236" t="e">
        <f>IF(COUNT($T64:AM64)&gt;ROUNDUP($Q64/$O64,0)+$P64,0,EDATE(EDATE($T64,1)+$R64,COLUMN()-22))</f>
        <v>#DIV/0!</v>
      </c>
      <c r="AO64" s="236" t="e">
        <f>IF(COUNT($T64:AN64)&gt;ROUNDUP($Q64/$O64,0)+$P64,0,EDATE(EDATE($T64,1)+$R64,COLUMN()-22))</f>
        <v>#DIV/0!</v>
      </c>
      <c r="AP64" s="236" t="e">
        <f>IF(COUNT($T64:AO64)&gt;ROUNDUP($Q64/$O64,0)+$P64,0,EDATE(EDATE($T64,1)+$R64,COLUMN()-22))</f>
        <v>#DIV/0!</v>
      </c>
      <c r="AQ64" s="236" t="e">
        <f>IF(COUNT($T64:AP64)&gt;ROUNDUP($Q64/$O64,0)+$P64,0,EDATE(EDATE($T64,1)+$R64,COLUMN()-22))</f>
        <v>#DIV/0!</v>
      </c>
      <c r="AR64" s="236" t="e">
        <f>IF(COUNT($T64:AQ64)&gt;ROUNDUP($Q64/$O64,0)+$P64,0,EDATE(EDATE($T64,1)+$R64,COLUMN()-22))</f>
        <v>#DIV/0!</v>
      </c>
      <c r="AS64" s="236" t="e">
        <f>IF(COUNT($T64:AR64)&gt;ROUNDUP($Q64/$O64,0)+$P64,0,EDATE(EDATE($T64,1)+$R64,COLUMN()-22))</f>
        <v>#DIV/0!</v>
      </c>
      <c r="AT64" s="236" t="e">
        <f>IF(COUNT($T64:AS64)&gt;ROUNDUP($Q64/$O64,0)+$P64,0,EDATE(EDATE($T64,1)+$R64,COLUMN()-22))</f>
        <v>#DIV/0!</v>
      </c>
      <c r="AU64" s="236" t="e">
        <f>IF(COUNT($T64:AT64)&gt;ROUNDUP($Q64/$O64,0)+$P64,0,EDATE(EDATE($T64,1)+$R64,COLUMN()-22))</f>
        <v>#DIV/0!</v>
      </c>
      <c r="AV64" s="236" t="e">
        <f>IF(COUNT($T64:AU64)&gt;ROUNDUP($Q64/$O64,0)+$P64,0,EDATE(EDATE($T64,1)+$R64,COLUMN()-22))</f>
        <v>#DIV/0!</v>
      </c>
      <c r="AW64" s="236" t="e">
        <f>IF(COUNT($T64:AV64)&gt;ROUNDUP($Q64/$O64,0)+$P64,0,EDATE(EDATE($T64,1)+$R64,COLUMN()-22))</f>
        <v>#DIV/0!</v>
      </c>
      <c r="AX64" s="236" t="e">
        <f>IF(COUNT($T64:AW64)&gt;ROUNDUP($Q64/$O64,0)+$P64,0,EDATE(EDATE($T64,1)+$R64,COLUMN()-22))</f>
        <v>#DIV/0!</v>
      </c>
      <c r="AY64" s="236" t="e">
        <f>IF(COUNT($T64:AX64)&gt;ROUNDUP($Q64/$O64,0)+$P64,0,EDATE(EDATE($T64,1)+$R64,COLUMN()-22))</f>
        <v>#DIV/0!</v>
      </c>
      <c r="AZ64" s="236" t="e">
        <f>IF(COUNT($T64:AY64)&gt;ROUNDUP($Q64/$O64,0)+$P64,0,EDATE(EDATE($T64,1)+$R64,COLUMN()-22))</f>
        <v>#DIV/0!</v>
      </c>
      <c r="BA64" s="236" t="e">
        <f>IF(COUNT($T64:AZ64)&gt;ROUNDUP($Q64/$O64,0)+$P64,0,EDATE(EDATE($T64,1)+$R64,COLUMN()-22))</f>
        <v>#DIV/0!</v>
      </c>
      <c r="BB64" s="236" t="e">
        <f>IF(COUNT($T64:BA64)&gt;ROUNDUP($Q64/$O64,0)+$P64,0,EDATE(EDATE($T64,1)+$R64,COLUMN()-22))</f>
        <v>#DIV/0!</v>
      </c>
      <c r="BC64" s="236" t="e">
        <f>IF(COUNT($T64:BB64)&gt;ROUNDUP($Q64/$O64,0)+$P64,0,EDATE(EDATE($T64,1)+$R64,COLUMN()-22))</f>
        <v>#DIV/0!</v>
      </c>
      <c r="BD64" s="187"/>
      <c r="BE64" s="54"/>
    </row>
    <row r="65" spans="1:57" ht="21" customHeight="1">
      <c r="A65" s="177" t="str">
        <f t="shared" ca="1" si="0"/>
        <v/>
      </c>
      <c r="B65" s="267"/>
      <c r="C65" s="143" t="e">
        <f>+VLOOKUP(B65,'اسماء العملاء'!$A$2:$E$142,5,FALSE)</f>
        <v>#N/A</v>
      </c>
      <c r="D65" s="63" t="e">
        <f>+VLOOKUP(B65,'اسماء العملاء'!$A$2:$C$140,2,FALSE)</f>
        <v>#N/A</v>
      </c>
      <c r="E65" s="143"/>
      <c r="F65" s="63" t="e">
        <f>+VLOOKUP(B65,'اسماء العملاء'!$A$2:$C$140,3,FALSE)</f>
        <v>#N/A</v>
      </c>
      <c r="G65" s="54"/>
      <c r="H65" s="94" t="e">
        <f>+VLOOKUP(G65,'انواع الفلاتر'!$B$2:$C$52,2,FALSE)</f>
        <v>#N/A</v>
      </c>
      <c r="I65" s="67"/>
      <c r="J65" s="92" t="e">
        <f t="shared" si="1"/>
        <v>#N/A</v>
      </c>
      <c r="K65" s="73"/>
      <c r="L65" s="73"/>
      <c r="M65" s="189"/>
      <c r="N65" s="74">
        <f t="shared" si="2"/>
        <v>0</v>
      </c>
      <c r="O65" s="87"/>
      <c r="P65" s="219" t="e">
        <f t="shared" si="4"/>
        <v>#DIV/0!</v>
      </c>
      <c r="Q65" s="219" t="e">
        <f t="shared" si="5"/>
        <v>#DIV/0!</v>
      </c>
      <c r="R65" s="232">
        <v>0</v>
      </c>
      <c r="S65" s="225" t="e">
        <f t="shared" si="3"/>
        <v>#DIV/0!</v>
      </c>
      <c r="T65" s="238"/>
      <c r="U65" s="236" t="e">
        <f>IF(COUNT($T65:T65)&gt;ROUNDUP($Q65/$O65,0)+$P65,0,EDATE(EDATE($T65,1)+$R65,COLUMN()-22))</f>
        <v>#DIV/0!</v>
      </c>
      <c r="V65" s="236" t="e">
        <f>IF(COUNT($T65:U65)&gt;ROUNDUP($Q65/$O65,0)+$P65,0,EDATE(EDATE($T65,1)+$R65,COLUMN()-22))</f>
        <v>#DIV/0!</v>
      </c>
      <c r="W65" s="236" t="e">
        <f>IF(COUNT($T65:V65)&gt;ROUNDUP($Q65/$O65,0)+$P65,0,EDATE(EDATE($T65,1)+$R65,COLUMN()-22))</f>
        <v>#DIV/0!</v>
      </c>
      <c r="X65" s="236" t="e">
        <f>IF(COUNT($T65:W65)&gt;ROUNDUP($Q65/$O65,0)+$P65,0,EDATE(EDATE($T65,1)+$R65,COLUMN()-22))</f>
        <v>#DIV/0!</v>
      </c>
      <c r="Y65" s="236" t="e">
        <f>IF(COUNT($T65:X65)&gt;ROUNDUP($Q65/$O65,0)+$P65,0,EDATE(EDATE($T65,1)+$R65,COLUMN()-22))</f>
        <v>#DIV/0!</v>
      </c>
      <c r="Z65" s="236" t="e">
        <f>IF(COUNT($T65:Y65)&gt;ROUNDUP($Q65/$O65,0)+$P65,0,EDATE(EDATE($T65,1)+$R65,COLUMN()-22))</f>
        <v>#DIV/0!</v>
      </c>
      <c r="AA65" s="236" t="e">
        <f>IF(COUNT($T65:Z65)&gt;ROUNDUP($Q65/$O65,0)+$P65,0,EDATE(EDATE($T65,1)+$R65,COLUMN()-22))</f>
        <v>#DIV/0!</v>
      </c>
      <c r="AB65" s="236" t="e">
        <f>IF(COUNT($T65:AA65)&gt;ROUNDUP($Q65/$O65,0)+$P65,0,EDATE(EDATE($T65,1)+$R65,COLUMN()-22))</f>
        <v>#DIV/0!</v>
      </c>
      <c r="AC65" s="236" t="e">
        <f>IF(COUNT($T65:AB65)&gt;ROUNDUP($Q65/$O65,0)+$P65,0,EDATE(EDATE($T65,1)+$R65,COLUMN()-22))</f>
        <v>#DIV/0!</v>
      </c>
      <c r="AD65" s="236" t="e">
        <f>IF(COUNT($T65:AC65)&gt;ROUNDUP($Q65/$O65,0)+$P65,0,EDATE(EDATE($T65,1)+$R65,COLUMN()-22))</f>
        <v>#DIV/0!</v>
      </c>
      <c r="AE65" s="236" t="e">
        <f>IF(COUNT($T65:AD65)&gt;ROUNDUP($Q65/$O65,0)+$P65,0,EDATE(EDATE($T65,1)+$R65,COLUMN()-22))</f>
        <v>#DIV/0!</v>
      </c>
      <c r="AF65" s="236" t="e">
        <f>IF(COUNT($T65:AE65)&gt;ROUNDUP($Q65/$O65,0)+$P65,0,EDATE(EDATE($T65,1)+$R65,COLUMN()-22))</f>
        <v>#DIV/0!</v>
      </c>
      <c r="AG65" s="236" t="e">
        <f>IF(COUNT($T65:AF65)&gt;ROUNDUP($Q65/$O65,0)+$P65,0,EDATE(EDATE($T65,1)+$R65,COLUMN()-22))</f>
        <v>#DIV/0!</v>
      </c>
      <c r="AH65" s="236" t="e">
        <f>IF(COUNT($T65:AG65)&gt;ROUNDUP($Q65/$O65,0)+$P65,0,EDATE(EDATE($T65,1)+$R65,COLUMN()-22))</f>
        <v>#DIV/0!</v>
      </c>
      <c r="AI65" s="236" t="e">
        <f>IF(COUNT($T65:AH65)&gt;ROUNDUP($Q65/$O65,0)+$P65,0,EDATE(EDATE($T65,1)+$R65,COLUMN()-22))</f>
        <v>#DIV/0!</v>
      </c>
      <c r="AJ65" s="236" t="e">
        <f>IF(COUNT($T65:AI65)&gt;ROUNDUP($Q65/$O65,0)+$P65,0,EDATE(EDATE($T65,1)+$R65,COLUMN()-22))</f>
        <v>#DIV/0!</v>
      </c>
      <c r="AK65" s="236" t="e">
        <f>IF(COUNT($T65:AJ65)&gt;ROUNDUP($Q65/$O65,0)+$P65,0,EDATE(EDATE($T65,1)+$R65,COLUMN()-22))</f>
        <v>#DIV/0!</v>
      </c>
      <c r="AL65" s="236" t="e">
        <f>IF(COUNT($T65:AK65)&gt;ROUNDUP($Q65/$O65,0)+$P65,0,EDATE(EDATE($T65,1)+$R65,COLUMN()-22))</f>
        <v>#DIV/0!</v>
      </c>
      <c r="AM65" s="236" t="e">
        <f>IF(COUNT($T65:AL65)&gt;ROUNDUP($Q65/$O65,0)+$P65,0,EDATE(EDATE($T65,1)+$R65,COLUMN()-22))</f>
        <v>#DIV/0!</v>
      </c>
      <c r="AN65" s="236" t="e">
        <f>IF(COUNT($T65:AM65)&gt;ROUNDUP($Q65/$O65,0)+$P65,0,EDATE(EDATE($T65,1)+$R65,COLUMN()-22))</f>
        <v>#DIV/0!</v>
      </c>
      <c r="AO65" s="236" t="e">
        <f>IF(COUNT($T65:AN65)&gt;ROUNDUP($Q65/$O65,0)+$P65,0,EDATE(EDATE($T65,1)+$R65,COLUMN()-22))</f>
        <v>#DIV/0!</v>
      </c>
      <c r="AP65" s="236" t="e">
        <f>IF(COUNT($T65:AO65)&gt;ROUNDUP($Q65/$O65,0)+$P65,0,EDATE(EDATE($T65,1)+$R65,COLUMN()-22))</f>
        <v>#DIV/0!</v>
      </c>
      <c r="AQ65" s="236" t="e">
        <f>IF(COUNT($T65:AP65)&gt;ROUNDUP($Q65/$O65,0)+$P65,0,EDATE(EDATE($T65,1)+$R65,COLUMN()-22))</f>
        <v>#DIV/0!</v>
      </c>
      <c r="AR65" s="236" t="e">
        <f>IF(COUNT($T65:AQ65)&gt;ROUNDUP($Q65/$O65,0)+$P65,0,EDATE(EDATE($T65,1)+$R65,COLUMN()-22))</f>
        <v>#DIV/0!</v>
      </c>
      <c r="AS65" s="236" t="e">
        <f>IF(COUNT($T65:AR65)&gt;ROUNDUP($Q65/$O65,0)+$P65,0,EDATE(EDATE($T65,1)+$R65,COLUMN()-22))</f>
        <v>#DIV/0!</v>
      </c>
      <c r="AT65" s="236" t="e">
        <f>IF(COUNT($T65:AS65)&gt;ROUNDUP($Q65/$O65,0)+$P65,0,EDATE(EDATE($T65,1)+$R65,COLUMN()-22))</f>
        <v>#DIV/0!</v>
      </c>
      <c r="AU65" s="236" t="e">
        <f>IF(COUNT($T65:AT65)&gt;ROUNDUP($Q65/$O65,0)+$P65,0,EDATE(EDATE($T65,1)+$R65,COLUMN()-22))</f>
        <v>#DIV/0!</v>
      </c>
      <c r="AV65" s="236" t="e">
        <f>IF(COUNT($T65:AU65)&gt;ROUNDUP($Q65/$O65,0)+$P65,0,EDATE(EDATE($T65,1)+$R65,COLUMN()-22))</f>
        <v>#DIV/0!</v>
      </c>
      <c r="AW65" s="236" t="e">
        <f>IF(COUNT($T65:AV65)&gt;ROUNDUP($Q65/$O65,0)+$P65,0,EDATE(EDATE($T65,1)+$R65,COLUMN()-22))</f>
        <v>#DIV/0!</v>
      </c>
      <c r="AX65" s="236" t="e">
        <f>IF(COUNT($T65:AW65)&gt;ROUNDUP($Q65/$O65,0)+$P65,0,EDATE(EDATE($T65,1)+$R65,COLUMN()-22))</f>
        <v>#DIV/0!</v>
      </c>
      <c r="AY65" s="236" t="e">
        <f>IF(COUNT($T65:AX65)&gt;ROUNDUP($Q65/$O65,0)+$P65,0,EDATE(EDATE($T65,1)+$R65,COLUMN()-22))</f>
        <v>#DIV/0!</v>
      </c>
      <c r="AZ65" s="236" t="e">
        <f>IF(COUNT($T65:AY65)&gt;ROUNDUP($Q65/$O65,0)+$P65,0,EDATE(EDATE($T65,1)+$R65,COLUMN()-22))</f>
        <v>#DIV/0!</v>
      </c>
      <c r="BA65" s="236" t="e">
        <f>IF(COUNT($T65:AZ65)&gt;ROUNDUP($Q65/$O65,0)+$P65,0,EDATE(EDATE($T65,1)+$R65,COLUMN()-22))</f>
        <v>#DIV/0!</v>
      </c>
      <c r="BB65" s="236" t="e">
        <f>IF(COUNT($T65:BA65)&gt;ROUNDUP($Q65/$O65,0)+$P65,0,EDATE(EDATE($T65,1)+$R65,COLUMN()-22))</f>
        <v>#DIV/0!</v>
      </c>
      <c r="BC65" s="236" t="e">
        <f>IF(COUNT($T65:BB65)&gt;ROUNDUP($Q65/$O65,0)+$P65,0,EDATE(EDATE($T65,1)+$R65,COLUMN()-22))</f>
        <v>#DIV/0!</v>
      </c>
      <c r="BD65" s="187"/>
      <c r="BE65" s="54"/>
    </row>
    <row r="66" spans="1:57" ht="21" customHeight="1">
      <c r="A66" s="177" t="str">
        <f t="shared" ca="1" si="0"/>
        <v/>
      </c>
      <c r="B66" s="267"/>
      <c r="C66" s="143" t="e">
        <f>+VLOOKUP(B66,'اسماء العملاء'!$A$2:$E$142,5,FALSE)</f>
        <v>#N/A</v>
      </c>
      <c r="D66" s="63" t="e">
        <f>+VLOOKUP(B66,'اسماء العملاء'!$A$2:$C$140,2,FALSE)</f>
        <v>#N/A</v>
      </c>
      <c r="E66" s="143"/>
      <c r="F66" s="63" t="e">
        <f>+VLOOKUP(B66,'اسماء العملاء'!$A$2:$C$140,3,FALSE)</f>
        <v>#N/A</v>
      </c>
      <c r="G66" s="54"/>
      <c r="H66" s="94" t="e">
        <f>+VLOOKUP(G66,'انواع الفلاتر'!$B$2:$C$52,2,FALSE)</f>
        <v>#N/A</v>
      </c>
      <c r="I66" s="67"/>
      <c r="J66" s="92" t="e">
        <f t="shared" si="1"/>
        <v>#N/A</v>
      </c>
      <c r="K66" s="73"/>
      <c r="L66" s="73"/>
      <c r="M66" s="189"/>
      <c r="N66" s="74">
        <f t="shared" si="2"/>
        <v>0</v>
      </c>
      <c r="O66" s="87"/>
      <c r="P66" s="219" t="e">
        <f t="shared" si="4"/>
        <v>#DIV/0!</v>
      </c>
      <c r="Q66" s="219" t="e">
        <f t="shared" si="5"/>
        <v>#DIV/0!</v>
      </c>
      <c r="R66" s="232">
        <v>0</v>
      </c>
      <c r="S66" s="225" t="e">
        <f t="shared" si="3"/>
        <v>#DIV/0!</v>
      </c>
      <c r="T66" s="238"/>
      <c r="U66" s="236" t="e">
        <f>IF(COUNT($T66:T66)&gt;ROUNDUP($Q66/$O66,0)+$P66,0,EDATE(EDATE($T66,1)+$R66,COLUMN()-22))</f>
        <v>#DIV/0!</v>
      </c>
      <c r="V66" s="236" t="e">
        <f>IF(COUNT($T66:U66)&gt;ROUNDUP($Q66/$O66,0)+$P66,0,EDATE(EDATE($T66,1)+$R66,COLUMN()-22))</f>
        <v>#DIV/0!</v>
      </c>
      <c r="W66" s="236" t="e">
        <f>IF(COUNT($T66:V66)&gt;ROUNDUP($Q66/$O66,0)+$P66,0,EDATE(EDATE($T66,1)+$R66,COLUMN()-22))</f>
        <v>#DIV/0!</v>
      </c>
      <c r="X66" s="236" t="e">
        <f>IF(COUNT($T66:W66)&gt;ROUNDUP($Q66/$O66,0)+$P66,0,EDATE(EDATE($T66,1)+$R66,COLUMN()-22))</f>
        <v>#DIV/0!</v>
      </c>
      <c r="Y66" s="236" t="e">
        <f>IF(COUNT($T66:X66)&gt;ROUNDUP($Q66/$O66,0)+$P66,0,EDATE(EDATE($T66,1)+$R66,COLUMN()-22))</f>
        <v>#DIV/0!</v>
      </c>
      <c r="Z66" s="236" t="e">
        <f>IF(COUNT($T66:Y66)&gt;ROUNDUP($Q66/$O66,0)+$P66,0,EDATE(EDATE($T66,1)+$R66,COLUMN()-22))</f>
        <v>#DIV/0!</v>
      </c>
      <c r="AA66" s="236" t="e">
        <f>IF(COUNT($T66:Z66)&gt;ROUNDUP($Q66/$O66,0)+$P66,0,EDATE(EDATE($T66,1)+$R66,COLUMN()-22))</f>
        <v>#DIV/0!</v>
      </c>
      <c r="AB66" s="236" t="e">
        <f>IF(COUNT($T66:AA66)&gt;ROUNDUP($Q66/$O66,0)+$P66,0,EDATE(EDATE($T66,1)+$R66,COLUMN()-22))</f>
        <v>#DIV/0!</v>
      </c>
      <c r="AC66" s="236" t="e">
        <f>IF(COUNT($T66:AB66)&gt;ROUNDUP($Q66/$O66,0)+$P66,0,EDATE(EDATE($T66,1)+$R66,COLUMN()-22))</f>
        <v>#DIV/0!</v>
      </c>
      <c r="AD66" s="236" t="e">
        <f>IF(COUNT($T66:AC66)&gt;ROUNDUP($Q66/$O66,0)+$P66,0,EDATE(EDATE($T66,1)+$R66,COLUMN()-22))</f>
        <v>#DIV/0!</v>
      </c>
      <c r="AE66" s="236" t="e">
        <f>IF(COUNT($T66:AD66)&gt;ROUNDUP($Q66/$O66,0)+$P66,0,EDATE(EDATE($T66,1)+$R66,COLUMN()-22))</f>
        <v>#DIV/0!</v>
      </c>
      <c r="AF66" s="236" t="e">
        <f>IF(COUNT($T66:AE66)&gt;ROUNDUP($Q66/$O66,0)+$P66,0,EDATE(EDATE($T66,1)+$R66,COLUMN()-22))</f>
        <v>#DIV/0!</v>
      </c>
      <c r="AG66" s="236" t="e">
        <f>IF(COUNT($T66:AF66)&gt;ROUNDUP($Q66/$O66,0)+$P66,0,EDATE(EDATE($T66,1)+$R66,COLUMN()-22))</f>
        <v>#DIV/0!</v>
      </c>
      <c r="AH66" s="236" t="e">
        <f>IF(COUNT($T66:AG66)&gt;ROUNDUP($Q66/$O66,0)+$P66,0,EDATE(EDATE($T66,1)+$R66,COLUMN()-22))</f>
        <v>#DIV/0!</v>
      </c>
      <c r="AI66" s="236" t="e">
        <f>IF(COUNT($T66:AH66)&gt;ROUNDUP($Q66/$O66,0)+$P66,0,EDATE(EDATE($T66,1)+$R66,COLUMN()-22))</f>
        <v>#DIV/0!</v>
      </c>
      <c r="AJ66" s="236" t="e">
        <f>IF(COUNT($T66:AI66)&gt;ROUNDUP($Q66/$O66,0)+$P66,0,EDATE(EDATE($T66,1)+$R66,COLUMN()-22))</f>
        <v>#DIV/0!</v>
      </c>
      <c r="AK66" s="236" t="e">
        <f>IF(COUNT($T66:AJ66)&gt;ROUNDUP($Q66/$O66,0)+$P66,0,EDATE(EDATE($T66,1)+$R66,COLUMN()-22))</f>
        <v>#DIV/0!</v>
      </c>
      <c r="AL66" s="236" t="e">
        <f>IF(COUNT($T66:AK66)&gt;ROUNDUP($Q66/$O66,0)+$P66,0,EDATE(EDATE($T66,1)+$R66,COLUMN()-22))</f>
        <v>#DIV/0!</v>
      </c>
      <c r="AM66" s="236" t="e">
        <f>IF(COUNT($T66:AL66)&gt;ROUNDUP($Q66/$O66,0)+$P66,0,EDATE(EDATE($T66,1)+$R66,COLUMN()-22))</f>
        <v>#DIV/0!</v>
      </c>
      <c r="AN66" s="236" t="e">
        <f>IF(COUNT($T66:AM66)&gt;ROUNDUP($Q66/$O66,0)+$P66,0,EDATE(EDATE($T66,1)+$R66,COLUMN()-22))</f>
        <v>#DIV/0!</v>
      </c>
      <c r="AO66" s="236" t="e">
        <f>IF(COUNT($T66:AN66)&gt;ROUNDUP($Q66/$O66,0)+$P66,0,EDATE(EDATE($T66,1)+$R66,COLUMN()-22))</f>
        <v>#DIV/0!</v>
      </c>
      <c r="AP66" s="236" t="e">
        <f>IF(COUNT($T66:AO66)&gt;ROUNDUP($Q66/$O66,0)+$P66,0,EDATE(EDATE($T66,1)+$R66,COLUMN()-22))</f>
        <v>#DIV/0!</v>
      </c>
      <c r="AQ66" s="236" t="e">
        <f>IF(COUNT($T66:AP66)&gt;ROUNDUP($Q66/$O66,0)+$P66,0,EDATE(EDATE($T66,1)+$R66,COLUMN()-22))</f>
        <v>#DIV/0!</v>
      </c>
      <c r="AR66" s="236" t="e">
        <f>IF(COUNT($T66:AQ66)&gt;ROUNDUP($Q66/$O66,0)+$P66,0,EDATE(EDATE($T66,1)+$R66,COLUMN()-22))</f>
        <v>#DIV/0!</v>
      </c>
      <c r="AS66" s="236" t="e">
        <f>IF(COUNT($T66:AR66)&gt;ROUNDUP($Q66/$O66,0)+$P66,0,EDATE(EDATE($T66,1)+$R66,COLUMN()-22))</f>
        <v>#DIV/0!</v>
      </c>
      <c r="AT66" s="236" t="e">
        <f>IF(COUNT($T66:AS66)&gt;ROUNDUP($Q66/$O66,0)+$P66,0,EDATE(EDATE($T66,1)+$R66,COLUMN()-22))</f>
        <v>#DIV/0!</v>
      </c>
      <c r="AU66" s="236" t="e">
        <f>IF(COUNT($T66:AT66)&gt;ROUNDUP($Q66/$O66,0)+$P66,0,EDATE(EDATE($T66,1)+$R66,COLUMN()-22))</f>
        <v>#DIV/0!</v>
      </c>
      <c r="AV66" s="236" t="e">
        <f>IF(COUNT($T66:AU66)&gt;ROUNDUP($Q66/$O66,0)+$P66,0,EDATE(EDATE($T66,1)+$R66,COLUMN()-22))</f>
        <v>#DIV/0!</v>
      </c>
      <c r="AW66" s="236" t="e">
        <f>IF(COUNT($T66:AV66)&gt;ROUNDUP($Q66/$O66,0)+$P66,0,EDATE(EDATE($T66,1)+$R66,COLUMN()-22))</f>
        <v>#DIV/0!</v>
      </c>
      <c r="AX66" s="236" t="e">
        <f>IF(COUNT($T66:AW66)&gt;ROUNDUP($Q66/$O66,0)+$P66,0,EDATE(EDATE($T66,1)+$R66,COLUMN()-22))</f>
        <v>#DIV/0!</v>
      </c>
      <c r="AY66" s="236" t="e">
        <f>IF(COUNT($T66:AX66)&gt;ROUNDUP($Q66/$O66,0)+$P66,0,EDATE(EDATE($T66,1)+$R66,COLUMN()-22))</f>
        <v>#DIV/0!</v>
      </c>
      <c r="AZ66" s="236" t="e">
        <f>IF(COUNT($T66:AY66)&gt;ROUNDUP($Q66/$O66,0)+$P66,0,EDATE(EDATE($T66,1)+$R66,COLUMN()-22))</f>
        <v>#DIV/0!</v>
      </c>
      <c r="BA66" s="236" t="e">
        <f>IF(COUNT($T66:AZ66)&gt;ROUNDUP($Q66/$O66,0)+$P66,0,EDATE(EDATE($T66,1)+$R66,COLUMN()-22))</f>
        <v>#DIV/0!</v>
      </c>
      <c r="BB66" s="236" t="e">
        <f>IF(COUNT($T66:BA66)&gt;ROUNDUP($Q66/$O66,0)+$P66,0,EDATE(EDATE($T66,1)+$R66,COLUMN()-22))</f>
        <v>#DIV/0!</v>
      </c>
      <c r="BC66" s="236" t="e">
        <f>IF(COUNT($T66:BB66)&gt;ROUNDUP($Q66/$O66,0)+$P66,0,EDATE(EDATE($T66,1)+$R66,COLUMN()-22))</f>
        <v>#DIV/0!</v>
      </c>
      <c r="BD66" s="187"/>
      <c r="BE66" s="54"/>
    </row>
    <row r="67" spans="1:57" ht="21" customHeight="1">
      <c r="A67" s="177" t="str">
        <f t="shared" ca="1" si="0"/>
        <v/>
      </c>
      <c r="B67" s="267"/>
      <c r="C67" s="143" t="e">
        <f>+VLOOKUP(B67,'اسماء العملاء'!$A$2:$E$142,5,FALSE)</f>
        <v>#N/A</v>
      </c>
      <c r="D67" s="63" t="e">
        <f>+VLOOKUP(B67,'اسماء العملاء'!$A$2:$C$140,2,FALSE)</f>
        <v>#N/A</v>
      </c>
      <c r="E67" s="143"/>
      <c r="F67" s="63" t="e">
        <f>+VLOOKUP(B67,'اسماء العملاء'!$A$2:$C$140,3,FALSE)</f>
        <v>#N/A</v>
      </c>
      <c r="G67" s="54"/>
      <c r="H67" s="94" t="e">
        <f>+VLOOKUP(G67,'انواع الفلاتر'!$B$2:$C$52,2,FALSE)</f>
        <v>#N/A</v>
      </c>
      <c r="I67" s="67"/>
      <c r="J67" s="92" t="e">
        <f t="shared" si="1"/>
        <v>#N/A</v>
      </c>
      <c r="K67" s="73"/>
      <c r="L67" s="73"/>
      <c r="M67" s="189"/>
      <c r="N67" s="74">
        <f t="shared" si="2"/>
        <v>0</v>
      </c>
      <c r="O67" s="87"/>
      <c r="P67" s="219" t="e">
        <f t="shared" si="4"/>
        <v>#DIV/0!</v>
      </c>
      <c r="Q67" s="219" t="e">
        <f t="shared" si="5"/>
        <v>#DIV/0!</v>
      </c>
      <c r="R67" s="232">
        <v>0</v>
      </c>
      <c r="S67" s="225" t="e">
        <f t="shared" si="3"/>
        <v>#DIV/0!</v>
      </c>
      <c r="T67" s="238"/>
      <c r="U67" s="236" t="e">
        <f>IF(COUNT($T67:T67)&gt;ROUNDUP($Q67/$O67,0)+$P67,0,EDATE(EDATE($T67,1)+$R67,COLUMN()-22))</f>
        <v>#DIV/0!</v>
      </c>
      <c r="V67" s="236" t="e">
        <f>IF(COUNT($T67:U67)&gt;ROUNDUP($Q67/$O67,0)+$P67,0,EDATE(EDATE($T67,1)+$R67,COLUMN()-22))</f>
        <v>#DIV/0!</v>
      </c>
      <c r="W67" s="236" t="e">
        <f>IF(COUNT($T67:V67)&gt;ROUNDUP($Q67/$O67,0)+$P67,0,EDATE(EDATE($T67,1)+$R67,COLUMN()-22))</f>
        <v>#DIV/0!</v>
      </c>
      <c r="X67" s="236" t="e">
        <f>IF(COUNT($T67:W67)&gt;ROUNDUP($Q67/$O67,0)+$P67,0,EDATE(EDATE($T67,1)+$R67,COLUMN()-22))</f>
        <v>#DIV/0!</v>
      </c>
      <c r="Y67" s="236" t="e">
        <f>IF(COUNT($T67:X67)&gt;ROUNDUP($Q67/$O67,0)+$P67,0,EDATE(EDATE($T67,1)+$R67,COLUMN()-22))</f>
        <v>#DIV/0!</v>
      </c>
      <c r="Z67" s="236" t="e">
        <f>IF(COUNT($T67:Y67)&gt;ROUNDUP($Q67/$O67,0)+$P67,0,EDATE(EDATE($T67,1)+$R67,COLUMN()-22))</f>
        <v>#DIV/0!</v>
      </c>
      <c r="AA67" s="236" t="e">
        <f>IF(COUNT($T67:Z67)&gt;ROUNDUP($Q67/$O67,0)+$P67,0,EDATE(EDATE($T67,1)+$R67,COLUMN()-22))</f>
        <v>#DIV/0!</v>
      </c>
      <c r="AB67" s="236" t="e">
        <f>IF(COUNT($T67:AA67)&gt;ROUNDUP($Q67/$O67,0)+$P67,0,EDATE(EDATE($T67,1)+$R67,COLUMN()-22))</f>
        <v>#DIV/0!</v>
      </c>
      <c r="AC67" s="236" t="e">
        <f>IF(COUNT($T67:AB67)&gt;ROUNDUP($Q67/$O67,0)+$P67,0,EDATE(EDATE($T67,1)+$R67,COLUMN()-22))</f>
        <v>#DIV/0!</v>
      </c>
      <c r="AD67" s="236" t="e">
        <f>IF(COUNT($T67:AC67)&gt;ROUNDUP($Q67/$O67,0)+$P67,0,EDATE(EDATE($T67,1)+$R67,COLUMN()-22))</f>
        <v>#DIV/0!</v>
      </c>
      <c r="AE67" s="236" t="e">
        <f>IF(COUNT($T67:AD67)&gt;ROUNDUP($Q67/$O67,0)+$P67,0,EDATE(EDATE($T67,1)+$R67,COLUMN()-22))</f>
        <v>#DIV/0!</v>
      </c>
      <c r="AF67" s="236" t="e">
        <f>IF(COUNT($T67:AE67)&gt;ROUNDUP($Q67/$O67,0)+$P67,0,EDATE(EDATE($T67,1)+$R67,COLUMN()-22))</f>
        <v>#DIV/0!</v>
      </c>
      <c r="AG67" s="236" t="e">
        <f>IF(COUNT($T67:AF67)&gt;ROUNDUP($Q67/$O67,0)+$P67,0,EDATE(EDATE($T67,1)+$R67,COLUMN()-22))</f>
        <v>#DIV/0!</v>
      </c>
      <c r="AH67" s="236" t="e">
        <f>IF(COUNT($T67:AG67)&gt;ROUNDUP($Q67/$O67,0)+$P67,0,EDATE(EDATE($T67,1)+$R67,COLUMN()-22))</f>
        <v>#DIV/0!</v>
      </c>
      <c r="AI67" s="236" t="e">
        <f>IF(COUNT($T67:AH67)&gt;ROUNDUP($Q67/$O67,0)+$P67,0,EDATE(EDATE($T67,1)+$R67,COLUMN()-22))</f>
        <v>#DIV/0!</v>
      </c>
      <c r="AJ67" s="236" t="e">
        <f>IF(COUNT($T67:AI67)&gt;ROUNDUP($Q67/$O67,0)+$P67,0,EDATE(EDATE($T67,1)+$R67,COLUMN()-22))</f>
        <v>#DIV/0!</v>
      </c>
      <c r="AK67" s="236" t="e">
        <f>IF(COUNT($T67:AJ67)&gt;ROUNDUP($Q67/$O67,0)+$P67,0,EDATE(EDATE($T67,1)+$R67,COLUMN()-22))</f>
        <v>#DIV/0!</v>
      </c>
      <c r="AL67" s="236" t="e">
        <f>IF(COUNT($T67:AK67)&gt;ROUNDUP($Q67/$O67,0)+$P67,0,EDATE(EDATE($T67,1)+$R67,COLUMN()-22))</f>
        <v>#DIV/0!</v>
      </c>
      <c r="AM67" s="236" t="e">
        <f>IF(COUNT($T67:AL67)&gt;ROUNDUP($Q67/$O67,0)+$P67,0,EDATE(EDATE($T67,1)+$R67,COLUMN()-22))</f>
        <v>#DIV/0!</v>
      </c>
      <c r="AN67" s="236" t="e">
        <f>IF(COUNT($T67:AM67)&gt;ROUNDUP($Q67/$O67,0)+$P67,0,EDATE(EDATE($T67,1)+$R67,COLUMN()-22))</f>
        <v>#DIV/0!</v>
      </c>
      <c r="AO67" s="236" t="e">
        <f>IF(COUNT($T67:AN67)&gt;ROUNDUP($Q67/$O67,0)+$P67,0,EDATE(EDATE($T67,1)+$R67,COLUMN()-22))</f>
        <v>#DIV/0!</v>
      </c>
      <c r="AP67" s="236" t="e">
        <f>IF(COUNT($T67:AO67)&gt;ROUNDUP($Q67/$O67,0)+$P67,0,EDATE(EDATE($T67,1)+$R67,COLUMN()-22))</f>
        <v>#DIV/0!</v>
      </c>
      <c r="AQ67" s="236" t="e">
        <f>IF(COUNT($T67:AP67)&gt;ROUNDUP($Q67/$O67,0)+$P67,0,EDATE(EDATE($T67,1)+$R67,COLUMN()-22))</f>
        <v>#DIV/0!</v>
      </c>
      <c r="AR67" s="236" t="e">
        <f>IF(COUNT($T67:AQ67)&gt;ROUNDUP($Q67/$O67,0)+$P67,0,EDATE(EDATE($T67,1)+$R67,COLUMN()-22))</f>
        <v>#DIV/0!</v>
      </c>
      <c r="AS67" s="236" t="e">
        <f>IF(COUNT($T67:AR67)&gt;ROUNDUP($Q67/$O67,0)+$P67,0,EDATE(EDATE($T67,1)+$R67,COLUMN()-22))</f>
        <v>#DIV/0!</v>
      </c>
      <c r="AT67" s="236" t="e">
        <f>IF(COUNT($T67:AS67)&gt;ROUNDUP($Q67/$O67,0)+$P67,0,EDATE(EDATE($T67,1)+$R67,COLUMN()-22))</f>
        <v>#DIV/0!</v>
      </c>
      <c r="AU67" s="236" t="e">
        <f>IF(COUNT($T67:AT67)&gt;ROUNDUP($Q67/$O67,0)+$P67,0,EDATE(EDATE($T67,1)+$R67,COLUMN()-22))</f>
        <v>#DIV/0!</v>
      </c>
      <c r="AV67" s="236" t="e">
        <f>IF(COUNT($T67:AU67)&gt;ROUNDUP($Q67/$O67,0)+$P67,0,EDATE(EDATE($T67,1)+$R67,COLUMN()-22))</f>
        <v>#DIV/0!</v>
      </c>
      <c r="AW67" s="236" t="e">
        <f>IF(COUNT($T67:AV67)&gt;ROUNDUP($Q67/$O67,0)+$P67,0,EDATE(EDATE($T67,1)+$R67,COLUMN()-22))</f>
        <v>#DIV/0!</v>
      </c>
      <c r="AX67" s="236" t="e">
        <f>IF(COUNT($T67:AW67)&gt;ROUNDUP($Q67/$O67,0)+$P67,0,EDATE(EDATE($T67,1)+$R67,COLUMN()-22))</f>
        <v>#DIV/0!</v>
      </c>
      <c r="AY67" s="236" t="e">
        <f>IF(COUNT($T67:AX67)&gt;ROUNDUP($Q67/$O67,0)+$P67,0,EDATE(EDATE($T67,1)+$R67,COLUMN()-22))</f>
        <v>#DIV/0!</v>
      </c>
      <c r="AZ67" s="236" t="e">
        <f>IF(COUNT($T67:AY67)&gt;ROUNDUP($Q67/$O67,0)+$P67,0,EDATE(EDATE($T67,1)+$R67,COLUMN()-22))</f>
        <v>#DIV/0!</v>
      </c>
      <c r="BA67" s="236" t="e">
        <f>IF(COUNT($T67:AZ67)&gt;ROUNDUP($Q67/$O67,0)+$P67,0,EDATE(EDATE($T67,1)+$R67,COLUMN()-22))</f>
        <v>#DIV/0!</v>
      </c>
      <c r="BB67" s="236" t="e">
        <f>IF(COUNT($T67:BA67)&gt;ROUNDUP($Q67/$O67,0)+$P67,0,EDATE(EDATE($T67,1)+$R67,COLUMN()-22))</f>
        <v>#DIV/0!</v>
      </c>
      <c r="BC67" s="236" t="e">
        <f>IF(COUNT($T67:BB67)&gt;ROUNDUP($Q67/$O67,0)+$P67,0,EDATE(EDATE($T67,1)+$R67,COLUMN()-22))</f>
        <v>#DIV/0!</v>
      </c>
      <c r="BD67" s="187"/>
      <c r="BE67" s="54"/>
    </row>
    <row r="68" spans="1:57" ht="21" customHeight="1">
      <c r="A68" s="177" t="str">
        <f t="shared" ref="A68:A103" ca="1" si="6">IF(B68="","",TODAY())</f>
        <v/>
      </c>
      <c r="B68" s="267"/>
      <c r="C68" s="143" t="e">
        <f>+VLOOKUP(B68,'اسماء العملاء'!$A$2:$E$142,5,FALSE)</f>
        <v>#N/A</v>
      </c>
      <c r="D68" s="63" t="e">
        <f>+VLOOKUP(B68,'اسماء العملاء'!$A$2:$C$140,2,FALSE)</f>
        <v>#N/A</v>
      </c>
      <c r="E68" s="143"/>
      <c r="F68" s="63" t="e">
        <f>+VLOOKUP(B68,'اسماء العملاء'!$A$2:$C$140,3,FALSE)</f>
        <v>#N/A</v>
      </c>
      <c r="G68" s="54"/>
      <c r="H68" s="94" t="e">
        <f>+VLOOKUP(G68,'انواع الفلاتر'!$B$2:$C$52,2,FALSE)</f>
        <v>#N/A</v>
      </c>
      <c r="I68" s="67"/>
      <c r="J68" s="92" t="e">
        <f t="shared" ref="J68:J103" si="7">SUM(I68*H68)</f>
        <v>#N/A</v>
      </c>
      <c r="K68" s="73"/>
      <c r="L68" s="73"/>
      <c r="M68" s="189"/>
      <c r="N68" s="74">
        <f t="shared" ref="N68:N103" si="8">SUM(L68-M68)</f>
        <v>0</v>
      </c>
      <c r="O68" s="87"/>
      <c r="P68" s="219" t="e">
        <f t="shared" si="4"/>
        <v>#DIV/0!</v>
      </c>
      <c r="Q68" s="219" t="e">
        <f t="shared" si="5"/>
        <v>#DIV/0!</v>
      </c>
      <c r="R68" s="232">
        <v>0</v>
      </c>
      <c r="S68" s="225" t="e">
        <f t="shared" ref="S68:S103" si="9">COUNTIF(U68:BD68,"&gt;"&amp;T68)*O68-(COUNTIF(U68:BD68,"&gt;"&amp;T68)-P68)*(O68-Q68)-COUNTBLANK(U68:BD68)*O68</f>
        <v>#DIV/0!</v>
      </c>
      <c r="T68" s="238"/>
      <c r="U68" s="236" t="e">
        <f>IF(COUNT($T68:T68)&gt;ROUNDUP($Q68/$O68,0)+$P68,0,EDATE(EDATE($T68,1)+$R68,COLUMN()-22))</f>
        <v>#DIV/0!</v>
      </c>
      <c r="V68" s="236" t="e">
        <f>IF(COUNT($T68:U68)&gt;ROUNDUP($Q68/$O68,0)+$P68,0,EDATE(EDATE($T68,1)+$R68,COLUMN()-22))</f>
        <v>#DIV/0!</v>
      </c>
      <c r="W68" s="236" t="e">
        <f>IF(COUNT($T68:V68)&gt;ROUNDUP($Q68/$O68,0)+$P68,0,EDATE(EDATE($T68,1)+$R68,COLUMN()-22))</f>
        <v>#DIV/0!</v>
      </c>
      <c r="X68" s="236" t="e">
        <f>IF(COUNT($T68:W68)&gt;ROUNDUP($Q68/$O68,0)+$P68,0,EDATE(EDATE($T68,1)+$R68,COLUMN()-22))</f>
        <v>#DIV/0!</v>
      </c>
      <c r="Y68" s="236" t="e">
        <f>IF(COUNT($T68:X68)&gt;ROUNDUP($Q68/$O68,0)+$P68,0,EDATE(EDATE($T68,1)+$R68,COLUMN()-22))</f>
        <v>#DIV/0!</v>
      </c>
      <c r="Z68" s="236" t="e">
        <f>IF(COUNT($T68:Y68)&gt;ROUNDUP($Q68/$O68,0)+$P68,0,EDATE(EDATE($T68,1)+$R68,COLUMN()-22))</f>
        <v>#DIV/0!</v>
      </c>
      <c r="AA68" s="236" t="e">
        <f>IF(COUNT($T68:Z68)&gt;ROUNDUP($Q68/$O68,0)+$P68,0,EDATE(EDATE($T68,1)+$R68,COLUMN()-22))</f>
        <v>#DIV/0!</v>
      </c>
      <c r="AB68" s="236" t="e">
        <f>IF(COUNT($T68:AA68)&gt;ROUNDUP($Q68/$O68,0)+$P68,0,EDATE(EDATE($T68,1)+$R68,COLUMN()-22))</f>
        <v>#DIV/0!</v>
      </c>
      <c r="AC68" s="236" t="e">
        <f>IF(COUNT($T68:AB68)&gt;ROUNDUP($Q68/$O68,0)+$P68,0,EDATE(EDATE($T68,1)+$R68,COLUMN()-22))</f>
        <v>#DIV/0!</v>
      </c>
      <c r="AD68" s="236" t="e">
        <f>IF(COUNT($T68:AC68)&gt;ROUNDUP($Q68/$O68,0)+$P68,0,EDATE(EDATE($T68,1)+$R68,COLUMN()-22))</f>
        <v>#DIV/0!</v>
      </c>
      <c r="AE68" s="236" t="e">
        <f>IF(COUNT($T68:AD68)&gt;ROUNDUP($Q68/$O68,0)+$P68,0,EDATE(EDATE($T68,1)+$R68,COLUMN()-22))</f>
        <v>#DIV/0!</v>
      </c>
      <c r="AF68" s="236" t="e">
        <f>IF(COUNT($T68:AE68)&gt;ROUNDUP($Q68/$O68,0)+$P68,0,EDATE(EDATE($T68,1)+$R68,COLUMN()-22))</f>
        <v>#DIV/0!</v>
      </c>
      <c r="AG68" s="236" t="e">
        <f>IF(COUNT($T68:AF68)&gt;ROUNDUP($Q68/$O68,0)+$P68,0,EDATE(EDATE($T68,1)+$R68,COLUMN()-22))</f>
        <v>#DIV/0!</v>
      </c>
      <c r="AH68" s="236" t="e">
        <f>IF(COUNT($T68:AG68)&gt;ROUNDUP($Q68/$O68,0)+$P68,0,EDATE(EDATE($T68,1)+$R68,COLUMN()-22))</f>
        <v>#DIV/0!</v>
      </c>
      <c r="AI68" s="236" t="e">
        <f>IF(COUNT($T68:AH68)&gt;ROUNDUP($Q68/$O68,0)+$P68,0,EDATE(EDATE($T68,1)+$R68,COLUMN()-22))</f>
        <v>#DIV/0!</v>
      </c>
      <c r="AJ68" s="236" t="e">
        <f>IF(COUNT($T68:AI68)&gt;ROUNDUP($Q68/$O68,0)+$P68,0,EDATE(EDATE($T68,1)+$R68,COLUMN()-22))</f>
        <v>#DIV/0!</v>
      </c>
      <c r="AK68" s="236" t="e">
        <f>IF(COUNT($T68:AJ68)&gt;ROUNDUP($Q68/$O68,0)+$P68,0,EDATE(EDATE($T68,1)+$R68,COLUMN()-22))</f>
        <v>#DIV/0!</v>
      </c>
      <c r="AL68" s="236" t="e">
        <f>IF(COUNT($T68:AK68)&gt;ROUNDUP($Q68/$O68,0)+$P68,0,EDATE(EDATE($T68,1)+$R68,COLUMN()-22))</f>
        <v>#DIV/0!</v>
      </c>
      <c r="AM68" s="236" t="e">
        <f>IF(COUNT($T68:AL68)&gt;ROUNDUP($Q68/$O68,0)+$P68,0,EDATE(EDATE($T68,1)+$R68,COLUMN()-22))</f>
        <v>#DIV/0!</v>
      </c>
      <c r="AN68" s="236" t="e">
        <f>IF(COUNT($T68:AM68)&gt;ROUNDUP($Q68/$O68,0)+$P68,0,EDATE(EDATE($T68,1)+$R68,COLUMN()-22))</f>
        <v>#DIV/0!</v>
      </c>
      <c r="AO68" s="236" t="e">
        <f>IF(COUNT($T68:AN68)&gt;ROUNDUP($Q68/$O68,0)+$P68,0,EDATE(EDATE($T68,1)+$R68,COLUMN()-22))</f>
        <v>#DIV/0!</v>
      </c>
      <c r="AP68" s="236" t="e">
        <f>IF(COUNT($T68:AO68)&gt;ROUNDUP($Q68/$O68,0)+$P68,0,EDATE(EDATE($T68,1)+$R68,COLUMN()-22))</f>
        <v>#DIV/0!</v>
      </c>
      <c r="AQ68" s="236" t="e">
        <f>IF(COUNT($T68:AP68)&gt;ROUNDUP($Q68/$O68,0)+$P68,0,EDATE(EDATE($T68,1)+$R68,COLUMN()-22))</f>
        <v>#DIV/0!</v>
      </c>
      <c r="AR68" s="236" t="e">
        <f>IF(COUNT($T68:AQ68)&gt;ROUNDUP($Q68/$O68,0)+$P68,0,EDATE(EDATE($T68,1)+$R68,COLUMN()-22))</f>
        <v>#DIV/0!</v>
      </c>
      <c r="AS68" s="236" t="e">
        <f>IF(COUNT($T68:AR68)&gt;ROUNDUP($Q68/$O68,0)+$P68,0,EDATE(EDATE($T68,1)+$R68,COLUMN()-22))</f>
        <v>#DIV/0!</v>
      </c>
      <c r="AT68" s="236" t="e">
        <f>IF(COUNT($T68:AS68)&gt;ROUNDUP($Q68/$O68,0)+$P68,0,EDATE(EDATE($T68,1)+$R68,COLUMN()-22))</f>
        <v>#DIV/0!</v>
      </c>
      <c r="AU68" s="236" t="e">
        <f>IF(COUNT($T68:AT68)&gt;ROUNDUP($Q68/$O68,0)+$P68,0,EDATE(EDATE($T68,1)+$R68,COLUMN()-22))</f>
        <v>#DIV/0!</v>
      </c>
      <c r="AV68" s="236" t="e">
        <f>IF(COUNT($T68:AU68)&gt;ROUNDUP($Q68/$O68,0)+$P68,0,EDATE(EDATE($T68,1)+$R68,COLUMN()-22))</f>
        <v>#DIV/0!</v>
      </c>
      <c r="AW68" s="236" t="e">
        <f>IF(COUNT($T68:AV68)&gt;ROUNDUP($Q68/$O68,0)+$P68,0,EDATE(EDATE($T68,1)+$R68,COLUMN()-22))</f>
        <v>#DIV/0!</v>
      </c>
      <c r="AX68" s="236" t="e">
        <f>IF(COUNT($T68:AW68)&gt;ROUNDUP($Q68/$O68,0)+$P68,0,EDATE(EDATE($T68,1)+$R68,COLUMN()-22))</f>
        <v>#DIV/0!</v>
      </c>
      <c r="AY68" s="236" t="e">
        <f>IF(COUNT($T68:AX68)&gt;ROUNDUP($Q68/$O68,0)+$P68,0,EDATE(EDATE($T68,1)+$R68,COLUMN()-22))</f>
        <v>#DIV/0!</v>
      </c>
      <c r="AZ68" s="236" t="e">
        <f>IF(COUNT($T68:AY68)&gt;ROUNDUP($Q68/$O68,0)+$P68,0,EDATE(EDATE($T68,1)+$R68,COLUMN()-22))</f>
        <v>#DIV/0!</v>
      </c>
      <c r="BA68" s="236" t="e">
        <f>IF(COUNT($T68:AZ68)&gt;ROUNDUP($Q68/$O68,0)+$P68,0,EDATE(EDATE($T68,1)+$R68,COLUMN()-22))</f>
        <v>#DIV/0!</v>
      </c>
      <c r="BB68" s="236" t="e">
        <f>IF(COUNT($T68:BA68)&gt;ROUNDUP($Q68/$O68,0)+$P68,0,EDATE(EDATE($T68,1)+$R68,COLUMN()-22))</f>
        <v>#DIV/0!</v>
      </c>
      <c r="BC68" s="236" t="e">
        <f>IF(COUNT($T68:BB68)&gt;ROUNDUP($Q68/$O68,0)+$P68,0,EDATE(EDATE($T68,1)+$R68,COLUMN()-22))</f>
        <v>#DIV/0!</v>
      </c>
      <c r="BD68" s="187"/>
      <c r="BE68" s="54"/>
    </row>
    <row r="69" spans="1:57" ht="21" customHeight="1">
      <c r="A69" s="177" t="str">
        <f t="shared" ca="1" si="6"/>
        <v/>
      </c>
      <c r="B69" s="267"/>
      <c r="C69" s="143" t="e">
        <f>+VLOOKUP(B69,'اسماء العملاء'!$A$2:$E$142,5,FALSE)</f>
        <v>#N/A</v>
      </c>
      <c r="D69" s="63" t="e">
        <f>+VLOOKUP(B69,'اسماء العملاء'!$A$2:$C$140,2,FALSE)</f>
        <v>#N/A</v>
      </c>
      <c r="E69" s="143"/>
      <c r="F69" s="63" t="e">
        <f>+VLOOKUP(B69,'اسماء العملاء'!$A$2:$C$140,3,FALSE)</f>
        <v>#N/A</v>
      </c>
      <c r="G69" s="54"/>
      <c r="H69" s="94" t="e">
        <f>+VLOOKUP(G69,'انواع الفلاتر'!$B$2:$C$52,2,FALSE)</f>
        <v>#N/A</v>
      </c>
      <c r="I69" s="67"/>
      <c r="J69" s="92" t="e">
        <f t="shared" si="7"/>
        <v>#N/A</v>
      </c>
      <c r="K69" s="73"/>
      <c r="L69" s="73"/>
      <c r="M69" s="189"/>
      <c r="N69" s="74">
        <f t="shared" si="8"/>
        <v>0</v>
      </c>
      <c r="O69" s="87"/>
      <c r="P69" s="219" t="e">
        <f t="shared" si="4"/>
        <v>#DIV/0!</v>
      </c>
      <c r="Q69" s="219" t="e">
        <f t="shared" si="5"/>
        <v>#DIV/0!</v>
      </c>
      <c r="R69" s="232">
        <v>0</v>
      </c>
      <c r="S69" s="225" t="e">
        <f t="shared" si="9"/>
        <v>#DIV/0!</v>
      </c>
      <c r="T69" s="238"/>
      <c r="U69" s="236" t="e">
        <f>IF(COUNT($T69:T69)&gt;ROUNDUP($Q69/$O69,0)+$P69,0,EDATE(EDATE($T69,1)+$R69,COLUMN()-22))</f>
        <v>#DIV/0!</v>
      </c>
      <c r="V69" s="236" t="e">
        <f>IF(COUNT($T69:U69)&gt;ROUNDUP($Q69/$O69,0)+$P69,0,EDATE(EDATE($T69,1)+$R69,COLUMN()-22))</f>
        <v>#DIV/0!</v>
      </c>
      <c r="W69" s="236" t="e">
        <f>IF(COUNT($T69:V69)&gt;ROUNDUP($Q69/$O69,0)+$P69,0,EDATE(EDATE($T69,1)+$R69,COLUMN()-22))</f>
        <v>#DIV/0!</v>
      </c>
      <c r="X69" s="236" t="e">
        <f>IF(COUNT($T69:W69)&gt;ROUNDUP($Q69/$O69,0)+$P69,0,EDATE(EDATE($T69,1)+$R69,COLUMN()-22))</f>
        <v>#DIV/0!</v>
      </c>
      <c r="Y69" s="236" t="e">
        <f>IF(COUNT($T69:X69)&gt;ROUNDUP($Q69/$O69,0)+$P69,0,EDATE(EDATE($T69,1)+$R69,COLUMN()-22))</f>
        <v>#DIV/0!</v>
      </c>
      <c r="Z69" s="236" t="e">
        <f>IF(COUNT($T69:Y69)&gt;ROUNDUP($Q69/$O69,0)+$P69,0,EDATE(EDATE($T69,1)+$R69,COLUMN()-22))</f>
        <v>#DIV/0!</v>
      </c>
      <c r="AA69" s="236" t="e">
        <f>IF(COUNT($T69:Z69)&gt;ROUNDUP($Q69/$O69,0)+$P69,0,EDATE(EDATE($T69,1)+$R69,COLUMN()-22))</f>
        <v>#DIV/0!</v>
      </c>
      <c r="AB69" s="236" t="e">
        <f>IF(COUNT($T69:AA69)&gt;ROUNDUP($Q69/$O69,0)+$P69,0,EDATE(EDATE($T69,1)+$R69,COLUMN()-22))</f>
        <v>#DIV/0!</v>
      </c>
      <c r="AC69" s="236" t="e">
        <f>IF(COUNT($T69:AB69)&gt;ROUNDUP($Q69/$O69,0)+$P69,0,EDATE(EDATE($T69,1)+$R69,COLUMN()-22))</f>
        <v>#DIV/0!</v>
      </c>
      <c r="AD69" s="236" t="e">
        <f>IF(COUNT($T69:AC69)&gt;ROUNDUP($Q69/$O69,0)+$P69,0,EDATE(EDATE($T69,1)+$R69,COLUMN()-22))</f>
        <v>#DIV/0!</v>
      </c>
      <c r="AE69" s="236" t="e">
        <f>IF(COUNT($T69:AD69)&gt;ROUNDUP($Q69/$O69,0)+$P69,0,EDATE(EDATE($T69,1)+$R69,COLUMN()-22))</f>
        <v>#DIV/0!</v>
      </c>
      <c r="AF69" s="236" t="e">
        <f>IF(COUNT($T69:AE69)&gt;ROUNDUP($Q69/$O69,0)+$P69,0,EDATE(EDATE($T69,1)+$R69,COLUMN()-22))</f>
        <v>#DIV/0!</v>
      </c>
      <c r="AG69" s="236" t="e">
        <f>IF(COUNT($T69:AF69)&gt;ROUNDUP($Q69/$O69,0)+$P69,0,EDATE(EDATE($T69,1)+$R69,COLUMN()-22))</f>
        <v>#DIV/0!</v>
      </c>
      <c r="AH69" s="236" t="e">
        <f>IF(COUNT($T69:AG69)&gt;ROUNDUP($Q69/$O69,0)+$P69,0,EDATE(EDATE($T69,1)+$R69,COLUMN()-22))</f>
        <v>#DIV/0!</v>
      </c>
      <c r="AI69" s="236" t="e">
        <f>IF(COUNT($T69:AH69)&gt;ROUNDUP($Q69/$O69,0)+$P69,0,EDATE(EDATE($T69,1)+$R69,COLUMN()-22))</f>
        <v>#DIV/0!</v>
      </c>
      <c r="AJ69" s="236" t="e">
        <f>IF(COUNT($T69:AI69)&gt;ROUNDUP($Q69/$O69,0)+$P69,0,EDATE(EDATE($T69,1)+$R69,COLUMN()-22))</f>
        <v>#DIV/0!</v>
      </c>
      <c r="AK69" s="236" t="e">
        <f>IF(COUNT($T69:AJ69)&gt;ROUNDUP($Q69/$O69,0)+$P69,0,EDATE(EDATE($T69,1)+$R69,COLUMN()-22))</f>
        <v>#DIV/0!</v>
      </c>
      <c r="AL69" s="236" t="e">
        <f>IF(COUNT($T69:AK69)&gt;ROUNDUP($Q69/$O69,0)+$P69,0,EDATE(EDATE($T69,1)+$R69,COLUMN()-22))</f>
        <v>#DIV/0!</v>
      </c>
      <c r="AM69" s="236" t="e">
        <f>IF(COUNT($T69:AL69)&gt;ROUNDUP($Q69/$O69,0)+$P69,0,EDATE(EDATE($T69,1)+$R69,COLUMN()-22))</f>
        <v>#DIV/0!</v>
      </c>
      <c r="AN69" s="236" t="e">
        <f>IF(COUNT($T69:AM69)&gt;ROUNDUP($Q69/$O69,0)+$P69,0,EDATE(EDATE($T69,1)+$R69,COLUMN()-22))</f>
        <v>#DIV/0!</v>
      </c>
      <c r="AO69" s="236" t="e">
        <f>IF(COUNT($T69:AN69)&gt;ROUNDUP($Q69/$O69,0)+$P69,0,EDATE(EDATE($T69,1)+$R69,COLUMN()-22))</f>
        <v>#DIV/0!</v>
      </c>
      <c r="AP69" s="236" t="e">
        <f>IF(COUNT($T69:AO69)&gt;ROUNDUP($Q69/$O69,0)+$P69,0,EDATE(EDATE($T69,1)+$R69,COLUMN()-22))</f>
        <v>#DIV/0!</v>
      </c>
      <c r="AQ69" s="236" t="e">
        <f>IF(COUNT($T69:AP69)&gt;ROUNDUP($Q69/$O69,0)+$P69,0,EDATE(EDATE($T69,1)+$R69,COLUMN()-22))</f>
        <v>#DIV/0!</v>
      </c>
      <c r="AR69" s="236" t="e">
        <f>IF(COUNT($T69:AQ69)&gt;ROUNDUP($Q69/$O69,0)+$P69,0,EDATE(EDATE($T69,1)+$R69,COLUMN()-22))</f>
        <v>#DIV/0!</v>
      </c>
      <c r="AS69" s="236" t="e">
        <f>IF(COUNT($T69:AR69)&gt;ROUNDUP($Q69/$O69,0)+$P69,0,EDATE(EDATE($T69,1)+$R69,COLUMN()-22))</f>
        <v>#DIV/0!</v>
      </c>
      <c r="AT69" s="236" t="e">
        <f>IF(COUNT($T69:AS69)&gt;ROUNDUP($Q69/$O69,0)+$P69,0,EDATE(EDATE($T69,1)+$R69,COLUMN()-22))</f>
        <v>#DIV/0!</v>
      </c>
      <c r="AU69" s="236" t="e">
        <f>IF(COUNT($T69:AT69)&gt;ROUNDUP($Q69/$O69,0)+$P69,0,EDATE(EDATE($T69,1)+$R69,COLUMN()-22))</f>
        <v>#DIV/0!</v>
      </c>
      <c r="AV69" s="236" t="e">
        <f>IF(COUNT($T69:AU69)&gt;ROUNDUP($Q69/$O69,0)+$P69,0,EDATE(EDATE($T69,1)+$R69,COLUMN()-22))</f>
        <v>#DIV/0!</v>
      </c>
      <c r="AW69" s="236" t="e">
        <f>IF(COUNT($T69:AV69)&gt;ROUNDUP($Q69/$O69,0)+$P69,0,EDATE(EDATE($T69,1)+$R69,COLUMN()-22))</f>
        <v>#DIV/0!</v>
      </c>
      <c r="AX69" s="236" t="e">
        <f>IF(COUNT($T69:AW69)&gt;ROUNDUP($Q69/$O69,0)+$P69,0,EDATE(EDATE($T69,1)+$R69,COLUMN()-22))</f>
        <v>#DIV/0!</v>
      </c>
      <c r="AY69" s="236" t="e">
        <f>IF(COUNT($T69:AX69)&gt;ROUNDUP($Q69/$O69,0)+$P69,0,EDATE(EDATE($T69,1)+$R69,COLUMN()-22))</f>
        <v>#DIV/0!</v>
      </c>
      <c r="AZ69" s="236" t="e">
        <f>IF(COUNT($T69:AY69)&gt;ROUNDUP($Q69/$O69,0)+$P69,0,EDATE(EDATE($T69,1)+$R69,COLUMN()-22))</f>
        <v>#DIV/0!</v>
      </c>
      <c r="BA69" s="236" t="e">
        <f>IF(COUNT($T69:AZ69)&gt;ROUNDUP($Q69/$O69,0)+$P69,0,EDATE(EDATE($T69,1)+$R69,COLUMN()-22))</f>
        <v>#DIV/0!</v>
      </c>
      <c r="BB69" s="236" t="e">
        <f>IF(COUNT($T69:BA69)&gt;ROUNDUP($Q69/$O69,0)+$P69,0,EDATE(EDATE($T69,1)+$R69,COLUMN()-22))</f>
        <v>#DIV/0!</v>
      </c>
      <c r="BC69" s="236" t="e">
        <f>IF(COUNT($T69:BB69)&gt;ROUNDUP($Q69/$O69,0)+$P69,0,EDATE(EDATE($T69,1)+$R69,COLUMN()-22))</f>
        <v>#DIV/0!</v>
      </c>
      <c r="BD69" s="187"/>
      <c r="BE69" s="54"/>
    </row>
    <row r="70" spans="1:57" ht="21" customHeight="1">
      <c r="A70" s="177" t="str">
        <f t="shared" ca="1" si="6"/>
        <v/>
      </c>
      <c r="B70" s="267"/>
      <c r="C70" s="143" t="e">
        <f>+VLOOKUP(B70,'اسماء العملاء'!$A$2:$E$142,5,FALSE)</f>
        <v>#N/A</v>
      </c>
      <c r="D70" s="63" t="e">
        <f>+VLOOKUP(B70,'اسماء العملاء'!$A$2:$C$140,2,FALSE)</f>
        <v>#N/A</v>
      </c>
      <c r="E70" s="143"/>
      <c r="F70" s="63" t="e">
        <f>+VLOOKUP(B70,'اسماء العملاء'!$A$2:$C$140,3,FALSE)</f>
        <v>#N/A</v>
      </c>
      <c r="G70" s="54"/>
      <c r="H70" s="94" t="e">
        <f>+VLOOKUP(G70,'انواع الفلاتر'!$B$2:$C$52,2,FALSE)</f>
        <v>#N/A</v>
      </c>
      <c r="I70" s="67"/>
      <c r="J70" s="92" t="e">
        <f t="shared" si="7"/>
        <v>#N/A</v>
      </c>
      <c r="K70" s="73"/>
      <c r="L70" s="73"/>
      <c r="M70" s="189"/>
      <c r="N70" s="74">
        <f t="shared" si="8"/>
        <v>0</v>
      </c>
      <c r="O70" s="87"/>
      <c r="P70" s="219" t="e">
        <f t="shared" si="4"/>
        <v>#DIV/0!</v>
      </c>
      <c r="Q70" s="219" t="e">
        <f t="shared" si="5"/>
        <v>#DIV/0!</v>
      </c>
      <c r="R70" s="232">
        <v>0</v>
      </c>
      <c r="S70" s="225" t="e">
        <f t="shared" si="9"/>
        <v>#DIV/0!</v>
      </c>
      <c r="T70" s="238"/>
      <c r="U70" s="236" t="e">
        <f>IF(COUNT($T70:T70)&gt;ROUNDUP($Q70/$O70,0)+$P70,0,EDATE(EDATE($T70,1)+$R70,COLUMN()-22))</f>
        <v>#DIV/0!</v>
      </c>
      <c r="V70" s="236" t="e">
        <f>IF(COUNT($T70:U70)&gt;ROUNDUP($Q70/$O70,0)+$P70,0,EDATE(EDATE($T70,1)+$R70,COLUMN()-22))</f>
        <v>#DIV/0!</v>
      </c>
      <c r="W70" s="236" t="e">
        <f>IF(COUNT($T70:V70)&gt;ROUNDUP($Q70/$O70,0)+$P70,0,EDATE(EDATE($T70,1)+$R70,COLUMN()-22))</f>
        <v>#DIV/0!</v>
      </c>
      <c r="X70" s="236" t="e">
        <f>IF(COUNT($T70:W70)&gt;ROUNDUP($Q70/$O70,0)+$P70,0,EDATE(EDATE($T70,1)+$R70,COLUMN()-22))</f>
        <v>#DIV/0!</v>
      </c>
      <c r="Y70" s="236" t="e">
        <f>IF(COUNT($T70:X70)&gt;ROUNDUP($Q70/$O70,0)+$P70,0,EDATE(EDATE($T70,1)+$R70,COLUMN()-22))</f>
        <v>#DIV/0!</v>
      </c>
      <c r="Z70" s="236" t="e">
        <f>IF(COUNT($T70:Y70)&gt;ROUNDUP($Q70/$O70,0)+$P70,0,EDATE(EDATE($T70,1)+$R70,COLUMN()-22))</f>
        <v>#DIV/0!</v>
      </c>
      <c r="AA70" s="236" t="e">
        <f>IF(COUNT($T70:Z70)&gt;ROUNDUP($Q70/$O70,0)+$P70,0,EDATE(EDATE($T70,1)+$R70,COLUMN()-22))</f>
        <v>#DIV/0!</v>
      </c>
      <c r="AB70" s="236" t="e">
        <f>IF(COUNT($T70:AA70)&gt;ROUNDUP($Q70/$O70,0)+$P70,0,EDATE(EDATE($T70,1)+$R70,COLUMN()-22))</f>
        <v>#DIV/0!</v>
      </c>
      <c r="AC70" s="236" t="e">
        <f>IF(COUNT($T70:AB70)&gt;ROUNDUP($Q70/$O70,0)+$P70,0,EDATE(EDATE($T70,1)+$R70,COLUMN()-22))</f>
        <v>#DIV/0!</v>
      </c>
      <c r="AD70" s="236" t="e">
        <f>IF(COUNT($T70:AC70)&gt;ROUNDUP($Q70/$O70,0)+$P70,0,EDATE(EDATE($T70,1)+$R70,COLUMN()-22))</f>
        <v>#DIV/0!</v>
      </c>
      <c r="AE70" s="236" t="e">
        <f>IF(COUNT($T70:AD70)&gt;ROUNDUP($Q70/$O70,0)+$P70,0,EDATE(EDATE($T70,1)+$R70,COLUMN()-22))</f>
        <v>#DIV/0!</v>
      </c>
      <c r="AF70" s="236" t="e">
        <f>IF(COUNT($T70:AE70)&gt;ROUNDUP($Q70/$O70,0)+$P70,0,EDATE(EDATE($T70,1)+$R70,COLUMN()-22))</f>
        <v>#DIV/0!</v>
      </c>
      <c r="AG70" s="236" t="e">
        <f>IF(COUNT($T70:AF70)&gt;ROUNDUP($Q70/$O70,0)+$P70,0,EDATE(EDATE($T70,1)+$R70,COLUMN()-22))</f>
        <v>#DIV/0!</v>
      </c>
      <c r="AH70" s="236" t="e">
        <f>IF(COUNT($T70:AG70)&gt;ROUNDUP($Q70/$O70,0)+$P70,0,EDATE(EDATE($T70,1)+$R70,COLUMN()-22))</f>
        <v>#DIV/0!</v>
      </c>
      <c r="AI70" s="236" t="e">
        <f>IF(COUNT($T70:AH70)&gt;ROUNDUP($Q70/$O70,0)+$P70,0,EDATE(EDATE($T70,1)+$R70,COLUMN()-22))</f>
        <v>#DIV/0!</v>
      </c>
      <c r="AJ70" s="236" t="e">
        <f>IF(COUNT($T70:AI70)&gt;ROUNDUP($Q70/$O70,0)+$P70,0,EDATE(EDATE($T70,1)+$R70,COLUMN()-22))</f>
        <v>#DIV/0!</v>
      </c>
      <c r="AK70" s="236" t="e">
        <f>IF(COUNT($T70:AJ70)&gt;ROUNDUP($Q70/$O70,0)+$P70,0,EDATE(EDATE($T70,1)+$R70,COLUMN()-22))</f>
        <v>#DIV/0!</v>
      </c>
      <c r="AL70" s="236" t="e">
        <f>IF(COUNT($T70:AK70)&gt;ROUNDUP($Q70/$O70,0)+$P70,0,EDATE(EDATE($T70,1)+$R70,COLUMN()-22))</f>
        <v>#DIV/0!</v>
      </c>
      <c r="AM70" s="236" t="e">
        <f>IF(COUNT($T70:AL70)&gt;ROUNDUP($Q70/$O70,0)+$P70,0,EDATE(EDATE($T70,1)+$R70,COLUMN()-22))</f>
        <v>#DIV/0!</v>
      </c>
      <c r="AN70" s="236" t="e">
        <f>IF(COUNT($T70:AM70)&gt;ROUNDUP($Q70/$O70,0)+$P70,0,EDATE(EDATE($T70,1)+$R70,COLUMN()-22))</f>
        <v>#DIV/0!</v>
      </c>
      <c r="AO70" s="236" t="e">
        <f>IF(COUNT($T70:AN70)&gt;ROUNDUP($Q70/$O70,0)+$P70,0,EDATE(EDATE($T70,1)+$R70,COLUMN()-22))</f>
        <v>#DIV/0!</v>
      </c>
      <c r="AP70" s="236" t="e">
        <f>IF(COUNT($T70:AO70)&gt;ROUNDUP($Q70/$O70,0)+$P70,0,EDATE(EDATE($T70,1)+$R70,COLUMN()-22))</f>
        <v>#DIV/0!</v>
      </c>
      <c r="AQ70" s="236" t="e">
        <f>IF(COUNT($T70:AP70)&gt;ROUNDUP($Q70/$O70,0)+$P70,0,EDATE(EDATE($T70,1)+$R70,COLUMN()-22))</f>
        <v>#DIV/0!</v>
      </c>
      <c r="AR70" s="236" t="e">
        <f>IF(COUNT($T70:AQ70)&gt;ROUNDUP($Q70/$O70,0)+$P70,0,EDATE(EDATE($T70,1)+$R70,COLUMN()-22))</f>
        <v>#DIV/0!</v>
      </c>
      <c r="AS70" s="236" t="e">
        <f>IF(COUNT($T70:AR70)&gt;ROUNDUP($Q70/$O70,0)+$P70,0,EDATE(EDATE($T70,1)+$R70,COLUMN()-22))</f>
        <v>#DIV/0!</v>
      </c>
      <c r="AT70" s="236" t="e">
        <f>IF(COUNT($T70:AS70)&gt;ROUNDUP($Q70/$O70,0)+$P70,0,EDATE(EDATE($T70,1)+$R70,COLUMN()-22))</f>
        <v>#DIV/0!</v>
      </c>
      <c r="AU70" s="236" t="e">
        <f>IF(COUNT($T70:AT70)&gt;ROUNDUP($Q70/$O70,0)+$P70,0,EDATE(EDATE($T70,1)+$R70,COLUMN()-22))</f>
        <v>#DIV/0!</v>
      </c>
      <c r="AV70" s="236" t="e">
        <f>IF(COUNT($T70:AU70)&gt;ROUNDUP($Q70/$O70,0)+$P70,0,EDATE(EDATE($T70,1)+$R70,COLUMN()-22))</f>
        <v>#DIV/0!</v>
      </c>
      <c r="AW70" s="236" t="e">
        <f>IF(COUNT($T70:AV70)&gt;ROUNDUP($Q70/$O70,0)+$P70,0,EDATE(EDATE($T70,1)+$R70,COLUMN()-22))</f>
        <v>#DIV/0!</v>
      </c>
      <c r="AX70" s="236" t="e">
        <f>IF(COUNT($T70:AW70)&gt;ROUNDUP($Q70/$O70,0)+$P70,0,EDATE(EDATE($T70,1)+$R70,COLUMN()-22))</f>
        <v>#DIV/0!</v>
      </c>
      <c r="AY70" s="236" t="e">
        <f>IF(COUNT($T70:AX70)&gt;ROUNDUP($Q70/$O70,0)+$P70,0,EDATE(EDATE($T70,1)+$R70,COLUMN()-22))</f>
        <v>#DIV/0!</v>
      </c>
      <c r="AZ70" s="236" t="e">
        <f>IF(COUNT($T70:AY70)&gt;ROUNDUP($Q70/$O70,0)+$P70,0,EDATE(EDATE($T70,1)+$R70,COLUMN()-22))</f>
        <v>#DIV/0!</v>
      </c>
      <c r="BA70" s="236" t="e">
        <f>IF(COUNT($T70:AZ70)&gt;ROUNDUP($Q70/$O70,0)+$P70,0,EDATE(EDATE($T70,1)+$R70,COLUMN()-22))</f>
        <v>#DIV/0!</v>
      </c>
      <c r="BB70" s="236" t="e">
        <f>IF(COUNT($T70:BA70)&gt;ROUNDUP($Q70/$O70,0)+$P70,0,EDATE(EDATE($T70,1)+$R70,COLUMN()-22))</f>
        <v>#DIV/0!</v>
      </c>
      <c r="BC70" s="236" t="e">
        <f>IF(COUNT($T70:BB70)&gt;ROUNDUP($Q70/$O70,0)+$P70,0,EDATE(EDATE($T70,1)+$R70,COLUMN()-22))</f>
        <v>#DIV/0!</v>
      </c>
      <c r="BD70" s="187"/>
      <c r="BE70" s="54"/>
    </row>
    <row r="71" spans="1:57" ht="21" customHeight="1">
      <c r="A71" s="177" t="str">
        <f t="shared" ca="1" si="6"/>
        <v/>
      </c>
      <c r="B71" s="267"/>
      <c r="C71" s="143" t="e">
        <f>+VLOOKUP(B71,'اسماء العملاء'!$A$2:$E$142,5,FALSE)</f>
        <v>#N/A</v>
      </c>
      <c r="D71" s="63" t="e">
        <f>+VLOOKUP(B71,'اسماء العملاء'!$A$2:$C$140,2,FALSE)</f>
        <v>#N/A</v>
      </c>
      <c r="E71" s="143"/>
      <c r="F71" s="63" t="e">
        <f>+VLOOKUP(B71,'اسماء العملاء'!$A$2:$C$140,3,FALSE)</f>
        <v>#N/A</v>
      </c>
      <c r="G71" s="54"/>
      <c r="H71" s="94" t="e">
        <f>+VLOOKUP(G71,'انواع الفلاتر'!$B$2:$C$52,2,FALSE)</f>
        <v>#N/A</v>
      </c>
      <c r="I71" s="67"/>
      <c r="J71" s="92" t="e">
        <f t="shared" si="7"/>
        <v>#N/A</v>
      </c>
      <c r="K71" s="73"/>
      <c r="L71" s="73"/>
      <c r="M71" s="189"/>
      <c r="N71" s="74">
        <f t="shared" si="8"/>
        <v>0</v>
      </c>
      <c r="O71" s="87"/>
      <c r="P71" s="219" t="e">
        <f t="shared" si="4"/>
        <v>#DIV/0!</v>
      </c>
      <c r="Q71" s="219" t="e">
        <f t="shared" si="5"/>
        <v>#DIV/0!</v>
      </c>
      <c r="R71" s="232">
        <v>0</v>
      </c>
      <c r="S71" s="225" t="e">
        <f t="shared" si="9"/>
        <v>#DIV/0!</v>
      </c>
      <c r="T71" s="238"/>
      <c r="U71" s="236" t="e">
        <f>IF(COUNT($T71:T71)&gt;ROUNDUP($Q71/$O71,0)+$P71,0,EDATE(EDATE($T71,1)+$R71,COLUMN()-22))</f>
        <v>#DIV/0!</v>
      </c>
      <c r="V71" s="236" t="e">
        <f>IF(COUNT($T71:U71)&gt;ROUNDUP($Q71/$O71,0)+$P71,0,EDATE(EDATE($T71,1)+$R71,COLUMN()-22))</f>
        <v>#DIV/0!</v>
      </c>
      <c r="W71" s="236" t="e">
        <f>IF(COUNT($T71:V71)&gt;ROUNDUP($Q71/$O71,0)+$P71,0,EDATE(EDATE($T71,1)+$R71,COLUMN()-22))</f>
        <v>#DIV/0!</v>
      </c>
      <c r="X71" s="236" t="e">
        <f>IF(COUNT($T71:W71)&gt;ROUNDUP($Q71/$O71,0)+$P71,0,EDATE(EDATE($T71,1)+$R71,COLUMN()-22))</f>
        <v>#DIV/0!</v>
      </c>
      <c r="Y71" s="236" t="e">
        <f>IF(COUNT($T71:X71)&gt;ROUNDUP($Q71/$O71,0)+$P71,0,EDATE(EDATE($T71,1)+$R71,COLUMN()-22))</f>
        <v>#DIV/0!</v>
      </c>
      <c r="Z71" s="236" t="e">
        <f>IF(COUNT($T71:Y71)&gt;ROUNDUP($Q71/$O71,0)+$P71,0,EDATE(EDATE($T71,1)+$R71,COLUMN()-22))</f>
        <v>#DIV/0!</v>
      </c>
      <c r="AA71" s="236" t="e">
        <f>IF(COUNT($T71:Z71)&gt;ROUNDUP($Q71/$O71,0)+$P71,0,EDATE(EDATE($T71,1)+$R71,COLUMN()-22))</f>
        <v>#DIV/0!</v>
      </c>
      <c r="AB71" s="236" t="e">
        <f>IF(COUNT($T71:AA71)&gt;ROUNDUP($Q71/$O71,0)+$P71,0,EDATE(EDATE($T71,1)+$R71,COLUMN()-22))</f>
        <v>#DIV/0!</v>
      </c>
      <c r="AC71" s="236" t="e">
        <f>IF(COUNT($T71:AB71)&gt;ROUNDUP($Q71/$O71,0)+$P71,0,EDATE(EDATE($T71,1)+$R71,COLUMN()-22))</f>
        <v>#DIV/0!</v>
      </c>
      <c r="AD71" s="236" t="e">
        <f>IF(COUNT($T71:AC71)&gt;ROUNDUP($Q71/$O71,0)+$P71,0,EDATE(EDATE($T71,1)+$R71,COLUMN()-22))</f>
        <v>#DIV/0!</v>
      </c>
      <c r="AE71" s="236" t="e">
        <f>IF(COUNT($T71:AD71)&gt;ROUNDUP($Q71/$O71,0)+$P71,0,EDATE(EDATE($T71,1)+$R71,COLUMN()-22))</f>
        <v>#DIV/0!</v>
      </c>
      <c r="AF71" s="236" t="e">
        <f>IF(COUNT($T71:AE71)&gt;ROUNDUP($Q71/$O71,0)+$P71,0,EDATE(EDATE($T71,1)+$R71,COLUMN()-22))</f>
        <v>#DIV/0!</v>
      </c>
      <c r="AG71" s="236" t="e">
        <f>IF(COUNT($T71:AF71)&gt;ROUNDUP($Q71/$O71,0)+$P71,0,EDATE(EDATE($T71,1)+$R71,COLUMN()-22))</f>
        <v>#DIV/0!</v>
      </c>
      <c r="AH71" s="236" t="e">
        <f>IF(COUNT($T71:AG71)&gt;ROUNDUP($Q71/$O71,0)+$P71,0,EDATE(EDATE($T71,1)+$R71,COLUMN()-22))</f>
        <v>#DIV/0!</v>
      </c>
      <c r="AI71" s="236" t="e">
        <f>IF(COUNT($T71:AH71)&gt;ROUNDUP($Q71/$O71,0)+$P71,0,EDATE(EDATE($T71,1)+$R71,COLUMN()-22))</f>
        <v>#DIV/0!</v>
      </c>
      <c r="AJ71" s="236" t="e">
        <f>IF(COUNT($T71:AI71)&gt;ROUNDUP($Q71/$O71,0)+$P71,0,EDATE(EDATE($T71,1)+$R71,COLUMN()-22))</f>
        <v>#DIV/0!</v>
      </c>
      <c r="AK71" s="236" t="e">
        <f>IF(COUNT($T71:AJ71)&gt;ROUNDUP($Q71/$O71,0)+$P71,0,EDATE(EDATE($T71,1)+$R71,COLUMN()-22))</f>
        <v>#DIV/0!</v>
      </c>
      <c r="AL71" s="236" t="e">
        <f>IF(COUNT($T71:AK71)&gt;ROUNDUP($Q71/$O71,0)+$P71,0,EDATE(EDATE($T71,1)+$R71,COLUMN()-22))</f>
        <v>#DIV/0!</v>
      </c>
      <c r="AM71" s="236" t="e">
        <f>IF(COUNT($T71:AL71)&gt;ROUNDUP($Q71/$O71,0)+$P71,0,EDATE(EDATE($T71,1)+$R71,COLUMN()-22))</f>
        <v>#DIV/0!</v>
      </c>
      <c r="AN71" s="236" t="e">
        <f>IF(COUNT($T71:AM71)&gt;ROUNDUP($Q71/$O71,0)+$P71,0,EDATE(EDATE($T71,1)+$R71,COLUMN()-22))</f>
        <v>#DIV/0!</v>
      </c>
      <c r="AO71" s="236" t="e">
        <f>IF(COUNT($T71:AN71)&gt;ROUNDUP($Q71/$O71,0)+$P71,0,EDATE(EDATE($T71,1)+$R71,COLUMN()-22))</f>
        <v>#DIV/0!</v>
      </c>
      <c r="AP71" s="236" t="e">
        <f>IF(COUNT($T71:AO71)&gt;ROUNDUP($Q71/$O71,0)+$P71,0,EDATE(EDATE($T71,1)+$R71,COLUMN()-22))</f>
        <v>#DIV/0!</v>
      </c>
      <c r="AQ71" s="236" t="e">
        <f>IF(COUNT($T71:AP71)&gt;ROUNDUP($Q71/$O71,0)+$P71,0,EDATE(EDATE($T71,1)+$R71,COLUMN()-22))</f>
        <v>#DIV/0!</v>
      </c>
      <c r="AR71" s="236" t="e">
        <f>IF(COUNT($T71:AQ71)&gt;ROUNDUP($Q71/$O71,0)+$P71,0,EDATE(EDATE($T71,1)+$R71,COLUMN()-22))</f>
        <v>#DIV/0!</v>
      </c>
      <c r="AS71" s="236" t="e">
        <f>IF(COUNT($T71:AR71)&gt;ROUNDUP($Q71/$O71,0)+$P71,0,EDATE(EDATE($T71,1)+$R71,COLUMN()-22))</f>
        <v>#DIV/0!</v>
      </c>
      <c r="AT71" s="236" t="e">
        <f>IF(COUNT($T71:AS71)&gt;ROUNDUP($Q71/$O71,0)+$P71,0,EDATE(EDATE($T71,1)+$R71,COLUMN()-22))</f>
        <v>#DIV/0!</v>
      </c>
      <c r="AU71" s="236" t="e">
        <f>IF(COUNT($T71:AT71)&gt;ROUNDUP($Q71/$O71,0)+$P71,0,EDATE(EDATE($T71,1)+$R71,COLUMN()-22))</f>
        <v>#DIV/0!</v>
      </c>
      <c r="AV71" s="236" t="e">
        <f>IF(COUNT($T71:AU71)&gt;ROUNDUP($Q71/$O71,0)+$P71,0,EDATE(EDATE($T71,1)+$R71,COLUMN()-22))</f>
        <v>#DIV/0!</v>
      </c>
      <c r="AW71" s="236" t="e">
        <f>IF(COUNT($T71:AV71)&gt;ROUNDUP($Q71/$O71,0)+$P71,0,EDATE(EDATE($T71,1)+$R71,COLUMN()-22))</f>
        <v>#DIV/0!</v>
      </c>
      <c r="AX71" s="236" t="e">
        <f>IF(COUNT($T71:AW71)&gt;ROUNDUP($Q71/$O71,0)+$P71,0,EDATE(EDATE($T71,1)+$R71,COLUMN()-22))</f>
        <v>#DIV/0!</v>
      </c>
      <c r="AY71" s="236" t="e">
        <f>IF(COUNT($T71:AX71)&gt;ROUNDUP($Q71/$O71,0)+$P71,0,EDATE(EDATE($T71,1)+$R71,COLUMN()-22))</f>
        <v>#DIV/0!</v>
      </c>
      <c r="AZ71" s="236" t="e">
        <f>IF(COUNT($T71:AY71)&gt;ROUNDUP($Q71/$O71,0)+$P71,0,EDATE(EDATE($T71,1)+$R71,COLUMN()-22))</f>
        <v>#DIV/0!</v>
      </c>
      <c r="BA71" s="236" t="e">
        <f>IF(COUNT($T71:AZ71)&gt;ROUNDUP($Q71/$O71,0)+$P71,0,EDATE(EDATE($T71,1)+$R71,COLUMN()-22))</f>
        <v>#DIV/0!</v>
      </c>
      <c r="BB71" s="236" t="e">
        <f>IF(COUNT($T71:BA71)&gt;ROUNDUP($Q71/$O71,0)+$P71,0,EDATE(EDATE($T71,1)+$R71,COLUMN()-22))</f>
        <v>#DIV/0!</v>
      </c>
      <c r="BC71" s="236" t="e">
        <f>IF(COUNT($T71:BB71)&gt;ROUNDUP($Q71/$O71,0)+$P71,0,EDATE(EDATE($T71,1)+$R71,COLUMN()-22))</f>
        <v>#DIV/0!</v>
      </c>
      <c r="BD71" s="187"/>
      <c r="BE71" s="54"/>
    </row>
    <row r="72" spans="1:57" ht="21" customHeight="1">
      <c r="A72" s="177" t="str">
        <f t="shared" ca="1" si="6"/>
        <v/>
      </c>
      <c r="B72" s="267"/>
      <c r="C72" s="143" t="e">
        <f>+VLOOKUP(B72,'اسماء العملاء'!$A$2:$E$142,5,FALSE)</f>
        <v>#N/A</v>
      </c>
      <c r="D72" s="63" t="e">
        <f>+VLOOKUP(B72,'اسماء العملاء'!$A$2:$C$140,2,FALSE)</f>
        <v>#N/A</v>
      </c>
      <c r="E72" s="143"/>
      <c r="F72" s="63" t="e">
        <f>+VLOOKUP(B72,'اسماء العملاء'!$A$2:$C$140,3,FALSE)</f>
        <v>#N/A</v>
      </c>
      <c r="G72" s="54"/>
      <c r="H72" s="94" t="e">
        <f>+VLOOKUP(G72,'انواع الفلاتر'!$B$2:$C$52,2,FALSE)</f>
        <v>#N/A</v>
      </c>
      <c r="I72" s="67"/>
      <c r="J72" s="92" t="e">
        <f t="shared" si="7"/>
        <v>#N/A</v>
      </c>
      <c r="K72" s="73"/>
      <c r="L72" s="73"/>
      <c r="M72" s="189"/>
      <c r="N72" s="74">
        <f t="shared" si="8"/>
        <v>0</v>
      </c>
      <c r="O72" s="87"/>
      <c r="P72" s="219" t="e">
        <f t="shared" ref="P72:P103" si="10">INT(N72/O72)</f>
        <v>#DIV/0!</v>
      </c>
      <c r="Q72" s="219" t="e">
        <f t="shared" ref="Q72:Q103" si="11">N72-O72*P72</f>
        <v>#DIV/0!</v>
      </c>
      <c r="R72" s="232">
        <v>0</v>
      </c>
      <c r="S72" s="225" t="e">
        <f t="shared" si="9"/>
        <v>#DIV/0!</v>
      </c>
      <c r="T72" s="238"/>
      <c r="U72" s="236" t="e">
        <f>IF(COUNT($T72:T72)&gt;ROUNDUP($Q72/$O72,0)+$P72,0,EDATE(EDATE($T72,1)+$R72,COLUMN()-22))</f>
        <v>#DIV/0!</v>
      </c>
      <c r="V72" s="236" t="e">
        <f>IF(COUNT($T72:U72)&gt;ROUNDUP($Q72/$O72,0)+$P72,0,EDATE(EDATE($T72,1)+$R72,COLUMN()-22))</f>
        <v>#DIV/0!</v>
      </c>
      <c r="W72" s="236" t="e">
        <f>IF(COUNT($T72:V72)&gt;ROUNDUP($Q72/$O72,0)+$P72,0,EDATE(EDATE($T72,1)+$R72,COLUMN()-22))</f>
        <v>#DIV/0!</v>
      </c>
      <c r="X72" s="236" t="e">
        <f>IF(COUNT($T72:W72)&gt;ROUNDUP($Q72/$O72,0)+$P72,0,EDATE(EDATE($T72,1)+$R72,COLUMN()-22))</f>
        <v>#DIV/0!</v>
      </c>
      <c r="Y72" s="236" t="e">
        <f>IF(COUNT($T72:X72)&gt;ROUNDUP($Q72/$O72,0)+$P72,0,EDATE(EDATE($T72,1)+$R72,COLUMN()-22))</f>
        <v>#DIV/0!</v>
      </c>
      <c r="Z72" s="236" t="e">
        <f>IF(COUNT($T72:Y72)&gt;ROUNDUP($Q72/$O72,0)+$P72,0,EDATE(EDATE($T72,1)+$R72,COLUMN()-22))</f>
        <v>#DIV/0!</v>
      </c>
      <c r="AA72" s="236" t="e">
        <f>IF(COUNT($T72:Z72)&gt;ROUNDUP($Q72/$O72,0)+$P72,0,EDATE(EDATE($T72,1)+$R72,COLUMN()-22))</f>
        <v>#DIV/0!</v>
      </c>
      <c r="AB72" s="236" t="e">
        <f>IF(COUNT($T72:AA72)&gt;ROUNDUP($Q72/$O72,0)+$P72,0,EDATE(EDATE($T72,1)+$R72,COLUMN()-22))</f>
        <v>#DIV/0!</v>
      </c>
      <c r="AC72" s="236" t="e">
        <f>IF(COUNT($T72:AB72)&gt;ROUNDUP($Q72/$O72,0)+$P72,0,EDATE(EDATE($T72,1)+$R72,COLUMN()-22))</f>
        <v>#DIV/0!</v>
      </c>
      <c r="AD72" s="236" t="e">
        <f>IF(COUNT($T72:AC72)&gt;ROUNDUP($Q72/$O72,0)+$P72,0,EDATE(EDATE($T72,1)+$R72,COLUMN()-22))</f>
        <v>#DIV/0!</v>
      </c>
      <c r="AE72" s="236" t="e">
        <f>IF(COUNT($T72:AD72)&gt;ROUNDUP($Q72/$O72,0)+$P72,0,EDATE(EDATE($T72,1)+$R72,COLUMN()-22))</f>
        <v>#DIV/0!</v>
      </c>
      <c r="AF72" s="236" t="e">
        <f>IF(COUNT($T72:AE72)&gt;ROUNDUP($Q72/$O72,0)+$P72,0,EDATE(EDATE($T72,1)+$R72,COLUMN()-22))</f>
        <v>#DIV/0!</v>
      </c>
      <c r="AG72" s="236" t="e">
        <f>IF(COUNT($T72:AF72)&gt;ROUNDUP($Q72/$O72,0)+$P72,0,EDATE(EDATE($T72,1)+$R72,COLUMN()-22))</f>
        <v>#DIV/0!</v>
      </c>
      <c r="AH72" s="236" t="e">
        <f>IF(COUNT($T72:AG72)&gt;ROUNDUP($Q72/$O72,0)+$P72,0,EDATE(EDATE($T72,1)+$R72,COLUMN()-22))</f>
        <v>#DIV/0!</v>
      </c>
      <c r="AI72" s="236" t="e">
        <f>IF(COUNT($T72:AH72)&gt;ROUNDUP($Q72/$O72,0)+$P72,0,EDATE(EDATE($T72,1)+$R72,COLUMN()-22))</f>
        <v>#DIV/0!</v>
      </c>
      <c r="AJ72" s="236" t="e">
        <f>IF(COUNT($T72:AI72)&gt;ROUNDUP($Q72/$O72,0)+$P72,0,EDATE(EDATE($T72,1)+$R72,COLUMN()-22))</f>
        <v>#DIV/0!</v>
      </c>
      <c r="AK72" s="236" t="e">
        <f>IF(COUNT($T72:AJ72)&gt;ROUNDUP($Q72/$O72,0)+$P72,0,EDATE(EDATE($T72,1)+$R72,COLUMN()-22))</f>
        <v>#DIV/0!</v>
      </c>
      <c r="AL72" s="236" t="e">
        <f>IF(COUNT($T72:AK72)&gt;ROUNDUP($Q72/$O72,0)+$P72,0,EDATE(EDATE($T72,1)+$R72,COLUMN()-22))</f>
        <v>#DIV/0!</v>
      </c>
      <c r="AM72" s="236" t="e">
        <f>IF(COUNT($T72:AL72)&gt;ROUNDUP($Q72/$O72,0)+$P72,0,EDATE(EDATE($T72,1)+$R72,COLUMN()-22))</f>
        <v>#DIV/0!</v>
      </c>
      <c r="AN72" s="236" t="e">
        <f>IF(COUNT($T72:AM72)&gt;ROUNDUP($Q72/$O72,0)+$P72,0,EDATE(EDATE($T72,1)+$R72,COLUMN()-22))</f>
        <v>#DIV/0!</v>
      </c>
      <c r="AO72" s="236" t="e">
        <f>IF(COUNT($T72:AN72)&gt;ROUNDUP($Q72/$O72,0)+$P72,0,EDATE(EDATE($T72,1)+$R72,COLUMN()-22))</f>
        <v>#DIV/0!</v>
      </c>
      <c r="AP72" s="236" t="e">
        <f>IF(COUNT($T72:AO72)&gt;ROUNDUP($Q72/$O72,0)+$P72,0,EDATE(EDATE($T72,1)+$R72,COLUMN()-22))</f>
        <v>#DIV/0!</v>
      </c>
      <c r="AQ72" s="236" t="e">
        <f>IF(COUNT($T72:AP72)&gt;ROUNDUP($Q72/$O72,0)+$P72,0,EDATE(EDATE($T72,1)+$R72,COLUMN()-22))</f>
        <v>#DIV/0!</v>
      </c>
      <c r="AR72" s="236" t="e">
        <f>IF(COUNT($T72:AQ72)&gt;ROUNDUP($Q72/$O72,0)+$P72,0,EDATE(EDATE($T72,1)+$R72,COLUMN()-22))</f>
        <v>#DIV/0!</v>
      </c>
      <c r="AS72" s="236" t="e">
        <f>IF(COUNT($T72:AR72)&gt;ROUNDUP($Q72/$O72,0)+$P72,0,EDATE(EDATE($T72,1)+$R72,COLUMN()-22))</f>
        <v>#DIV/0!</v>
      </c>
      <c r="AT72" s="236" t="e">
        <f>IF(COUNT($T72:AS72)&gt;ROUNDUP($Q72/$O72,0)+$P72,0,EDATE(EDATE($T72,1)+$R72,COLUMN()-22))</f>
        <v>#DIV/0!</v>
      </c>
      <c r="AU72" s="236" t="e">
        <f>IF(COUNT($T72:AT72)&gt;ROUNDUP($Q72/$O72,0)+$P72,0,EDATE(EDATE($T72,1)+$R72,COLUMN()-22))</f>
        <v>#DIV/0!</v>
      </c>
      <c r="AV72" s="236" t="e">
        <f>IF(COUNT($T72:AU72)&gt;ROUNDUP($Q72/$O72,0)+$P72,0,EDATE(EDATE($T72,1)+$R72,COLUMN()-22))</f>
        <v>#DIV/0!</v>
      </c>
      <c r="AW72" s="236" t="e">
        <f>IF(COUNT($T72:AV72)&gt;ROUNDUP($Q72/$O72,0)+$P72,0,EDATE(EDATE($T72,1)+$R72,COLUMN()-22))</f>
        <v>#DIV/0!</v>
      </c>
      <c r="AX72" s="236" t="e">
        <f>IF(COUNT($T72:AW72)&gt;ROUNDUP($Q72/$O72,0)+$P72,0,EDATE(EDATE($T72,1)+$R72,COLUMN()-22))</f>
        <v>#DIV/0!</v>
      </c>
      <c r="AY72" s="236" t="e">
        <f>IF(COUNT($T72:AX72)&gt;ROUNDUP($Q72/$O72,0)+$P72,0,EDATE(EDATE($T72,1)+$R72,COLUMN()-22))</f>
        <v>#DIV/0!</v>
      </c>
      <c r="AZ72" s="236" t="e">
        <f>IF(COUNT($T72:AY72)&gt;ROUNDUP($Q72/$O72,0)+$P72,0,EDATE(EDATE($T72,1)+$R72,COLUMN()-22))</f>
        <v>#DIV/0!</v>
      </c>
      <c r="BA72" s="236" t="e">
        <f>IF(COUNT($T72:AZ72)&gt;ROUNDUP($Q72/$O72,0)+$P72,0,EDATE(EDATE($T72,1)+$R72,COLUMN()-22))</f>
        <v>#DIV/0!</v>
      </c>
      <c r="BB72" s="236" t="e">
        <f>IF(COUNT($T72:BA72)&gt;ROUNDUP($Q72/$O72,0)+$P72,0,EDATE(EDATE($T72,1)+$R72,COLUMN()-22))</f>
        <v>#DIV/0!</v>
      </c>
      <c r="BC72" s="236" t="e">
        <f>IF(COUNT($T72:BB72)&gt;ROUNDUP($Q72/$O72,0)+$P72,0,EDATE(EDATE($T72,1)+$R72,COLUMN()-22))</f>
        <v>#DIV/0!</v>
      </c>
      <c r="BD72" s="187"/>
      <c r="BE72" s="54"/>
    </row>
    <row r="73" spans="1:57" ht="21" customHeight="1">
      <c r="A73" s="177" t="str">
        <f t="shared" ca="1" si="6"/>
        <v/>
      </c>
      <c r="B73" s="267"/>
      <c r="C73" s="143" t="e">
        <f>+VLOOKUP(B73,'اسماء العملاء'!$A$2:$E$142,5,FALSE)</f>
        <v>#N/A</v>
      </c>
      <c r="D73" s="63" t="e">
        <f>+VLOOKUP(B73,'اسماء العملاء'!$A$2:$C$140,2,FALSE)</f>
        <v>#N/A</v>
      </c>
      <c r="E73" s="143"/>
      <c r="F73" s="63" t="e">
        <f>+VLOOKUP(B73,'اسماء العملاء'!$A$2:$C$140,3,FALSE)</f>
        <v>#N/A</v>
      </c>
      <c r="G73" s="54"/>
      <c r="H73" s="94" t="e">
        <f>+VLOOKUP(G73,'انواع الفلاتر'!$B$2:$C$52,2,FALSE)</f>
        <v>#N/A</v>
      </c>
      <c r="I73" s="67"/>
      <c r="J73" s="92" t="e">
        <f t="shared" si="7"/>
        <v>#N/A</v>
      </c>
      <c r="K73" s="73"/>
      <c r="L73" s="73"/>
      <c r="M73" s="189"/>
      <c r="N73" s="74">
        <f t="shared" si="8"/>
        <v>0</v>
      </c>
      <c r="O73" s="87"/>
      <c r="P73" s="219" t="e">
        <f t="shared" si="10"/>
        <v>#DIV/0!</v>
      </c>
      <c r="Q73" s="219" t="e">
        <f t="shared" si="11"/>
        <v>#DIV/0!</v>
      </c>
      <c r="R73" s="232">
        <v>0</v>
      </c>
      <c r="S73" s="225" t="e">
        <f t="shared" si="9"/>
        <v>#DIV/0!</v>
      </c>
      <c r="T73" s="238"/>
      <c r="U73" s="236" t="e">
        <f>IF(COUNT($T73:T73)&gt;ROUNDUP($Q73/$O73,0)+$P73,0,EDATE(EDATE($T73,1)+$R73,COLUMN()-22))</f>
        <v>#DIV/0!</v>
      </c>
      <c r="V73" s="236" t="e">
        <f>IF(COUNT($T73:U73)&gt;ROUNDUP($Q73/$O73,0)+$P73,0,EDATE(EDATE($T73,1)+$R73,COLUMN()-22))</f>
        <v>#DIV/0!</v>
      </c>
      <c r="W73" s="236" t="e">
        <f>IF(COUNT($T73:V73)&gt;ROUNDUP($Q73/$O73,0)+$P73,0,EDATE(EDATE($T73,1)+$R73,COLUMN()-22))</f>
        <v>#DIV/0!</v>
      </c>
      <c r="X73" s="236" t="e">
        <f>IF(COUNT($T73:W73)&gt;ROUNDUP($Q73/$O73,0)+$P73,0,EDATE(EDATE($T73,1)+$R73,COLUMN()-22))</f>
        <v>#DIV/0!</v>
      </c>
      <c r="Y73" s="236" t="e">
        <f>IF(COUNT($T73:X73)&gt;ROUNDUP($Q73/$O73,0)+$P73,0,EDATE(EDATE($T73,1)+$R73,COLUMN()-22))</f>
        <v>#DIV/0!</v>
      </c>
      <c r="Z73" s="236" t="e">
        <f>IF(COUNT($T73:Y73)&gt;ROUNDUP($Q73/$O73,0)+$P73,0,EDATE(EDATE($T73,1)+$R73,COLUMN()-22))</f>
        <v>#DIV/0!</v>
      </c>
      <c r="AA73" s="236" t="e">
        <f>IF(COUNT($T73:Z73)&gt;ROUNDUP($Q73/$O73,0)+$P73,0,EDATE(EDATE($T73,1)+$R73,COLUMN()-22))</f>
        <v>#DIV/0!</v>
      </c>
      <c r="AB73" s="236" t="e">
        <f>IF(COUNT($T73:AA73)&gt;ROUNDUP($Q73/$O73,0)+$P73,0,EDATE(EDATE($T73,1)+$R73,COLUMN()-22))</f>
        <v>#DIV/0!</v>
      </c>
      <c r="AC73" s="236" t="e">
        <f>IF(COUNT($T73:AB73)&gt;ROUNDUP($Q73/$O73,0)+$P73,0,EDATE(EDATE($T73,1)+$R73,COLUMN()-22))</f>
        <v>#DIV/0!</v>
      </c>
      <c r="AD73" s="236" t="e">
        <f>IF(COUNT($T73:AC73)&gt;ROUNDUP($Q73/$O73,0)+$P73,0,EDATE(EDATE($T73,1)+$R73,COLUMN()-22))</f>
        <v>#DIV/0!</v>
      </c>
      <c r="AE73" s="236" t="e">
        <f>IF(COUNT($T73:AD73)&gt;ROUNDUP($Q73/$O73,0)+$P73,0,EDATE(EDATE($T73,1)+$R73,COLUMN()-22))</f>
        <v>#DIV/0!</v>
      </c>
      <c r="AF73" s="236" t="e">
        <f>IF(COUNT($T73:AE73)&gt;ROUNDUP($Q73/$O73,0)+$P73,0,EDATE(EDATE($T73,1)+$R73,COLUMN()-22))</f>
        <v>#DIV/0!</v>
      </c>
      <c r="AG73" s="236" t="e">
        <f>IF(COUNT($T73:AF73)&gt;ROUNDUP($Q73/$O73,0)+$P73,0,EDATE(EDATE($T73,1)+$R73,COLUMN()-22))</f>
        <v>#DIV/0!</v>
      </c>
      <c r="AH73" s="236" t="e">
        <f>IF(COUNT($T73:AG73)&gt;ROUNDUP($Q73/$O73,0)+$P73,0,EDATE(EDATE($T73,1)+$R73,COLUMN()-22))</f>
        <v>#DIV/0!</v>
      </c>
      <c r="AI73" s="236" t="e">
        <f>IF(COUNT($T73:AH73)&gt;ROUNDUP($Q73/$O73,0)+$P73,0,EDATE(EDATE($T73,1)+$R73,COLUMN()-22))</f>
        <v>#DIV/0!</v>
      </c>
      <c r="AJ73" s="236" t="e">
        <f>IF(COUNT($T73:AI73)&gt;ROUNDUP($Q73/$O73,0)+$P73,0,EDATE(EDATE($T73,1)+$R73,COLUMN()-22))</f>
        <v>#DIV/0!</v>
      </c>
      <c r="AK73" s="236" t="e">
        <f>IF(COUNT($T73:AJ73)&gt;ROUNDUP($Q73/$O73,0)+$P73,0,EDATE(EDATE($T73,1)+$R73,COLUMN()-22))</f>
        <v>#DIV/0!</v>
      </c>
      <c r="AL73" s="236" t="e">
        <f>IF(COUNT($T73:AK73)&gt;ROUNDUP($Q73/$O73,0)+$P73,0,EDATE(EDATE($T73,1)+$R73,COLUMN()-22))</f>
        <v>#DIV/0!</v>
      </c>
      <c r="AM73" s="236" t="e">
        <f>IF(COUNT($T73:AL73)&gt;ROUNDUP($Q73/$O73,0)+$P73,0,EDATE(EDATE($T73,1)+$R73,COLUMN()-22))</f>
        <v>#DIV/0!</v>
      </c>
      <c r="AN73" s="236" t="e">
        <f>IF(COUNT($T73:AM73)&gt;ROUNDUP($Q73/$O73,0)+$P73,0,EDATE(EDATE($T73,1)+$R73,COLUMN()-22))</f>
        <v>#DIV/0!</v>
      </c>
      <c r="AO73" s="236" t="e">
        <f>IF(COUNT($T73:AN73)&gt;ROUNDUP($Q73/$O73,0)+$P73,0,EDATE(EDATE($T73,1)+$R73,COLUMN()-22))</f>
        <v>#DIV/0!</v>
      </c>
      <c r="AP73" s="236" t="e">
        <f>IF(COUNT($T73:AO73)&gt;ROUNDUP($Q73/$O73,0)+$P73,0,EDATE(EDATE($T73,1)+$R73,COLUMN()-22))</f>
        <v>#DIV/0!</v>
      </c>
      <c r="AQ73" s="236" t="e">
        <f>IF(COUNT($T73:AP73)&gt;ROUNDUP($Q73/$O73,0)+$P73,0,EDATE(EDATE($T73,1)+$R73,COLUMN()-22))</f>
        <v>#DIV/0!</v>
      </c>
      <c r="AR73" s="236" t="e">
        <f>IF(COUNT($T73:AQ73)&gt;ROUNDUP($Q73/$O73,0)+$P73,0,EDATE(EDATE($T73,1)+$R73,COLUMN()-22))</f>
        <v>#DIV/0!</v>
      </c>
      <c r="AS73" s="236" t="e">
        <f>IF(COUNT($T73:AR73)&gt;ROUNDUP($Q73/$O73,0)+$P73,0,EDATE(EDATE($T73,1)+$R73,COLUMN()-22))</f>
        <v>#DIV/0!</v>
      </c>
      <c r="AT73" s="236" t="e">
        <f>IF(COUNT($T73:AS73)&gt;ROUNDUP($Q73/$O73,0)+$P73,0,EDATE(EDATE($T73,1)+$R73,COLUMN()-22))</f>
        <v>#DIV/0!</v>
      </c>
      <c r="AU73" s="236" t="e">
        <f>IF(COUNT($T73:AT73)&gt;ROUNDUP($Q73/$O73,0)+$P73,0,EDATE(EDATE($T73,1)+$R73,COLUMN()-22))</f>
        <v>#DIV/0!</v>
      </c>
      <c r="AV73" s="236" t="e">
        <f>IF(COUNT($T73:AU73)&gt;ROUNDUP($Q73/$O73,0)+$P73,0,EDATE(EDATE($T73,1)+$R73,COLUMN()-22))</f>
        <v>#DIV/0!</v>
      </c>
      <c r="AW73" s="236" t="e">
        <f>IF(COUNT($T73:AV73)&gt;ROUNDUP($Q73/$O73,0)+$P73,0,EDATE(EDATE($T73,1)+$R73,COLUMN()-22))</f>
        <v>#DIV/0!</v>
      </c>
      <c r="AX73" s="236" t="e">
        <f>IF(COUNT($T73:AW73)&gt;ROUNDUP($Q73/$O73,0)+$P73,0,EDATE(EDATE($T73,1)+$R73,COLUMN()-22))</f>
        <v>#DIV/0!</v>
      </c>
      <c r="AY73" s="236" t="e">
        <f>IF(COUNT($T73:AX73)&gt;ROUNDUP($Q73/$O73,0)+$P73,0,EDATE(EDATE($T73,1)+$R73,COLUMN()-22))</f>
        <v>#DIV/0!</v>
      </c>
      <c r="AZ73" s="236" t="e">
        <f>IF(COUNT($T73:AY73)&gt;ROUNDUP($Q73/$O73,0)+$P73,0,EDATE(EDATE($T73,1)+$R73,COLUMN()-22))</f>
        <v>#DIV/0!</v>
      </c>
      <c r="BA73" s="236" t="e">
        <f>IF(COUNT($T73:AZ73)&gt;ROUNDUP($Q73/$O73,0)+$P73,0,EDATE(EDATE($T73,1)+$R73,COLUMN()-22))</f>
        <v>#DIV/0!</v>
      </c>
      <c r="BB73" s="236" t="e">
        <f>IF(COUNT($T73:BA73)&gt;ROUNDUP($Q73/$O73,0)+$P73,0,EDATE(EDATE($T73,1)+$R73,COLUMN()-22))</f>
        <v>#DIV/0!</v>
      </c>
      <c r="BC73" s="236" t="e">
        <f>IF(COUNT($T73:BB73)&gt;ROUNDUP($Q73/$O73,0)+$P73,0,EDATE(EDATE($T73,1)+$R73,COLUMN()-22))</f>
        <v>#DIV/0!</v>
      </c>
      <c r="BD73" s="187"/>
      <c r="BE73" s="54"/>
    </row>
    <row r="74" spans="1:57" ht="21" customHeight="1">
      <c r="A74" s="177" t="str">
        <f t="shared" ca="1" si="6"/>
        <v/>
      </c>
      <c r="B74" s="267"/>
      <c r="C74" s="143" t="e">
        <f>+VLOOKUP(B74,'اسماء العملاء'!$A$2:$E$142,5,FALSE)</f>
        <v>#N/A</v>
      </c>
      <c r="D74" s="63" t="e">
        <f>+VLOOKUP(B74,'اسماء العملاء'!$A$2:$C$140,2,FALSE)</f>
        <v>#N/A</v>
      </c>
      <c r="E74" s="143"/>
      <c r="F74" s="63" t="e">
        <f>+VLOOKUP(B74,'اسماء العملاء'!$A$2:$C$140,3,FALSE)</f>
        <v>#N/A</v>
      </c>
      <c r="G74" s="54"/>
      <c r="H74" s="94" t="e">
        <f>+VLOOKUP(G74,'انواع الفلاتر'!$B$2:$C$52,2,FALSE)</f>
        <v>#N/A</v>
      </c>
      <c r="I74" s="67"/>
      <c r="J74" s="92" t="e">
        <f t="shared" si="7"/>
        <v>#N/A</v>
      </c>
      <c r="K74" s="73"/>
      <c r="L74" s="73"/>
      <c r="M74" s="189"/>
      <c r="N74" s="74">
        <f t="shared" si="8"/>
        <v>0</v>
      </c>
      <c r="O74" s="87"/>
      <c r="P74" s="219" t="e">
        <f t="shared" si="10"/>
        <v>#DIV/0!</v>
      </c>
      <c r="Q74" s="219" t="e">
        <f t="shared" si="11"/>
        <v>#DIV/0!</v>
      </c>
      <c r="R74" s="232">
        <v>0</v>
      </c>
      <c r="S74" s="225" t="e">
        <f t="shared" si="9"/>
        <v>#DIV/0!</v>
      </c>
      <c r="T74" s="238"/>
      <c r="U74" s="236" t="e">
        <f>IF(COUNT($T74:T74)&gt;ROUNDUP($Q74/$O74,0)+$P74,0,EDATE(EDATE($T74,1)+$R74,COLUMN()-22))</f>
        <v>#DIV/0!</v>
      </c>
      <c r="V74" s="236" t="e">
        <f>IF(COUNT($T74:U74)&gt;ROUNDUP($Q74/$O74,0)+$P74,0,EDATE(EDATE($T74,1)+$R74,COLUMN()-22))</f>
        <v>#DIV/0!</v>
      </c>
      <c r="W74" s="236" t="e">
        <f>IF(COUNT($T74:V74)&gt;ROUNDUP($Q74/$O74,0)+$P74,0,EDATE(EDATE($T74,1)+$R74,COLUMN()-22))</f>
        <v>#DIV/0!</v>
      </c>
      <c r="X74" s="236" t="e">
        <f>IF(COUNT($T74:W74)&gt;ROUNDUP($Q74/$O74,0)+$P74,0,EDATE(EDATE($T74,1)+$R74,COLUMN()-22))</f>
        <v>#DIV/0!</v>
      </c>
      <c r="Y74" s="236" t="e">
        <f>IF(COUNT($T74:X74)&gt;ROUNDUP($Q74/$O74,0)+$P74,0,EDATE(EDATE($T74,1)+$R74,COLUMN()-22))</f>
        <v>#DIV/0!</v>
      </c>
      <c r="Z74" s="236" t="e">
        <f>IF(COUNT($T74:Y74)&gt;ROUNDUP($Q74/$O74,0)+$P74,0,EDATE(EDATE($T74,1)+$R74,COLUMN()-22))</f>
        <v>#DIV/0!</v>
      </c>
      <c r="AA74" s="236" t="e">
        <f>IF(COUNT($T74:Z74)&gt;ROUNDUP($Q74/$O74,0)+$P74,0,EDATE(EDATE($T74,1)+$R74,COLUMN()-22))</f>
        <v>#DIV/0!</v>
      </c>
      <c r="AB74" s="236" t="e">
        <f>IF(COUNT($T74:AA74)&gt;ROUNDUP($Q74/$O74,0)+$P74,0,EDATE(EDATE($T74,1)+$R74,COLUMN()-22))</f>
        <v>#DIV/0!</v>
      </c>
      <c r="AC74" s="236" t="e">
        <f>IF(COUNT($T74:AB74)&gt;ROUNDUP($Q74/$O74,0)+$P74,0,EDATE(EDATE($T74,1)+$R74,COLUMN()-22))</f>
        <v>#DIV/0!</v>
      </c>
      <c r="AD74" s="236" t="e">
        <f>IF(COUNT($T74:AC74)&gt;ROUNDUP($Q74/$O74,0)+$P74,0,EDATE(EDATE($T74,1)+$R74,COLUMN()-22))</f>
        <v>#DIV/0!</v>
      </c>
      <c r="AE74" s="236" t="e">
        <f>IF(COUNT($T74:AD74)&gt;ROUNDUP($Q74/$O74,0)+$P74,0,EDATE(EDATE($T74,1)+$R74,COLUMN()-22))</f>
        <v>#DIV/0!</v>
      </c>
      <c r="AF74" s="236" t="e">
        <f>IF(COUNT($T74:AE74)&gt;ROUNDUP($Q74/$O74,0)+$P74,0,EDATE(EDATE($T74,1)+$R74,COLUMN()-22))</f>
        <v>#DIV/0!</v>
      </c>
      <c r="AG74" s="236" t="e">
        <f>IF(COUNT($T74:AF74)&gt;ROUNDUP($Q74/$O74,0)+$P74,0,EDATE(EDATE($T74,1)+$R74,COLUMN()-22))</f>
        <v>#DIV/0!</v>
      </c>
      <c r="AH74" s="236" t="e">
        <f>IF(COUNT($T74:AG74)&gt;ROUNDUP($Q74/$O74,0)+$P74,0,EDATE(EDATE($T74,1)+$R74,COLUMN()-22))</f>
        <v>#DIV/0!</v>
      </c>
      <c r="AI74" s="236" t="e">
        <f>IF(COUNT($T74:AH74)&gt;ROUNDUP($Q74/$O74,0)+$P74,0,EDATE(EDATE($T74,1)+$R74,COLUMN()-22))</f>
        <v>#DIV/0!</v>
      </c>
      <c r="AJ74" s="236" t="e">
        <f>IF(COUNT($T74:AI74)&gt;ROUNDUP($Q74/$O74,0)+$P74,0,EDATE(EDATE($T74,1)+$R74,COLUMN()-22))</f>
        <v>#DIV/0!</v>
      </c>
      <c r="AK74" s="236" t="e">
        <f>IF(COUNT($T74:AJ74)&gt;ROUNDUP($Q74/$O74,0)+$P74,0,EDATE(EDATE($T74,1)+$R74,COLUMN()-22))</f>
        <v>#DIV/0!</v>
      </c>
      <c r="AL74" s="236" t="e">
        <f>IF(COUNT($T74:AK74)&gt;ROUNDUP($Q74/$O74,0)+$P74,0,EDATE(EDATE($T74,1)+$R74,COLUMN()-22))</f>
        <v>#DIV/0!</v>
      </c>
      <c r="AM74" s="236" t="e">
        <f>IF(COUNT($T74:AL74)&gt;ROUNDUP($Q74/$O74,0)+$P74,0,EDATE(EDATE($T74,1)+$R74,COLUMN()-22))</f>
        <v>#DIV/0!</v>
      </c>
      <c r="AN74" s="236" t="e">
        <f>IF(COUNT($T74:AM74)&gt;ROUNDUP($Q74/$O74,0)+$P74,0,EDATE(EDATE($T74,1)+$R74,COLUMN()-22))</f>
        <v>#DIV/0!</v>
      </c>
      <c r="AO74" s="236" t="e">
        <f>IF(COUNT($T74:AN74)&gt;ROUNDUP($Q74/$O74,0)+$P74,0,EDATE(EDATE($T74,1)+$R74,COLUMN()-22))</f>
        <v>#DIV/0!</v>
      </c>
      <c r="AP74" s="236" t="e">
        <f>IF(COUNT($T74:AO74)&gt;ROUNDUP($Q74/$O74,0)+$P74,0,EDATE(EDATE($T74,1)+$R74,COLUMN()-22))</f>
        <v>#DIV/0!</v>
      </c>
      <c r="AQ74" s="236" t="e">
        <f>IF(COUNT($T74:AP74)&gt;ROUNDUP($Q74/$O74,0)+$P74,0,EDATE(EDATE($T74,1)+$R74,COLUMN()-22))</f>
        <v>#DIV/0!</v>
      </c>
      <c r="AR74" s="236" t="e">
        <f>IF(COUNT($T74:AQ74)&gt;ROUNDUP($Q74/$O74,0)+$P74,0,EDATE(EDATE($T74,1)+$R74,COLUMN()-22))</f>
        <v>#DIV/0!</v>
      </c>
      <c r="AS74" s="236" t="e">
        <f>IF(COUNT($T74:AR74)&gt;ROUNDUP($Q74/$O74,0)+$P74,0,EDATE(EDATE($T74,1)+$R74,COLUMN()-22))</f>
        <v>#DIV/0!</v>
      </c>
      <c r="AT74" s="236" t="e">
        <f>IF(COUNT($T74:AS74)&gt;ROUNDUP($Q74/$O74,0)+$P74,0,EDATE(EDATE($T74,1)+$R74,COLUMN()-22))</f>
        <v>#DIV/0!</v>
      </c>
      <c r="AU74" s="236" t="e">
        <f>IF(COUNT($T74:AT74)&gt;ROUNDUP($Q74/$O74,0)+$P74,0,EDATE(EDATE($T74,1)+$R74,COLUMN()-22))</f>
        <v>#DIV/0!</v>
      </c>
      <c r="AV74" s="236" t="e">
        <f>IF(COUNT($T74:AU74)&gt;ROUNDUP($Q74/$O74,0)+$P74,0,EDATE(EDATE($T74,1)+$R74,COLUMN()-22))</f>
        <v>#DIV/0!</v>
      </c>
      <c r="AW74" s="236" t="e">
        <f>IF(COUNT($T74:AV74)&gt;ROUNDUP($Q74/$O74,0)+$P74,0,EDATE(EDATE($T74,1)+$R74,COLUMN()-22))</f>
        <v>#DIV/0!</v>
      </c>
      <c r="AX74" s="236" t="e">
        <f>IF(COUNT($T74:AW74)&gt;ROUNDUP($Q74/$O74,0)+$P74,0,EDATE(EDATE($T74,1)+$R74,COLUMN()-22))</f>
        <v>#DIV/0!</v>
      </c>
      <c r="AY74" s="236" t="e">
        <f>IF(COUNT($T74:AX74)&gt;ROUNDUP($Q74/$O74,0)+$P74,0,EDATE(EDATE($T74,1)+$R74,COLUMN()-22))</f>
        <v>#DIV/0!</v>
      </c>
      <c r="AZ74" s="236" t="e">
        <f>IF(COUNT($T74:AY74)&gt;ROUNDUP($Q74/$O74,0)+$P74,0,EDATE(EDATE($T74,1)+$R74,COLUMN()-22))</f>
        <v>#DIV/0!</v>
      </c>
      <c r="BA74" s="236" t="e">
        <f>IF(COUNT($T74:AZ74)&gt;ROUNDUP($Q74/$O74,0)+$P74,0,EDATE(EDATE($T74,1)+$R74,COLUMN()-22))</f>
        <v>#DIV/0!</v>
      </c>
      <c r="BB74" s="236" t="e">
        <f>IF(COUNT($T74:BA74)&gt;ROUNDUP($Q74/$O74,0)+$P74,0,EDATE(EDATE($T74,1)+$R74,COLUMN()-22))</f>
        <v>#DIV/0!</v>
      </c>
      <c r="BC74" s="236" t="e">
        <f>IF(COUNT($T74:BB74)&gt;ROUNDUP($Q74/$O74,0)+$P74,0,EDATE(EDATE($T74,1)+$R74,COLUMN()-22))</f>
        <v>#DIV/0!</v>
      </c>
      <c r="BD74" s="187"/>
      <c r="BE74" s="54"/>
    </row>
    <row r="75" spans="1:57" ht="21" customHeight="1">
      <c r="A75" s="177" t="str">
        <f t="shared" ca="1" si="6"/>
        <v/>
      </c>
      <c r="B75" s="267"/>
      <c r="C75" s="143" t="e">
        <f>+VLOOKUP(B75,'اسماء العملاء'!$A$2:$E$142,5,FALSE)</f>
        <v>#N/A</v>
      </c>
      <c r="D75" s="63" t="e">
        <f>+VLOOKUP(B75,'اسماء العملاء'!$A$2:$C$140,2,FALSE)</f>
        <v>#N/A</v>
      </c>
      <c r="E75" s="143"/>
      <c r="F75" s="63" t="e">
        <f>+VLOOKUP(B75,'اسماء العملاء'!$A$2:$C$140,3,FALSE)</f>
        <v>#N/A</v>
      </c>
      <c r="G75" s="54"/>
      <c r="H75" s="94" t="e">
        <f>+VLOOKUP(G75,'انواع الفلاتر'!$B$2:$C$52,2,FALSE)</f>
        <v>#N/A</v>
      </c>
      <c r="I75" s="67"/>
      <c r="J75" s="92" t="e">
        <f t="shared" si="7"/>
        <v>#N/A</v>
      </c>
      <c r="K75" s="73"/>
      <c r="L75" s="73"/>
      <c r="M75" s="189"/>
      <c r="N75" s="74">
        <f t="shared" si="8"/>
        <v>0</v>
      </c>
      <c r="O75" s="87"/>
      <c r="P75" s="219" t="e">
        <f t="shared" si="10"/>
        <v>#DIV/0!</v>
      </c>
      <c r="Q75" s="219" t="e">
        <f t="shared" si="11"/>
        <v>#DIV/0!</v>
      </c>
      <c r="R75" s="232">
        <v>0</v>
      </c>
      <c r="S75" s="225" t="e">
        <f t="shared" si="9"/>
        <v>#DIV/0!</v>
      </c>
      <c r="T75" s="238"/>
      <c r="U75" s="236" t="e">
        <f>IF(COUNT($T75:T75)&gt;ROUNDUP($Q75/$O75,0)+$P75,0,EDATE(EDATE($T75,1)+$R75,COLUMN()-22))</f>
        <v>#DIV/0!</v>
      </c>
      <c r="V75" s="236" t="e">
        <f>IF(COUNT($T75:U75)&gt;ROUNDUP($Q75/$O75,0)+$P75,0,EDATE(EDATE($T75,1)+$R75,COLUMN()-22))</f>
        <v>#DIV/0!</v>
      </c>
      <c r="W75" s="236" t="e">
        <f>IF(COUNT($T75:V75)&gt;ROUNDUP($Q75/$O75,0)+$P75,0,EDATE(EDATE($T75,1)+$R75,COLUMN()-22))</f>
        <v>#DIV/0!</v>
      </c>
      <c r="X75" s="236" t="e">
        <f>IF(COUNT($T75:W75)&gt;ROUNDUP($Q75/$O75,0)+$P75,0,EDATE(EDATE($T75,1)+$R75,COLUMN()-22))</f>
        <v>#DIV/0!</v>
      </c>
      <c r="Y75" s="236" t="e">
        <f>IF(COUNT($T75:X75)&gt;ROUNDUP($Q75/$O75,0)+$P75,0,EDATE(EDATE($T75,1)+$R75,COLUMN()-22))</f>
        <v>#DIV/0!</v>
      </c>
      <c r="Z75" s="236" t="e">
        <f>IF(COUNT($T75:Y75)&gt;ROUNDUP($Q75/$O75,0)+$P75,0,EDATE(EDATE($T75,1)+$R75,COLUMN()-22))</f>
        <v>#DIV/0!</v>
      </c>
      <c r="AA75" s="236" t="e">
        <f>IF(COUNT($T75:Z75)&gt;ROUNDUP($Q75/$O75,0)+$P75,0,EDATE(EDATE($T75,1)+$R75,COLUMN()-22))</f>
        <v>#DIV/0!</v>
      </c>
      <c r="AB75" s="236" t="e">
        <f>IF(COUNT($T75:AA75)&gt;ROUNDUP($Q75/$O75,0)+$P75,0,EDATE(EDATE($T75,1)+$R75,COLUMN()-22))</f>
        <v>#DIV/0!</v>
      </c>
      <c r="AC75" s="236" t="e">
        <f>IF(COUNT($T75:AB75)&gt;ROUNDUP($Q75/$O75,0)+$P75,0,EDATE(EDATE($T75,1)+$R75,COLUMN()-22))</f>
        <v>#DIV/0!</v>
      </c>
      <c r="AD75" s="236" t="e">
        <f>IF(COUNT($T75:AC75)&gt;ROUNDUP($Q75/$O75,0)+$P75,0,EDATE(EDATE($T75,1)+$R75,COLUMN()-22))</f>
        <v>#DIV/0!</v>
      </c>
      <c r="AE75" s="236" t="e">
        <f>IF(COUNT($T75:AD75)&gt;ROUNDUP($Q75/$O75,0)+$P75,0,EDATE(EDATE($T75,1)+$R75,COLUMN()-22))</f>
        <v>#DIV/0!</v>
      </c>
      <c r="AF75" s="236" t="e">
        <f>IF(COUNT($T75:AE75)&gt;ROUNDUP($Q75/$O75,0)+$P75,0,EDATE(EDATE($T75,1)+$R75,COLUMN()-22))</f>
        <v>#DIV/0!</v>
      </c>
      <c r="AG75" s="236" t="e">
        <f>IF(COUNT($T75:AF75)&gt;ROUNDUP($Q75/$O75,0)+$P75,0,EDATE(EDATE($T75,1)+$R75,COLUMN()-22))</f>
        <v>#DIV/0!</v>
      </c>
      <c r="AH75" s="236" t="e">
        <f>IF(COUNT($T75:AG75)&gt;ROUNDUP($Q75/$O75,0)+$P75,0,EDATE(EDATE($T75,1)+$R75,COLUMN()-22))</f>
        <v>#DIV/0!</v>
      </c>
      <c r="AI75" s="236" t="e">
        <f>IF(COUNT($T75:AH75)&gt;ROUNDUP($Q75/$O75,0)+$P75,0,EDATE(EDATE($T75,1)+$R75,COLUMN()-22))</f>
        <v>#DIV/0!</v>
      </c>
      <c r="AJ75" s="236" t="e">
        <f>IF(COUNT($T75:AI75)&gt;ROUNDUP($Q75/$O75,0)+$P75,0,EDATE(EDATE($T75,1)+$R75,COLUMN()-22))</f>
        <v>#DIV/0!</v>
      </c>
      <c r="AK75" s="236" t="e">
        <f>IF(COUNT($T75:AJ75)&gt;ROUNDUP($Q75/$O75,0)+$P75,0,EDATE(EDATE($T75,1)+$R75,COLUMN()-22))</f>
        <v>#DIV/0!</v>
      </c>
      <c r="AL75" s="236" t="e">
        <f>IF(COUNT($T75:AK75)&gt;ROUNDUP($Q75/$O75,0)+$P75,0,EDATE(EDATE($T75,1)+$R75,COLUMN()-22))</f>
        <v>#DIV/0!</v>
      </c>
      <c r="AM75" s="236" t="e">
        <f>IF(COUNT($T75:AL75)&gt;ROUNDUP($Q75/$O75,0)+$P75,0,EDATE(EDATE($T75,1)+$R75,COLUMN()-22))</f>
        <v>#DIV/0!</v>
      </c>
      <c r="AN75" s="236" t="e">
        <f>IF(COUNT($T75:AM75)&gt;ROUNDUP($Q75/$O75,0)+$P75,0,EDATE(EDATE($T75,1)+$R75,COLUMN()-22))</f>
        <v>#DIV/0!</v>
      </c>
      <c r="AO75" s="236" t="e">
        <f>IF(COUNT($T75:AN75)&gt;ROUNDUP($Q75/$O75,0)+$P75,0,EDATE(EDATE($T75,1)+$R75,COLUMN()-22))</f>
        <v>#DIV/0!</v>
      </c>
      <c r="AP75" s="236" t="e">
        <f>IF(COUNT($T75:AO75)&gt;ROUNDUP($Q75/$O75,0)+$P75,0,EDATE(EDATE($T75,1)+$R75,COLUMN()-22))</f>
        <v>#DIV/0!</v>
      </c>
      <c r="AQ75" s="236" t="e">
        <f>IF(COUNT($T75:AP75)&gt;ROUNDUP($Q75/$O75,0)+$P75,0,EDATE(EDATE($T75,1)+$R75,COLUMN()-22))</f>
        <v>#DIV/0!</v>
      </c>
      <c r="AR75" s="236" t="e">
        <f>IF(COUNT($T75:AQ75)&gt;ROUNDUP($Q75/$O75,0)+$P75,0,EDATE(EDATE($T75,1)+$R75,COLUMN()-22))</f>
        <v>#DIV/0!</v>
      </c>
      <c r="AS75" s="236" t="e">
        <f>IF(COUNT($T75:AR75)&gt;ROUNDUP($Q75/$O75,0)+$P75,0,EDATE(EDATE($T75,1)+$R75,COLUMN()-22))</f>
        <v>#DIV/0!</v>
      </c>
      <c r="AT75" s="236" t="e">
        <f>IF(COUNT($T75:AS75)&gt;ROUNDUP($Q75/$O75,0)+$P75,0,EDATE(EDATE($T75,1)+$R75,COLUMN()-22))</f>
        <v>#DIV/0!</v>
      </c>
      <c r="AU75" s="236" t="e">
        <f>IF(COUNT($T75:AT75)&gt;ROUNDUP($Q75/$O75,0)+$P75,0,EDATE(EDATE($T75,1)+$R75,COLUMN()-22))</f>
        <v>#DIV/0!</v>
      </c>
      <c r="AV75" s="236" t="e">
        <f>IF(COUNT($T75:AU75)&gt;ROUNDUP($Q75/$O75,0)+$P75,0,EDATE(EDATE($T75,1)+$R75,COLUMN()-22))</f>
        <v>#DIV/0!</v>
      </c>
      <c r="AW75" s="236" t="e">
        <f>IF(COUNT($T75:AV75)&gt;ROUNDUP($Q75/$O75,0)+$P75,0,EDATE(EDATE($T75,1)+$R75,COLUMN()-22))</f>
        <v>#DIV/0!</v>
      </c>
      <c r="AX75" s="236" t="e">
        <f>IF(COUNT($T75:AW75)&gt;ROUNDUP($Q75/$O75,0)+$P75,0,EDATE(EDATE($T75,1)+$R75,COLUMN()-22))</f>
        <v>#DIV/0!</v>
      </c>
      <c r="AY75" s="236" t="e">
        <f>IF(COUNT($T75:AX75)&gt;ROUNDUP($Q75/$O75,0)+$P75,0,EDATE(EDATE($T75,1)+$R75,COLUMN()-22))</f>
        <v>#DIV/0!</v>
      </c>
      <c r="AZ75" s="236" t="e">
        <f>IF(COUNT($T75:AY75)&gt;ROUNDUP($Q75/$O75,0)+$P75,0,EDATE(EDATE($T75,1)+$R75,COLUMN()-22))</f>
        <v>#DIV/0!</v>
      </c>
      <c r="BA75" s="236" t="e">
        <f>IF(COUNT($T75:AZ75)&gt;ROUNDUP($Q75/$O75,0)+$P75,0,EDATE(EDATE($T75,1)+$R75,COLUMN()-22))</f>
        <v>#DIV/0!</v>
      </c>
      <c r="BB75" s="236" t="e">
        <f>IF(COUNT($T75:BA75)&gt;ROUNDUP($Q75/$O75,0)+$P75,0,EDATE(EDATE($T75,1)+$R75,COLUMN()-22))</f>
        <v>#DIV/0!</v>
      </c>
      <c r="BC75" s="236" t="e">
        <f>IF(COUNT($T75:BB75)&gt;ROUNDUP($Q75/$O75,0)+$P75,0,EDATE(EDATE($T75,1)+$R75,COLUMN()-22))</f>
        <v>#DIV/0!</v>
      </c>
      <c r="BD75" s="187"/>
      <c r="BE75" s="54"/>
    </row>
    <row r="76" spans="1:57" ht="21" customHeight="1">
      <c r="A76" s="177" t="str">
        <f t="shared" ca="1" si="6"/>
        <v/>
      </c>
      <c r="B76" s="267"/>
      <c r="C76" s="143" t="e">
        <f>+VLOOKUP(B76,'اسماء العملاء'!$A$2:$E$142,5,FALSE)</f>
        <v>#N/A</v>
      </c>
      <c r="D76" s="63" t="e">
        <f>+VLOOKUP(B76,'اسماء العملاء'!$A$2:$C$140,2,FALSE)</f>
        <v>#N/A</v>
      </c>
      <c r="E76" s="143"/>
      <c r="F76" s="63" t="e">
        <f>+VLOOKUP(B76,'اسماء العملاء'!$A$2:$C$140,3,FALSE)</f>
        <v>#N/A</v>
      </c>
      <c r="G76" s="54"/>
      <c r="H76" s="94" t="e">
        <f>+VLOOKUP(G76,'انواع الفلاتر'!$B$2:$C$52,2,FALSE)</f>
        <v>#N/A</v>
      </c>
      <c r="I76" s="67"/>
      <c r="J76" s="92" t="e">
        <f t="shared" si="7"/>
        <v>#N/A</v>
      </c>
      <c r="K76" s="73"/>
      <c r="L76" s="73"/>
      <c r="M76" s="189"/>
      <c r="N76" s="74">
        <f t="shared" si="8"/>
        <v>0</v>
      </c>
      <c r="O76" s="87"/>
      <c r="P76" s="219" t="e">
        <f t="shared" si="10"/>
        <v>#DIV/0!</v>
      </c>
      <c r="Q76" s="219" t="e">
        <f t="shared" si="11"/>
        <v>#DIV/0!</v>
      </c>
      <c r="R76" s="232">
        <v>0</v>
      </c>
      <c r="S76" s="225" t="e">
        <f t="shared" si="9"/>
        <v>#DIV/0!</v>
      </c>
      <c r="T76" s="238"/>
      <c r="U76" s="236" t="e">
        <f>IF(COUNT($T76:T76)&gt;ROUNDUP($Q76/$O76,0)+$P76,0,EDATE(EDATE($T76,1)+$R76,COLUMN()-22))</f>
        <v>#DIV/0!</v>
      </c>
      <c r="V76" s="236" t="e">
        <f>IF(COUNT($T76:U76)&gt;ROUNDUP($Q76/$O76,0)+$P76,0,EDATE(EDATE($T76,1)+$R76,COLUMN()-22))</f>
        <v>#DIV/0!</v>
      </c>
      <c r="W76" s="236" t="e">
        <f>IF(COUNT($T76:V76)&gt;ROUNDUP($Q76/$O76,0)+$P76,0,EDATE(EDATE($T76,1)+$R76,COLUMN()-22))</f>
        <v>#DIV/0!</v>
      </c>
      <c r="X76" s="236" t="e">
        <f>IF(COUNT($T76:W76)&gt;ROUNDUP($Q76/$O76,0)+$P76,0,EDATE(EDATE($T76,1)+$R76,COLUMN()-22))</f>
        <v>#DIV/0!</v>
      </c>
      <c r="Y76" s="236" t="e">
        <f>IF(COUNT($T76:X76)&gt;ROUNDUP($Q76/$O76,0)+$P76,0,EDATE(EDATE($T76,1)+$R76,COLUMN()-22))</f>
        <v>#DIV/0!</v>
      </c>
      <c r="Z76" s="236" t="e">
        <f>IF(COUNT($T76:Y76)&gt;ROUNDUP($Q76/$O76,0)+$P76,0,EDATE(EDATE($T76,1)+$R76,COLUMN()-22))</f>
        <v>#DIV/0!</v>
      </c>
      <c r="AA76" s="236" t="e">
        <f>IF(COUNT($T76:Z76)&gt;ROUNDUP($Q76/$O76,0)+$P76,0,EDATE(EDATE($T76,1)+$R76,COLUMN()-22))</f>
        <v>#DIV/0!</v>
      </c>
      <c r="AB76" s="236" t="e">
        <f>IF(COUNT($T76:AA76)&gt;ROUNDUP($Q76/$O76,0)+$P76,0,EDATE(EDATE($T76,1)+$R76,COLUMN()-22))</f>
        <v>#DIV/0!</v>
      </c>
      <c r="AC76" s="236" t="e">
        <f>IF(COUNT($T76:AB76)&gt;ROUNDUP($Q76/$O76,0)+$P76,0,EDATE(EDATE($T76,1)+$R76,COLUMN()-22))</f>
        <v>#DIV/0!</v>
      </c>
      <c r="AD76" s="236" t="e">
        <f>IF(COUNT($T76:AC76)&gt;ROUNDUP($Q76/$O76,0)+$P76,0,EDATE(EDATE($T76,1)+$R76,COLUMN()-22))</f>
        <v>#DIV/0!</v>
      </c>
      <c r="AE76" s="236" t="e">
        <f>IF(COUNT($T76:AD76)&gt;ROUNDUP($Q76/$O76,0)+$P76,0,EDATE(EDATE($T76,1)+$R76,COLUMN()-22))</f>
        <v>#DIV/0!</v>
      </c>
      <c r="AF76" s="236" t="e">
        <f>IF(COUNT($T76:AE76)&gt;ROUNDUP($Q76/$O76,0)+$P76,0,EDATE(EDATE($T76,1)+$R76,COLUMN()-22))</f>
        <v>#DIV/0!</v>
      </c>
      <c r="AG76" s="236" t="e">
        <f>IF(COUNT($T76:AF76)&gt;ROUNDUP($Q76/$O76,0)+$P76,0,EDATE(EDATE($T76,1)+$R76,COLUMN()-22))</f>
        <v>#DIV/0!</v>
      </c>
      <c r="AH76" s="236" t="e">
        <f>IF(COUNT($T76:AG76)&gt;ROUNDUP($Q76/$O76,0)+$P76,0,EDATE(EDATE($T76,1)+$R76,COLUMN()-22))</f>
        <v>#DIV/0!</v>
      </c>
      <c r="AI76" s="236" t="e">
        <f>IF(COUNT($T76:AH76)&gt;ROUNDUP($Q76/$O76,0)+$P76,0,EDATE(EDATE($T76,1)+$R76,COLUMN()-22))</f>
        <v>#DIV/0!</v>
      </c>
      <c r="AJ76" s="236" t="e">
        <f>IF(COUNT($T76:AI76)&gt;ROUNDUP($Q76/$O76,0)+$P76,0,EDATE(EDATE($T76,1)+$R76,COLUMN()-22))</f>
        <v>#DIV/0!</v>
      </c>
      <c r="AK76" s="236" t="e">
        <f>IF(COUNT($T76:AJ76)&gt;ROUNDUP($Q76/$O76,0)+$P76,0,EDATE(EDATE($T76,1)+$R76,COLUMN()-22))</f>
        <v>#DIV/0!</v>
      </c>
      <c r="AL76" s="236" t="e">
        <f>IF(COUNT($T76:AK76)&gt;ROUNDUP($Q76/$O76,0)+$P76,0,EDATE(EDATE($T76,1)+$R76,COLUMN()-22))</f>
        <v>#DIV/0!</v>
      </c>
      <c r="AM76" s="236" t="e">
        <f>IF(COUNT($T76:AL76)&gt;ROUNDUP($Q76/$O76,0)+$P76,0,EDATE(EDATE($T76,1)+$R76,COLUMN()-22))</f>
        <v>#DIV/0!</v>
      </c>
      <c r="AN76" s="236" t="e">
        <f>IF(COUNT($T76:AM76)&gt;ROUNDUP($Q76/$O76,0)+$P76,0,EDATE(EDATE($T76,1)+$R76,COLUMN()-22))</f>
        <v>#DIV/0!</v>
      </c>
      <c r="AO76" s="236" t="e">
        <f>IF(COUNT($T76:AN76)&gt;ROUNDUP($Q76/$O76,0)+$P76,0,EDATE(EDATE($T76,1)+$R76,COLUMN()-22))</f>
        <v>#DIV/0!</v>
      </c>
      <c r="AP76" s="236" t="e">
        <f>IF(COUNT($T76:AO76)&gt;ROUNDUP($Q76/$O76,0)+$P76,0,EDATE(EDATE($T76,1)+$R76,COLUMN()-22))</f>
        <v>#DIV/0!</v>
      </c>
      <c r="AQ76" s="236" t="e">
        <f>IF(COUNT($T76:AP76)&gt;ROUNDUP($Q76/$O76,0)+$P76,0,EDATE(EDATE($T76,1)+$R76,COLUMN()-22))</f>
        <v>#DIV/0!</v>
      </c>
      <c r="AR76" s="236" t="e">
        <f>IF(COUNT($T76:AQ76)&gt;ROUNDUP($Q76/$O76,0)+$P76,0,EDATE(EDATE($T76,1)+$R76,COLUMN()-22))</f>
        <v>#DIV/0!</v>
      </c>
      <c r="AS76" s="236" t="e">
        <f>IF(COUNT($T76:AR76)&gt;ROUNDUP($Q76/$O76,0)+$P76,0,EDATE(EDATE($T76,1)+$R76,COLUMN()-22))</f>
        <v>#DIV/0!</v>
      </c>
      <c r="AT76" s="236" t="e">
        <f>IF(COUNT($T76:AS76)&gt;ROUNDUP($Q76/$O76,0)+$P76,0,EDATE(EDATE($T76,1)+$R76,COLUMN()-22))</f>
        <v>#DIV/0!</v>
      </c>
      <c r="AU76" s="236" t="e">
        <f>IF(COUNT($T76:AT76)&gt;ROUNDUP($Q76/$O76,0)+$P76,0,EDATE(EDATE($T76,1)+$R76,COLUMN()-22))</f>
        <v>#DIV/0!</v>
      </c>
      <c r="AV76" s="236" t="e">
        <f>IF(COUNT($T76:AU76)&gt;ROUNDUP($Q76/$O76,0)+$P76,0,EDATE(EDATE($T76,1)+$R76,COLUMN()-22))</f>
        <v>#DIV/0!</v>
      </c>
      <c r="AW76" s="236" t="e">
        <f>IF(COUNT($T76:AV76)&gt;ROUNDUP($Q76/$O76,0)+$P76,0,EDATE(EDATE($T76,1)+$R76,COLUMN()-22))</f>
        <v>#DIV/0!</v>
      </c>
      <c r="AX76" s="236" t="e">
        <f>IF(COUNT($T76:AW76)&gt;ROUNDUP($Q76/$O76,0)+$P76,0,EDATE(EDATE($T76,1)+$R76,COLUMN()-22))</f>
        <v>#DIV/0!</v>
      </c>
      <c r="AY76" s="236" t="e">
        <f>IF(COUNT($T76:AX76)&gt;ROUNDUP($Q76/$O76,0)+$P76,0,EDATE(EDATE($T76,1)+$R76,COLUMN()-22))</f>
        <v>#DIV/0!</v>
      </c>
      <c r="AZ76" s="236" t="e">
        <f>IF(COUNT($T76:AY76)&gt;ROUNDUP($Q76/$O76,0)+$P76,0,EDATE(EDATE($T76,1)+$R76,COLUMN()-22))</f>
        <v>#DIV/0!</v>
      </c>
      <c r="BA76" s="236" t="e">
        <f>IF(COUNT($T76:AZ76)&gt;ROUNDUP($Q76/$O76,0)+$P76,0,EDATE(EDATE($T76,1)+$R76,COLUMN()-22))</f>
        <v>#DIV/0!</v>
      </c>
      <c r="BB76" s="236" t="e">
        <f>IF(COUNT($T76:BA76)&gt;ROUNDUP($Q76/$O76,0)+$P76,0,EDATE(EDATE($T76,1)+$R76,COLUMN()-22))</f>
        <v>#DIV/0!</v>
      </c>
      <c r="BC76" s="236" t="e">
        <f>IF(COUNT($T76:BB76)&gt;ROUNDUP($Q76/$O76,0)+$P76,0,EDATE(EDATE($T76,1)+$R76,COLUMN()-22))</f>
        <v>#DIV/0!</v>
      </c>
      <c r="BD76" s="187"/>
      <c r="BE76" s="54"/>
    </row>
    <row r="77" spans="1:57" ht="21" customHeight="1">
      <c r="A77" s="177" t="str">
        <f t="shared" ca="1" si="6"/>
        <v/>
      </c>
      <c r="B77" s="267"/>
      <c r="C77" s="143" t="e">
        <f>+VLOOKUP(B77,'اسماء العملاء'!$A$2:$E$142,5,FALSE)</f>
        <v>#N/A</v>
      </c>
      <c r="D77" s="63" t="e">
        <f>+VLOOKUP(B77,'اسماء العملاء'!$A$2:$C$140,2,FALSE)</f>
        <v>#N/A</v>
      </c>
      <c r="E77" s="143"/>
      <c r="F77" s="63" t="e">
        <f>+VLOOKUP(B77,'اسماء العملاء'!$A$2:$C$140,3,FALSE)</f>
        <v>#N/A</v>
      </c>
      <c r="G77" s="54"/>
      <c r="H77" s="94" t="e">
        <f>+VLOOKUP(G77,'انواع الفلاتر'!$B$2:$C$52,2,FALSE)</f>
        <v>#N/A</v>
      </c>
      <c r="I77" s="67"/>
      <c r="J77" s="92" t="e">
        <f t="shared" si="7"/>
        <v>#N/A</v>
      </c>
      <c r="K77" s="73"/>
      <c r="L77" s="73"/>
      <c r="M77" s="189"/>
      <c r="N77" s="74">
        <f t="shared" si="8"/>
        <v>0</v>
      </c>
      <c r="O77" s="87"/>
      <c r="P77" s="219" t="e">
        <f t="shared" si="10"/>
        <v>#DIV/0!</v>
      </c>
      <c r="Q77" s="219" t="e">
        <f t="shared" si="11"/>
        <v>#DIV/0!</v>
      </c>
      <c r="R77" s="232">
        <v>0</v>
      </c>
      <c r="S77" s="225" t="e">
        <f t="shared" si="9"/>
        <v>#DIV/0!</v>
      </c>
      <c r="T77" s="238"/>
      <c r="U77" s="236" t="e">
        <f>IF(COUNT($T77:T77)&gt;ROUNDUP($Q77/$O77,0)+$P77,0,EDATE(EDATE($T77,1)+$R77,COLUMN()-22))</f>
        <v>#DIV/0!</v>
      </c>
      <c r="V77" s="236" t="e">
        <f>IF(COUNT($T77:U77)&gt;ROUNDUP($Q77/$O77,0)+$P77,0,EDATE(EDATE($T77,1)+$R77,COLUMN()-22))</f>
        <v>#DIV/0!</v>
      </c>
      <c r="W77" s="236" t="e">
        <f>IF(COUNT($T77:V77)&gt;ROUNDUP($Q77/$O77,0)+$P77,0,EDATE(EDATE($T77,1)+$R77,COLUMN()-22))</f>
        <v>#DIV/0!</v>
      </c>
      <c r="X77" s="236" t="e">
        <f>IF(COUNT($T77:W77)&gt;ROUNDUP($Q77/$O77,0)+$P77,0,EDATE(EDATE($T77,1)+$R77,COLUMN()-22))</f>
        <v>#DIV/0!</v>
      </c>
      <c r="Y77" s="236" t="e">
        <f>IF(COUNT($T77:X77)&gt;ROUNDUP($Q77/$O77,0)+$P77,0,EDATE(EDATE($T77,1)+$R77,COLUMN()-22))</f>
        <v>#DIV/0!</v>
      </c>
      <c r="Z77" s="236" t="e">
        <f>IF(COUNT($T77:Y77)&gt;ROUNDUP($Q77/$O77,0)+$P77,0,EDATE(EDATE($T77,1)+$R77,COLUMN()-22))</f>
        <v>#DIV/0!</v>
      </c>
      <c r="AA77" s="236" t="e">
        <f>IF(COUNT($T77:Z77)&gt;ROUNDUP($Q77/$O77,0)+$P77,0,EDATE(EDATE($T77,1)+$R77,COLUMN()-22))</f>
        <v>#DIV/0!</v>
      </c>
      <c r="AB77" s="236" t="e">
        <f>IF(COUNT($T77:AA77)&gt;ROUNDUP($Q77/$O77,0)+$P77,0,EDATE(EDATE($T77,1)+$R77,COLUMN()-22))</f>
        <v>#DIV/0!</v>
      </c>
      <c r="AC77" s="236" t="e">
        <f>IF(COUNT($T77:AB77)&gt;ROUNDUP($Q77/$O77,0)+$P77,0,EDATE(EDATE($T77,1)+$R77,COLUMN()-22))</f>
        <v>#DIV/0!</v>
      </c>
      <c r="AD77" s="236" t="e">
        <f>IF(COUNT($T77:AC77)&gt;ROUNDUP($Q77/$O77,0)+$P77,0,EDATE(EDATE($T77,1)+$R77,COLUMN()-22))</f>
        <v>#DIV/0!</v>
      </c>
      <c r="AE77" s="236" t="e">
        <f>IF(COUNT($T77:AD77)&gt;ROUNDUP($Q77/$O77,0)+$P77,0,EDATE(EDATE($T77,1)+$R77,COLUMN()-22))</f>
        <v>#DIV/0!</v>
      </c>
      <c r="AF77" s="236" t="e">
        <f>IF(COUNT($T77:AE77)&gt;ROUNDUP($Q77/$O77,0)+$P77,0,EDATE(EDATE($T77,1)+$R77,COLUMN()-22))</f>
        <v>#DIV/0!</v>
      </c>
      <c r="AG77" s="236" t="e">
        <f>IF(COUNT($T77:AF77)&gt;ROUNDUP($Q77/$O77,0)+$P77,0,EDATE(EDATE($T77,1)+$R77,COLUMN()-22))</f>
        <v>#DIV/0!</v>
      </c>
      <c r="AH77" s="236" t="e">
        <f>IF(COUNT($T77:AG77)&gt;ROUNDUP($Q77/$O77,0)+$P77,0,EDATE(EDATE($T77,1)+$R77,COLUMN()-22))</f>
        <v>#DIV/0!</v>
      </c>
      <c r="AI77" s="236" t="e">
        <f>IF(COUNT($T77:AH77)&gt;ROUNDUP($Q77/$O77,0)+$P77,0,EDATE(EDATE($T77,1)+$R77,COLUMN()-22))</f>
        <v>#DIV/0!</v>
      </c>
      <c r="AJ77" s="236" t="e">
        <f>IF(COUNT($T77:AI77)&gt;ROUNDUP($Q77/$O77,0)+$P77,0,EDATE(EDATE($T77,1)+$R77,COLUMN()-22))</f>
        <v>#DIV/0!</v>
      </c>
      <c r="AK77" s="236" t="e">
        <f>IF(COUNT($T77:AJ77)&gt;ROUNDUP($Q77/$O77,0)+$P77,0,EDATE(EDATE($T77,1)+$R77,COLUMN()-22))</f>
        <v>#DIV/0!</v>
      </c>
      <c r="AL77" s="236" t="e">
        <f>IF(COUNT($T77:AK77)&gt;ROUNDUP($Q77/$O77,0)+$P77,0,EDATE(EDATE($T77,1)+$R77,COLUMN()-22))</f>
        <v>#DIV/0!</v>
      </c>
      <c r="AM77" s="236" t="e">
        <f>IF(COUNT($T77:AL77)&gt;ROUNDUP($Q77/$O77,0)+$P77,0,EDATE(EDATE($T77,1)+$R77,COLUMN()-22))</f>
        <v>#DIV/0!</v>
      </c>
      <c r="AN77" s="236" t="e">
        <f>IF(COUNT($T77:AM77)&gt;ROUNDUP($Q77/$O77,0)+$P77,0,EDATE(EDATE($T77,1)+$R77,COLUMN()-22))</f>
        <v>#DIV/0!</v>
      </c>
      <c r="AO77" s="236" t="e">
        <f>IF(COUNT($T77:AN77)&gt;ROUNDUP($Q77/$O77,0)+$P77,0,EDATE(EDATE($T77,1)+$R77,COLUMN()-22))</f>
        <v>#DIV/0!</v>
      </c>
      <c r="AP77" s="236" t="e">
        <f>IF(COUNT($T77:AO77)&gt;ROUNDUP($Q77/$O77,0)+$P77,0,EDATE(EDATE($T77,1)+$R77,COLUMN()-22))</f>
        <v>#DIV/0!</v>
      </c>
      <c r="AQ77" s="236" t="e">
        <f>IF(COUNT($T77:AP77)&gt;ROUNDUP($Q77/$O77,0)+$P77,0,EDATE(EDATE($T77,1)+$R77,COLUMN()-22))</f>
        <v>#DIV/0!</v>
      </c>
      <c r="AR77" s="236" t="e">
        <f>IF(COUNT($T77:AQ77)&gt;ROUNDUP($Q77/$O77,0)+$P77,0,EDATE(EDATE($T77,1)+$R77,COLUMN()-22))</f>
        <v>#DIV/0!</v>
      </c>
      <c r="AS77" s="236" t="e">
        <f>IF(COUNT($T77:AR77)&gt;ROUNDUP($Q77/$O77,0)+$P77,0,EDATE(EDATE($T77,1)+$R77,COLUMN()-22))</f>
        <v>#DIV/0!</v>
      </c>
      <c r="AT77" s="236" t="e">
        <f>IF(COUNT($T77:AS77)&gt;ROUNDUP($Q77/$O77,0)+$P77,0,EDATE(EDATE($T77,1)+$R77,COLUMN()-22))</f>
        <v>#DIV/0!</v>
      </c>
      <c r="AU77" s="236" t="e">
        <f>IF(COUNT($T77:AT77)&gt;ROUNDUP($Q77/$O77,0)+$P77,0,EDATE(EDATE($T77,1)+$R77,COLUMN()-22))</f>
        <v>#DIV/0!</v>
      </c>
      <c r="AV77" s="236" t="e">
        <f>IF(COUNT($T77:AU77)&gt;ROUNDUP($Q77/$O77,0)+$P77,0,EDATE(EDATE($T77,1)+$R77,COLUMN()-22))</f>
        <v>#DIV/0!</v>
      </c>
      <c r="AW77" s="236" t="e">
        <f>IF(COUNT($T77:AV77)&gt;ROUNDUP($Q77/$O77,0)+$P77,0,EDATE(EDATE($T77,1)+$R77,COLUMN()-22))</f>
        <v>#DIV/0!</v>
      </c>
      <c r="AX77" s="236" t="e">
        <f>IF(COUNT($T77:AW77)&gt;ROUNDUP($Q77/$O77,0)+$P77,0,EDATE(EDATE($T77,1)+$R77,COLUMN()-22))</f>
        <v>#DIV/0!</v>
      </c>
      <c r="AY77" s="236" t="e">
        <f>IF(COUNT($T77:AX77)&gt;ROUNDUP($Q77/$O77,0)+$P77,0,EDATE(EDATE($T77,1)+$R77,COLUMN()-22))</f>
        <v>#DIV/0!</v>
      </c>
      <c r="AZ77" s="236" t="e">
        <f>IF(COUNT($T77:AY77)&gt;ROUNDUP($Q77/$O77,0)+$P77,0,EDATE(EDATE($T77,1)+$R77,COLUMN()-22))</f>
        <v>#DIV/0!</v>
      </c>
      <c r="BA77" s="236" t="e">
        <f>IF(COUNT($T77:AZ77)&gt;ROUNDUP($Q77/$O77,0)+$P77,0,EDATE(EDATE($T77,1)+$R77,COLUMN()-22))</f>
        <v>#DIV/0!</v>
      </c>
      <c r="BB77" s="236" t="e">
        <f>IF(COUNT($T77:BA77)&gt;ROUNDUP($Q77/$O77,0)+$P77,0,EDATE(EDATE($T77,1)+$R77,COLUMN()-22))</f>
        <v>#DIV/0!</v>
      </c>
      <c r="BC77" s="236" t="e">
        <f>IF(COUNT($T77:BB77)&gt;ROUNDUP($Q77/$O77,0)+$P77,0,EDATE(EDATE($T77,1)+$R77,COLUMN()-22))</f>
        <v>#DIV/0!</v>
      </c>
      <c r="BD77" s="187"/>
      <c r="BE77" s="54"/>
    </row>
    <row r="78" spans="1:57" ht="21" customHeight="1">
      <c r="A78" s="177" t="str">
        <f t="shared" ca="1" si="6"/>
        <v/>
      </c>
      <c r="B78" s="267"/>
      <c r="C78" s="143" t="e">
        <f>+VLOOKUP(B78,'اسماء العملاء'!$A$2:$E$142,5,FALSE)</f>
        <v>#N/A</v>
      </c>
      <c r="D78" s="63" t="e">
        <f>+VLOOKUP(B78,'اسماء العملاء'!$A$2:$C$140,2,FALSE)</f>
        <v>#N/A</v>
      </c>
      <c r="E78" s="143"/>
      <c r="F78" s="63" t="e">
        <f>+VLOOKUP(B78,'اسماء العملاء'!$A$2:$C$140,3,FALSE)</f>
        <v>#N/A</v>
      </c>
      <c r="G78" s="54"/>
      <c r="H78" s="94" t="e">
        <f>+VLOOKUP(G78,'انواع الفلاتر'!$B$2:$C$52,2,FALSE)</f>
        <v>#N/A</v>
      </c>
      <c r="I78" s="67"/>
      <c r="J78" s="92" t="e">
        <f t="shared" si="7"/>
        <v>#N/A</v>
      </c>
      <c r="K78" s="73"/>
      <c r="L78" s="73"/>
      <c r="M78" s="189"/>
      <c r="N78" s="74">
        <f t="shared" si="8"/>
        <v>0</v>
      </c>
      <c r="O78" s="87"/>
      <c r="P78" s="219" t="e">
        <f t="shared" si="10"/>
        <v>#DIV/0!</v>
      </c>
      <c r="Q78" s="219" t="e">
        <f t="shared" si="11"/>
        <v>#DIV/0!</v>
      </c>
      <c r="R78" s="232">
        <v>0</v>
      </c>
      <c r="S78" s="225" t="e">
        <f t="shared" si="9"/>
        <v>#DIV/0!</v>
      </c>
      <c r="T78" s="238"/>
      <c r="U78" s="236" t="e">
        <f>IF(COUNT($T78:T78)&gt;ROUNDUP($Q78/$O78,0)+$P78,0,EDATE(EDATE($T78,1)+$R78,COLUMN()-22))</f>
        <v>#DIV/0!</v>
      </c>
      <c r="V78" s="236" t="e">
        <f>IF(COUNT($T78:U78)&gt;ROUNDUP($Q78/$O78,0)+$P78,0,EDATE(EDATE($T78,1)+$R78,COLUMN()-22))</f>
        <v>#DIV/0!</v>
      </c>
      <c r="W78" s="236" t="e">
        <f>IF(COUNT($T78:V78)&gt;ROUNDUP($Q78/$O78,0)+$P78,0,EDATE(EDATE($T78,1)+$R78,COLUMN()-22))</f>
        <v>#DIV/0!</v>
      </c>
      <c r="X78" s="236" t="e">
        <f>IF(COUNT($T78:W78)&gt;ROUNDUP($Q78/$O78,0)+$P78,0,EDATE(EDATE($T78,1)+$R78,COLUMN()-22))</f>
        <v>#DIV/0!</v>
      </c>
      <c r="Y78" s="236" t="e">
        <f>IF(COUNT($T78:X78)&gt;ROUNDUP($Q78/$O78,0)+$P78,0,EDATE(EDATE($T78,1)+$R78,COLUMN()-22))</f>
        <v>#DIV/0!</v>
      </c>
      <c r="Z78" s="236" t="e">
        <f>IF(COUNT($T78:Y78)&gt;ROUNDUP($Q78/$O78,0)+$P78,0,EDATE(EDATE($T78,1)+$R78,COLUMN()-22))</f>
        <v>#DIV/0!</v>
      </c>
      <c r="AA78" s="236" t="e">
        <f>IF(COUNT($T78:Z78)&gt;ROUNDUP($Q78/$O78,0)+$P78,0,EDATE(EDATE($T78,1)+$R78,COLUMN()-22))</f>
        <v>#DIV/0!</v>
      </c>
      <c r="AB78" s="236" t="e">
        <f>IF(COUNT($T78:AA78)&gt;ROUNDUP($Q78/$O78,0)+$P78,0,EDATE(EDATE($T78,1)+$R78,COLUMN()-22))</f>
        <v>#DIV/0!</v>
      </c>
      <c r="AC78" s="236" t="e">
        <f>IF(COUNT($T78:AB78)&gt;ROUNDUP($Q78/$O78,0)+$P78,0,EDATE(EDATE($T78,1)+$R78,COLUMN()-22))</f>
        <v>#DIV/0!</v>
      </c>
      <c r="AD78" s="236" t="e">
        <f>IF(COUNT($T78:AC78)&gt;ROUNDUP($Q78/$O78,0)+$P78,0,EDATE(EDATE($T78,1)+$R78,COLUMN()-22))</f>
        <v>#DIV/0!</v>
      </c>
      <c r="AE78" s="236" t="e">
        <f>IF(COUNT($T78:AD78)&gt;ROUNDUP($Q78/$O78,0)+$P78,0,EDATE(EDATE($T78,1)+$R78,COLUMN()-22))</f>
        <v>#DIV/0!</v>
      </c>
      <c r="AF78" s="236" t="e">
        <f>IF(COUNT($T78:AE78)&gt;ROUNDUP($Q78/$O78,0)+$P78,0,EDATE(EDATE($T78,1)+$R78,COLUMN()-22))</f>
        <v>#DIV/0!</v>
      </c>
      <c r="AG78" s="236" t="e">
        <f>IF(COUNT($T78:AF78)&gt;ROUNDUP($Q78/$O78,0)+$P78,0,EDATE(EDATE($T78,1)+$R78,COLUMN()-22))</f>
        <v>#DIV/0!</v>
      </c>
      <c r="AH78" s="236" t="e">
        <f>IF(COUNT($T78:AG78)&gt;ROUNDUP($Q78/$O78,0)+$P78,0,EDATE(EDATE($T78,1)+$R78,COLUMN()-22))</f>
        <v>#DIV/0!</v>
      </c>
      <c r="AI78" s="236" t="e">
        <f>IF(COUNT($T78:AH78)&gt;ROUNDUP($Q78/$O78,0)+$P78,0,EDATE(EDATE($T78,1)+$R78,COLUMN()-22))</f>
        <v>#DIV/0!</v>
      </c>
      <c r="AJ78" s="236" t="e">
        <f>IF(COUNT($T78:AI78)&gt;ROUNDUP($Q78/$O78,0)+$P78,0,EDATE(EDATE($T78,1)+$R78,COLUMN()-22))</f>
        <v>#DIV/0!</v>
      </c>
      <c r="AK78" s="236" t="e">
        <f>IF(COUNT($T78:AJ78)&gt;ROUNDUP($Q78/$O78,0)+$P78,0,EDATE(EDATE($T78,1)+$R78,COLUMN()-22))</f>
        <v>#DIV/0!</v>
      </c>
      <c r="AL78" s="236" t="e">
        <f>IF(COUNT($T78:AK78)&gt;ROUNDUP($Q78/$O78,0)+$P78,0,EDATE(EDATE($T78,1)+$R78,COLUMN()-22))</f>
        <v>#DIV/0!</v>
      </c>
      <c r="AM78" s="236" t="e">
        <f>IF(COUNT($T78:AL78)&gt;ROUNDUP($Q78/$O78,0)+$P78,0,EDATE(EDATE($T78,1)+$R78,COLUMN()-22))</f>
        <v>#DIV/0!</v>
      </c>
      <c r="AN78" s="236" t="e">
        <f>IF(COUNT($T78:AM78)&gt;ROUNDUP($Q78/$O78,0)+$P78,0,EDATE(EDATE($T78,1)+$R78,COLUMN()-22))</f>
        <v>#DIV/0!</v>
      </c>
      <c r="AO78" s="236" t="e">
        <f>IF(COUNT($T78:AN78)&gt;ROUNDUP($Q78/$O78,0)+$P78,0,EDATE(EDATE($T78,1)+$R78,COLUMN()-22))</f>
        <v>#DIV/0!</v>
      </c>
      <c r="AP78" s="236" t="e">
        <f>IF(COUNT($T78:AO78)&gt;ROUNDUP($Q78/$O78,0)+$P78,0,EDATE(EDATE($T78,1)+$R78,COLUMN()-22))</f>
        <v>#DIV/0!</v>
      </c>
      <c r="AQ78" s="236" t="e">
        <f>IF(COUNT($T78:AP78)&gt;ROUNDUP($Q78/$O78,0)+$P78,0,EDATE(EDATE($T78,1)+$R78,COLUMN()-22))</f>
        <v>#DIV/0!</v>
      </c>
      <c r="AR78" s="236" t="e">
        <f>IF(COUNT($T78:AQ78)&gt;ROUNDUP($Q78/$O78,0)+$P78,0,EDATE(EDATE($T78,1)+$R78,COLUMN()-22))</f>
        <v>#DIV/0!</v>
      </c>
      <c r="AS78" s="236" t="e">
        <f>IF(COUNT($T78:AR78)&gt;ROUNDUP($Q78/$O78,0)+$P78,0,EDATE(EDATE($T78,1)+$R78,COLUMN()-22))</f>
        <v>#DIV/0!</v>
      </c>
      <c r="AT78" s="236" t="e">
        <f>IF(COUNT($T78:AS78)&gt;ROUNDUP($Q78/$O78,0)+$P78,0,EDATE(EDATE($T78,1)+$R78,COLUMN()-22))</f>
        <v>#DIV/0!</v>
      </c>
      <c r="AU78" s="236" t="e">
        <f>IF(COUNT($T78:AT78)&gt;ROUNDUP($Q78/$O78,0)+$P78,0,EDATE(EDATE($T78,1)+$R78,COLUMN()-22))</f>
        <v>#DIV/0!</v>
      </c>
      <c r="AV78" s="236" t="e">
        <f>IF(COUNT($T78:AU78)&gt;ROUNDUP($Q78/$O78,0)+$P78,0,EDATE(EDATE($T78,1)+$R78,COLUMN()-22))</f>
        <v>#DIV/0!</v>
      </c>
      <c r="AW78" s="236" t="e">
        <f>IF(COUNT($T78:AV78)&gt;ROUNDUP($Q78/$O78,0)+$P78,0,EDATE(EDATE($T78,1)+$R78,COLUMN()-22))</f>
        <v>#DIV/0!</v>
      </c>
      <c r="AX78" s="236" t="e">
        <f>IF(COUNT($T78:AW78)&gt;ROUNDUP($Q78/$O78,0)+$P78,0,EDATE(EDATE($T78,1)+$R78,COLUMN()-22))</f>
        <v>#DIV/0!</v>
      </c>
      <c r="AY78" s="236" t="e">
        <f>IF(COUNT($T78:AX78)&gt;ROUNDUP($Q78/$O78,0)+$P78,0,EDATE(EDATE($T78,1)+$R78,COLUMN()-22))</f>
        <v>#DIV/0!</v>
      </c>
      <c r="AZ78" s="236" t="e">
        <f>IF(COUNT($T78:AY78)&gt;ROUNDUP($Q78/$O78,0)+$P78,0,EDATE(EDATE($T78,1)+$R78,COLUMN()-22))</f>
        <v>#DIV/0!</v>
      </c>
      <c r="BA78" s="236" t="e">
        <f>IF(COUNT($T78:AZ78)&gt;ROUNDUP($Q78/$O78,0)+$P78,0,EDATE(EDATE($T78,1)+$R78,COLUMN()-22))</f>
        <v>#DIV/0!</v>
      </c>
      <c r="BB78" s="236" t="e">
        <f>IF(COUNT($T78:BA78)&gt;ROUNDUP($Q78/$O78,0)+$P78,0,EDATE(EDATE($T78,1)+$R78,COLUMN()-22))</f>
        <v>#DIV/0!</v>
      </c>
      <c r="BC78" s="236" t="e">
        <f>IF(COUNT($T78:BB78)&gt;ROUNDUP($Q78/$O78,0)+$P78,0,EDATE(EDATE($T78,1)+$R78,COLUMN()-22))</f>
        <v>#DIV/0!</v>
      </c>
      <c r="BD78" s="187"/>
      <c r="BE78" s="54"/>
    </row>
    <row r="79" spans="1:57" ht="21" customHeight="1">
      <c r="A79" s="177" t="str">
        <f t="shared" ca="1" si="6"/>
        <v/>
      </c>
      <c r="B79" s="267"/>
      <c r="C79" s="143" t="e">
        <f>+VLOOKUP(B79,'اسماء العملاء'!$A$2:$E$142,5,FALSE)</f>
        <v>#N/A</v>
      </c>
      <c r="D79" s="63" t="e">
        <f>+VLOOKUP(B79,'اسماء العملاء'!$A$2:$C$140,2,FALSE)</f>
        <v>#N/A</v>
      </c>
      <c r="E79" s="143"/>
      <c r="F79" s="63" t="e">
        <f>+VLOOKUP(B79,'اسماء العملاء'!$A$2:$C$140,3,FALSE)</f>
        <v>#N/A</v>
      </c>
      <c r="G79" s="54"/>
      <c r="H79" s="94" t="e">
        <f>+VLOOKUP(G79,'انواع الفلاتر'!$B$2:$C$52,2,FALSE)</f>
        <v>#N/A</v>
      </c>
      <c r="I79" s="67"/>
      <c r="J79" s="92" t="e">
        <f t="shared" si="7"/>
        <v>#N/A</v>
      </c>
      <c r="K79" s="73"/>
      <c r="L79" s="73"/>
      <c r="M79" s="189"/>
      <c r="N79" s="74">
        <f t="shared" si="8"/>
        <v>0</v>
      </c>
      <c r="O79" s="87"/>
      <c r="P79" s="219" t="e">
        <f t="shared" si="10"/>
        <v>#DIV/0!</v>
      </c>
      <c r="Q79" s="219" t="e">
        <f t="shared" si="11"/>
        <v>#DIV/0!</v>
      </c>
      <c r="R79" s="232">
        <v>0</v>
      </c>
      <c r="S79" s="225" t="e">
        <f t="shared" si="9"/>
        <v>#DIV/0!</v>
      </c>
      <c r="T79" s="238"/>
      <c r="U79" s="236" t="e">
        <f>IF(COUNT($T79:T79)&gt;ROUNDUP($Q79/$O79,0)+$P79,0,EDATE(EDATE($T79,1)+$R79,COLUMN()-22))</f>
        <v>#DIV/0!</v>
      </c>
      <c r="V79" s="236" t="e">
        <f>IF(COUNT($T79:U79)&gt;ROUNDUP($Q79/$O79,0)+$P79,0,EDATE(EDATE($T79,1)+$R79,COLUMN()-22))</f>
        <v>#DIV/0!</v>
      </c>
      <c r="W79" s="236" t="e">
        <f>IF(COUNT($T79:V79)&gt;ROUNDUP($Q79/$O79,0)+$P79,0,EDATE(EDATE($T79,1)+$R79,COLUMN()-22))</f>
        <v>#DIV/0!</v>
      </c>
      <c r="X79" s="236" t="e">
        <f>IF(COUNT($T79:W79)&gt;ROUNDUP($Q79/$O79,0)+$P79,0,EDATE(EDATE($T79,1)+$R79,COLUMN()-22))</f>
        <v>#DIV/0!</v>
      </c>
      <c r="Y79" s="236" t="e">
        <f>IF(COUNT($T79:X79)&gt;ROUNDUP($Q79/$O79,0)+$P79,0,EDATE(EDATE($T79,1)+$R79,COLUMN()-22))</f>
        <v>#DIV/0!</v>
      </c>
      <c r="Z79" s="236" t="e">
        <f>IF(COUNT($T79:Y79)&gt;ROUNDUP($Q79/$O79,0)+$P79,0,EDATE(EDATE($T79,1)+$R79,COLUMN()-22))</f>
        <v>#DIV/0!</v>
      </c>
      <c r="AA79" s="236" t="e">
        <f>IF(COUNT($T79:Z79)&gt;ROUNDUP($Q79/$O79,0)+$P79,0,EDATE(EDATE($T79,1)+$R79,COLUMN()-22))</f>
        <v>#DIV/0!</v>
      </c>
      <c r="AB79" s="236" t="e">
        <f>IF(COUNT($T79:AA79)&gt;ROUNDUP($Q79/$O79,0)+$P79,0,EDATE(EDATE($T79,1)+$R79,COLUMN()-22))</f>
        <v>#DIV/0!</v>
      </c>
      <c r="AC79" s="236" t="e">
        <f>IF(COUNT($T79:AB79)&gt;ROUNDUP($Q79/$O79,0)+$P79,0,EDATE(EDATE($T79,1)+$R79,COLUMN()-22))</f>
        <v>#DIV/0!</v>
      </c>
      <c r="AD79" s="236" t="e">
        <f>IF(COUNT($T79:AC79)&gt;ROUNDUP($Q79/$O79,0)+$P79,0,EDATE(EDATE($T79,1)+$R79,COLUMN()-22))</f>
        <v>#DIV/0!</v>
      </c>
      <c r="AE79" s="236" t="e">
        <f>IF(COUNT($T79:AD79)&gt;ROUNDUP($Q79/$O79,0)+$P79,0,EDATE(EDATE($T79,1)+$R79,COLUMN()-22))</f>
        <v>#DIV/0!</v>
      </c>
      <c r="AF79" s="236" t="e">
        <f>IF(COUNT($T79:AE79)&gt;ROUNDUP($Q79/$O79,0)+$P79,0,EDATE(EDATE($T79,1)+$R79,COLUMN()-22))</f>
        <v>#DIV/0!</v>
      </c>
      <c r="AG79" s="236" t="e">
        <f>IF(COUNT($T79:AF79)&gt;ROUNDUP($Q79/$O79,0)+$P79,0,EDATE(EDATE($T79,1)+$R79,COLUMN()-22))</f>
        <v>#DIV/0!</v>
      </c>
      <c r="AH79" s="236" t="e">
        <f>IF(COUNT($T79:AG79)&gt;ROUNDUP($Q79/$O79,0)+$P79,0,EDATE(EDATE($T79,1)+$R79,COLUMN()-22))</f>
        <v>#DIV/0!</v>
      </c>
      <c r="AI79" s="236" t="e">
        <f>IF(COUNT($T79:AH79)&gt;ROUNDUP($Q79/$O79,0)+$P79,0,EDATE(EDATE($T79,1)+$R79,COLUMN()-22))</f>
        <v>#DIV/0!</v>
      </c>
      <c r="AJ79" s="236" t="e">
        <f>IF(COUNT($T79:AI79)&gt;ROUNDUP($Q79/$O79,0)+$P79,0,EDATE(EDATE($T79,1)+$R79,COLUMN()-22))</f>
        <v>#DIV/0!</v>
      </c>
      <c r="AK79" s="236" t="e">
        <f>IF(COUNT($T79:AJ79)&gt;ROUNDUP($Q79/$O79,0)+$P79,0,EDATE(EDATE($T79,1)+$R79,COLUMN()-22))</f>
        <v>#DIV/0!</v>
      </c>
      <c r="AL79" s="236" t="e">
        <f>IF(COUNT($T79:AK79)&gt;ROUNDUP($Q79/$O79,0)+$P79,0,EDATE(EDATE($T79,1)+$R79,COLUMN()-22))</f>
        <v>#DIV/0!</v>
      </c>
      <c r="AM79" s="236" t="e">
        <f>IF(COUNT($T79:AL79)&gt;ROUNDUP($Q79/$O79,0)+$P79,0,EDATE(EDATE($T79,1)+$R79,COLUMN()-22))</f>
        <v>#DIV/0!</v>
      </c>
      <c r="AN79" s="236" t="e">
        <f>IF(COUNT($T79:AM79)&gt;ROUNDUP($Q79/$O79,0)+$P79,0,EDATE(EDATE($T79,1)+$R79,COLUMN()-22))</f>
        <v>#DIV/0!</v>
      </c>
      <c r="AO79" s="236" t="e">
        <f>IF(COUNT($T79:AN79)&gt;ROUNDUP($Q79/$O79,0)+$P79,0,EDATE(EDATE($T79,1)+$R79,COLUMN()-22))</f>
        <v>#DIV/0!</v>
      </c>
      <c r="AP79" s="236" t="e">
        <f>IF(COUNT($T79:AO79)&gt;ROUNDUP($Q79/$O79,0)+$P79,0,EDATE(EDATE($T79,1)+$R79,COLUMN()-22))</f>
        <v>#DIV/0!</v>
      </c>
      <c r="AQ79" s="236" t="e">
        <f>IF(COUNT($T79:AP79)&gt;ROUNDUP($Q79/$O79,0)+$P79,0,EDATE(EDATE($T79,1)+$R79,COLUMN()-22))</f>
        <v>#DIV/0!</v>
      </c>
      <c r="AR79" s="236" t="e">
        <f>IF(COUNT($T79:AQ79)&gt;ROUNDUP($Q79/$O79,0)+$P79,0,EDATE(EDATE($T79,1)+$R79,COLUMN()-22))</f>
        <v>#DIV/0!</v>
      </c>
      <c r="AS79" s="236" t="e">
        <f>IF(COUNT($T79:AR79)&gt;ROUNDUP($Q79/$O79,0)+$P79,0,EDATE(EDATE($T79,1)+$R79,COLUMN()-22))</f>
        <v>#DIV/0!</v>
      </c>
      <c r="AT79" s="236" t="e">
        <f>IF(COUNT($T79:AS79)&gt;ROUNDUP($Q79/$O79,0)+$P79,0,EDATE(EDATE($T79,1)+$R79,COLUMN()-22))</f>
        <v>#DIV/0!</v>
      </c>
      <c r="AU79" s="236" t="e">
        <f>IF(COUNT($T79:AT79)&gt;ROUNDUP($Q79/$O79,0)+$P79,0,EDATE(EDATE($T79,1)+$R79,COLUMN()-22))</f>
        <v>#DIV/0!</v>
      </c>
      <c r="AV79" s="236" t="e">
        <f>IF(COUNT($T79:AU79)&gt;ROUNDUP($Q79/$O79,0)+$P79,0,EDATE(EDATE($T79,1)+$R79,COLUMN()-22))</f>
        <v>#DIV/0!</v>
      </c>
      <c r="AW79" s="236" t="e">
        <f>IF(COUNT($T79:AV79)&gt;ROUNDUP($Q79/$O79,0)+$P79,0,EDATE(EDATE($T79,1)+$R79,COLUMN()-22))</f>
        <v>#DIV/0!</v>
      </c>
      <c r="AX79" s="236" t="e">
        <f>IF(COUNT($T79:AW79)&gt;ROUNDUP($Q79/$O79,0)+$P79,0,EDATE(EDATE($T79,1)+$R79,COLUMN()-22))</f>
        <v>#DIV/0!</v>
      </c>
      <c r="AY79" s="236" t="e">
        <f>IF(COUNT($T79:AX79)&gt;ROUNDUP($Q79/$O79,0)+$P79,0,EDATE(EDATE($T79,1)+$R79,COLUMN()-22))</f>
        <v>#DIV/0!</v>
      </c>
      <c r="AZ79" s="236" t="e">
        <f>IF(COUNT($T79:AY79)&gt;ROUNDUP($Q79/$O79,0)+$P79,0,EDATE(EDATE($T79,1)+$R79,COLUMN()-22))</f>
        <v>#DIV/0!</v>
      </c>
      <c r="BA79" s="236" t="e">
        <f>IF(COUNT($T79:AZ79)&gt;ROUNDUP($Q79/$O79,0)+$P79,0,EDATE(EDATE($T79,1)+$R79,COLUMN()-22))</f>
        <v>#DIV/0!</v>
      </c>
      <c r="BB79" s="236" t="e">
        <f>IF(COUNT($T79:BA79)&gt;ROUNDUP($Q79/$O79,0)+$P79,0,EDATE(EDATE($T79,1)+$R79,COLUMN()-22))</f>
        <v>#DIV/0!</v>
      </c>
      <c r="BC79" s="236" t="e">
        <f>IF(COUNT($T79:BB79)&gt;ROUNDUP($Q79/$O79,0)+$P79,0,EDATE(EDATE($T79,1)+$R79,COLUMN()-22))</f>
        <v>#DIV/0!</v>
      </c>
      <c r="BD79" s="187"/>
      <c r="BE79" s="54"/>
    </row>
    <row r="80" spans="1:57" ht="21" customHeight="1">
      <c r="A80" s="177" t="str">
        <f t="shared" ca="1" si="6"/>
        <v/>
      </c>
      <c r="B80" s="267"/>
      <c r="C80" s="143" t="e">
        <f>+VLOOKUP(B80,'اسماء العملاء'!$A$2:$E$142,5,FALSE)</f>
        <v>#N/A</v>
      </c>
      <c r="D80" s="63" t="e">
        <f>+VLOOKUP(B80,'اسماء العملاء'!$A$2:$C$140,2,FALSE)</f>
        <v>#N/A</v>
      </c>
      <c r="E80" s="143"/>
      <c r="F80" s="63" t="e">
        <f>+VLOOKUP(B80,'اسماء العملاء'!$A$2:$C$140,3,FALSE)</f>
        <v>#N/A</v>
      </c>
      <c r="G80" s="54"/>
      <c r="H80" s="94" t="e">
        <f>+VLOOKUP(G80,'انواع الفلاتر'!$B$2:$C$52,2,FALSE)</f>
        <v>#N/A</v>
      </c>
      <c r="I80" s="67"/>
      <c r="J80" s="92" t="e">
        <f t="shared" si="7"/>
        <v>#N/A</v>
      </c>
      <c r="K80" s="73"/>
      <c r="L80" s="73"/>
      <c r="M80" s="189"/>
      <c r="N80" s="74">
        <f t="shared" si="8"/>
        <v>0</v>
      </c>
      <c r="O80" s="87"/>
      <c r="P80" s="219" t="e">
        <f t="shared" si="10"/>
        <v>#DIV/0!</v>
      </c>
      <c r="Q80" s="219" t="e">
        <f t="shared" si="11"/>
        <v>#DIV/0!</v>
      </c>
      <c r="R80" s="232">
        <v>0</v>
      </c>
      <c r="S80" s="225" t="e">
        <f t="shared" si="9"/>
        <v>#DIV/0!</v>
      </c>
      <c r="T80" s="238"/>
      <c r="U80" s="236" t="e">
        <f>IF(COUNT($T80:T80)&gt;ROUNDUP($Q80/$O80,0)+$P80,0,EDATE(EDATE($T80,1)+$R80,COLUMN()-22))</f>
        <v>#DIV/0!</v>
      </c>
      <c r="V80" s="236" t="e">
        <f>IF(COUNT($T80:U80)&gt;ROUNDUP($Q80/$O80,0)+$P80,0,EDATE(EDATE($T80,1)+$R80,COLUMN()-22))</f>
        <v>#DIV/0!</v>
      </c>
      <c r="W80" s="236" t="e">
        <f>IF(COUNT($T80:V80)&gt;ROUNDUP($Q80/$O80,0)+$P80,0,EDATE(EDATE($T80,1)+$R80,COLUMN()-22))</f>
        <v>#DIV/0!</v>
      </c>
      <c r="X80" s="236" t="e">
        <f>IF(COUNT($T80:W80)&gt;ROUNDUP($Q80/$O80,0)+$P80,0,EDATE(EDATE($T80,1)+$R80,COLUMN()-22))</f>
        <v>#DIV/0!</v>
      </c>
      <c r="Y80" s="236" t="e">
        <f>IF(COUNT($T80:X80)&gt;ROUNDUP($Q80/$O80,0)+$P80,0,EDATE(EDATE($T80,1)+$R80,COLUMN()-22))</f>
        <v>#DIV/0!</v>
      </c>
      <c r="Z80" s="236" t="e">
        <f>IF(COUNT($T80:Y80)&gt;ROUNDUP($Q80/$O80,0)+$P80,0,EDATE(EDATE($T80,1)+$R80,COLUMN()-22))</f>
        <v>#DIV/0!</v>
      </c>
      <c r="AA80" s="236" t="e">
        <f>IF(COUNT($T80:Z80)&gt;ROUNDUP($Q80/$O80,0)+$P80,0,EDATE(EDATE($T80,1)+$R80,COLUMN()-22))</f>
        <v>#DIV/0!</v>
      </c>
      <c r="AB80" s="236" t="e">
        <f>IF(COUNT($T80:AA80)&gt;ROUNDUP($Q80/$O80,0)+$P80,0,EDATE(EDATE($T80,1)+$R80,COLUMN()-22))</f>
        <v>#DIV/0!</v>
      </c>
      <c r="AC80" s="236" t="e">
        <f>IF(COUNT($T80:AB80)&gt;ROUNDUP($Q80/$O80,0)+$P80,0,EDATE(EDATE($T80,1)+$R80,COLUMN()-22))</f>
        <v>#DIV/0!</v>
      </c>
      <c r="AD80" s="236" t="e">
        <f>IF(COUNT($T80:AC80)&gt;ROUNDUP($Q80/$O80,0)+$P80,0,EDATE(EDATE($T80,1)+$R80,COLUMN()-22))</f>
        <v>#DIV/0!</v>
      </c>
      <c r="AE80" s="236" t="e">
        <f>IF(COUNT($T80:AD80)&gt;ROUNDUP($Q80/$O80,0)+$P80,0,EDATE(EDATE($T80,1)+$R80,COLUMN()-22))</f>
        <v>#DIV/0!</v>
      </c>
      <c r="AF80" s="236" t="e">
        <f>IF(COUNT($T80:AE80)&gt;ROUNDUP($Q80/$O80,0)+$P80,0,EDATE(EDATE($T80,1)+$R80,COLUMN()-22))</f>
        <v>#DIV/0!</v>
      </c>
      <c r="AG80" s="236" t="e">
        <f>IF(COUNT($T80:AF80)&gt;ROUNDUP($Q80/$O80,0)+$P80,0,EDATE(EDATE($T80,1)+$R80,COLUMN()-22))</f>
        <v>#DIV/0!</v>
      </c>
      <c r="AH80" s="236" t="e">
        <f>IF(COUNT($T80:AG80)&gt;ROUNDUP($Q80/$O80,0)+$P80,0,EDATE(EDATE($T80,1)+$R80,COLUMN()-22))</f>
        <v>#DIV/0!</v>
      </c>
      <c r="AI80" s="236" t="e">
        <f>IF(COUNT($T80:AH80)&gt;ROUNDUP($Q80/$O80,0)+$P80,0,EDATE(EDATE($T80,1)+$R80,COLUMN()-22))</f>
        <v>#DIV/0!</v>
      </c>
      <c r="AJ80" s="236" t="e">
        <f>IF(COUNT($T80:AI80)&gt;ROUNDUP($Q80/$O80,0)+$P80,0,EDATE(EDATE($T80,1)+$R80,COLUMN()-22))</f>
        <v>#DIV/0!</v>
      </c>
      <c r="AK80" s="236" t="e">
        <f>IF(COUNT($T80:AJ80)&gt;ROUNDUP($Q80/$O80,0)+$P80,0,EDATE(EDATE($T80,1)+$R80,COLUMN()-22))</f>
        <v>#DIV/0!</v>
      </c>
      <c r="AL80" s="236" t="e">
        <f>IF(COUNT($T80:AK80)&gt;ROUNDUP($Q80/$O80,0)+$P80,0,EDATE(EDATE($T80,1)+$R80,COLUMN()-22))</f>
        <v>#DIV/0!</v>
      </c>
      <c r="AM80" s="236" t="e">
        <f>IF(COUNT($T80:AL80)&gt;ROUNDUP($Q80/$O80,0)+$P80,0,EDATE(EDATE($T80,1)+$R80,COLUMN()-22))</f>
        <v>#DIV/0!</v>
      </c>
      <c r="AN80" s="236" t="e">
        <f>IF(COUNT($T80:AM80)&gt;ROUNDUP($Q80/$O80,0)+$P80,0,EDATE(EDATE($T80,1)+$R80,COLUMN()-22))</f>
        <v>#DIV/0!</v>
      </c>
      <c r="AO80" s="236" t="e">
        <f>IF(COUNT($T80:AN80)&gt;ROUNDUP($Q80/$O80,0)+$P80,0,EDATE(EDATE($T80,1)+$R80,COLUMN()-22))</f>
        <v>#DIV/0!</v>
      </c>
      <c r="AP80" s="236" t="e">
        <f>IF(COUNT($T80:AO80)&gt;ROUNDUP($Q80/$O80,0)+$P80,0,EDATE(EDATE($T80,1)+$R80,COLUMN()-22))</f>
        <v>#DIV/0!</v>
      </c>
      <c r="AQ80" s="236" t="e">
        <f>IF(COUNT($T80:AP80)&gt;ROUNDUP($Q80/$O80,0)+$P80,0,EDATE(EDATE($T80,1)+$R80,COLUMN()-22))</f>
        <v>#DIV/0!</v>
      </c>
      <c r="AR80" s="236" t="e">
        <f>IF(COUNT($T80:AQ80)&gt;ROUNDUP($Q80/$O80,0)+$P80,0,EDATE(EDATE($T80,1)+$R80,COLUMN()-22))</f>
        <v>#DIV/0!</v>
      </c>
      <c r="AS80" s="236" t="e">
        <f>IF(COUNT($T80:AR80)&gt;ROUNDUP($Q80/$O80,0)+$P80,0,EDATE(EDATE($T80,1)+$R80,COLUMN()-22))</f>
        <v>#DIV/0!</v>
      </c>
      <c r="AT80" s="236" t="e">
        <f>IF(COUNT($T80:AS80)&gt;ROUNDUP($Q80/$O80,0)+$P80,0,EDATE(EDATE($T80,1)+$R80,COLUMN()-22))</f>
        <v>#DIV/0!</v>
      </c>
      <c r="AU80" s="236" t="e">
        <f>IF(COUNT($T80:AT80)&gt;ROUNDUP($Q80/$O80,0)+$P80,0,EDATE(EDATE($T80,1)+$R80,COLUMN()-22))</f>
        <v>#DIV/0!</v>
      </c>
      <c r="AV80" s="236" t="e">
        <f>IF(COUNT($T80:AU80)&gt;ROUNDUP($Q80/$O80,0)+$P80,0,EDATE(EDATE($T80,1)+$R80,COLUMN()-22))</f>
        <v>#DIV/0!</v>
      </c>
      <c r="AW80" s="236" t="e">
        <f>IF(COUNT($T80:AV80)&gt;ROUNDUP($Q80/$O80,0)+$P80,0,EDATE(EDATE($T80,1)+$R80,COLUMN()-22))</f>
        <v>#DIV/0!</v>
      </c>
      <c r="AX80" s="236" t="e">
        <f>IF(COUNT($T80:AW80)&gt;ROUNDUP($Q80/$O80,0)+$P80,0,EDATE(EDATE($T80,1)+$R80,COLUMN()-22))</f>
        <v>#DIV/0!</v>
      </c>
      <c r="AY80" s="236" t="e">
        <f>IF(COUNT($T80:AX80)&gt;ROUNDUP($Q80/$O80,0)+$P80,0,EDATE(EDATE($T80,1)+$R80,COLUMN()-22))</f>
        <v>#DIV/0!</v>
      </c>
      <c r="AZ80" s="236" t="e">
        <f>IF(COUNT($T80:AY80)&gt;ROUNDUP($Q80/$O80,0)+$P80,0,EDATE(EDATE($T80,1)+$R80,COLUMN()-22))</f>
        <v>#DIV/0!</v>
      </c>
      <c r="BA80" s="236" t="e">
        <f>IF(COUNT($T80:AZ80)&gt;ROUNDUP($Q80/$O80,0)+$P80,0,EDATE(EDATE($T80,1)+$R80,COLUMN()-22))</f>
        <v>#DIV/0!</v>
      </c>
      <c r="BB80" s="236" t="e">
        <f>IF(COUNT($T80:BA80)&gt;ROUNDUP($Q80/$O80,0)+$P80,0,EDATE(EDATE($T80,1)+$R80,COLUMN()-22))</f>
        <v>#DIV/0!</v>
      </c>
      <c r="BC80" s="236" t="e">
        <f>IF(COUNT($T80:BB80)&gt;ROUNDUP($Q80/$O80,0)+$P80,0,EDATE(EDATE($T80,1)+$R80,COLUMN()-22))</f>
        <v>#DIV/0!</v>
      </c>
      <c r="BD80" s="187"/>
      <c r="BE80" s="54"/>
    </row>
    <row r="81" spans="1:57" ht="21" customHeight="1">
      <c r="A81" s="177" t="str">
        <f t="shared" ca="1" si="6"/>
        <v/>
      </c>
      <c r="B81" s="267"/>
      <c r="C81" s="143" t="e">
        <f>+VLOOKUP(B81,'اسماء العملاء'!$A$2:$E$142,5,FALSE)</f>
        <v>#N/A</v>
      </c>
      <c r="D81" s="63" t="e">
        <f>+VLOOKUP(B81,'اسماء العملاء'!$A$2:$C$140,2,FALSE)</f>
        <v>#N/A</v>
      </c>
      <c r="E81" s="143"/>
      <c r="F81" s="63" t="e">
        <f>+VLOOKUP(B81,'اسماء العملاء'!$A$2:$C$140,3,FALSE)</f>
        <v>#N/A</v>
      </c>
      <c r="G81" s="54"/>
      <c r="H81" s="94" t="e">
        <f>+VLOOKUP(G81,'انواع الفلاتر'!$B$2:$C$52,2,FALSE)</f>
        <v>#N/A</v>
      </c>
      <c r="I81" s="67"/>
      <c r="J81" s="92" t="e">
        <f t="shared" si="7"/>
        <v>#N/A</v>
      </c>
      <c r="K81" s="73"/>
      <c r="L81" s="73"/>
      <c r="M81" s="189"/>
      <c r="N81" s="74">
        <f t="shared" si="8"/>
        <v>0</v>
      </c>
      <c r="O81" s="87"/>
      <c r="P81" s="219" t="e">
        <f t="shared" si="10"/>
        <v>#DIV/0!</v>
      </c>
      <c r="Q81" s="219" t="e">
        <f t="shared" si="11"/>
        <v>#DIV/0!</v>
      </c>
      <c r="R81" s="232">
        <v>0</v>
      </c>
      <c r="S81" s="225" t="e">
        <f t="shared" si="9"/>
        <v>#DIV/0!</v>
      </c>
      <c r="T81" s="238"/>
      <c r="U81" s="236" t="e">
        <f>IF(COUNT($T81:T81)&gt;ROUNDUP($Q81/$O81,0)+$P81,0,EDATE(EDATE($T81,1)+$R81,COLUMN()-22))</f>
        <v>#DIV/0!</v>
      </c>
      <c r="V81" s="236" t="e">
        <f>IF(COUNT($T81:U81)&gt;ROUNDUP($Q81/$O81,0)+$P81,0,EDATE(EDATE($T81,1)+$R81,COLUMN()-22))</f>
        <v>#DIV/0!</v>
      </c>
      <c r="W81" s="236" t="e">
        <f>IF(COUNT($T81:V81)&gt;ROUNDUP($Q81/$O81,0)+$P81,0,EDATE(EDATE($T81,1)+$R81,COLUMN()-22))</f>
        <v>#DIV/0!</v>
      </c>
      <c r="X81" s="236" t="e">
        <f>IF(COUNT($T81:W81)&gt;ROUNDUP($Q81/$O81,0)+$P81,0,EDATE(EDATE($T81,1)+$R81,COLUMN()-22))</f>
        <v>#DIV/0!</v>
      </c>
      <c r="Y81" s="236" t="e">
        <f>IF(COUNT($T81:X81)&gt;ROUNDUP($Q81/$O81,0)+$P81,0,EDATE(EDATE($T81,1)+$R81,COLUMN()-22))</f>
        <v>#DIV/0!</v>
      </c>
      <c r="Z81" s="236" t="e">
        <f>IF(COUNT($T81:Y81)&gt;ROUNDUP($Q81/$O81,0)+$P81,0,EDATE(EDATE($T81,1)+$R81,COLUMN()-22))</f>
        <v>#DIV/0!</v>
      </c>
      <c r="AA81" s="236" t="e">
        <f>IF(COUNT($T81:Z81)&gt;ROUNDUP($Q81/$O81,0)+$P81,0,EDATE(EDATE($T81,1)+$R81,COLUMN()-22))</f>
        <v>#DIV/0!</v>
      </c>
      <c r="AB81" s="236" t="e">
        <f>IF(COUNT($T81:AA81)&gt;ROUNDUP($Q81/$O81,0)+$P81,0,EDATE(EDATE($T81,1)+$R81,COLUMN()-22))</f>
        <v>#DIV/0!</v>
      </c>
      <c r="AC81" s="236" t="e">
        <f>IF(COUNT($T81:AB81)&gt;ROUNDUP($Q81/$O81,0)+$P81,0,EDATE(EDATE($T81,1)+$R81,COLUMN()-22))</f>
        <v>#DIV/0!</v>
      </c>
      <c r="AD81" s="236" t="e">
        <f>IF(COUNT($T81:AC81)&gt;ROUNDUP($Q81/$O81,0)+$P81,0,EDATE(EDATE($T81,1)+$R81,COLUMN()-22))</f>
        <v>#DIV/0!</v>
      </c>
      <c r="AE81" s="236" t="e">
        <f>IF(COUNT($T81:AD81)&gt;ROUNDUP($Q81/$O81,0)+$P81,0,EDATE(EDATE($T81,1)+$R81,COLUMN()-22))</f>
        <v>#DIV/0!</v>
      </c>
      <c r="AF81" s="236" t="e">
        <f>IF(COUNT($T81:AE81)&gt;ROUNDUP($Q81/$O81,0)+$P81,0,EDATE(EDATE($T81,1)+$R81,COLUMN()-22))</f>
        <v>#DIV/0!</v>
      </c>
      <c r="AG81" s="236" t="e">
        <f>IF(COUNT($T81:AF81)&gt;ROUNDUP($Q81/$O81,0)+$P81,0,EDATE(EDATE($T81,1)+$R81,COLUMN()-22))</f>
        <v>#DIV/0!</v>
      </c>
      <c r="AH81" s="236" t="e">
        <f>IF(COUNT($T81:AG81)&gt;ROUNDUP($Q81/$O81,0)+$P81,0,EDATE(EDATE($T81,1)+$R81,COLUMN()-22))</f>
        <v>#DIV/0!</v>
      </c>
      <c r="AI81" s="236" t="e">
        <f>IF(COUNT($T81:AH81)&gt;ROUNDUP($Q81/$O81,0)+$P81,0,EDATE(EDATE($T81,1)+$R81,COLUMN()-22))</f>
        <v>#DIV/0!</v>
      </c>
      <c r="AJ81" s="236" t="e">
        <f>IF(COUNT($T81:AI81)&gt;ROUNDUP($Q81/$O81,0)+$P81,0,EDATE(EDATE($T81,1)+$R81,COLUMN()-22))</f>
        <v>#DIV/0!</v>
      </c>
      <c r="AK81" s="236" t="e">
        <f>IF(COUNT($T81:AJ81)&gt;ROUNDUP($Q81/$O81,0)+$P81,0,EDATE(EDATE($T81,1)+$R81,COLUMN()-22))</f>
        <v>#DIV/0!</v>
      </c>
      <c r="AL81" s="236" t="e">
        <f>IF(COUNT($T81:AK81)&gt;ROUNDUP($Q81/$O81,0)+$P81,0,EDATE(EDATE($T81,1)+$R81,COLUMN()-22))</f>
        <v>#DIV/0!</v>
      </c>
      <c r="AM81" s="236" t="e">
        <f>IF(COUNT($T81:AL81)&gt;ROUNDUP($Q81/$O81,0)+$P81,0,EDATE(EDATE($T81,1)+$R81,COLUMN()-22))</f>
        <v>#DIV/0!</v>
      </c>
      <c r="AN81" s="236" t="e">
        <f>IF(COUNT($T81:AM81)&gt;ROUNDUP($Q81/$O81,0)+$P81,0,EDATE(EDATE($T81,1)+$R81,COLUMN()-22))</f>
        <v>#DIV/0!</v>
      </c>
      <c r="AO81" s="236" t="e">
        <f>IF(COUNT($T81:AN81)&gt;ROUNDUP($Q81/$O81,0)+$P81,0,EDATE(EDATE($T81,1)+$R81,COLUMN()-22))</f>
        <v>#DIV/0!</v>
      </c>
      <c r="AP81" s="236" t="e">
        <f>IF(COUNT($T81:AO81)&gt;ROUNDUP($Q81/$O81,0)+$P81,0,EDATE(EDATE($T81,1)+$R81,COLUMN()-22))</f>
        <v>#DIV/0!</v>
      </c>
      <c r="AQ81" s="236" t="e">
        <f>IF(COUNT($T81:AP81)&gt;ROUNDUP($Q81/$O81,0)+$P81,0,EDATE(EDATE($T81,1)+$R81,COLUMN()-22))</f>
        <v>#DIV/0!</v>
      </c>
      <c r="AR81" s="236" t="e">
        <f>IF(COUNT($T81:AQ81)&gt;ROUNDUP($Q81/$O81,0)+$P81,0,EDATE(EDATE($T81,1)+$R81,COLUMN()-22))</f>
        <v>#DIV/0!</v>
      </c>
      <c r="AS81" s="236" t="e">
        <f>IF(COUNT($T81:AR81)&gt;ROUNDUP($Q81/$O81,0)+$P81,0,EDATE(EDATE($T81,1)+$R81,COLUMN()-22))</f>
        <v>#DIV/0!</v>
      </c>
      <c r="AT81" s="236" t="e">
        <f>IF(COUNT($T81:AS81)&gt;ROUNDUP($Q81/$O81,0)+$P81,0,EDATE(EDATE($T81,1)+$R81,COLUMN()-22))</f>
        <v>#DIV/0!</v>
      </c>
      <c r="AU81" s="236" t="e">
        <f>IF(COUNT($T81:AT81)&gt;ROUNDUP($Q81/$O81,0)+$P81,0,EDATE(EDATE($T81,1)+$R81,COLUMN()-22))</f>
        <v>#DIV/0!</v>
      </c>
      <c r="AV81" s="236" t="e">
        <f>IF(COUNT($T81:AU81)&gt;ROUNDUP($Q81/$O81,0)+$P81,0,EDATE(EDATE($T81,1)+$R81,COLUMN()-22))</f>
        <v>#DIV/0!</v>
      </c>
      <c r="AW81" s="236" t="e">
        <f>IF(COUNT($T81:AV81)&gt;ROUNDUP($Q81/$O81,0)+$P81,0,EDATE(EDATE($T81,1)+$R81,COLUMN()-22))</f>
        <v>#DIV/0!</v>
      </c>
      <c r="AX81" s="236" t="e">
        <f>IF(COUNT($T81:AW81)&gt;ROUNDUP($Q81/$O81,0)+$P81,0,EDATE(EDATE($T81,1)+$R81,COLUMN()-22))</f>
        <v>#DIV/0!</v>
      </c>
      <c r="AY81" s="236" t="e">
        <f>IF(COUNT($T81:AX81)&gt;ROUNDUP($Q81/$O81,0)+$P81,0,EDATE(EDATE($T81,1)+$R81,COLUMN()-22))</f>
        <v>#DIV/0!</v>
      </c>
      <c r="AZ81" s="236" t="e">
        <f>IF(COUNT($T81:AY81)&gt;ROUNDUP($Q81/$O81,0)+$P81,0,EDATE(EDATE($T81,1)+$R81,COLUMN()-22))</f>
        <v>#DIV/0!</v>
      </c>
      <c r="BA81" s="236" t="e">
        <f>IF(COUNT($T81:AZ81)&gt;ROUNDUP($Q81/$O81,0)+$P81,0,EDATE(EDATE($T81,1)+$R81,COLUMN()-22))</f>
        <v>#DIV/0!</v>
      </c>
      <c r="BB81" s="236" t="e">
        <f>IF(COUNT($T81:BA81)&gt;ROUNDUP($Q81/$O81,0)+$P81,0,EDATE(EDATE($T81,1)+$R81,COLUMN()-22))</f>
        <v>#DIV/0!</v>
      </c>
      <c r="BC81" s="236" t="e">
        <f>IF(COUNT($T81:BB81)&gt;ROUNDUP($Q81/$O81,0)+$P81,0,EDATE(EDATE($T81,1)+$R81,COLUMN()-22))</f>
        <v>#DIV/0!</v>
      </c>
      <c r="BD81" s="187"/>
      <c r="BE81" s="54"/>
    </row>
    <row r="82" spans="1:57" ht="21" customHeight="1">
      <c r="A82" s="177" t="str">
        <f t="shared" ca="1" si="6"/>
        <v/>
      </c>
      <c r="B82" s="267"/>
      <c r="C82" s="143" t="e">
        <f>+VLOOKUP(B82,'اسماء العملاء'!$A$2:$E$142,5,FALSE)</f>
        <v>#N/A</v>
      </c>
      <c r="D82" s="63" t="e">
        <f>+VLOOKUP(B82,'اسماء العملاء'!$A$2:$C$140,2,FALSE)</f>
        <v>#N/A</v>
      </c>
      <c r="E82" s="143"/>
      <c r="F82" s="63" t="e">
        <f>+VLOOKUP(B82,'اسماء العملاء'!$A$2:$C$140,3,FALSE)</f>
        <v>#N/A</v>
      </c>
      <c r="G82" s="54"/>
      <c r="H82" s="94" t="e">
        <f>+VLOOKUP(G82,'انواع الفلاتر'!$B$2:$C$52,2,FALSE)</f>
        <v>#N/A</v>
      </c>
      <c r="I82" s="67"/>
      <c r="J82" s="92" t="e">
        <f t="shared" si="7"/>
        <v>#N/A</v>
      </c>
      <c r="K82" s="73"/>
      <c r="L82" s="73"/>
      <c r="M82" s="189"/>
      <c r="N82" s="74">
        <f t="shared" si="8"/>
        <v>0</v>
      </c>
      <c r="O82" s="87"/>
      <c r="P82" s="219" t="e">
        <f t="shared" si="10"/>
        <v>#DIV/0!</v>
      </c>
      <c r="Q82" s="219" t="e">
        <f t="shared" si="11"/>
        <v>#DIV/0!</v>
      </c>
      <c r="R82" s="232">
        <v>0</v>
      </c>
      <c r="S82" s="225" t="e">
        <f t="shared" si="9"/>
        <v>#DIV/0!</v>
      </c>
      <c r="T82" s="238"/>
      <c r="U82" s="236" t="e">
        <f>IF(COUNT($T82:T82)&gt;ROUNDUP($Q82/$O82,0)+$P82,0,EDATE(EDATE($T82,1)+$R82,COLUMN()-22))</f>
        <v>#DIV/0!</v>
      </c>
      <c r="V82" s="236" t="e">
        <f>IF(COUNT($T82:U82)&gt;ROUNDUP($Q82/$O82,0)+$P82,0,EDATE(EDATE($T82,1)+$R82,COLUMN()-22))</f>
        <v>#DIV/0!</v>
      </c>
      <c r="W82" s="236" t="e">
        <f>IF(COUNT($T82:V82)&gt;ROUNDUP($Q82/$O82,0)+$P82,0,EDATE(EDATE($T82,1)+$R82,COLUMN()-22))</f>
        <v>#DIV/0!</v>
      </c>
      <c r="X82" s="236" t="e">
        <f>IF(COUNT($T82:W82)&gt;ROUNDUP($Q82/$O82,0)+$P82,0,EDATE(EDATE($T82,1)+$R82,COLUMN()-22))</f>
        <v>#DIV/0!</v>
      </c>
      <c r="Y82" s="236" t="e">
        <f>IF(COUNT($T82:X82)&gt;ROUNDUP($Q82/$O82,0)+$P82,0,EDATE(EDATE($T82,1)+$R82,COLUMN()-22))</f>
        <v>#DIV/0!</v>
      </c>
      <c r="Z82" s="236" t="e">
        <f>IF(COUNT($T82:Y82)&gt;ROUNDUP($Q82/$O82,0)+$P82,0,EDATE(EDATE($T82,1)+$R82,COLUMN()-22))</f>
        <v>#DIV/0!</v>
      </c>
      <c r="AA82" s="236" t="e">
        <f>IF(COUNT($T82:Z82)&gt;ROUNDUP($Q82/$O82,0)+$P82,0,EDATE(EDATE($T82,1)+$R82,COLUMN()-22))</f>
        <v>#DIV/0!</v>
      </c>
      <c r="AB82" s="236" t="e">
        <f>IF(COUNT($T82:AA82)&gt;ROUNDUP($Q82/$O82,0)+$P82,0,EDATE(EDATE($T82,1)+$R82,COLUMN()-22))</f>
        <v>#DIV/0!</v>
      </c>
      <c r="AC82" s="236" t="e">
        <f>IF(COUNT($T82:AB82)&gt;ROUNDUP($Q82/$O82,0)+$P82,0,EDATE(EDATE($T82,1)+$R82,COLUMN()-22))</f>
        <v>#DIV/0!</v>
      </c>
      <c r="AD82" s="236" t="e">
        <f>IF(COUNT($T82:AC82)&gt;ROUNDUP($Q82/$O82,0)+$P82,0,EDATE(EDATE($T82,1)+$R82,COLUMN()-22))</f>
        <v>#DIV/0!</v>
      </c>
      <c r="AE82" s="236" t="e">
        <f>IF(COUNT($T82:AD82)&gt;ROUNDUP($Q82/$O82,0)+$P82,0,EDATE(EDATE($T82,1)+$R82,COLUMN()-22))</f>
        <v>#DIV/0!</v>
      </c>
      <c r="AF82" s="236" t="e">
        <f>IF(COUNT($T82:AE82)&gt;ROUNDUP($Q82/$O82,0)+$P82,0,EDATE(EDATE($T82,1)+$R82,COLUMN()-22))</f>
        <v>#DIV/0!</v>
      </c>
      <c r="AG82" s="236" t="e">
        <f>IF(COUNT($T82:AF82)&gt;ROUNDUP($Q82/$O82,0)+$P82,0,EDATE(EDATE($T82,1)+$R82,COLUMN()-22))</f>
        <v>#DIV/0!</v>
      </c>
      <c r="AH82" s="236" t="e">
        <f>IF(COUNT($T82:AG82)&gt;ROUNDUP($Q82/$O82,0)+$P82,0,EDATE(EDATE($T82,1)+$R82,COLUMN()-22))</f>
        <v>#DIV/0!</v>
      </c>
      <c r="AI82" s="236" t="e">
        <f>IF(COUNT($T82:AH82)&gt;ROUNDUP($Q82/$O82,0)+$P82,0,EDATE(EDATE($T82,1)+$R82,COLUMN()-22))</f>
        <v>#DIV/0!</v>
      </c>
      <c r="AJ82" s="236" t="e">
        <f>IF(COUNT($T82:AI82)&gt;ROUNDUP($Q82/$O82,0)+$P82,0,EDATE(EDATE($T82,1)+$R82,COLUMN()-22))</f>
        <v>#DIV/0!</v>
      </c>
      <c r="AK82" s="236" t="e">
        <f>IF(COUNT($T82:AJ82)&gt;ROUNDUP($Q82/$O82,0)+$P82,0,EDATE(EDATE($T82,1)+$R82,COLUMN()-22))</f>
        <v>#DIV/0!</v>
      </c>
      <c r="AL82" s="236" t="e">
        <f>IF(COUNT($T82:AK82)&gt;ROUNDUP($Q82/$O82,0)+$P82,0,EDATE(EDATE($T82,1)+$R82,COLUMN()-22))</f>
        <v>#DIV/0!</v>
      </c>
      <c r="AM82" s="236" t="e">
        <f>IF(COUNT($T82:AL82)&gt;ROUNDUP($Q82/$O82,0)+$P82,0,EDATE(EDATE($T82,1)+$R82,COLUMN()-22))</f>
        <v>#DIV/0!</v>
      </c>
      <c r="AN82" s="236" t="e">
        <f>IF(COUNT($T82:AM82)&gt;ROUNDUP($Q82/$O82,0)+$P82,0,EDATE(EDATE($T82,1)+$R82,COLUMN()-22))</f>
        <v>#DIV/0!</v>
      </c>
      <c r="AO82" s="236" t="e">
        <f>IF(COUNT($T82:AN82)&gt;ROUNDUP($Q82/$O82,0)+$P82,0,EDATE(EDATE($T82,1)+$R82,COLUMN()-22))</f>
        <v>#DIV/0!</v>
      </c>
      <c r="AP82" s="236" t="e">
        <f>IF(COUNT($T82:AO82)&gt;ROUNDUP($Q82/$O82,0)+$P82,0,EDATE(EDATE($T82,1)+$R82,COLUMN()-22))</f>
        <v>#DIV/0!</v>
      </c>
      <c r="AQ82" s="236" t="e">
        <f>IF(COUNT($T82:AP82)&gt;ROUNDUP($Q82/$O82,0)+$P82,0,EDATE(EDATE($T82,1)+$R82,COLUMN()-22))</f>
        <v>#DIV/0!</v>
      </c>
      <c r="AR82" s="236" t="e">
        <f>IF(COUNT($T82:AQ82)&gt;ROUNDUP($Q82/$O82,0)+$P82,0,EDATE(EDATE($T82,1)+$R82,COLUMN()-22))</f>
        <v>#DIV/0!</v>
      </c>
      <c r="AS82" s="236" t="e">
        <f>IF(COUNT($T82:AR82)&gt;ROUNDUP($Q82/$O82,0)+$P82,0,EDATE(EDATE($T82,1)+$R82,COLUMN()-22))</f>
        <v>#DIV/0!</v>
      </c>
      <c r="AT82" s="236" t="e">
        <f>IF(COUNT($T82:AS82)&gt;ROUNDUP($Q82/$O82,0)+$P82,0,EDATE(EDATE($T82,1)+$R82,COLUMN()-22))</f>
        <v>#DIV/0!</v>
      </c>
      <c r="AU82" s="236" t="e">
        <f>IF(COUNT($T82:AT82)&gt;ROUNDUP($Q82/$O82,0)+$P82,0,EDATE(EDATE($T82,1)+$R82,COLUMN()-22))</f>
        <v>#DIV/0!</v>
      </c>
      <c r="AV82" s="236" t="e">
        <f>IF(COUNT($T82:AU82)&gt;ROUNDUP($Q82/$O82,0)+$P82,0,EDATE(EDATE($T82,1)+$R82,COLUMN()-22))</f>
        <v>#DIV/0!</v>
      </c>
      <c r="AW82" s="236" t="e">
        <f>IF(COUNT($T82:AV82)&gt;ROUNDUP($Q82/$O82,0)+$P82,0,EDATE(EDATE($T82,1)+$R82,COLUMN()-22))</f>
        <v>#DIV/0!</v>
      </c>
      <c r="AX82" s="236" t="e">
        <f>IF(COUNT($T82:AW82)&gt;ROUNDUP($Q82/$O82,0)+$P82,0,EDATE(EDATE($T82,1)+$R82,COLUMN()-22))</f>
        <v>#DIV/0!</v>
      </c>
      <c r="AY82" s="236" t="e">
        <f>IF(COUNT($T82:AX82)&gt;ROUNDUP($Q82/$O82,0)+$P82,0,EDATE(EDATE($T82,1)+$R82,COLUMN()-22))</f>
        <v>#DIV/0!</v>
      </c>
      <c r="AZ82" s="236" t="e">
        <f>IF(COUNT($T82:AY82)&gt;ROUNDUP($Q82/$O82,0)+$P82,0,EDATE(EDATE($T82,1)+$R82,COLUMN()-22))</f>
        <v>#DIV/0!</v>
      </c>
      <c r="BA82" s="236" t="e">
        <f>IF(COUNT($T82:AZ82)&gt;ROUNDUP($Q82/$O82,0)+$P82,0,EDATE(EDATE($T82,1)+$R82,COLUMN()-22))</f>
        <v>#DIV/0!</v>
      </c>
      <c r="BB82" s="236" t="e">
        <f>IF(COUNT($T82:BA82)&gt;ROUNDUP($Q82/$O82,0)+$P82,0,EDATE(EDATE($T82,1)+$R82,COLUMN()-22))</f>
        <v>#DIV/0!</v>
      </c>
      <c r="BC82" s="236" t="e">
        <f>IF(COUNT($T82:BB82)&gt;ROUNDUP($Q82/$O82,0)+$P82,0,EDATE(EDATE($T82,1)+$R82,COLUMN()-22))</f>
        <v>#DIV/0!</v>
      </c>
      <c r="BD82" s="187"/>
      <c r="BE82" s="54"/>
    </row>
    <row r="83" spans="1:57" ht="21" customHeight="1">
      <c r="A83" s="177" t="str">
        <f t="shared" ca="1" si="6"/>
        <v/>
      </c>
      <c r="B83" s="267"/>
      <c r="C83" s="143" t="e">
        <f>+VLOOKUP(B83,'اسماء العملاء'!$A$2:$E$142,5,FALSE)</f>
        <v>#N/A</v>
      </c>
      <c r="D83" s="63" t="e">
        <f>+VLOOKUP(B83,'اسماء العملاء'!$A$2:$C$140,2,FALSE)</f>
        <v>#N/A</v>
      </c>
      <c r="E83" s="143"/>
      <c r="F83" s="63" t="e">
        <f>+VLOOKUP(B83,'اسماء العملاء'!$A$2:$C$140,3,FALSE)</f>
        <v>#N/A</v>
      </c>
      <c r="G83" s="54"/>
      <c r="H83" s="94" t="e">
        <f>+VLOOKUP(G83,'انواع الفلاتر'!$B$2:$C$52,2,FALSE)</f>
        <v>#N/A</v>
      </c>
      <c r="I83" s="67"/>
      <c r="J83" s="92" t="e">
        <f t="shared" si="7"/>
        <v>#N/A</v>
      </c>
      <c r="K83" s="73"/>
      <c r="L83" s="73"/>
      <c r="M83" s="189"/>
      <c r="N83" s="74">
        <f t="shared" si="8"/>
        <v>0</v>
      </c>
      <c r="O83" s="87"/>
      <c r="P83" s="219" t="e">
        <f t="shared" si="10"/>
        <v>#DIV/0!</v>
      </c>
      <c r="Q83" s="219" t="e">
        <f t="shared" si="11"/>
        <v>#DIV/0!</v>
      </c>
      <c r="R83" s="232">
        <v>0</v>
      </c>
      <c r="S83" s="225" t="e">
        <f t="shared" si="9"/>
        <v>#DIV/0!</v>
      </c>
      <c r="T83" s="238"/>
      <c r="U83" s="236" t="e">
        <f>IF(COUNT($T83:T83)&gt;ROUNDUP($Q83/$O83,0)+$P83,0,EDATE(EDATE($T83,1)+$R83,COLUMN()-22))</f>
        <v>#DIV/0!</v>
      </c>
      <c r="V83" s="236" t="e">
        <f>IF(COUNT($T83:U83)&gt;ROUNDUP($Q83/$O83,0)+$P83,0,EDATE(EDATE($T83,1)+$R83,COLUMN()-22))</f>
        <v>#DIV/0!</v>
      </c>
      <c r="W83" s="236" t="e">
        <f>IF(COUNT($T83:V83)&gt;ROUNDUP($Q83/$O83,0)+$P83,0,EDATE(EDATE($T83,1)+$R83,COLUMN()-22))</f>
        <v>#DIV/0!</v>
      </c>
      <c r="X83" s="236" t="e">
        <f>IF(COUNT($T83:W83)&gt;ROUNDUP($Q83/$O83,0)+$P83,0,EDATE(EDATE($T83,1)+$R83,COLUMN()-22))</f>
        <v>#DIV/0!</v>
      </c>
      <c r="Y83" s="236" t="e">
        <f>IF(COUNT($T83:X83)&gt;ROUNDUP($Q83/$O83,0)+$P83,0,EDATE(EDATE($T83,1)+$R83,COLUMN()-22))</f>
        <v>#DIV/0!</v>
      </c>
      <c r="Z83" s="236" t="e">
        <f>IF(COUNT($T83:Y83)&gt;ROUNDUP($Q83/$O83,0)+$P83,0,EDATE(EDATE($T83,1)+$R83,COLUMN()-22))</f>
        <v>#DIV/0!</v>
      </c>
      <c r="AA83" s="236" t="e">
        <f>IF(COUNT($T83:Z83)&gt;ROUNDUP($Q83/$O83,0)+$P83,0,EDATE(EDATE($T83,1)+$R83,COLUMN()-22))</f>
        <v>#DIV/0!</v>
      </c>
      <c r="AB83" s="236" t="e">
        <f>IF(COUNT($T83:AA83)&gt;ROUNDUP($Q83/$O83,0)+$P83,0,EDATE(EDATE($T83,1)+$R83,COLUMN()-22))</f>
        <v>#DIV/0!</v>
      </c>
      <c r="AC83" s="236" t="e">
        <f>IF(COUNT($T83:AB83)&gt;ROUNDUP($Q83/$O83,0)+$P83,0,EDATE(EDATE($T83,1)+$R83,COLUMN()-22))</f>
        <v>#DIV/0!</v>
      </c>
      <c r="AD83" s="236" t="e">
        <f>IF(COUNT($T83:AC83)&gt;ROUNDUP($Q83/$O83,0)+$P83,0,EDATE(EDATE($T83,1)+$R83,COLUMN()-22))</f>
        <v>#DIV/0!</v>
      </c>
      <c r="AE83" s="236" t="e">
        <f>IF(COUNT($T83:AD83)&gt;ROUNDUP($Q83/$O83,0)+$P83,0,EDATE(EDATE($T83,1)+$R83,COLUMN()-22))</f>
        <v>#DIV/0!</v>
      </c>
      <c r="AF83" s="236" t="e">
        <f>IF(COUNT($T83:AE83)&gt;ROUNDUP($Q83/$O83,0)+$P83,0,EDATE(EDATE($T83,1)+$R83,COLUMN()-22))</f>
        <v>#DIV/0!</v>
      </c>
      <c r="AG83" s="236" t="e">
        <f>IF(COUNT($T83:AF83)&gt;ROUNDUP($Q83/$O83,0)+$P83,0,EDATE(EDATE($T83,1)+$R83,COLUMN()-22))</f>
        <v>#DIV/0!</v>
      </c>
      <c r="AH83" s="236" t="e">
        <f>IF(COUNT($T83:AG83)&gt;ROUNDUP($Q83/$O83,0)+$P83,0,EDATE(EDATE($T83,1)+$R83,COLUMN()-22))</f>
        <v>#DIV/0!</v>
      </c>
      <c r="AI83" s="236" t="e">
        <f>IF(COUNT($T83:AH83)&gt;ROUNDUP($Q83/$O83,0)+$P83,0,EDATE(EDATE($T83,1)+$R83,COLUMN()-22))</f>
        <v>#DIV/0!</v>
      </c>
      <c r="AJ83" s="236" t="e">
        <f>IF(COUNT($T83:AI83)&gt;ROUNDUP($Q83/$O83,0)+$P83,0,EDATE(EDATE($T83,1)+$R83,COLUMN()-22))</f>
        <v>#DIV/0!</v>
      </c>
      <c r="AK83" s="236" t="e">
        <f>IF(COUNT($T83:AJ83)&gt;ROUNDUP($Q83/$O83,0)+$P83,0,EDATE(EDATE($T83,1)+$R83,COLUMN()-22))</f>
        <v>#DIV/0!</v>
      </c>
      <c r="AL83" s="236" t="e">
        <f>IF(COUNT($T83:AK83)&gt;ROUNDUP($Q83/$O83,0)+$P83,0,EDATE(EDATE($T83,1)+$R83,COLUMN()-22))</f>
        <v>#DIV/0!</v>
      </c>
      <c r="AM83" s="236" t="e">
        <f>IF(COUNT($T83:AL83)&gt;ROUNDUP($Q83/$O83,0)+$P83,0,EDATE(EDATE($T83,1)+$R83,COLUMN()-22))</f>
        <v>#DIV/0!</v>
      </c>
      <c r="AN83" s="236" t="e">
        <f>IF(COUNT($T83:AM83)&gt;ROUNDUP($Q83/$O83,0)+$P83,0,EDATE(EDATE($T83,1)+$R83,COLUMN()-22))</f>
        <v>#DIV/0!</v>
      </c>
      <c r="AO83" s="236" t="e">
        <f>IF(COUNT($T83:AN83)&gt;ROUNDUP($Q83/$O83,0)+$P83,0,EDATE(EDATE($T83,1)+$R83,COLUMN()-22))</f>
        <v>#DIV/0!</v>
      </c>
      <c r="AP83" s="236" t="e">
        <f>IF(COUNT($T83:AO83)&gt;ROUNDUP($Q83/$O83,0)+$P83,0,EDATE(EDATE($T83,1)+$R83,COLUMN()-22))</f>
        <v>#DIV/0!</v>
      </c>
      <c r="AQ83" s="236" t="e">
        <f>IF(COUNT($T83:AP83)&gt;ROUNDUP($Q83/$O83,0)+$P83,0,EDATE(EDATE($T83,1)+$R83,COLUMN()-22))</f>
        <v>#DIV/0!</v>
      </c>
      <c r="AR83" s="236" t="e">
        <f>IF(COUNT($T83:AQ83)&gt;ROUNDUP($Q83/$O83,0)+$P83,0,EDATE(EDATE($T83,1)+$R83,COLUMN()-22))</f>
        <v>#DIV/0!</v>
      </c>
      <c r="AS83" s="236" t="e">
        <f>IF(COUNT($T83:AR83)&gt;ROUNDUP($Q83/$O83,0)+$P83,0,EDATE(EDATE($T83,1)+$R83,COLUMN()-22))</f>
        <v>#DIV/0!</v>
      </c>
      <c r="AT83" s="236" t="e">
        <f>IF(COUNT($T83:AS83)&gt;ROUNDUP($Q83/$O83,0)+$P83,0,EDATE(EDATE($T83,1)+$R83,COLUMN()-22))</f>
        <v>#DIV/0!</v>
      </c>
      <c r="AU83" s="236" t="e">
        <f>IF(COUNT($T83:AT83)&gt;ROUNDUP($Q83/$O83,0)+$P83,0,EDATE(EDATE($T83,1)+$R83,COLUMN()-22))</f>
        <v>#DIV/0!</v>
      </c>
      <c r="AV83" s="236" t="e">
        <f>IF(COUNT($T83:AU83)&gt;ROUNDUP($Q83/$O83,0)+$P83,0,EDATE(EDATE($T83,1)+$R83,COLUMN()-22))</f>
        <v>#DIV/0!</v>
      </c>
      <c r="AW83" s="236" t="e">
        <f>IF(COUNT($T83:AV83)&gt;ROUNDUP($Q83/$O83,0)+$P83,0,EDATE(EDATE($T83,1)+$R83,COLUMN()-22))</f>
        <v>#DIV/0!</v>
      </c>
      <c r="AX83" s="236" t="e">
        <f>IF(COUNT($T83:AW83)&gt;ROUNDUP($Q83/$O83,0)+$P83,0,EDATE(EDATE($T83,1)+$R83,COLUMN()-22))</f>
        <v>#DIV/0!</v>
      </c>
      <c r="AY83" s="236" t="e">
        <f>IF(COUNT($T83:AX83)&gt;ROUNDUP($Q83/$O83,0)+$P83,0,EDATE(EDATE($T83,1)+$R83,COLUMN()-22))</f>
        <v>#DIV/0!</v>
      </c>
      <c r="AZ83" s="236" t="e">
        <f>IF(COUNT($T83:AY83)&gt;ROUNDUP($Q83/$O83,0)+$P83,0,EDATE(EDATE($T83,1)+$R83,COLUMN()-22))</f>
        <v>#DIV/0!</v>
      </c>
      <c r="BA83" s="236" t="e">
        <f>IF(COUNT($T83:AZ83)&gt;ROUNDUP($Q83/$O83,0)+$P83,0,EDATE(EDATE($T83,1)+$R83,COLUMN()-22))</f>
        <v>#DIV/0!</v>
      </c>
      <c r="BB83" s="236" t="e">
        <f>IF(COUNT($T83:BA83)&gt;ROUNDUP($Q83/$O83,0)+$P83,0,EDATE(EDATE($T83,1)+$R83,COLUMN()-22))</f>
        <v>#DIV/0!</v>
      </c>
      <c r="BC83" s="236" t="e">
        <f>IF(COUNT($T83:BB83)&gt;ROUNDUP($Q83/$O83,0)+$P83,0,EDATE(EDATE($T83,1)+$R83,COLUMN()-22))</f>
        <v>#DIV/0!</v>
      </c>
      <c r="BD83" s="187"/>
      <c r="BE83" s="54"/>
    </row>
    <row r="84" spans="1:57" ht="21" customHeight="1">
      <c r="A84" s="177" t="str">
        <f t="shared" ca="1" si="6"/>
        <v/>
      </c>
      <c r="B84" s="267"/>
      <c r="C84" s="143" t="e">
        <f>+VLOOKUP(B84,'اسماء العملاء'!$A$2:$E$142,5,FALSE)</f>
        <v>#N/A</v>
      </c>
      <c r="D84" s="63" t="e">
        <f>+VLOOKUP(B84,'اسماء العملاء'!$A$2:$C$140,2,FALSE)</f>
        <v>#N/A</v>
      </c>
      <c r="E84" s="143"/>
      <c r="F84" s="63" t="e">
        <f>+VLOOKUP(B84,'اسماء العملاء'!$A$2:$C$140,3,FALSE)</f>
        <v>#N/A</v>
      </c>
      <c r="G84" s="54"/>
      <c r="H84" s="94" t="e">
        <f>+VLOOKUP(G84,'انواع الفلاتر'!$B$2:$C$52,2,FALSE)</f>
        <v>#N/A</v>
      </c>
      <c r="I84" s="67"/>
      <c r="J84" s="92" t="e">
        <f t="shared" si="7"/>
        <v>#N/A</v>
      </c>
      <c r="K84" s="73"/>
      <c r="L84" s="73"/>
      <c r="M84" s="189"/>
      <c r="N84" s="74">
        <f t="shared" si="8"/>
        <v>0</v>
      </c>
      <c r="O84" s="87"/>
      <c r="P84" s="219" t="e">
        <f t="shared" si="10"/>
        <v>#DIV/0!</v>
      </c>
      <c r="Q84" s="219" t="e">
        <f t="shared" si="11"/>
        <v>#DIV/0!</v>
      </c>
      <c r="R84" s="232">
        <v>0</v>
      </c>
      <c r="S84" s="225" t="e">
        <f t="shared" si="9"/>
        <v>#DIV/0!</v>
      </c>
      <c r="T84" s="238"/>
      <c r="U84" s="236" t="e">
        <f>IF(COUNT($T84:T84)&gt;ROUNDUP($Q84/$O84,0)+$P84,0,EDATE(EDATE($T84,1)+$R84,COLUMN()-22))</f>
        <v>#DIV/0!</v>
      </c>
      <c r="V84" s="236" t="e">
        <f>IF(COUNT($T84:U84)&gt;ROUNDUP($Q84/$O84,0)+$P84,0,EDATE(EDATE($T84,1)+$R84,COLUMN()-22))</f>
        <v>#DIV/0!</v>
      </c>
      <c r="W84" s="236" t="e">
        <f>IF(COUNT($T84:V84)&gt;ROUNDUP($Q84/$O84,0)+$P84,0,EDATE(EDATE($T84,1)+$R84,COLUMN()-22))</f>
        <v>#DIV/0!</v>
      </c>
      <c r="X84" s="236" t="e">
        <f>IF(COUNT($T84:W84)&gt;ROUNDUP($Q84/$O84,0)+$P84,0,EDATE(EDATE($T84,1)+$R84,COLUMN()-22))</f>
        <v>#DIV/0!</v>
      </c>
      <c r="Y84" s="236" t="e">
        <f>IF(COUNT($T84:X84)&gt;ROUNDUP($Q84/$O84,0)+$P84,0,EDATE(EDATE($T84,1)+$R84,COLUMN()-22))</f>
        <v>#DIV/0!</v>
      </c>
      <c r="Z84" s="236" t="e">
        <f>IF(COUNT($T84:Y84)&gt;ROUNDUP($Q84/$O84,0)+$P84,0,EDATE(EDATE($T84,1)+$R84,COLUMN()-22))</f>
        <v>#DIV/0!</v>
      </c>
      <c r="AA84" s="236" t="e">
        <f>IF(COUNT($T84:Z84)&gt;ROUNDUP($Q84/$O84,0)+$P84,0,EDATE(EDATE($T84,1)+$R84,COLUMN()-22))</f>
        <v>#DIV/0!</v>
      </c>
      <c r="AB84" s="236" t="e">
        <f>IF(COUNT($T84:AA84)&gt;ROUNDUP($Q84/$O84,0)+$P84,0,EDATE(EDATE($T84,1)+$R84,COLUMN()-22))</f>
        <v>#DIV/0!</v>
      </c>
      <c r="AC84" s="236" t="e">
        <f>IF(COUNT($T84:AB84)&gt;ROUNDUP($Q84/$O84,0)+$P84,0,EDATE(EDATE($T84,1)+$R84,COLUMN()-22))</f>
        <v>#DIV/0!</v>
      </c>
      <c r="AD84" s="236" t="e">
        <f>IF(COUNT($T84:AC84)&gt;ROUNDUP($Q84/$O84,0)+$P84,0,EDATE(EDATE($T84,1)+$R84,COLUMN()-22))</f>
        <v>#DIV/0!</v>
      </c>
      <c r="AE84" s="236" t="e">
        <f>IF(COUNT($T84:AD84)&gt;ROUNDUP($Q84/$O84,0)+$P84,0,EDATE(EDATE($T84,1)+$R84,COLUMN()-22))</f>
        <v>#DIV/0!</v>
      </c>
      <c r="AF84" s="236" t="e">
        <f>IF(COUNT($T84:AE84)&gt;ROUNDUP($Q84/$O84,0)+$P84,0,EDATE(EDATE($T84,1)+$R84,COLUMN()-22))</f>
        <v>#DIV/0!</v>
      </c>
      <c r="AG84" s="236" t="e">
        <f>IF(COUNT($T84:AF84)&gt;ROUNDUP($Q84/$O84,0)+$P84,0,EDATE(EDATE($T84,1)+$R84,COLUMN()-22))</f>
        <v>#DIV/0!</v>
      </c>
      <c r="AH84" s="236" t="e">
        <f>IF(COUNT($T84:AG84)&gt;ROUNDUP($Q84/$O84,0)+$P84,0,EDATE(EDATE($T84,1)+$R84,COLUMN()-22))</f>
        <v>#DIV/0!</v>
      </c>
      <c r="AI84" s="236" t="e">
        <f>IF(COUNT($T84:AH84)&gt;ROUNDUP($Q84/$O84,0)+$P84,0,EDATE(EDATE($T84,1)+$R84,COLUMN()-22))</f>
        <v>#DIV/0!</v>
      </c>
      <c r="AJ84" s="236" t="e">
        <f>IF(COUNT($T84:AI84)&gt;ROUNDUP($Q84/$O84,0)+$P84,0,EDATE(EDATE($T84,1)+$R84,COLUMN()-22))</f>
        <v>#DIV/0!</v>
      </c>
      <c r="AK84" s="236" t="e">
        <f>IF(COUNT($T84:AJ84)&gt;ROUNDUP($Q84/$O84,0)+$P84,0,EDATE(EDATE($T84,1)+$R84,COLUMN()-22))</f>
        <v>#DIV/0!</v>
      </c>
      <c r="AL84" s="236" t="e">
        <f>IF(COUNT($T84:AK84)&gt;ROUNDUP($Q84/$O84,0)+$P84,0,EDATE(EDATE($T84,1)+$R84,COLUMN()-22))</f>
        <v>#DIV/0!</v>
      </c>
      <c r="AM84" s="236" t="e">
        <f>IF(COUNT($T84:AL84)&gt;ROUNDUP($Q84/$O84,0)+$P84,0,EDATE(EDATE($T84,1)+$R84,COLUMN()-22))</f>
        <v>#DIV/0!</v>
      </c>
      <c r="AN84" s="236" t="e">
        <f>IF(COUNT($T84:AM84)&gt;ROUNDUP($Q84/$O84,0)+$P84,0,EDATE(EDATE($T84,1)+$R84,COLUMN()-22))</f>
        <v>#DIV/0!</v>
      </c>
      <c r="AO84" s="236" t="e">
        <f>IF(COUNT($T84:AN84)&gt;ROUNDUP($Q84/$O84,0)+$P84,0,EDATE(EDATE($T84,1)+$R84,COLUMN()-22))</f>
        <v>#DIV/0!</v>
      </c>
      <c r="AP84" s="236" t="e">
        <f>IF(COUNT($T84:AO84)&gt;ROUNDUP($Q84/$O84,0)+$P84,0,EDATE(EDATE($T84,1)+$R84,COLUMN()-22))</f>
        <v>#DIV/0!</v>
      </c>
      <c r="AQ84" s="236" t="e">
        <f>IF(COUNT($T84:AP84)&gt;ROUNDUP($Q84/$O84,0)+$P84,0,EDATE(EDATE($T84,1)+$R84,COLUMN()-22))</f>
        <v>#DIV/0!</v>
      </c>
      <c r="AR84" s="236" t="e">
        <f>IF(COUNT($T84:AQ84)&gt;ROUNDUP($Q84/$O84,0)+$P84,0,EDATE(EDATE($T84,1)+$R84,COLUMN()-22))</f>
        <v>#DIV/0!</v>
      </c>
      <c r="AS84" s="236" t="e">
        <f>IF(COUNT($T84:AR84)&gt;ROUNDUP($Q84/$O84,0)+$P84,0,EDATE(EDATE($T84,1)+$R84,COLUMN()-22))</f>
        <v>#DIV/0!</v>
      </c>
      <c r="AT84" s="236" t="e">
        <f>IF(COUNT($T84:AS84)&gt;ROUNDUP($Q84/$O84,0)+$P84,0,EDATE(EDATE($T84,1)+$R84,COLUMN()-22))</f>
        <v>#DIV/0!</v>
      </c>
      <c r="AU84" s="236" t="e">
        <f>IF(COUNT($T84:AT84)&gt;ROUNDUP($Q84/$O84,0)+$P84,0,EDATE(EDATE($T84,1)+$R84,COLUMN()-22))</f>
        <v>#DIV/0!</v>
      </c>
      <c r="AV84" s="236" t="e">
        <f>IF(COUNT($T84:AU84)&gt;ROUNDUP($Q84/$O84,0)+$P84,0,EDATE(EDATE($T84,1)+$R84,COLUMN()-22))</f>
        <v>#DIV/0!</v>
      </c>
      <c r="AW84" s="236" t="e">
        <f>IF(COUNT($T84:AV84)&gt;ROUNDUP($Q84/$O84,0)+$P84,0,EDATE(EDATE($T84,1)+$R84,COLUMN()-22))</f>
        <v>#DIV/0!</v>
      </c>
      <c r="AX84" s="236" t="e">
        <f>IF(COUNT($T84:AW84)&gt;ROUNDUP($Q84/$O84,0)+$P84,0,EDATE(EDATE($T84,1)+$R84,COLUMN()-22))</f>
        <v>#DIV/0!</v>
      </c>
      <c r="AY84" s="236" t="e">
        <f>IF(COUNT($T84:AX84)&gt;ROUNDUP($Q84/$O84,0)+$P84,0,EDATE(EDATE($T84,1)+$R84,COLUMN()-22))</f>
        <v>#DIV/0!</v>
      </c>
      <c r="AZ84" s="236" t="e">
        <f>IF(COUNT($T84:AY84)&gt;ROUNDUP($Q84/$O84,0)+$P84,0,EDATE(EDATE($T84,1)+$R84,COLUMN()-22))</f>
        <v>#DIV/0!</v>
      </c>
      <c r="BA84" s="236" t="e">
        <f>IF(COUNT($T84:AZ84)&gt;ROUNDUP($Q84/$O84,0)+$P84,0,EDATE(EDATE($T84,1)+$R84,COLUMN()-22))</f>
        <v>#DIV/0!</v>
      </c>
      <c r="BB84" s="236" t="e">
        <f>IF(COUNT($T84:BA84)&gt;ROUNDUP($Q84/$O84,0)+$P84,0,EDATE(EDATE($T84,1)+$R84,COLUMN()-22))</f>
        <v>#DIV/0!</v>
      </c>
      <c r="BC84" s="236" t="e">
        <f>IF(COUNT($T84:BB84)&gt;ROUNDUP($Q84/$O84,0)+$P84,0,EDATE(EDATE($T84,1)+$R84,COLUMN()-22))</f>
        <v>#DIV/0!</v>
      </c>
      <c r="BD84" s="187"/>
      <c r="BE84" s="54"/>
    </row>
    <row r="85" spans="1:57" ht="21" customHeight="1">
      <c r="A85" s="177" t="str">
        <f t="shared" ca="1" si="6"/>
        <v/>
      </c>
      <c r="B85" s="267"/>
      <c r="C85" s="143" t="e">
        <f>+VLOOKUP(B85,'اسماء العملاء'!$A$2:$E$142,5,FALSE)</f>
        <v>#N/A</v>
      </c>
      <c r="D85" s="63" t="e">
        <f>+VLOOKUP(B85,'اسماء العملاء'!$A$2:$C$140,2,FALSE)</f>
        <v>#N/A</v>
      </c>
      <c r="E85" s="143"/>
      <c r="F85" s="63" t="e">
        <f>+VLOOKUP(B85,'اسماء العملاء'!$A$2:$C$140,3,FALSE)</f>
        <v>#N/A</v>
      </c>
      <c r="G85" s="54"/>
      <c r="H85" s="94" t="e">
        <f>+VLOOKUP(G85,'انواع الفلاتر'!$B$2:$C$52,2,FALSE)</f>
        <v>#N/A</v>
      </c>
      <c r="I85" s="67"/>
      <c r="J85" s="92" t="e">
        <f t="shared" si="7"/>
        <v>#N/A</v>
      </c>
      <c r="K85" s="73"/>
      <c r="L85" s="73"/>
      <c r="M85" s="189"/>
      <c r="N85" s="74">
        <f t="shared" si="8"/>
        <v>0</v>
      </c>
      <c r="O85" s="87"/>
      <c r="P85" s="219" t="e">
        <f t="shared" si="10"/>
        <v>#DIV/0!</v>
      </c>
      <c r="Q85" s="219" t="e">
        <f t="shared" si="11"/>
        <v>#DIV/0!</v>
      </c>
      <c r="R85" s="232">
        <v>0</v>
      </c>
      <c r="S85" s="225" t="e">
        <f t="shared" si="9"/>
        <v>#DIV/0!</v>
      </c>
      <c r="T85" s="238"/>
      <c r="U85" s="236" t="e">
        <f>IF(COUNT($T85:T85)&gt;ROUNDUP($Q85/$O85,0)+$P85,0,EDATE(EDATE($T85,1)+$R85,COLUMN()-22))</f>
        <v>#DIV/0!</v>
      </c>
      <c r="V85" s="236" t="e">
        <f>IF(COUNT($T85:U85)&gt;ROUNDUP($Q85/$O85,0)+$P85,0,EDATE(EDATE($T85,1)+$R85,COLUMN()-22))</f>
        <v>#DIV/0!</v>
      </c>
      <c r="W85" s="236" t="e">
        <f>IF(COUNT($T85:V85)&gt;ROUNDUP($Q85/$O85,0)+$P85,0,EDATE(EDATE($T85,1)+$R85,COLUMN()-22))</f>
        <v>#DIV/0!</v>
      </c>
      <c r="X85" s="236" t="e">
        <f>IF(COUNT($T85:W85)&gt;ROUNDUP($Q85/$O85,0)+$P85,0,EDATE(EDATE($T85,1)+$R85,COLUMN()-22))</f>
        <v>#DIV/0!</v>
      </c>
      <c r="Y85" s="236" t="e">
        <f>IF(COUNT($T85:X85)&gt;ROUNDUP($Q85/$O85,0)+$P85,0,EDATE(EDATE($T85,1)+$R85,COLUMN()-22))</f>
        <v>#DIV/0!</v>
      </c>
      <c r="Z85" s="236" t="e">
        <f>IF(COUNT($T85:Y85)&gt;ROUNDUP($Q85/$O85,0)+$P85,0,EDATE(EDATE($T85,1)+$R85,COLUMN()-22))</f>
        <v>#DIV/0!</v>
      </c>
      <c r="AA85" s="236" t="e">
        <f>IF(COUNT($T85:Z85)&gt;ROUNDUP($Q85/$O85,0)+$P85,0,EDATE(EDATE($T85,1)+$R85,COLUMN()-22))</f>
        <v>#DIV/0!</v>
      </c>
      <c r="AB85" s="236" t="e">
        <f>IF(COUNT($T85:AA85)&gt;ROUNDUP($Q85/$O85,0)+$P85,0,EDATE(EDATE($T85,1)+$R85,COLUMN()-22))</f>
        <v>#DIV/0!</v>
      </c>
      <c r="AC85" s="236" t="e">
        <f>IF(COUNT($T85:AB85)&gt;ROUNDUP($Q85/$O85,0)+$P85,0,EDATE(EDATE($T85,1)+$R85,COLUMN()-22))</f>
        <v>#DIV/0!</v>
      </c>
      <c r="AD85" s="236" t="e">
        <f>IF(COUNT($T85:AC85)&gt;ROUNDUP($Q85/$O85,0)+$P85,0,EDATE(EDATE($T85,1)+$R85,COLUMN()-22))</f>
        <v>#DIV/0!</v>
      </c>
      <c r="AE85" s="236" t="e">
        <f>IF(COUNT($T85:AD85)&gt;ROUNDUP($Q85/$O85,0)+$P85,0,EDATE(EDATE($T85,1)+$R85,COLUMN()-22))</f>
        <v>#DIV/0!</v>
      </c>
      <c r="AF85" s="236" t="e">
        <f>IF(COUNT($T85:AE85)&gt;ROUNDUP($Q85/$O85,0)+$P85,0,EDATE(EDATE($T85,1)+$R85,COLUMN()-22))</f>
        <v>#DIV/0!</v>
      </c>
      <c r="AG85" s="236" t="e">
        <f>IF(COUNT($T85:AF85)&gt;ROUNDUP($Q85/$O85,0)+$P85,0,EDATE(EDATE($T85,1)+$R85,COLUMN()-22))</f>
        <v>#DIV/0!</v>
      </c>
      <c r="AH85" s="236" t="e">
        <f>IF(COUNT($T85:AG85)&gt;ROUNDUP($Q85/$O85,0)+$P85,0,EDATE(EDATE($T85,1)+$R85,COLUMN()-22))</f>
        <v>#DIV/0!</v>
      </c>
      <c r="AI85" s="236" t="e">
        <f>IF(COUNT($T85:AH85)&gt;ROUNDUP($Q85/$O85,0)+$P85,0,EDATE(EDATE($T85,1)+$R85,COLUMN()-22))</f>
        <v>#DIV/0!</v>
      </c>
      <c r="AJ85" s="236" t="e">
        <f>IF(COUNT($T85:AI85)&gt;ROUNDUP($Q85/$O85,0)+$P85,0,EDATE(EDATE($T85,1)+$R85,COLUMN()-22))</f>
        <v>#DIV/0!</v>
      </c>
      <c r="AK85" s="236" t="e">
        <f>IF(COUNT($T85:AJ85)&gt;ROUNDUP($Q85/$O85,0)+$P85,0,EDATE(EDATE($T85,1)+$R85,COLUMN()-22))</f>
        <v>#DIV/0!</v>
      </c>
      <c r="AL85" s="236" t="e">
        <f>IF(COUNT($T85:AK85)&gt;ROUNDUP($Q85/$O85,0)+$P85,0,EDATE(EDATE($T85,1)+$R85,COLUMN()-22))</f>
        <v>#DIV/0!</v>
      </c>
      <c r="AM85" s="236" t="e">
        <f>IF(COUNT($T85:AL85)&gt;ROUNDUP($Q85/$O85,0)+$P85,0,EDATE(EDATE($T85,1)+$R85,COLUMN()-22))</f>
        <v>#DIV/0!</v>
      </c>
      <c r="AN85" s="236" t="e">
        <f>IF(COUNT($T85:AM85)&gt;ROUNDUP($Q85/$O85,0)+$P85,0,EDATE(EDATE($T85,1)+$R85,COLUMN()-22))</f>
        <v>#DIV/0!</v>
      </c>
      <c r="AO85" s="236" t="e">
        <f>IF(COUNT($T85:AN85)&gt;ROUNDUP($Q85/$O85,0)+$P85,0,EDATE(EDATE($T85,1)+$R85,COLUMN()-22))</f>
        <v>#DIV/0!</v>
      </c>
      <c r="AP85" s="236" t="e">
        <f>IF(COUNT($T85:AO85)&gt;ROUNDUP($Q85/$O85,0)+$P85,0,EDATE(EDATE($T85,1)+$R85,COLUMN()-22))</f>
        <v>#DIV/0!</v>
      </c>
      <c r="AQ85" s="236" t="e">
        <f>IF(COUNT($T85:AP85)&gt;ROUNDUP($Q85/$O85,0)+$P85,0,EDATE(EDATE($T85,1)+$R85,COLUMN()-22))</f>
        <v>#DIV/0!</v>
      </c>
      <c r="AR85" s="236" t="e">
        <f>IF(COUNT($T85:AQ85)&gt;ROUNDUP($Q85/$O85,0)+$P85,0,EDATE(EDATE($T85,1)+$R85,COLUMN()-22))</f>
        <v>#DIV/0!</v>
      </c>
      <c r="AS85" s="236" t="e">
        <f>IF(COUNT($T85:AR85)&gt;ROUNDUP($Q85/$O85,0)+$P85,0,EDATE(EDATE($T85,1)+$R85,COLUMN()-22))</f>
        <v>#DIV/0!</v>
      </c>
      <c r="AT85" s="236" t="e">
        <f>IF(COUNT($T85:AS85)&gt;ROUNDUP($Q85/$O85,0)+$P85,0,EDATE(EDATE($T85,1)+$R85,COLUMN()-22))</f>
        <v>#DIV/0!</v>
      </c>
      <c r="AU85" s="236" t="e">
        <f>IF(COUNT($T85:AT85)&gt;ROUNDUP($Q85/$O85,0)+$P85,0,EDATE(EDATE($T85,1)+$R85,COLUMN()-22))</f>
        <v>#DIV/0!</v>
      </c>
      <c r="AV85" s="236" t="e">
        <f>IF(COUNT($T85:AU85)&gt;ROUNDUP($Q85/$O85,0)+$P85,0,EDATE(EDATE($T85,1)+$R85,COLUMN()-22))</f>
        <v>#DIV/0!</v>
      </c>
      <c r="AW85" s="236" t="e">
        <f>IF(COUNT($T85:AV85)&gt;ROUNDUP($Q85/$O85,0)+$P85,0,EDATE(EDATE($T85,1)+$R85,COLUMN()-22))</f>
        <v>#DIV/0!</v>
      </c>
      <c r="AX85" s="236" t="e">
        <f>IF(COUNT($T85:AW85)&gt;ROUNDUP($Q85/$O85,0)+$P85,0,EDATE(EDATE($T85,1)+$R85,COLUMN()-22))</f>
        <v>#DIV/0!</v>
      </c>
      <c r="AY85" s="236" t="e">
        <f>IF(COUNT($T85:AX85)&gt;ROUNDUP($Q85/$O85,0)+$P85,0,EDATE(EDATE($T85,1)+$R85,COLUMN()-22))</f>
        <v>#DIV/0!</v>
      </c>
      <c r="AZ85" s="236" t="e">
        <f>IF(COUNT($T85:AY85)&gt;ROUNDUP($Q85/$O85,0)+$P85,0,EDATE(EDATE($T85,1)+$R85,COLUMN()-22))</f>
        <v>#DIV/0!</v>
      </c>
      <c r="BA85" s="236" t="e">
        <f>IF(COUNT($T85:AZ85)&gt;ROUNDUP($Q85/$O85,0)+$P85,0,EDATE(EDATE($T85,1)+$R85,COLUMN()-22))</f>
        <v>#DIV/0!</v>
      </c>
      <c r="BB85" s="236" t="e">
        <f>IF(COUNT($T85:BA85)&gt;ROUNDUP($Q85/$O85,0)+$P85,0,EDATE(EDATE($T85,1)+$R85,COLUMN()-22))</f>
        <v>#DIV/0!</v>
      </c>
      <c r="BC85" s="236" t="e">
        <f>IF(COUNT($T85:BB85)&gt;ROUNDUP($Q85/$O85,0)+$P85,0,EDATE(EDATE($T85,1)+$R85,COLUMN()-22))</f>
        <v>#DIV/0!</v>
      </c>
      <c r="BD85" s="187"/>
      <c r="BE85" s="54"/>
    </row>
    <row r="86" spans="1:57" ht="21" customHeight="1">
      <c r="A86" s="177" t="str">
        <f t="shared" ca="1" si="6"/>
        <v/>
      </c>
      <c r="B86" s="267"/>
      <c r="C86" s="143" t="e">
        <f>+VLOOKUP(B86,'اسماء العملاء'!$A$2:$E$142,5,FALSE)</f>
        <v>#N/A</v>
      </c>
      <c r="D86" s="63" t="e">
        <f>+VLOOKUP(B86,'اسماء العملاء'!$A$2:$C$140,2,FALSE)</f>
        <v>#N/A</v>
      </c>
      <c r="E86" s="143"/>
      <c r="F86" s="63" t="e">
        <f>+VLOOKUP(B86,'اسماء العملاء'!$A$2:$C$140,3,FALSE)</f>
        <v>#N/A</v>
      </c>
      <c r="G86" s="54"/>
      <c r="H86" s="94" t="e">
        <f>+VLOOKUP(G86,'انواع الفلاتر'!$B$2:$C$52,2,FALSE)</f>
        <v>#N/A</v>
      </c>
      <c r="I86" s="67"/>
      <c r="J86" s="92" t="e">
        <f t="shared" si="7"/>
        <v>#N/A</v>
      </c>
      <c r="K86" s="73"/>
      <c r="L86" s="73"/>
      <c r="M86" s="189"/>
      <c r="N86" s="74">
        <f t="shared" si="8"/>
        <v>0</v>
      </c>
      <c r="O86" s="87"/>
      <c r="P86" s="219" t="e">
        <f t="shared" si="10"/>
        <v>#DIV/0!</v>
      </c>
      <c r="Q86" s="219" t="e">
        <f t="shared" si="11"/>
        <v>#DIV/0!</v>
      </c>
      <c r="R86" s="232">
        <v>0</v>
      </c>
      <c r="S86" s="225" t="e">
        <f t="shared" si="9"/>
        <v>#DIV/0!</v>
      </c>
      <c r="T86" s="238"/>
      <c r="U86" s="236" t="e">
        <f>IF(COUNT($T86:T86)&gt;ROUNDUP($Q86/$O86,0)+$P86,0,EDATE(EDATE($T86,1)+$R86,COLUMN()-22))</f>
        <v>#DIV/0!</v>
      </c>
      <c r="V86" s="236" t="e">
        <f>IF(COUNT($T86:U86)&gt;ROUNDUP($Q86/$O86,0)+$P86,0,EDATE(EDATE($T86,1)+$R86,COLUMN()-22))</f>
        <v>#DIV/0!</v>
      </c>
      <c r="W86" s="236" t="e">
        <f>IF(COUNT($T86:V86)&gt;ROUNDUP($Q86/$O86,0)+$P86,0,EDATE(EDATE($T86,1)+$R86,COLUMN()-22))</f>
        <v>#DIV/0!</v>
      </c>
      <c r="X86" s="236" t="e">
        <f>IF(COUNT($T86:W86)&gt;ROUNDUP($Q86/$O86,0)+$P86,0,EDATE(EDATE($T86,1)+$R86,COLUMN()-22))</f>
        <v>#DIV/0!</v>
      </c>
      <c r="Y86" s="236" t="e">
        <f>IF(COUNT($T86:X86)&gt;ROUNDUP($Q86/$O86,0)+$P86,0,EDATE(EDATE($T86,1)+$R86,COLUMN()-22))</f>
        <v>#DIV/0!</v>
      </c>
      <c r="Z86" s="236" t="e">
        <f>IF(COUNT($T86:Y86)&gt;ROUNDUP($Q86/$O86,0)+$P86,0,EDATE(EDATE($T86,1)+$R86,COLUMN()-22))</f>
        <v>#DIV/0!</v>
      </c>
      <c r="AA86" s="236" t="e">
        <f>IF(COUNT($T86:Z86)&gt;ROUNDUP($Q86/$O86,0)+$P86,0,EDATE(EDATE($T86,1)+$R86,COLUMN()-22))</f>
        <v>#DIV/0!</v>
      </c>
      <c r="AB86" s="236" t="e">
        <f>IF(COUNT($T86:AA86)&gt;ROUNDUP($Q86/$O86,0)+$P86,0,EDATE(EDATE($T86,1)+$R86,COLUMN()-22))</f>
        <v>#DIV/0!</v>
      </c>
      <c r="AC86" s="236" t="e">
        <f>IF(COUNT($T86:AB86)&gt;ROUNDUP($Q86/$O86,0)+$P86,0,EDATE(EDATE($T86,1)+$R86,COLUMN()-22))</f>
        <v>#DIV/0!</v>
      </c>
      <c r="AD86" s="236" t="e">
        <f>IF(COUNT($T86:AC86)&gt;ROUNDUP($Q86/$O86,0)+$P86,0,EDATE(EDATE($T86,1)+$R86,COLUMN()-22))</f>
        <v>#DIV/0!</v>
      </c>
      <c r="AE86" s="236" t="e">
        <f>IF(COUNT($T86:AD86)&gt;ROUNDUP($Q86/$O86,0)+$P86,0,EDATE(EDATE($T86,1)+$R86,COLUMN()-22))</f>
        <v>#DIV/0!</v>
      </c>
      <c r="AF86" s="236" t="e">
        <f>IF(COUNT($T86:AE86)&gt;ROUNDUP($Q86/$O86,0)+$P86,0,EDATE(EDATE($T86,1)+$R86,COLUMN()-22))</f>
        <v>#DIV/0!</v>
      </c>
      <c r="AG86" s="236" t="e">
        <f>IF(COUNT($T86:AF86)&gt;ROUNDUP($Q86/$O86,0)+$P86,0,EDATE(EDATE($T86,1)+$R86,COLUMN()-22))</f>
        <v>#DIV/0!</v>
      </c>
      <c r="AH86" s="236" t="e">
        <f>IF(COUNT($T86:AG86)&gt;ROUNDUP($Q86/$O86,0)+$P86,0,EDATE(EDATE($T86,1)+$R86,COLUMN()-22))</f>
        <v>#DIV/0!</v>
      </c>
      <c r="AI86" s="236" t="e">
        <f>IF(COUNT($T86:AH86)&gt;ROUNDUP($Q86/$O86,0)+$P86,0,EDATE(EDATE($T86,1)+$R86,COLUMN()-22))</f>
        <v>#DIV/0!</v>
      </c>
      <c r="AJ86" s="236" t="e">
        <f>IF(COUNT($T86:AI86)&gt;ROUNDUP($Q86/$O86,0)+$P86,0,EDATE(EDATE($T86,1)+$R86,COLUMN()-22))</f>
        <v>#DIV/0!</v>
      </c>
      <c r="AK86" s="236" t="e">
        <f>IF(COUNT($T86:AJ86)&gt;ROUNDUP($Q86/$O86,0)+$P86,0,EDATE(EDATE($T86,1)+$R86,COLUMN()-22))</f>
        <v>#DIV/0!</v>
      </c>
      <c r="AL86" s="236" t="e">
        <f>IF(COUNT($T86:AK86)&gt;ROUNDUP($Q86/$O86,0)+$P86,0,EDATE(EDATE($T86,1)+$R86,COLUMN()-22))</f>
        <v>#DIV/0!</v>
      </c>
      <c r="AM86" s="236" t="e">
        <f>IF(COUNT($T86:AL86)&gt;ROUNDUP($Q86/$O86,0)+$P86,0,EDATE(EDATE($T86,1)+$R86,COLUMN()-22))</f>
        <v>#DIV/0!</v>
      </c>
      <c r="AN86" s="236" t="e">
        <f>IF(COUNT($T86:AM86)&gt;ROUNDUP($Q86/$O86,0)+$P86,0,EDATE(EDATE($T86,1)+$R86,COLUMN()-22))</f>
        <v>#DIV/0!</v>
      </c>
      <c r="AO86" s="236" t="e">
        <f>IF(COUNT($T86:AN86)&gt;ROUNDUP($Q86/$O86,0)+$P86,0,EDATE(EDATE($T86,1)+$R86,COLUMN()-22))</f>
        <v>#DIV/0!</v>
      </c>
      <c r="AP86" s="236" t="e">
        <f>IF(COUNT($T86:AO86)&gt;ROUNDUP($Q86/$O86,0)+$P86,0,EDATE(EDATE($T86,1)+$R86,COLUMN()-22))</f>
        <v>#DIV/0!</v>
      </c>
      <c r="AQ86" s="236" t="e">
        <f>IF(COUNT($T86:AP86)&gt;ROUNDUP($Q86/$O86,0)+$P86,0,EDATE(EDATE($T86,1)+$R86,COLUMN()-22))</f>
        <v>#DIV/0!</v>
      </c>
      <c r="AR86" s="236" t="e">
        <f>IF(COUNT($T86:AQ86)&gt;ROUNDUP($Q86/$O86,0)+$P86,0,EDATE(EDATE($T86,1)+$R86,COLUMN()-22))</f>
        <v>#DIV/0!</v>
      </c>
      <c r="AS86" s="236" t="e">
        <f>IF(COUNT($T86:AR86)&gt;ROUNDUP($Q86/$O86,0)+$P86,0,EDATE(EDATE($T86,1)+$R86,COLUMN()-22))</f>
        <v>#DIV/0!</v>
      </c>
      <c r="AT86" s="236" t="e">
        <f>IF(COUNT($T86:AS86)&gt;ROUNDUP($Q86/$O86,0)+$P86,0,EDATE(EDATE($T86,1)+$R86,COLUMN()-22))</f>
        <v>#DIV/0!</v>
      </c>
      <c r="AU86" s="236" t="e">
        <f>IF(COUNT($T86:AT86)&gt;ROUNDUP($Q86/$O86,0)+$P86,0,EDATE(EDATE($T86,1)+$R86,COLUMN()-22))</f>
        <v>#DIV/0!</v>
      </c>
      <c r="AV86" s="236" t="e">
        <f>IF(COUNT($T86:AU86)&gt;ROUNDUP($Q86/$O86,0)+$P86,0,EDATE(EDATE($T86,1)+$R86,COLUMN()-22))</f>
        <v>#DIV/0!</v>
      </c>
      <c r="AW86" s="236" t="e">
        <f>IF(COUNT($T86:AV86)&gt;ROUNDUP($Q86/$O86,0)+$P86,0,EDATE(EDATE($T86,1)+$R86,COLUMN()-22))</f>
        <v>#DIV/0!</v>
      </c>
      <c r="AX86" s="236" t="e">
        <f>IF(COUNT($T86:AW86)&gt;ROUNDUP($Q86/$O86,0)+$P86,0,EDATE(EDATE($T86,1)+$R86,COLUMN()-22))</f>
        <v>#DIV/0!</v>
      </c>
      <c r="AY86" s="236" t="e">
        <f>IF(COUNT($T86:AX86)&gt;ROUNDUP($Q86/$O86,0)+$P86,0,EDATE(EDATE($T86,1)+$R86,COLUMN()-22))</f>
        <v>#DIV/0!</v>
      </c>
      <c r="AZ86" s="236" t="e">
        <f>IF(COUNT($T86:AY86)&gt;ROUNDUP($Q86/$O86,0)+$P86,0,EDATE(EDATE($T86,1)+$R86,COLUMN()-22))</f>
        <v>#DIV/0!</v>
      </c>
      <c r="BA86" s="236" t="e">
        <f>IF(COUNT($T86:AZ86)&gt;ROUNDUP($Q86/$O86,0)+$P86,0,EDATE(EDATE($T86,1)+$R86,COLUMN()-22))</f>
        <v>#DIV/0!</v>
      </c>
      <c r="BB86" s="236" t="e">
        <f>IF(COUNT($T86:BA86)&gt;ROUNDUP($Q86/$O86,0)+$P86,0,EDATE(EDATE($T86,1)+$R86,COLUMN()-22))</f>
        <v>#DIV/0!</v>
      </c>
      <c r="BC86" s="236" t="e">
        <f>IF(COUNT($T86:BB86)&gt;ROUNDUP($Q86/$O86,0)+$P86,0,EDATE(EDATE($T86,1)+$R86,COLUMN()-22))</f>
        <v>#DIV/0!</v>
      </c>
      <c r="BD86" s="187"/>
      <c r="BE86" s="54"/>
    </row>
    <row r="87" spans="1:57" ht="21" customHeight="1">
      <c r="A87" s="177" t="str">
        <f t="shared" ca="1" si="6"/>
        <v/>
      </c>
      <c r="B87" s="267"/>
      <c r="C87" s="143" t="e">
        <f>+VLOOKUP(B87,'اسماء العملاء'!$A$2:$E$142,5,FALSE)</f>
        <v>#N/A</v>
      </c>
      <c r="D87" s="63" t="e">
        <f>+VLOOKUP(B87,'اسماء العملاء'!$A$2:$C$140,2,FALSE)</f>
        <v>#N/A</v>
      </c>
      <c r="E87" s="143"/>
      <c r="F87" s="63" t="e">
        <f>+VLOOKUP(B87,'اسماء العملاء'!$A$2:$C$140,3,FALSE)</f>
        <v>#N/A</v>
      </c>
      <c r="G87" s="54"/>
      <c r="H87" s="94" t="e">
        <f>+VLOOKUP(G87,'انواع الفلاتر'!$B$2:$C$52,2,FALSE)</f>
        <v>#N/A</v>
      </c>
      <c r="I87" s="67"/>
      <c r="J87" s="92" t="e">
        <f t="shared" si="7"/>
        <v>#N/A</v>
      </c>
      <c r="K87" s="73"/>
      <c r="L87" s="73"/>
      <c r="M87" s="189"/>
      <c r="N87" s="74">
        <f t="shared" si="8"/>
        <v>0</v>
      </c>
      <c r="O87" s="87"/>
      <c r="P87" s="219" t="e">
        <f t="shared" si="10"/>
        <v>#DIV/0!</v>
      </c>
      <c r="Q87" s="219" t="e">
        <f t="shared" si="11"/>
        <v>#DIV/0!</v>
      </c>
      <c r="R87" s="232">
        <v>0</v>
      </c>
      <c r="S87" s="225" t="e">
        <f t="shared" si="9"/>
        <v>#DIV/0!</v>
      </c>
      <c r="T87" s="238"/>
      <c r="U87" s="236" t="e">
        <f>IF(COUNT($T87:T87)&gt;ROUNDUP($Q87/$O87,0)+$P87,0,EDATE(EDATE($T87,1)+$R87,COLUMN()-22))</f>
        <v>#DIV/0!</v>
      </c>
      <c r="V87" s="236" t="e">
        <f>IF(COUNT($T87:U87)&gt;ROUNDUP($Q87/$O87,0)+$P87,0,EDATE(EDATE($T87,1)+$R87,COLUMN()-22))</f>
        <v>#DIV/0!</v>
      </c>
      <c r="W87" s="236" t="e">
        <f>IF(COUNT($T87:V87)&gt;ROUNDUP($Q87/$O87,0)+$P87,0,EDATE(EDATE($T87,1)+$R87,COLUMN()-22))</f>
        <v>#DIV/0!</v>
      </c>
      <c r="X87" s="236" t="e">
        <f>IF(COUNT($T87:W87)&gt;ROUNDUP($Q87/$O87,0)+$P87,0,EDATE(EDATE($T87,1)+$R87,COLUMN()-22))</f>
        <v>#DIV/0!</v>
      </c>
      <c r="Y87" s="236" t="e">
        <f>IF(COUNT($T87:X87)&gt;ROUNDUP($Q87/$O87,0)+$P87,0,EDATE(EDATE($T87,1)+$R87,COLUMN()-22))</f>
        <v>#DIV/0!</v>
      </c>
      <c r="Z87" s="236" t="e">
        <f>IF(COUNT($T87:Y87)&gt;ROUNDUP($Q87/$O87,0)+$P87,0,EDATE(EDATE($T87,1)+$R87,COLUMN()-22))</f>
        <v>#DIV/0!</v>
      </c>
      <c r="AA87" s="236" t="e">
        <f>IF(COUNT($T87:Z87)&gt;ROUNDUP($Q87/$O87,0)+$P87,0,EDATE(EDATE($T87,1)+$R87,COLUMN()-22))</f>
        <v>#DIV/0!</v>
      </c>
      <c r="AB87" s="236" t="e">
        <f>IF(COUNT($T87:AA87)&gt;ROUNDUP($Q87/$O87,0)+$P87,0,EDATE(EDATE($T87,1)+$R87,COLUMN()-22))</f>
        <v>#DIV/0!</v>
      </c>
      <c r="AC87" s="236" t="e">
        <f>IF(COUNT($T87:AB87)&gt;ROUNDUP($Q87/$O87,0)+$P87,0,EDATE(EDATE($T87,1)+$R87,COLUMN()-22))</f>
        <v>#DIV/0!</v>
      </c>
      <c r="AD87" s="236" t="e">
        <f>IF(COUNT($T87:AC87)&gt;ROUNDUP($Q87/$O87,0)+$P87,0,EDATE(EDATE($T87,1)+$R87,COLUMN()-22))</f>
        <v>#DIV/0!</v>
      </c>
      <c r="AE87" s="236" t="e">
        <f>IF(COUNT($T87:AD87)&gt;ROUNDUP($Q87/$O87,0)+$P87,0,EDATE(EDATE($T87,1)+$R87,COLUMN()-22))</f>
        <v>#DIV/0!</v>
      </c>
      <c r="AF87" s="236" t="e">
        <f>IF(COUNT($T87:AE87)&gt;ROUNDUP($Q87/$O87,0)+$P87,0,EDATE(EDATE($T87,1)+$R87,COLUMN()-22))</f>
        <v>#DIV/0!</v>
      </c>
      <c r="AG87" s="236" t="e">
        <f>IF(COUNT($T87:AF87)&gt;ROUNDUP($Q87/$O87,0)+$P87,0,EDATE(EDATE($T87,1)+$R87,COLUMN()-22))</f>
        <v>#DIV/0!</v>
      </c>
      <c r="AH87" s="236" t="e">
        <f>IF(COUNT($T87:AG87)&gt;ROUNDUP($Q87/$O87,0)+$P87,0,EDATE(EDATE($T87,1)+$R87,COLUMN()-22))</f>
        <v>#DIV/0!</v>
      </c>
      <c r="AI87" s="236" t="e">
        <f>IF(COUNT($T87:AH87)&gt;ROUNDUP($Q87/$O87,0)+$P87,0,EDATE(EDATE($T87,1)+$R87,COLUMN()-22))</f>
        <v>#DIV/0!</v>
      </c>
      <c r="AJ87" s="236" t="e">
        <f>IF(COUNT($T87:AI87)&gt;ROUNDUP($Q87/$O87,0)+$P87,0,EDATE(EDATE($T87,1)+$R87,COLUMN()-22))</f>
        <v>#DIV/0!</v>
      </c>
      <c r="AK87" s="236" t="e">
        <f>IF(COUNT($T87:AJ87)&gt;ROUNDUP($Q87/$O87,0)+$P87,0,EDATE(EDATE($T87,1)+$R87,COLUMN()-22))</f>
        <v>#DIV/0!</v>
      </c>
      <c r="AL87" s="236" t="e">
        <f>IF(COUNT($T87:AK87)&gt;ROUNDUP($Q87/$O87,0)+$P87,0,EDATE(EDATE($T87,1)+$R87,COLUMN()-22))</f>
        <v>#DIV/0!</v>
      </c>
      <c r="AM87" s="236" t="e">
        <f>IF(COUNT($T87:AL87)&gt;ROUNDUP($Q87/$O87,0)+$P87,0,EDATE(EDATE($T87,1)+$R87,COLUMN()-22))</f>
        <v>#DIV/0!</v>
      </c>
      <c r="AN87" s="236" t="e">
        <f>IF(COUNT($T87:AM87)&gt;ROUNDUP($Q87/$O87,0)+$P87,0,EDATE(EDATE($T87,1)+$R87,COLUMN()-22))</f>
        <v>#DIV/0!</v>
      </c>
      <c r="AO87" s="236" t="e">
        <f>IF(COUNT($T87:AN87)&gt;ROUNDUP($Q87/$O87,0)+$P87,0,EDATE(EDATE($T87,1)+$R87,COLUMN()-22))</f>
        <v>#DIV/0!</v>
      </c>
      <c r="AP87" s="236" t="e">
        <f>IF(COUNT($T87:AO87)&gt;ROUNDUP($Q87/$O87,0)+$P87,0,EDATE(EDATE($T87,1)+$R87,COLUMN()-22))</f>
        <v>#DIV/0!</v>
      </c>
      <c r="AQ87" s="236" t="e">
        <f>IF(COUNT($T87:AP87)&gt;ROUNDUP($Q87/$O87,0)+$P87,0,EDATE(EDATE($T87,1)+$R87,COLUMN()-22))</f>
        <v>#DIV/0!</v>
      </c>
      <c r="AR87" s="236" t="e">
        <f>IF(COUNT($T87:AQ87)&gt;ROUNDUP($Q87/$O87,0)+$P87,0,EDATE(EDATE($T87,1)+$R87,COLUMN()-22))</f>
        <v>#DIV/0!</v>
      </c>
      <c r="AS87" s="236" t="e">
        <f>IF(COUNT($T87:AR87)&gt;ROUNDUP($Q87/$O87,0)+$P87,0,EDATE(EDATE($T87,1)+$R87,COLUMN()-22))</f>
        <v>#DIV/0!</v>
      </c>
      <c r="AT87" s="236" t="e">
        <f>IF(COUNT($T87:AS87)&gt;ROUNDUP($Q87/$O87,0)+$P87,0,EDATE(EDATE($T87,1)+$R87,COLUMN()-22))</f>
        <v>#DIV/0!</v>
      </c>
      <c r="AU87" s="236" t="e">
        <f>IF(COUNT($T87:AT87)&gt;ROUNDUP($Q87/$O87,0)+$P87,0,EDATE(EDATE($T87,1)+$R87,COLUMN()-22))</f>
        <v>#DIV/0!</v>
      </c>
      <c r="AV87" s="236" t="e">
        <f>IF(COUNT($T87:AU87)&gt;ROUNDUP($Q87/$O87,0)+$P87,0,EDATE(EDATE($T87,1)+$R87,COLUMN()-22))</f>
        <v>#DIV/0!</v>
      </c>
      <c r="AW87" s="236" t="e">
        <f>IF(COUNT($T87:AV87)&gt;ROUNDUP($Q87/$O87,0)+$P87,0,EDATE(EDATE($T87,1)+$R87,COLUMN()-22))</f>
        <v>#DIV/0!</v>
      </c>
      <c r="AX87" s="236" t="e">
        <f>IF(COUNT($T87:AW87)&gt;ROUNDUP($Q87/$O87,0)+$P87,0,EDATE(EDATE($T87,1)+$R87,COLUMN()-22))</f>
        <v>#DIV/0!</v>
      </c>
      <c r="AY87" s="236" t="e">
        <f>IF(COUNT($T87:AX87)&gt;ROUNDUP($Q87/$O87,0)+$P87,0,EDATE(EDATE($T87,1)+$R87,COLUMN()-22))</f>
        <v>#DIV/0!</v>
      </c>
      <c r="AZ87" s="236" t="e">
        <f>IF(COUNT($T87:AY87)&gt;ROUNDUP($Q87/$O87,0)+$P87,0,EDATE(EDATE($T87,1)+$R87,COLUMN()-22))</f>
        <v>#DIV/0!</v>
      </c>
      <c r="BA87" s="236" t="e">
        <f>IF(COUNT($T87:AZ87)&gt;ROUNDUP($Q87/$O87,0)+$P87,0,EDATE(EDATE($T87,1)+$R87,COLUMN()-22))</f>
        <v>#DIV/0!</v>
      </c>
      <c r="BB87" s="236" t="e">
        <f>IF(COUNT($T87:BA87)&gt;ROUNDUP($Q87/$O87,0)+$P87,0,EDATE(EDATE($T87,1)+$R87,COLUMN()-22))</f>
        <v>#DIV/0!</v>
      </c>
      <c r="BC87" s="236" t="e">
        <f>IF(COUNT($T87:BB87)&gt;ROUNDUP($Q87/$O87,0)+$P87,0,EDATE(EDATE($T87,1)+$R87,COLUMN()-22))</f>
        <v>#DIV/0!</v>
      </c>
      <c r="BD87" s="187"/>
      <c r="BE87" s="54"/>
    </row>
    <row r="88" spans="1:57" ht="21" customHeight="1">
      <c r="A88" s="177" t="str">
        <f t="shared" ca="1" si="6"/>
        <v/>
      </c>
      <c r="B88" s="267"/>
      <c r="C88" s="143" t="e">
        <f>+VLOOKUP(B88,'اسماء العملاء'!$A$2:$E$142,5,FALSE)</f>
        <v>#N/A</v>
      </c>
      <c r="D88" s="63" t="e">
        <f>+VLOOKUP(B88,'اسماء العملاء'!$A$2:$C$140,2,FALSE)</f>
        <v>#N/A</v>
      </c>
      <c r="E88" s="143"/>
      <c r="F88" s="63" t="e">
        <f>+VLOOKUP(B88,'اسماء العملاء'!$A$2:$C$140,3,FALSE)</f>
        <v>#N/A</v>
      </c>
      <c r="G88" s="54"/>
      <c r="H88" s="94" t="e">
        <f>+VLOOKUP(G88,'انواع الفلاتر'!$B$2:$C$52,2,FALSE)</f>
        <v>#N/A</v>
      </c>
      <c r="I88" s="67"/>
      <c r="J88" s="92" t="e">
        <f t="shared" si="7"/>
        <v>#N/A</v>
      </c>
      <c r="K88" s="73"/>
      <c r="L88" s="73"/>
      <c r="M88" s="189"/>
      <c r="N88" s="74">
        <f t="shared" si="8"/>
        <v>0</v>
      </c>
      <c r="O88" s="87"/>
      <c r="P88" s="219" t="e">
        <f t="shared" si="10"/>
        <v>#DIV/0!</v>
      </c>
      <c r="Q88" s="219" t="e">
        <f t="shared" si="11"/>
        <v>#DIV/0!</v>
      </c>
      <c r="R88" s="232">
        <v>0</v>
      </c>
      <c r="S88" s="225" t="e">
        <f t="shared" si="9"/>
        <v>#DIV/0!</v>
      </c>
      <c r="T88" s="238"/>
      <c r="U88" s="236" t="e">
        <f>IF(COUNT($T88:T88)&gt;ROUNDUP($Q88/$O88,0)+$P88,0,EDATE(EDATE($T88,1)+$R88,COLUMN()-22))</f>
        <v>#DIV/0!</v>
      </c>
      <c r="V88" s="236" t="e">
        <f>IF(COUNT($T88:U88)&gt;ROUNDUP($Q88/$O88,0)+$P88,0,EDATE(EDATE($T88,1)+$R88,COLUMN()-22))</f>
        <v>#DIV/0!</v>
      </c>
      <c r="W88" s="236" t="e">
        <f>IF(COUNT($T88:V88)&gt;ROUNDUP($Q88/$O88,0)+$P88,0,EDATE(EDATE($T88,1)+$R88,COLUMN()-22))</f>
        <v>#DIV/0!</v>
      </c>
      <c r="X88" s="236" t="e">
        <f>IF(COUNT($T88:W88)&gt;ROUNDUP($Q88/$O88,0)+$P88,0,EDATE(EDATE($T88,1)+$R88,COLUMN()-22))</f>
        <v>#DIV/0!</v>
      </c>
      <c r="Y88" s="236" t="e">
        <f>IF(COUNT($T88:X88)&gt;ROUNDUP($Q88/$O88,0)+$P88,0,EDATE(EDATE($T88,1)+$R88,COLUMN()-22))</f>
        <v>#DIV/0!</v>
      </c>
      <c r="Z88" s="236" t="e">
        <f>IF(COUNT($T88:Y88)&gt;ROUNDUP($Q88/$O88,0)+$P88,0,EDATE(EDATE($T88,1)+$R88,COLUMN()-22))</f>
        <v>#DIV/0!</v>
      </c>
      <c r="AA88" s="236" t="e">
        <f>IF(COUNT($T88:Z88)&gt;ROUNDUP($Q88/$O88,0)+$P88,0,EDATE(EDATE($T88,1)+$R88,COLUMN()-22))</f>
        <v>#DIV/0!</v>
      </c>
      <c r="AB88" s="236" t="e">
        <f>IF(COUNT($T88:AA88)&gt;ROUNDUP($Q88/$O88,0)+$P88,0,EDATE(EDATE($T88,1)+$R88,COLUMN()-22))</f>
        <v>#DIV/0!</v>
      </c>
      <c r="AC88" s="236" t="e">
        <f>IF(COUNT($T88:AB88)&gt;ROUNDUP($Q88/$O88,0)+$P88,0,EDATE(EDATE($T88,1)+$R88,COLUMN()-22))</f>
        <v>#DIV/0!</v>
      </c>
      <c r="AD88" s="236" t="e">
        <f>IF(COUNT($T88:AC88)&gt;ROUNDUP($Q88/$O88,0)+$P88,0,EDATE(EDATE($T88,1)+$R88,COLUMN()-22))</f>
        <v>#DIV/0!</v>
      </c>
      <c r="AE88" s="236" t="e">
        <f>IF(COUNT($T88:AD88)&gt;ROUNDUP($Q88/$O88,0)+$P88,0,EDATE(EDATE($T88,1)+$R88,COLUMN()-22))</f>
        <v>#DIV/0!</v>
      </c>
      <c r="AF88" s="236" t="e">
        <f>IF(COUNT($T88:AE88)&gt;ROUNDUP($Q88/$O88,0)+$P88,0,EDATE(EDATE($T88,1)+$R88,COLUMN()-22))</f>
        <v>#DIV/0!</v>
      </c>
      <c r="AG88" s="236" t="e">
        <f>IF(COUNT($T88:AF88)&gt;ROUNDUP($Q88/$O88,0)+$P88,0,EDATE(EDATE($T88,1)+$R88,COLUMN()-22))</f>
        <v>#DIV/0!</v>
      </c>
      <c r="AH88" s="236" t="e">
        <f>IF(COUNT($T88:AG88)&gt;ROUNDUP($Q88/$O88,0)+$P88,0,EDATE(EDATE($T88,1)+$R88,COLUMN()-22))</f>
        <v>#DIV/0!</v>
      </c>
      <c r="AI88" s="236" t="e">
        <f>IF(COUNT($T88:AH88)&gt;ROUNDUP($Q88/$O88,0)+$P88,0,EDATE(EDATE($T88,1)+$R88,COLUMN()-22))</f>
        <v>#DIV/0!</v>
      </c>
      <c r="AJ88" s="236" t="e">
        <f>IF(COUNT($T88:AI88)&gt;ROUNDUP($Q88/$O88,0)+$P88,0,EDATE(EDATE($T88,1)+$R88,COLUMN()-22))</f>
        <v>#DIV/0!</v>
      </c>
      <c r="AK88" s="236" t="e">
        <f>IF(COUNT($T88:AJ88)&gt;ROUNDUP($Q88/$O88,0)+$P88,0,EDATE(EDATE($T88,1)+$R88,COLUMN()-22))</f>
        <v>#DIV/0!</v>
      </c>
      <c r="AL88" s="236" t="e">
        <f>IF(COUNT($T88:AK88)&gt;ROUNDUP($Q88/$O88,0)+$P88,0,EDATE(EDATE($T88,1)+$R88,COLUMN()-22))</f>
        <v>#DIV/0!</v>
      </c>
      <c r="AM88" s="236" t="e">
        <f>IF(COUNT($T88:AL88)&gt;ROUNDUP($Q88/$O88,0)+$P88,0,EDATE(EDATE($T88,1)+$R88,COLUMN()-22))</f>
        <v>#DIV/0!</v>
      </c>
      <c r="AN88" s="236" t="e">
        <f>IF(COUNT($T88:AM88)&gt;ROUNDUP($Q88/$O88,0)+$P88,0,EDATE(EDATE($T88,1)+$R88,COLUMN()-22))</f>
        <v>#DIV/0!</v>
      </c>
      <c r="AO88" s="236" t="e">
        <f>IF(COUNT($T88:AN88)&gt;ROUNDUP($Q88/$O88,0)+$P88,0,EDATE(EDATE($T88,1)+$R88,COLUMN()-22))</f>
        <v>#DIV/0!</v>
      </c>
      <c r="AP88" s="236" t="e">
        <f>IF(COUNT($T88:AO88)&gt;ROUNDUP($Q88/$O88,0)+$P88,0,EDATE(EDATE($T88,1)+$R88,COLUMN()-22))</f>
        <v>#DIV/0!</v>
      </c>
      <c r="AQ88" s="236" t="e">
        <f>IF(COUNT($T88:AP88)&gt;ROUNDUP($Q88/$O88,0)+$P88,0,EDATE(EDATE($T88,1)+$R88,COLUMN()-22))</f>
        <v>#DIV/0!</v>
      </c>
      <c r="AR88" s="236" t="e">
        <f>IF(COUNT($T88:AQ88)&gt;ROUNDUP($Q88/$O88,0)+$P88,0,EDATE(EDATE($T88,1)+$R88,COLUMN()-22))</f>
        <v>#DIV/0!</v>
      </c>
      <c r="AS88" s="236" t="e">
        <f>IF(COUNT($T88:AR88)&gt;ROUNDUP($Q88/$O88,0)+$P88,0,EDATE(EDATE($T88,1)+$R88,COLUMN()-22))</f>
        <v>#DIV/0!</v>
      </c>
      <c r="AT88" s="236" t="e">
        <f>IF(COUNT($T88:AS88)&gt;ROUNDUP($Q88/$O88,0)+$P88,0,EDATE(EDATE($T88,1)+$R88,COLUMN()-22))</f>
        <v>#DIV/0!</v>
      </c>
      <c r="AU88" s="236" t="e">
        <f>IF(COUNT($T88:AT88)&gt;ROUNDUP($Q88/$O88,0)+$P88,0,EDATE(EDATE($T88,1)+$R88,COLUMN()-22))</f>
        <v>#DIV/0!</v>
      </c>
      <c r="AV88" s="236" t="e">
        <f>IF(COUNT($T88:AU88)&gt;ROUNDUP($Q88/$O88,0)+$P88,0,EDATE(EDATE($T88,1)+$R88,COLUMN()-22))</f>
        <v>#DIV/0!</v>
      </c>
      <c r="AW88" s="236" t="e">
        <f>IF(COUNT($T88:AV88)&gt;ROUNDUP($Q88/$O88,0)+$P88,0,EDATE(EDATE($T88,1)+$R88,COLUMN()-22))</f>
        <v>#DIV/0!</v>
      </c>
      <c r="AX88" s="236" t="e">
        <f>IF(COUNT($T88:AW88)&gt;ROUNDUP($Q88/$O88,0)+$P88,0,EDATE(EDATE($T88,1)+$R88,COLUMN()-22))</f>
        <v>#DIV/0!</v>
      </c>
      <c r="AY88" s="236" t="e">
        <f>IF(COUNT($T88:AX88)&gt;ROUNDUP($Q88/$O88,0)+$P88,0,EDATE(EDATE($T88,1)+$R88,COLUMN()-22))</f>
        <v>#DIV/0!</v>
      </c>
      <c r="AZ88" s="236" t="e">
        <f>IF(COUNT($T88:AY88)&gt;ROUNDUP($Q88/$O88,0)+$P88,0,EDATE(EDATE($T88,1)+$R88,COLUMN()-22))</f>
        <v>#DIV/0!</v>
      </c>
      <c r="BA88" s="236" t="e">
        <f>IF(COUNT($T88:AZ88)&gt;ROUNDUP($Q88/$O88,0)+$P88,0,EDATE(EDATE($T88,1)+$R88,COLUMN()-22))</f>
        <v>#DIV/0!</v>
      </c>
      <c r="BB88" s="236" t="e">
        <f>IF(COUNT($T88:BA88)&gt;ROUNDUP($Q88/$O88,0)+$P88,0,EDATE(EDATE($T88,1)+$R88,COLUMN()-22))</f>
        <v>#DIV/0!</v>
      </c>
      <c r="BC88" s="236" t="e">
        <f>IF(COUNT($T88:BB88)&gt;ROUNDUP($Q88/$O88,0)+$P88,0,EDATE(EDATE($T88,1)+$R88,COLUMN()-22))</f>
        <v>#DIV/0!</v>
      </c>
      <c r="BD88" s="187"/>
      <c r="BE88" s="54"/>
    </row>
    <row r="89" spans="1:57" ht="21" customHeight="1">
      <c r="A89" s="177" t="str">
        <f t="shared" ca="1" si="6"/>
        <v/>
      </c>
      <c r="B89" s="267"/>
      <c r="C89" s="143" t="e">
        <f>+VLOOKUP(B89,'اسماء العملاء'!$A$2:$E$142,5,FALSE)</f>
        <v>#N/A</v>
      </c>
      <c r="D89" s="63" t="e">
        <f>+VLOOKUP(B89,'اسماء العملاء'!$A$2:$C$140,2,FALSE)</f>
        <v>#N/A</v>
      </c>
      <c r="E89" s="143"/>
      <c r="F89" s="63" t="e">
        <f>+VLOOKUP(B89,'اسماء العملاء'!$A$2:$C$140,3,FALSE)</f>
        <v>#N/A</v>
      </c>
      <c r="G89" s="54"/>
      <c r="H89" s="94" t="e">
        <f>+VLOOKUP(G89,'انواع الفلاتر'!$B$2:$C$52,2,FALSE)</f>
        <v>#N/A</v>
      </c>
      <c r="I89" s="67"/>
      <c r="J89" s="92" t="e">
        <f t="shared" si="7"/>
        <v>#N/A</v>
      </c>
      <c r="K89" s="73"/>
      <c r="L89" s="73"/>
      <c r="M89" s="189"/>
      <c r="N89" s="74">
        <f t="shared" si="8"/>
        <v>0</v>
      </c>
      <c r="O89" s="87"/>
      <c r="P89" s="219" t="e">
        <f t="shared" si="10"/>
        <v>#DIV/0!</v>
      </c>
      <c r="Q89" s="219" t="e">
        <f t="shared" si="11"/>
        <v>#DIV/0!</v>
      </c>
      <c r="R89" s="232">
        <v>0</v>
      </c>
      <c r="S89" s="225" t="e">
        <f t="shared" si="9"/>
        <v>#DIV/0!</v>
      </c>
      <c r="T89" s="238"/>
      <c r="U89" s="236" t="e">
        <f>IF(COUNT($T89:T89)&gt;ROUNDUP($Q89/$O89,0)+$P89,0,EDATE(EDATE($T89,1)+$R89,COLUMN()-22))</f>
        <v>#DIV/0!</v>
      </c>
      <c r="V89" s="236" t="e">
        <f>IF(COUNT($T89:U89)&gt;ROUNDUP($Q89/$O89,0)+$P89,0,EDATE(EDATE($T89,1)+$R89,COLUMN()-22))</f>
        <v>#DIV/0!</v>
      </c>
      <c r="W89" s="236" t="e">
        <f>IF(COUNT($T89:V89)&gt;ROUNDUP($Q89/$O89,0)+$P89,0,EDATE(EDATE($T89,1)+$R89,COLUMN()-22))</f>
        <v>#DIV/0!</v>
      </c>
      <c r="X89" s="236" t="e">
        <f>IF(COUNT($T89:W89)&gt;ROUNDUP($Q89/$O89,0)+$P89,0,EDATE(EDATE($T89,1)+$R89,COLUMN()-22))</f>
        <v>#DIV/0!</v>
      </c>
      <c r="Y89" s="236" t="e">
        <f>IF(COUNT($T89:X89)&gt;ROUNDUP($Q89/$O89,0)+$P89,0,EDATE(EDATE($T89,1)+$R89,COLUMN()-22))</f>
        <v>#DIV/0!</v>
      </c>
      <c r="Z89" s="236" t="e">
        <f>IF(COUNT($T89:Y89)&gt;ROUNDUP($Q89/$O89,0)+$P89,0,EDATE(EDATE($T89,1)+$R89,COLUMN()-22))</f>
        <v>#DIV/0!</v>
      </c>
      <c r="AA89" s="236" t="e">
        <f>IF(COUNT($T89:Z89)&gt;ROUNDUP($Q89/$O89,0)+$P89,0,EDATE(EDATE($T89,1)+$R89,COLUMN()-22))</f>
        <v>#DIV/0!</v>
      </c>
      <c r="AB89" s="236" t="e">
        <f>IF(COUNT($T89:AA89)&gt;ROUNDUP($Q89/$O89,0)+$P89,0,EDATE(EDATE($T89,1)+$R89,COLUMN()-22))</f>
        <v>#DIV/0!</v>
      </c>
      <c r="AC89" s="236" t="e">
        <f>IF(COUNT($T89:AB89)&gt;ROUNDUP($Q89/$O89,0)+$P89,0,EDATE(EDATE($T89,1)+$R89,COLUMN()-22))</f>
        <v>#DIV/0!</v>
      </c>
      <c r="AD89" s="236" t="e">
        <f>IF(COUNT($T89:AC89)&gt;ROUNDUP($Q89/$O89,0)+$P89,0,EDATE(EDATE($T89,1)+$R89,COLUMN()-22))</f>
        <v>#DIV/0!</v>
      </c>
      <c r="AE89" s="236" t="e">
        <f>IF(COUNT($T89:AD89)&gt;ROUNDUP($Q89/$O89,0)+$P89,0,EDATE(EDATE($T89,1)+$R89,COLUMN()-22))</f>
        <v>#DIV/0!</v>
      </c>
      <c r="AF89" s="236" t="e">
        <f>IF(COUNT($T89:AE89)&gt;ROUNDUP($Q89/$O89,0)+$P89,0,EDATE(EDATE($T89,1)+$R89,COLUMN()-22))</f>
        <v>#DIV/0!</v>
      </c>
      <c r="AG89" s="236" t="e">
        <f>IF(COUNT($T89:AF89)&gt;ROUNDUP($Q89/$O89,0)+$P89,0,EDATE(EDATE($T89,1)+$R89,COLUMN()-22))</f>
        <v>#DIV/0!</v>
      </c>
      <c r="AH89" s="236" t="e">
        <f>IF(COUNT($T89:AG89)&gt;ROUNDUP($Q89/$O89,0)+$P89,0,EDATE(EDATE($T89,1)+$R89,COLUMN()-22))</f>
        <v>#DIV/0!</v>
      </c>
      <c r="AI89" s="236" t="e">
        <f>IF(COUNT($T89:AH89)&gt;ROUNDUP($Q89/$O89,0)+$P89,0,EDATE(EDATE($T89,1)+$R89,COLUMN()-22))</f>
        <v>#DIV/0!</v>
      </c>
      <c r="AJ89" s="236" t="e">
        <f>IF(COUNT($T89:AI89)&gt;ROUNDUP($Q89/$O89,0)+$P89,0,EDATE(EDATE($T89,1)+$R89,COLUMN()-22))</f>
        <v>#DIV/0!</v>
      </c>
      <c r="AK89" s="236" t="e">
        <f>IF(COUNT($T89:AJ89)&gt;ROUNDUP($Q89/$O89,0)+$P89,0,EDATE(EDATE($T89,1)+$R89,COLUMN()-22))</f>
        <v>#DIV/0!</v>
      </c>
      <c r="AL89" s="236" t="e">
        <f>IF(COUNT($T89:AK89)&gt;ROUNDUP($Q89/$O89,0)+$P89,0,EDATE(EDATE($T89,1)+$R89,COLUMN()-22))</f>
        <v>#DIV/0!</v>
      </c>
      <c r="AM89" s="236" t="e">
        <f>IF(COUNT($T89:AL89)&gt;ROUNDUP($Q89/$O89,0)+$P89,0,EDATE(EDATE($T89,1)+$R89,COLUMN()-22))</f>
        <v>#DIV/0!</v>
      </c>
      <c r="AN89" s="236" t="e">
        <f>IF(COUNT($T89:AM89)&gt;ROUNDUP($Q89/$O89,0)+$P89,0,EDATE(EDATE($T89,1)+$R89,COLUMN()-22))</f>
        <v>#DIV/0!</v>
      </c>
      <c r="AO89" s="236" t="e">
        <f>IF(COUNT($T89:AN89)&gt;ROUNDUP($Q89/$O89,0)+$P89,0,EDATE(EDATE($T89,1)+$R89,COLUMN()-22))</f>
        <v>#DIV/0!</v>
      </c>
      <c r="AP89" s="236" t="e">
        <f>IF(COUNT($T89:AO89)&gt;ROUNDUP($Q89/$O89,0)+$P89,0,EDATE(EDATE($T89,1)+$R89,COLUMN()-22))</f>
        <v>#DIV/0!</v>
      </c>
      <c r="AQ89" s="236" t="e">
        <f>IF(COUNT($T89:AP89)&gt;ROUNDUP($Q89/$O89,0)+$P89,0,EDATE(EDATE($T89,1)+$R89,COLUMN()-22))</f>
        <v>#DIV/0!</v>
      </c>
      <c r="AR89" s="236" t="e">
        <f>IF(COUNT($T89:AQ89)&gt;ROUNDUP($Q89/$O89,0)+$P89,0,EDATE(EDATE($T89,1)+$R89,COLUMN()-22))</f>
        <v>#DIV/0!</v>
      </c>
      <c r="AS89" s="236" t="e">
        <f>IF(COUNT($T89:AR89)&gt;ROUNDUP($Q89/$O89,0)+$P89,0,EDATE(EDATE($T89,1)+$R89,COLUMN()-22))</f>
        <v>#DIV/0!</v>
      </c>
      <c r="AT89" s="236" t="e">
        <f>IF(COUNT($T89:AS89)&gt;ROUNDUP($Q89/$O89,0)+$P89,0,EDATE(EDATE($T89,1)+$R89,COLUMN()-22))</f>
        <v>#DIV/0!</v>
      </c>
      <c r="AU89" s="236" t="e">
        <f>IF(COUNT($T89:AT89)&gt;ROUNDUP($Q89/$O89,0)+$P89,0,EDATE(EDATE($T89,1)+$R89,COLUMN()-22))</f>
        <v>#DIV/0!</v>
      </c>
      <c r="AV89" s="236" t="e">
        <f>IF(COUNT($T89:AU89)&gt;ROUNDUP($Q89/$O89,0)+$P89,0,EDATE(EDATE($T89,1)+$R89,COLUMN()-22))</f>
        <v>#DIV/0!</v>
      </c>
      <c r="AW89" s="236" t="e">
        <f>IF(COUNT($T89:AV89)&gt;ROUNDUP($Q89/$O89,0)+$P89,0,EDATE(EDATE($T89,1)+$R89,COLUMN()-22))</f>
        <v>#DIV/0!</v>
      </c>
      <c r="AX89" s="236" t="e">
        <f>IF(COUNT($T89:AW89)&gt;ROUNDUP($Q89/$O89,0)+$P89,0,EDATE(EDATE($T89,1)+$R89,COLUMN()-22))</f>
        <v>#DIV/0!</v>
      </c>
      <c r="AY89" s="236" t="e">
        <f>IF(COUNT($T89:AX89)&gt;ROUNDUP($Q89/$O89,0)+$P89,0,EDATE(EDATE($T89,1)+$R89,COLUMN()-22))</f>
        <v>#DIV/0!</v>
      </c>
      <c r="AZ89" s="236" t="e">
        <f>IF(COUNT($T89:AY89)&gt;ROUNDUP($Q89/$O89,0)+$P89,0,EDATE(EDATE($T89,1)+$R89,COLUMN()-22))</f>
        <v>#DIV/0!</v>
      </c>
      <c r="BA89" s="236" t="e">
        <f>IF(COUNT($T89:AZ89)&gt;ROUNDUP($Q89/$O89,0)+$P89,0,EDATE(EDATE($T89,1)+$R89,COLUMN()-22))</f>
        <v>#DIV/0!</v>
      </c>
      <c r="BB89" s="236" t="e">
        <f>IF(COUNT($T89:BA89)&gt;ROUNDUP($Q89/$O89,0)+$P89,0,EDATE(EDATE($T89,1)+$R89,COLUMN()-22))</f>
        <v>#DIV/0!</v>
      </c>
      <c r="BC89" s="236" t="e">
        <f>IF(COUNT($T89:BB89)&gt;ROUNDUP($Q89/$O89,0)+$P89,0,EDATE(EDATE($T89,1)+$R89,COLUMN()-22))</f>
        <v>#DIV/0!</v>
      </c>
      <c r="BD89" s="187"/>
      <c r="BE89" s="54"/>
    </row>
    <row r="90" spans="1:57" ht="21" customHeight="1">
      <c r="A90" s="177" t="str">
        <f t="shared" ca="1" si="6"/>
        <v/>
      </c>
      <c r="B90" s="267"/>
      <c r="C90" s="143" t="e">
        <f>+VLOOKUP(B90,'اسماء العملاء'!$A$2:$E$142,5,FALSE)</f>
        <v>#N/A</v>
      </c>
      <c r="D90" s="63" t="e">
        <f>+VLOOKUP(B90,'اسماء العملاء'!$A$2:$C$140,2,FALSE)</f>
        <v>#N/A</v>
      </c>
      <c r="E90" s="143"/>
      <c r="F90" s="63" t="e">
        <f>+VLOOKUP(B90,'اسماء العملاء'!$A$2:$C$140,3,FALSE)</f>
        <v>#N/A</v>
      </c>
      <c r="G90" s="54"/>
      <c r="H90" s="94" t="e">
        <f>+VLOOKUP(G90,'انواع الفلاتر'!$B$2:$C$52,2,FALSE)</f>
        <v>#N/A</v>
      </c>
      <c r="I90" s="67"/>
      <c r="J90" s="92" t="e">
        <f t="shared" si="7"/>
        <v>#N/A</v>
      </c>
      <c r="K90" s="73"/>
      <c r="L90" s="73"/>
      <c r="M90" s="189"/>
      <c r="N90" s="74">
        <f t="shared" si="8"/>
        <v>0</v>
      </c>
      <c r="O90" s="87"/>
      <c r="P90" s="219" t="e">
        <f t="shared" si="10"/>
        <v>#DIV/0!</v>
      </c>
      <c r="Q90" s="219" t="e">
        <f t="shared" si="11"/>
        <v>#DIV/0!</v>
      </c>
      <c r="R90" s="232">
        <v>0</v>
      </c>
      <c r="S90" s="225" t="e">
        <f t="shared" si="9"/>
        <v>#DIV/0!</v>
      </c>
      <c r="T90" s="238"/>
      <c r="U90" s="236" t="e">
        <f>IF(COUNT($T90:T90)&gt;ROUNDUP($Q90/$O90,0)+$P90,0,EDATE(EDATE($T90,1)+$R90,COLUMN()-22))</f>
        <v>#DIV/0!</v>
      </c>
      <c r="V90" s="236" t="e">
        <f>IF(COUNT($T90:U90)&gt;ROUNDUP($Q90/$O90,0)+$P90,0,EDATE(EDATE($T90,1)+$R90,COLUMN()-22))</f>
        <v>#DIV/0!</v>
      </c>
      <c r="W90" s="236" t="e">
        <f>IF(COUNT($T90:V90)&gt;ROUNDUP($Q90/$O90,0)+$P90,0,EDATE(EDATE($T90,1)+$R90,COLUMN()-22))</f>
        <v>#DIV/0!</v>
      </c>
      <c r="X90" s="236" t="e">
        <f>IF(COUNT($T90:W90)&gt;ROUNDUP($Q90/$O90,0)+$P90,0,EDATE(EDATE($T90,1)+$R90,COLUMN()-22))</f>
        <v>#DIV/0!</v>
      </c>
      <c r="Y90" s="236" t="e">
        <f>IF(COUNT($T90:X90)&gt;ROUNDUP($Q90/$O90,0)+$P90,0,EDATE(EDATE($T90,1)+$R90,COLUMN()-22))</f>
        <v>#DIV/0!</v>
      </c>
      <c r="Z90" s="236" t="e">
        <f>IF(COUNT($T90:Y90)&gt;ROUNDUP($Q90/$O90,0)+$P90,0,EDATE(EDATE($T90,1)+$R90,COLUMN()-22))</f>
        <v>#DIV/0!</v>
      </c>
      <c r="AA90" s="236" t="e">
        <f>IF(COUNT($T90:Z90)&gt;ROUNDUP($Q90/$O90,0)+$P90,0,EDATE(EDATE($T90,1)+$R90,COLUMN()-22))</f>
        <v>#DIV/0!</v>
      </c>
      <c r="AB90" s="236" t="e">
        <f>IF(COUNT($T90:AA90)&gt;ROUNDUP($Q90/$O90,0)+$P90,0,EDATE(EDATE($T90,1)+$R90,COLUMN()-22))</f>
        <v>#DIV/0!</v>
      </c>
      <c r="AC90" s="236" t="e">
        <f>IF(COUNT($T90:AB90)&gt;ROUNDUP($Q90/$O90,0)+$P90,0,EDATE(EDATE($T90,1)+$R90,COLUMN()-22))</f>
        <v>#DIV/0!</v>
      </c>
      <c r="AD90" s="236" t="e">
        <f>IF(COUNT($T90:AC90)&gt;ROUNDUP($Q90/$O90,0)+$P90,0,EDATE(EDATE($T90,1)+$R90,COLUMN()-22))</f>
        <v>#DIV/0!</v>
      </c>
      <c r="AE90" s="236" t="e">
        <f>IF(COUNT($T90:AD90)&gt;ROUNDUP($Q90/$O90,0)+$P90,0,EDATE(EDATE($T90,1)+$R90,COLUMN()-22))</f>
        <v>#DIV/0!</v>
      </c>
      <c r="AF90" s="236" t="e">
        <f>IF(COUNT($T90:AE90)&gt;ROUNDUP($Q90/$O90,0)+$P90,0,EDATE(EDATE($T90,1)+$R90,COLUMN()-22))</f>
        <v>#DIV/0!</v>
      </c>
      <c r="AG90" s="236" t="e">
        <f>IF(COUNT($T90:AF90)&gt;ROUNDUP($Q90/$O90,0)+$P90,0,EDATE(EDATE($T90,1)+$R90,COLUMN()-22))</f>
        <v>#DIV/0!</v>
      </c>
      <c r="AH90" s="236" t="e">
        <f>IF(COUNT($T90:AG90)&gt;ROUNDUP($Q90/$O90,0)+$P90,0,EDATE(EDATE($T90,1)+$R90,COLUMN()-22))</f>
        <v>#DIV/0!</v>
      </c>
      <c r="AI90" s="236" t="e">
        <f>IF(COUNT($T90:AH90)&gt;ROUNDUP($Q90/$O90,0)+$P90,0,EDATE(EDATE($T90,1)+$R90,COLUMN()-22))</f>
        <v>#DIV/0!</v>
      </c>
      <c r="AJ90" s="236" t="e">
        <f>IF(COUNT($T90:AI90)&gt;ROUNDUP($Q90/$O90,0)+$P90,0,EDATE(EDATE($T90,1)+$R90,COLUMN()-22))</f>
        <v>#DIV/0!</v>
      </c>
      <c r="AK90" s="236" t="e">
        <f>IF(COUNT($T90:AJ90)&gt;ROUNDUP($Q90/$O90,0)+$P90,0,EDATE(EDATE($T90,1)+$R90,COLUMN()-22))</f>
        <v>#DIV/0!</v>
      </c>
      <c r="AL90" s="236" t="e">
        <f>IF(COUNT($T90:AK90)&gt;ROUNDUP($Q90/$O90,0)+$P90,0,EDATE(EDATE($T90,1)+$R90,COLUMN()-22))</f>
        <v>#DIV/0!</v>
      </c>
      <c r="AM90" s="236" t="e">
        <f>IF(COUNT($T90:AL90)&gt;ROUNDUP($Q90/$O90,0)+$P90,0,EDATE(EDATE($T90,1)+$R90,COLUMN()-22))</f>
        <v>#DIV/0!</v>
      </c>
      <c r="AN90" s="236" t="e">
        <f>IF(COUNT($T90:AM90)&gt;ROUNDUP($Q90/$O90,0)+$P90,0,EDATE(EDATE($T90,1)+$R90,COLUMN()-22))</f>
        <v>#DIV/0!</v>
      </c>
      <c r="AO90" s="236" t="e">
        <f>IF(COUNT($T90:AN90)&gt;ROUNDUP($Q90/$O90,0)+$P90,0,EDATE(EDATE($T90,1)+$R90,COLUMN()-22))</f>
        <v>#DIV/0!</v>
      </c>
      <c r="AP90" s="236" t="e">
        <f>IF(COUNT($T90:AO90)&gt;ROUNDUP($Q90/$O90,0)+$P90,0,EDATE(EDATE($T90,1)+$R90,COLUMN()-22))</f>
        <v>#DIV/0!</v>
      </c>
      <c r="AQ90" s="236" t="e">
        <f>IF(COUNT($T90:AP90)&gt;ROUNDUP($Q90/$O90,0)+$P90,0,EDATE(EDATE($T90,1)+$R90,COLUMN()-22))</f>
        <v>#DIV/0!</v>
      </c>
      <c r="AR90" s="236" t="e">
        <f>IF(COUNT($T90:AQ90)&gt;ROUNDUP($Q90/$O90,0)+$P90,0,EDATE(EDATE($T90,1)+$R90,COLUMN()-22))</f>
        <v>#DIV/0!</v>
      </c>
      <c r="AS90" s="236" t="e">
        <f>IF(COUNT($T90:AR90)&gt;ROUNDUP($Q90/$O90,0)+$P90,0,EDATE(EDATE($T90,1)+$R90,COLUMN()-22))</f>
        <v>#DIV/0!</v>
      </c>
      <c r="AT90" s="236" t="e">
        <f>IF(COUNT($T90:AS90)&gt;ROUNDUP($Q90/$O90,0)+$P90,0,EDATE(EDATE($T90,1)+$R90,COLUMN()-22))</f>
        <v>#DIV/0!</v>
      </c>
      <c r="AU90" s="236" t="e">
        <f>IF(COUNT($T90:AT90)&gt;ROUNDUP($Q90/$O90,0)+$P90,0,EDATE(EDATE($T90,1)+$R90,COLUMN()-22))</f>
        <v>#DIV/0!</v>
      </c>
      <c r="AV90" s="236" t="e">
        <f>IF(COUNT($T90:AU90)&gt;ROUNDUP($Q90/$O90,0)+$P90,0,EDATE(EDATE($T90,1)+$R90,COLUMN()-22))</f>
        <v>#DIV/0!</v>
      </c>
      <c r="AW90" s="236" t="e">
        <f>IF(COUNT($T90:AV90)&gt;ROUNDUP($Q90/$O90,0)+$P90,0,EDATE(EDATE($T90,1)+$R90,COLUMN()-22))</f>
        <v>#DIV/0!</v>
      </c>
      <c r="AX90" s="236" t="e">
        <f>IF(COUNT($T90:AW90)&gt;ROUNDUP($Q90/$O90,0)+$P90,0,EDATE(EDATE($T90,1)+$R90,COLUMN()-22))</f>
        <v>#DIV/0!</v>
      </c>
      <c r="AY90" s="236" t="e">
        <f>IF(COUNT($T90:AX90)&gt;ROUNDUP($Q90/$O90,0)+$P90,0,EDATE(EDATE($T90,1)+$R90,COLUMN()-22))</f>
        <v>#DIV/0!</v>
      </c>
      <c r="AZ90" s="236" t="e">
        <f>IF(COUNT($T90:AY90)&gt;ROUNDUP($Q90/$O90,0)+$P90,0,EDATE(EDATE($T90,1)+$R90,COLUMN()-22))</f>
        <v>#DIV/0!</v>
      </c>
      <c r="BA90" s="236" t="e">
        <f>IF(COUNT($T90:AZ90)&gt;ROUNDUP($Q90/$O90,0)+$P90,0,EDATE(EDATE($T90,1)+$R90,COLUMN()-22))</f>
        <v>#DIV/0!</v>
      </c>
      <c r="BB90" s="236" t="e">
        <f>IF(COUNT($T90:BA90)&gt;ROUNDUP($Q90/$O90,0)+$P90,0,EDATE(EDATE($T90,1)+$R90,COLUMN()-22))</f>
        <v>#DIV/0!</v>
      </c>
      <c r="BC90" s="236" t="e">
        <f>IF(COUNT($T90:BB90)&gt;ROUNDUP($Q90/$O90,0)+$P90,0,EDATE(EDATE($T90,1)+$R90,COLUMN()-22))</f>
        <v>#DIV/0!</v>
      </c>
      <c r="BD90" s="187"/>
      <c r="BE90" s="54"/>
    </row>
    <row r="91" spans="1:57" ht="21" customHeight="1">
      <c r="A91" s="177" t="str">
        <f t="shared" ca="1" si="6"/>
        <v/>
      </c>
      <c r="B91" s="267"/>
      <c r="C91" s="143" t="e">
        <f>+VLOOKUP(B91,'اسماء العملاء'!$A$2:$E$142,5,FALSE)</f>
        <v>#N/A</v>
      </c>
      <c r="D91" s="63" t="e">
        <f>+VLOOKUP(B91,'اسماء العملاء'!$A$2:$C$140,2,FALSE)</f>
        <v>#N/A</v>
      </c>
      <c r="E91" s="143"/>
      <c r="F91" s="63" t="e">
        <f>+VLOOKUP(B91,'اسماء العملاء'!$A$2:$C$140,3,FALSE)</f>
        <v>#N/A</v>
      </c>
      <c r="G91" s="54"/>
      <c r="H91" s="94" t="e">
        <f>+VLOOKUP(G91,'انواع الفلاتر'!$B$2:$C$52,2,FALSE)</f>
        <v>#N/A</v>
      </c>
      <c r="I91" s="67"/>
      <c r="J91" s="92" t="e">
        <f t="shared" si="7"/>
        <v>#N/A</v>
      </c>
      <c r="K91" s="73"/>
      <c r="L91" s="73"/>
      <c r="M91" s="189"/>
      <c r="N91" s="74">
        <f t="shared" si="8"/>
        <v>0</v>
      </c>
      <c r="O91" s="87"/>
      <c r="P91" s="219" t="e">
        <f t="shared" si="10"/>
        <v>#DIV/0!</v>
      </c>
      <c r="Q91" s="219" t="e">
        <f t="shared" si="11"/>
        <v>#DIV/0!</v>
      </c>
      <c r="R91" s="232">
        <v>0</v>
      </c>
      <c r="S91" s="225" t="e">
        <f t="shared" si="9"/>
        <v>#DIV/0!</v>
      </c>
      <c r="T91" s="238"/>
      <c r="U91" s="236" t="e">
        <f>IF(COUNT($T91:T91)&gt;ROUNDUP($Q91/$O91,0)+$P91,0,EDATE(EDATE($T91,1)+$R91,COLUMN()-22))</f>
        <v>#DIV/0!</v>
      </c>
      <c r="V91" s="236" t="e">
        <f>IF(COUNT($T91:U91)&gt;ROUNDUP($Q91/$O91,0)+$P91,0,EDATE(EDATE($T91,1)+$R91,COLUMN()-22))</f>
        <v>#DIV/0!</v>
      </c>
      <c r="W91" s="236" t="e">
        <f>IF(COUNT($T91:V91)&gt;ROUNDUP($Q91/$O91,0)+$P91,0,EDATE(EDATE($T91,1)+$R91,COLUMN()-22))</f>
        <v>#DIV/0!</v>
      </c>
      <c r="X91" s="236" t="e">
        <f>IF(COUNT($T91:W91)&gt;ROUNDUP($Q91/$O91,0)+$P91,0,EDATE(EDATE($T91,1)+$R91,COLUMN()-22))</f>
        <v>#DIV/0!</v>
      </c>
      <c r="Y91" s="236" t="e">
        <f>IF(COUNT($T91:X91)&gt;ROUNDUP($Q91/$O91,0)+$P91,0,EDATE(EDATE($T91,1)+$R91,COLUMN()-22))</f>
        <v>#DIV/0!</v>
      </c>
      <c r="Z91" s="236" t="e">
        <f>IF(COUNT($T91:Y91)&gt;ROUNDUP($Q91/$O91,0)+$P91,0,EDATE(EDATE($T91,1)+$R91,COLUMN()-22))</f>
        <v>#DIV/0!</v>
      </c>
      <c r="AA91" s="236" t="e">
        <f>IF(COUNT($T91:Z91)&gt;ROUNDUP($Q91/$O91,0)+$P91,0,EDATE(EDATE($T91,1)+$R91,COLUMN()-22))</f>
        <v>#DIV/0!</v>
      </c>
      <c r="AB91" s="236" t="e">
        <f>IF(COUNT($T91:AA91)&gt;ROUNDUP($Q91/$O91,0)+$P91,0,EDATE(EDATE($T91,1)+$R91,COLUMN()-22))</f>
        <v>#DIV/0!</v>
      </c>
      <c r="AC91" s="236" t="e">
        <f>IF(COUNT($T91:AB91)&gt;ROUNDUP($Q91/$O91,0)+$P91,0,EDATE(EDATE($T91,1)+$R91,COLUMN()-22))</f>
        <v>#DIV/0!</v>
      </c>
      <c r="AD91" s="236" t="e">
        <f>IF(COUNT($T91:AC91)&gt;ROUNDUP($Q91/$O91,0)+$P91,0,EDATE(EDATE($T91,1)+$R91,COLUMN()-22))</f>
        <v>#DIV/0!</v>
      </c>
      <c r="AE91" s="236" t="e">
        <f>IF(COUNT($T91:AD91)&gt;ROUNDUP($Q91/$O91,0)+$P91,0,EDATE(EDATE($T91,1)+$R91,COLUMN()-22))</f>
        <v>#DIV/0!</v>
      </c>
      <c r="AF91" s="236" t="e">
        <f>IF(COUNT($T91:AE91)&gt;ROUNDUP($Q91/$O91,0)+$P91,0,EDATE(EDATE($T91,1)+$R91,COLUMN()-22))</f>
        <v>#DIV/0!</v>
      </c>
      <c r="AG91" s="236" t="e">
        <f>IF(COUNT($T91:AF91)&gt;ROUNDUP($Q91/$O91,0)+$P91,0,EDATE(EDATE($T91,1)+$R91,COLUMN()-22))</f>
        <v>#DIV/0!</v>
      </c>
      <c r="AH91" s="236" t="e">
        <f>IF(COUNT($T91:AG91)&gt;ROUNDUP($Q91/$O91,0)+$P91,0,EDATE(EDATE($T91,1)+$R91,COLUMN()-22))</f>
        <v>#DIV/0!</v>
      </c>
      <c r="AI91" s="236" t="e">
        <f>IF(COUNT($T91:AH91)&gt;ROUNDUP($Q91/$O91,0)+$P91,0,EDATE(EDATE($T91,1)+$R91,COLUMN()-22))</f>
        <v>#DIV/0!</v>
      </c>
      <c r="AJ91" s="236" t="e">
        <f>IF(COUNT($T91:AI91)&gt;ROUNDUP($Q91/$O91,0)+$P91,0,EDATE(EDATE($T91,1)+$R91,COLUMN()-22))</f>
        <v>#DIV/0!</v>
      </c>
      <c r="AK91" s="236" t="e">
        <f>IF(COUNT($T91:AJ91)&gt;ROUNDUP($Q91/$O91,0)+$P91,0,EDATE(EDATE($T91,1)+$R91,COLUMN()-22))</f>
        <v>#DIV/0!</v>
      </c>
      <c r="AL91" s="236" t="e">
        <f>IF(COUNT($T91:AK91)&gt;ROUNDUP($Q91/$O91,0)+$P91,0,EDATE(EDATE($T91,1)+$R91,COLUMN()-22))</f>
        <v>#DIV/0!</v>
      </c>
      <c r="AM91" s="236" t="e">
        <f>IF(COUNT($T91:AL91)&gt;ROUNDUP($Q91/$O91,0)+$P91,0,EDATE(EDATE($T91,1)+$R91,COLUMN()-22))</f>
        <v>#DIV/0!</v>
      </c>
      <c r="AN91" s="236" t="e">
        <f>IF(COUNT($T91:AM91)&gt;ROUNDUP($Q91/$O91,0)+$P91,0,EDATE(EDATE($T91,1)+$R91,COLUMN()-22))</f>
        <v>#DIV/0!</v>
      </c>
      <c r="AO91" s="236" t="e">
        <f>IF(COUNT($T91:AN91)&gt;ROUNDUP($Q91/$O91,0)+$P91,0,EDATE(EDATE($T91,1)+$R91,COLUMN()-22))</f>
        <v>#DIV/0!</v>
      </c>
      <c r="AP91" s="236" t="e">
        <f>IF(COUNT($T91:AO91)&gt;ROUNDUP($Q91/$O91,0)+$P91,0,EDATE(EDATE($T91,1)+$R91,COLUMN()-22))</f>
        <v>#DIV/0!</v>
      </c>
      <c r="AQ91" s="236" t="e">
        <f>IF(COUNT($T91:AP91)&gt;ROUNDUP($Q91/$O91,0)+$P91,0,EDATE(EDATE($T91,1)+$R91,COLUMN()-22))</f>
        <v>#DIV/0!</v>
      </c>
      <c r="AR91" s="236" t="e">
        <f>IF(COUNT($T91:AQ91)&gt;ROUNDUP($Q91/$O91,0)+$P91,0,EDATE(EDATE($T91,1)+$R91,COLUMN()-22))</f>
        <v>#DIV/0!</v>
      </c>
      <c r="AS91" s="236" t="e">
        <f>IF(COUNT($T91:AR91)&gt;ROUNDUP($Q91/$O91,0)+$P91,0,EDATE(EDATE($T91,1)+$R91,COLUMN()-22))</f>
        <v>#DIV/0!</v>
      </c>
      <c r="AT91" s="236" t="e">
        <f>IF(COUNT($T91:AS91)&gt;ROUNDUP($Q91/$O91,0)+$P91,0,EDATE(EDATE($T91,1)+$R91,COLUMN()-22))</f>
        <v>#DIV/0!</v>
      </c>
      <c r="AU91" s="236" t="e">
        <f>IF(COUNT($T91:AT91)&gt;ROUNDUP($Q91/$O91,0)+$P91,0,EDATE(EDATE($T91,1)+$R91,COLUMN()-22))</f>
        <v>#DIV/0!</v>
      </c>
      <c r="AV91" s="236" t="e">
        <f>IF(COUNT($T91:AU91)&gt;ROUNDUP($Q91/$O91,0)+$P91,0,EDATE(EDATE($T91,1)+$R91,COLUMN()-22))</f>
        <v>#DIV/0!</v>
      </c>
      <c r="AW91" s="236" t="e">
        <f>IF(COUNT($T91:AV91)&gt;ROUNDUP($Q91/$O91,0)+$P91,0,EDATE(EDATE($T91,1)+$R91,COLUMN()-22))</f>
        <v>#DIV/0!</v>
      </c>
      <c r="AX91" s="236" t="e">
        <f>IF(COUNT($T91:AW91)&gt;ROUNDUP($Q91/$O91,0)+$P91,0,EDATE(EDATE($T91,1)+$R91,COLUMN()-22))</f>
        <v>#DIV/0!</v>
      </c>
      <c r="AY91" s="236" t="e">
        <f>IF(COUNT($T91:AX91)&gt;ROUNDUP($Q91/$O91,0)+$P91,0,EDATE(EDATE($T91,1)+$R91,COLUMN()-22))</f>
        <v>#DIV/0!</v>
      </c>
      <c r="AZ91" s="236" t="e">
        <f>IF(COUNT($T91:AY91)&gt;ROUNDUP($Q91/$O91,0)+$P91,0,EDATE(EDATE($T91,1)+$R91,COLUMN()-22))</f>
        <v>#DIV/0!</v>
      </c>
      <c r="BA91" s="236" t="e">
        <f>IF(COUNT($T91:AZ91)&gt;ROUNDUP($Q91/$O91,0)+$P91,0,EDATE(EDATE($T91,1)+$R91,COLUMN()-22))</f>
        <v>#DIV/0!</v>
      </c>
      <c r="BB91" s="236" t="e">
        <f>IF(COUNT($T91:BA91)&gt;ROUNDUP($Q91/$O91,0)+$P91,0,EDATE(EDATE($T91,1)+$R91,COLUMN()-22))</f>
        <v>#DIV/0!</v>
      </c>
      <c r="BC91" s="236" t="e">
        <f>IF(COUNT($T91:BB91)&gt;ROUNDUP($Q91/$O91,0)+$P91,0,EDATE(EDATE($T91,1)+$R91,COLUMN()-22))</f>
        <v>#DIV/0!</v>
      </c>
      <c r="BD91" s="187"/>
      <c r="BE91" s="54"/>
    </row>
    <row r="92" spans="1:57" ht="21" customHeight="1">
      <c r="A92" s="177" t="str">
        <f t="shared" ca="1" si="6"/>
        <v/>
      </c>
      <c r="B92" s="267"/>
      <c r="C92" s="143" t="e">
        <f>+VLOOKUP(B92,'اسماء العملاء'!$A$2:$E$142,5,FALSE)</f>
        <v>#N/A</v>
      </c>
      <c r="D92" s="63" t="e">
        <f>+VLOOKUP(B92,'اسماء العملاء'!$A$2:$C$140,2,FALSE)</f>
        <v>#N/A</v>
      </c>
      <c r="E92" s="143"/>
      <c r="F92" s="63" t="e">
        <f>+VLOOKUP(B92,'اسماء العملاء'!$A$2:$C$140,3,FALSE)</f>
        <v>#N/A</v>
      </c>
      <c r="G92" s="54"/>
      <c r="H92" s="94" t="e">
        <f>+VLOOKUP(G92,'انواع الفلاتر'!$B$2:$C$52,2,FALSE)</f>
        <v>#N/A</v>
      </c>
      <c r="I92" s="67"/>
      <c r="J92" s="92" t="e">
        <f t="shared" si="7"/>
        <v>#N/A</v>
      </c>
      <c r="K92" s="73"/>
      <c r="L92" s="73"/>
      <c r="M92" s="189"/>
      <c r="N92" s="74">
        <f t="shared" si="8"/>
        <v>0</v>
      </c>
      <c r="O92" s="87"/>
      <c r="P92" s="219" t="e">
        <f t="shared" si="10"/>
        <v>#DIV/0!</v>
      </c>
      <c r="Q92" s="219" t="e">
        <f t="shared" si="11"/>
        <v>#DIV/0!</v>
      </c>
      <c r="R92" s="232">
        <v>0</v>
      </c>
      <c r="S92" s="225" t="e">
        <f t="shared" si="9"/>
        <v>#DIV/0!</v>
      </c>
      <c r="T92" s="238"/>
      <c r="U92" s="236" t="e">
        <f>IF(COUNT($T92:T92)&gt;ROUNDUP($Q92/$O92,0)+$P92,0,EDATE(EDATE($T92,1)+$R92,COLUMN()-22))</f>
        <v>#DIV/0!</v>
      </c>
      <c r="V92" s="236" t="e">
        <f>IF(COUNT($T92:U92)&gt;ROUNDUP($Q92/$O92,0)+$P92,0,EDATE(EDATE($T92,1)+$R92,COLUMN()-22))</f>
        <v>#DIV/0!</v>
      </c>
      <c r="W92" s="236" t="e">
        <f>IF(COUNT($T92:V92)&gt;ROUNDUP($Q92/$O92,0)+$P92,0,EDATE(EDATE($T92,1)+$R92,COLUMN()-22))</f>
        <v>#DIV/0!</v>
      </c>
      <c r="X92" s="236" t="e">
        <f>IF(COUNT($T92:W92)&gt;ROUNDUP($Q92/$O92,0)+$P92,0,EDATE(EDATE($T92,1)+$R92,COLUMN()-22))</f>
        <v>#DIV/0!</v>
      </c>
      <c r="Y92" s="236" t="e">
        <f>IF(COUNT($T92:X92)&gt;ROUNDUP($Q92/$O92,0)+$P92,0,EDATE(EDATE($T92,1)+$R92,COLUMN()-22))</f>
        <v>#DIV/0!</v>
      </c>
      <c r="Z92" s="236" t="e">
        <f>IF(COUNT($T92:Y92)&gt;ROUNDUP($Q92/$O92,0)+$P92,0,EDATE(EDATE($T92,1)+$R92,COLUMN()-22))</f>
        <v>#DIV/0!</v>
      </c>
      <c r="AA92" s="236" t="e">
        <f>IF(COUNT($T92:Z92)&gt;ROUNDUP($Q92/$O92,0)+$P92,0,EDATE(EDATE($T92,1)+$R92,COLUMN()-22))</f>
        <v>#DIV/0!</v>
      </c>
      <c r="AB92" s="236" t="e">
        <f>IF(COUNT($T92:AA92)&gt;ROUNDUP($Q92/$O92,0)+$P92,0,EDATE(EDATE($T92,1)+$R92,COLUMN()-22))</f>
        <v>#DIV/0!</v>
      </c>
      <c r="AC92" s="236" t="e">
        <f>IF(COUNT($T92:AB92)&gt;ROUNDUP($Q92/$O92,0)+$P92,0,EDATE(EDATE($T92,1)+$R92,COLUMN()-22))</f>
        <v>#DIV/0!</v>
      </c>
      <c r="AD92" s="236" t="e">
        <f>IF(COUNT($T92:AC92)&gt;ROUNDUP($Q92/$O92,0)+$P92,0,EDATE(EDATE($T92,1)+$R92,COLUMN()-22))</f>
        <v>#DIV/0!</v>
      </c>
      <c r="AE92" s="236" t="e">
        <f>IF(COUNT($T92:AD92)&gt;ROUNDUP($Q92/$O92,0)+$P92,0,EDATE(EDATE($T92,1)+$R92,COLUMN()-22))</f>
        <v>#DIV/0!</v>
      </c>
      <c r="AF92" s="236" t="e">
        <f>IF(COUNT($T92:AE92)&gt;ROUNDUP($Q92/$O92,0)+$P92,0,EDATE(EDATE($T92,1)+$R92,COLUMN()-22))</f>
        <v>#DIV/0!</v>
      </c>
      <c r="AG92" s="236" t="e">
        <f>IF(COUNT($T92:AF92)&gt;ROUNDUP($Q92/$O92,0)+$P92,0,EDATE(EDATE($T92,1)+$R92,COLUMN()-22))</f>
        <v>#DIV/0!</v>
      </c>
      <c r="AH92" s="236" t="e">
        <f>IF(COUNT($T92:AG92)&gt;ROUNDUP($Q92/$O92,0)+$P92,0,EDATE(EDATE($T92,1)+$R92,COLUMN()-22))</f>
        <v>#DIV/0!</v>
      </c>
      <c r="AI92" s="236" t="e">
        <f>IF(COUNT($T92:AH92)&gt;ROUNDUP($Q92/$O92,0)+$P92,0,EDATE(EDATE($T92,1)+$R92,COLUMN()-22))</f>
        <v>#DIV/0!</v>
      </c>
      <c r="AJ92" s="236" t="e">
        <f>IF(COUNT($T92:AI92)&gt;ROUNDUP($Q92/$O92,0)+$P92,0,EDATE(EDATE($T92,1)+$R92,COLUMN()-22))</f>
        <v>#DIV/0!</v>
      </c>
      <c r="AK92" s="236" t="e">
        <f>IF(COUNT($T92:AJ92)&gt;ROUNDUP($Q92/$O92,0)+$P92,0,EDATE(EDATE($T92,1)+$R92,COLUMN()-22))</f>
        <v>#DIV/0!</v>
      </c>
      <c r="AL92" s="236" t="e">
        <f>IF(COUNT($T92:AK92)&gt;ROUNDUP($Q92/$O92,0)+$P92,0,EDATE(EDATE($T92,1)+$R92,COLUMN()-22))</f>
        <v>#DIV/0!</v>
      </c>
      <c r="AM92" s="236" t="e">
        <f>IF(COUNT($T92:AL92)&gt;ROUNDUP($Q92/$O92,0)+$P92,0,EDATE(EDATE($T92,1)+$R92,COLUMN()-22))</f>
        <v>#DIV/0!</v>
      </c>
      <c r="AN92" s="236" t="e">
        <f>IF(COUNT($T92:AM92)&gt;ROUNDUP($Q92/$O92,0)+$P92,0,EDATE(EDATE($T92,1)+$R92,COLUMN()-22))</f>
        <v>#DIV/0!</v>
      </c>
      <c r="AO92" s="236" t="e">
        <f>IF(COUNT($T92:AN92)&gt;ROUNDUP($Q92/$O92,0)+$P92,0,EDATE(EDATE($T92,1)+$R92,COLUMN()-22))</f>
        <v>#DIV/0!</v>
      </c>
      <c r="AP92" s="236" t="e">
        <f>IF(COUNT($T92:AO92)&gt;ROUNDUP($Q92/$O92,0)+$P92,0,EDATE(EDATE($T92,1)+$R92,COLUMN()-22))</f>
        <v>#DIV/0!</v>
      </c>
      <c r="AQ92" s="236" t="e">
        <f>IF(COUNT($T92:AP92)&gt;ROUNDUP($Q92/$O92,0)+$P92,0,EDATE(EDATE($T92,1)+$R92,COLUMN()-22))</f>
        <v>#DIV/0!</v>
      </c>
      <c r="AR92" s="236" t="e">
        <f>IF(COUNT($T92:AQ92)&gt;ROUNDUP($Q92/$O92,0)+$P92,0,EDATE(EDATE($T92,1)+$R92,COLUMN()-22))</f>
        <v>#DIV/0!</v>
      </c>
      <c r="AS92" s="236" t="e">
        <f>IF(COUNT($T92:AR92)&gt;ROUNDUP($Q92/$O92,0)+$P92,0,EDATE(EDATE($T92,1)+$R92,COLUMN()-22))</f>
        <v>#DIV/0!</v>
      </c>
      <c r="AT92" s="236" t="e">
        <f>IF(COUNT($T92:AS92)&gt;ROUNDUP($Q92/$O92,0)+$P92,0,EDATE(EDATE($T92,1)+$R92,COLUMN()-22))</f>
        <v>#DIV/0!</v>
      </c>
      <c r="AU92" s="236" t="e">
        <f>IF(COUNT($T92:AT92)&gt;ROUNDUP($Q92/$O92,0)+$P92,0,EDATE(EDATE($T92,1)+$R92,COLUMN()-22))</f>
        <v>#DIV/0!</v>
      </c>
      <c r="AV92" s="236" t="e">
        <f>IF(COUNT($T92:AU92)&gt;ROUNDUP($Q92/$O92,0)+$P92,0,EDATE(EDATE($T92,1)+$R92,COLUMN()-22))</f>
        <v>#DIV/0!</v>
      </c>
      <c r="AW92" s="236" t="e">
        <f>IF(COUNT($T92:AV92)&gt;ROUNDUP($Q92/$O92,0)+$P92,0,EDATE(EDATE($T92,1)+$R92,COLUMN()-22))</f>
        <v>#DIV/0!</v>
      </c>
      <c r="AX92" s="236" t="e">
        <f>IF(COUNT($T92:AW92)&gt;ROUNDUP($Q92/$O92,0)+$P92,0,EDATE(EDATE($T92,1)+$R92,COLUMN()-22))</f>
        <v>#DIV/0!</v>
      </c>
      <c r="AY92" s="236" t="e">
        <f>IF(COUNT($T92:AX92)&gt;ROUNDUP($Q92/$O92,0)+$P92,0,EDATE(EDATE($T92,1)+$R92,COLUMN()-22))</f>
        <v>#DIV/0!</v>
      </c>
      <c r="AZ92" s="236" t="e">
        <f>IF(COUNT($T92:AY92)&gt;ROUNDUP($Q92/$O92,0)+$P92,0,EDATE(EDATE($T92,1)+$R92,COLUMN()-22))</f>
        <v>#DIV/0!</v>
      </c>
      <c r="BA92" s="236" t="e">
        <f>IF(COUNT($T92:AZ92)&gt;ROUNDUP($Q92/$O92,0)+$P92,0,EDATE(EDATE($T92,1)+$R92,COLUMN()-22))</f>
        <v>#DIV/0!</v>
      </c>
      <c r="BB92" s="236" t="e">
        <f>IF(COUNT($T92:BA92)&gt;ROUNDUP($Q92/$O92,0)+$P92,0,EDATE(EDATE($T92,1)+$R92,COLUMN()-22))</f>
        <v>#DIV/0!</v>
      </c>
      <c r="BC92" s="236" t="e">
        <f>IF(COUNT($T92:BB92)&gt;ROUNDUP($Q92/$O92,0)+$P92,0,EDATE(EDATE($T92,1)+$R92,COLUMN()-22))</f>
        <v>#DIV/0!</v>
      </c>
      <c r="BD92" s="187"/>
      <c r="BE92" s="54"/>
    </row>
    <row r="93" spans="1:57" ht="21" customHeight="1">
      <c r="A93" s="177" t="str">
        <f t="shared" ca="1" si="6"/>
        <v/>
      </c>
      <c r="B93" s="267"/>
      <c r="C93" s="143" t="e">
        <f>+VLOOKUP(B93,'اسماء العملاء'!$A$2:$E$142,5,FALSE)</f>
        <v>#N/A</v>
      </c>
      <c r="D93" s="63" t="e">
        <f>+VLOOKUP(B93,'اسماء العملاء'!$A$2:$C$140,2,FALSE)</f>
        <v>#N/A</v>
      </c>
      <c r="E93" s="143"/>
      <c r="F93" s="63" t="e">
        <f>+VLOOKUP(B93,'اسماء العملاء'!$A$2:$C$140,3,FALSE)</f>
        <v>#N/A</v>
      </c>
      <c r="G93" s="54"/>
      <c r="H93" s="94" t="e">
        <f>+VLOOKUP(G93,'انواع الفلاتر'!$B$2:$C$52,2,FALSE)</f>
        <v>#N/A</v>
      </c>
      <c r="I93" s="67"/>
      <c r="J93" s="92" t="e">
        <f t="shared" si="7"/>
        <v>#N/A</v>
      </c>
      <c r="K93" s="73"/>
      <c r="L93" s="73"/>
      <c r="M93" s="189"/>
      <c r="N93" s="74">
        <f t="shared" si="8"/>
        <v>0</v>
      </c>
      <c r="O93" s="87"/>
      <c r="P93" s="219" t="e">
        <f t="shared" si="10"/>
        <v>#DIV/0!</v>
      </c>
      <c r="Q93" s="219" t="e">
        <f t="shared" si="11"/>
        <v>#DIV/0!</v>
      </c>
      <c r="R93" s="232">
        <v>0</v>
      </c>
      <c r="S93" s="225" t="e">
        <f t="shared" si="9"/>
        <v>#DIV/0!</v>
      </c>
      <c r="T93" s="238"/>
      <c r="U93" s="236" t="e">
        <f>IF(COUNT($T93:T93)&gt;ROUNDUP($Q93/$O93,0)+$P93,0,EDATE(EDATE($T93,1)+$R93,COLUMN()-22))</f>
        <v>#DIV/0!</v>
      </c>
      <c r="V93" s="236" t="e">
        <f>IF(COUNT($T93:U93)&gt;ROUNDUP($Q93/$O93,0)+$P93,0,EDATE(EDATE($T93,1)+$R93,COLUMN()-22))</f>
        <v>#DIV/0!</v>
      </c>
      <c r="W93" s="236" t="e">
        <f>IF(COUNT($T93:V93)&gt;ROUNDUP($Q93/$O93,0)+$P93,0,EDATE(EDATE($T93,1)+$R93,COLUMN()-22))</f>
        <v>#DIV/0!</v>
      </c>
      <c r="X93" s="236" t="e">
        <f>IF(COUNT($T93:W93)&gt;ROUNDUP($Q93/$O93,0)+$P93,0,EDATE(EDATE($T93,1)+$R93,COLUMN()-22))</f>
        <v>#DIV/0!</v>
      </c>
      <c r="Y93" s="236" t="e">
        <f>IF(COUNT($T93:X93)&gt;ROUNDUP($Q93/$O93,0)+$P93,0,EDATE(EDATE($T93,1)+$R93,COLUMN()-22))</f>
        <v>#DIV/0!</v>
      </c>
      <c r="Z93" s="236" t="e">
        <f>IF(COUNT($T93:Y93)&gt;ROUNDUP($Q93/$O93,0)+$P93,0,EDATE(EDATE($T93,1)+$R93,COLUMN()-22))</f>
        <v>#DIV/0!</v>
      </c>
      <c r="AA93" s="236" t="e">
        <f>IF(COUNT($T93:Z93)&gt;ROUNDUP($Q93/$O93,0)+$P93,0,EDATE(EDATE($T93,1)+$R93,COLUMN()-22))</f>
        <v>#DIV/0!</v>
      </c>
      <c r="AB93" s="236" t="e">
        <f>IF(COUNT($T93:AA93)&gt;ROUNDUP($Q93/$O93,0)+$P93,0,EDATE(EDATE($T93,1)+$R93,COLUMN()-22))</f>
        <v>#DIV/0!</v>
      </c>
      <c r="AC93" s="236" t="e">
        <f>IF(COUNT($T93:AB93)&gt;ROUNDUP($Q93/$O93,0)+$P93,0,EDATE(EDATE($T93,1)+$R93,COLUMN()-22))</f>
        <v>#DIV/0!</v>
      </c>
      <c r="AD93" s="236" t="e">
        <f>IF(COUNT($T93:AC93)&gt;ROUNDUP($Q93/$O93,0)+$P93,0,EDATE(EDATE($T93,1)+$R93,COLUMN()-22))</f>
        <v>#DIV/0!</v>
      </c>
      <c r="AE93" s="236" t="e">
        <f>IF(COUNT($T93:AD93)&gt;ROUNDUP($Q93/$O93,0)+$P93,0,EDATE(EDATE($T93,1)+$R93,COLUMN()-22))</f>
        <v>#DIV/0!</v>
      </c>
      <c r="AF93" s="236" t="e">
        <f>IF(COUNT($T93:AE93)&gt;ROUNDUP($Q93/$O93,0)+$P93,0,EDATE(EDATE($T93,1)+$R93,COLUMN()-22))</f>
        <v>#DIV/0!</v>
      </c>
      <c r="AG93" s="236" t="e">
        <f>IF(COUNT($T93:AF93)&gt;ROUNDUP($Q93/$O93,0)+$P93,0,EDATE(EDATE($T93,1)+$R93,COLUMN()-22))</f>
        <v>#DIV/0!</v>
      </c>
      <c r="AH93" s="236" t="e">
        <f>IF(COUNT($T93:AG93)&gt;ROUNDUP($Q93/$O93,0)+$P93,0,EDATE(EDATE($T93,1)+$R93,COLUMN()-22))</f>
        <v>#DIV/0!</v>
      </c>
      <c r="AI93" s="236" t="e">
        <f>IF(COUNT($T93:AH93)&gt;ROUNDUP($Q93/$O93,0)+$P93,0,EDATE(EDATE($T93,1)+$R93,COLUMN()-22))</f>
        <v>#DIV/0!</v>
      </c>
      <c r="AJ93" s="236" t="e">
        <f>IF(COUNT($T93:AI93)&gt;ROUNDUP($Q93/$O93,0)+$P93,0,EDATE(EDATE($T93,1)+$R93,COLUMN()-22))</f>
        <v>#DIV/0!</v>
      </c>
      <c r="AK93" s="236" t="e">
        <f>IF(COUNT($T93:AJ93)&gt;ROUNDUP($Q93/$O93,0)+$P93,0,EDATE(EDATE($T93,1)+$R93,COLUMN()-22))</f>
        <v>#DIV/0!</v>
      </c>
      <c r="AL93" s="236" t="e">
        <f>IF(COUNT($T93:AK93)&gt;ROUNDUP($Q93/$O93,0)+$P93,0,EDATE(EDATE($T93,1)+$R93,COLUMN()-22))</f>
        <v>#DIV/0!</v>
      </c>
      <c r="AM93" s="236" t="e">
        <f>IF(COUNT($T93:AL93)&gt;ROUNDUP($Q93/$O93,0)+$P93,0,EDATE(EDATE($T93,1)+$R93,COLUMN()-22))</f>
        <v>#DIV/0!</v>
      </c>
      <c r="AN93" s="236" t="e">
        <f>IF(COUNT($T93:AM93)&gt;ROUNDUP($Q93/$O93,0)+$P93,0,EDATE(EDATE($T93,1)+$R93,COLUMN()-22))</f>
        <v>#DIV/0!</v>
      </c>
      <c r="AO93" s="236" t="e">
        <f>IF(COUNT($T93:AN93)&gt;ROUNDUP($Q93/$O93,0)+$P93,0,EDATE(EDATE($T93,1)+$R93,COLUMN()-22))</f>
        <v>#DIV/0!</v>
      </c>
      <c r="AP93" s="236" t="e">
        <f>IF(COUNT($T93:AO93)&gt;ROUNDUP($Q93/$O93,0)+$P93,0,EDATE(EDATE($T93,1)+$R93,COLUMN()-22))</f>
        <v>#DIV/0!</v>
      </c>
      <c r="AQ93" s="236" t="e">
        <f>IF(COUNT($T93:AP93)&gt;ROUNDUP($Q93/$O93,0)+$P93,0,EDATE(EDATE($T93,1)+$R93,COLUMN()-22))</f>
        <v>#DIV/0!</v>
      </c>
      <c r="AR93" s="236" t="e">
        <f>IF(COUNT($T93:AQ93)&gt;ROUNDUP($Q93/$O93,0)+$P93,0,EDATE(EDATE($T93,1)+$R93,COLUMN()-22))</f>
        <v>#DIV/0!</v>
      </c>
      <c r="AS93" s="236" t="e">
        <f>IF(COUNT($T93:AR93)&gt;ROUNDUP($Q93/$O93,0)+$P93,0,EDATE(EDATE($T93,1)+$R93,COLUMN()-22))</f>
        <v>#DIV/0!</v>
      </c>
      <c r="AT93" s="236" t="e">
        <f>IF(COUNT($T93:AS93)&gt;ROUNDUP($Q93/$O93,0)+$P93,0,EDATE(EDATE($T93,1)+$R93,COLUMN()-22))</f>
        <v>#DIV/0!</v>
      </c>
      <c r="AU93" s="236" t="e">
        <f>IF(COUNT($T93:AT93)&gt;ROUNDUP($Q93/$O93,0)+$P93,0,EDATE(EDATE($T93,1)+$R93,COLUMN()-22))</f>
        <v>#DIV/0!</v>
      </c>
      <c r="AV93" s="236" t="e">
        <f>IF(COUNT($T93:AU93)&gt;ROUNDUP($Q93/$O93,0)+$P93,0,EDATE(EDATE($T93,1)+$R93,COLUMN()-22))</f>
        <v>#DIV/0!</v>
      </c>
      <c r="AW93" s="236" t="e">
        <f>IF(COUNT($T93:AV93)&gt;ROUNDUP($Q93/$O93,0)+$P93,0,EDATE(EDATE($T93,1)+$R93,COLUMN()-22))</f>
        <v>#DIV/0!</v>
      </c>
      <c r="AX93" s="236" t="e">
        <f>IF(COUNT($T93:AW93)&gt;ROUNDUP($Q93/$O93,0)+$P93,0,EDATE(EDATE($T93,1)+$R93,COLUMN()-22))</f>
        <v>#DIV/0!</v>
      </c>
      <c r="AY93" s="236" t="e">
        <f>IF(COUNT($T93:AX93)&gt;ROUNDUP($Q93/$O93,0)+$P93,0,EDATE(EDATE($T93,1)+$R93,COLUMN()-22))</f>
        <v>#DIV/0!</v>
      </c>
      <c r="AZ93" s="236" t="e">
        <f>IF(COUNT($T93:AY93)&gt;ROUNDUP($Q93/$O93,0)+$P93,0,EDATE(EDATE($T93,1)+$R93,COLUMN()-22))</f>
        <v>#DIV/0!</v>
      </c>
      <c r="BA93" s="236" t="e">
        <f>IF(COUNT($T93:AZ93)&gt;ROUNDUP($Q93/$O93,0)+$P93,0,EDATE(EDATE($T93,1)+$R93,COLUMN()-22))</f>
        <v>#DIV/0!</v>
      </c>
      <c r="BB93" s="236" t="e">
        <f>IF(COUNT($T93:BA93)&gt;ROUNDUP($Q93/$O93,0)+$P93,0,EDATE(EDATE($T93,1)+$R93,COLUMN()-22))</f>
        <v>#DIV/0!</v>
      </c>
      <c r="BC93" s="236" t="e">
        <f>IF(COUNT($T93:BB93)&gt;ROUNDUP($Q93/$O93,0)+$P93,0,EDATE(EDATE($T93,1)+$R93,COLUMN()-22))</f>
        <v>#DIV/0!</v>
      </c>
      <c r="BD93" s="187"/>
      <c r="BE93" s="54"/>
    </row>
    <row r="94" spans="1:57" ht="21" customHeight="1">
      <c r="A94" s="177" t="str">
        <f t="shared" ca="1" si="6"/>
        <v/>
      </c>
      <c r="B94" s="267"/>
      <c r="C94" s="143" t="e">
        <f>+VLOOKUP(B94,'اسماء العملاء'!$A$2:$E$142,5,FALSE)</f>
        <v>#N/A</v>
      </c>
      <c r="D94" s="63" t="e">
        <f>+VLOOKUP(B94,'اسماء العملاء'!$A$2:$C$140,2,FALSE)</f>
        <v>#N/A</v>
      </c>
      <c r="E94" s="143"/>
      <c r="F94" s="63" t="e">
        <f>+VLOOKUP(B94,'اسماء العملاء'!$A$2:$C$140,3,FALSE)</f>
        <v>#N/A</v>
      </c>
      <c r="G94" s="54"/>
      <c r="H94" s="94" t="e">
        <f>+VLOOKUP(G94,'انواع الفلاتر'!$B$2:$C$52,2,FALSE)</f>
        <v>#N/A</v>
      </c>
      <c r="I94" s="67"/>
      <c r="J94" s="92" t="e">
        <f t="shared" si="7"/>
        <v>#N/A</v>
      </c>
      <c r="K94" s="73"/>
      <c r="L94" s="73"/>
      <c r="M94" s="189"/>
      <c r="N94" s="74">
        <f t="shared" si="8"/>
        <v>0</v>
      </c>
      <c r="O94" s="87"/>
      <c r="P94" s="219" t="e">
        <f t="shared" si="10"/>
        <v>#DIV/0!</v>
      </c>
      <c r="Q94" s="219" t="e">
        <f t="shared" si="11"/>
        <v>#DIV/0!</v>
      </c>
      <c r="R94" s="232">
        <v>0</v>
      </c>
      <c r="S94" s="225" t="e">
        <f t="shared" si="9"/>
        <v>#DIV/0!</v>
      </c>
      <c r="T94" s="238"/>
      <c r="U94" s="236" t="e">
        <f>IF(COUNT($T94:T94)&gt;ROUNDUP($Q94/$O94,0)+$P94,0,EDATE(EDATE($T94,1)+$R94,COLUMN()-22))</f>
        <v>#DIV/0!</v>
      </c>
      <c r="V94" s="236" t="e">
        <f>IF(COUNT($T94:U94)&gt;ROUNDUP($Q94/$O94,0)+$P94,0,EDATE(EDATE($T94,1)+$R94,COLUMN()-22))</f>
        <v>#DIV/0!</v>
      </c>
      <c r="W94" s="236" t="e">
        <f>IF(COUNT($T94:V94)&gt;ROUNDUP($Q94/$O94,0)+$P94,0,EDATE(EDATE($T94,1)+$R94,COLUMN()-22))</f>
        <v>#DIV/0!</v>
      </c>
      <c r="X94" s="236" t="e">
        <f>IF(COUNT($T94:W94)&gt;ROUNDUP($Q94/$O94,0)+$P94,0,EDATE(EDATE($T94,1)+$R94,COLUMN()-22))</f>
        <v>#DIV/0!</v>
      </c>
      <c r="Y94" s="236" t="e">
        <f>IF(COUNT($T94:X94)&gt;ROUNDUP($Q94/$O94,0)+$P94,0,EDATE(EDATE($T94,1)+$R94,COLUMN()-22))</f>
        <v>#DIV/0!</v>
      </c>
      <c r="Z94" s="236" t="e">
        <f>IF(COUNT($T94:Y94)&gt;ROUNDUP($Q94/$O94,0)+$P94,0,EDATE(EDATE($T94,1)+$R94,COLUMN()-22))</f>
        <v>#DIV/0!</v>
      </c>
      <c r="AA94" s="236" t="e">
        <f>IF(COUNT($T94:Z94)&gt;ROUNDUP($Q94/$O94,0)+$P94,0,EDATE(EDATE($T94,1)+$R94,COLUMN()-22))</f>
        <v>#DIV/0!</v>
      </c>
      <c r="AB94" s="236" t="e">
        <f>IF(COUNT($T94:AA94)&gt;ROUNDUP($Q94/$O94,0)+$P94,0,EDATE(EDATE($T94,1)+$R94,COLUMN()-22))</f>
        <v>#DIV/0!</v>
      </c>
      <c r="AC94" s="236" t="e">
        <f>IF(COUNT($T94:AB94)&gt;ROUNDUP($Q94/$O94,0)+$P94,0,EDATE(EDATE($T94,1)+$R94,COLUMN()-22))</f>
        <v>#DIV/0!</v>
      </c>
      <c r="AD94" s="236" t="e">
        <f>IF(COUNT($T94:AC94)&gt;ROUNDUP($Q94/$O94,0)+$P94,0,EDATE(EDATE($T94,1)+$R94,COLUMN()-22))</f>
        <v>#DIV/0!</v>
      </c>
      <c r="AE94" s="236" t="e">
        <f>IF(COUNT($T94:AD94)&gt;ROUNDUP($Q94/$O94,0)+$P94,0,EDATE(EDATE($T94,1)+$R94,COLUMN()-22))</f>
        <v>#DIV/0!</v>
      </c>
      <c r="AF94" s="236" t="e">
        <f>IF(COUNT($T94:AE94)&gt;ROUNDUP($Q94/$O94,0)+$P94,0,EDATE(EDATE($T94,1)+$R94,COLUMN()-22))</f>
        <v>#DIV/0!</v>
      </c>
      <c r="AG94" s="236" t="e">
        <f>IF(COUNT($T94:AF94)&gt;ROUNDUP($Q94/$O94,0)+$P94,0,EDATE(EDATE($T94,1)+$R94,COLUMN()-22))</f>
        <v>#DIV/0!</v>
      </c>
      <c r="AH94" s="236" t="e">
        <f>IF(COUNT($T94:AG94)&gt;ROUNDUP($Q94/$O94,0)+$P94,0,EDATE(EDATE($T94,1)+$R94,COLUMN()-22))</f>
        <v>#DIV/0!</v>
      </c>
      <c r="AI94" s="236" t="e">
        <f>IF(COUNT($T94:AH94)&gt;ROUNDUP($Q94/$O94,0)+$P94,0,EDATE(EDATE($T94,1)+$R94,COLUMN()-22))</f>
        <v>#DIV/0!</v>
      </c>
      <c r="AJ94" s="236" t="e">
        <f>IF(COUNT($T94:AI94)&gt;ROUNDUP($Q94/$O94,0)+$P94,0,EDATE(EDATE($T94,1)+$R94,COLUMN()-22))</f>
        <v>#DIV/0!</v>
      </c>
      <c r="AK94" s="236" t="e">
        <f>IF(COUNT($T94:AJ94)&gt;ROUNDUP($Q94/$O94,0)+$P94,0,EDATE(EDATE($T94,1)+$R94,COLUMN()-22))</f>
        <v>#DIV/0!</v>
      </c>
      <c r="AL94" s="236" t="e">
        <f>IF(COUNT($T94:AK94)&gt;ROUNDUP($Q94/$O94,0)+$P94,0,EDATE(EDATE($T94,1)+$R94,COLUMN()-22))</f>
        <v>#DIV/0!</v>
      </c>
      <c r="AM94" s="236" t="e">
        <f>IF(COUNT($T94:AL94)&gt;ROUNDUP($Q94/$O94,0)+$P94,0,EDATE(EDATE($T94,1)+$R94,COLUMN()-22))</f>
        <v>#DIV/0!</v>
      </c>
      <c r="AN94" s="236" t="e">
        <f>IF(COUNT($T94:AM94)&gt;ROUNDUP($Q94/$O94,0)+$P94,0,EDATE(EDATE($T94,1)+$R94,COLUMN()-22))</f>
        <v>#DIV/0!</v>
      </c>
      <c r="AO94" s="236" t="e">
        <f>IF(COUNT($T94:AN94)&gt;ROUNDUP($Q94/$O94,0)+$P94,0,EDATE(EDATE($T94,1)+$R94,COLUMN()-22))</f>
        <v>#DIV/0!</v>
      </c>
      <c r="AP94" s="236" t="e">
        <f>IF(COUNT($T94:AO94)&gt;ROUNDUP($Q94/$O94,0)+$P94,0,EDATE(EDATE($T94,1)+$R94,COLUMN()-22))</f>
        <v>#DIV/0!</v>
      </c>
      <c r="AQ94" s="236" t="e">
        <f>IF(COUNT($T94:AP94)&gt;ROUNDUP($Q94/$O94,0)+$P94,0,EDATE(EDATE($T94,1)+$R94,COLUMN()-22))</f>
        <v>#DIV/0!</v>
      </c>
      <c r="AR94" s="236" t="e">
        <f>IF(COUNT($T94:AQ94)&gt;ROUNDUP($Q94/$O94,0)+$P94,0,EDATE(EDATE($T94,1)+$R94,COLUMN()-22))</f>
        <v>#DIV/0!</v>
      </c>
      <c r="AS94" s="236" t="e">
        <f>IF(COUNT($T94:AR94)&gt;ROUNDUP($Q94/$O94,0)+$P94,0,EDATE(EDATE($T94,1)+$R94,COLUMN()-22))</f>
        <v>#DIV/0!</v>
      </c>
      <c r="AT94" s="236" t="e">
        <f>IF(COUNT($T94:AS94)&gt;ROUNDUP($Q94/$O94,0)+$P94,0,EDATE(EDATE($T94,1)+$R94,COLUMN()-22))</f>
        <v>#DIV/0!</v>
      </c>
      <c r="AU94" s="236" t="e">
        <f>IF(COUNT($T94:AT94)&gt;ROUNDUP($Q94/$O94,0)+$P94,0,EDATE(EDATE($T94,1)+$R94,COLUMN()-22))</f>
        <v>#DIV/0!</v>
      </c>
      <c r="AV94" s="236" t="e">
        <f>IF(COUNT($T94:AU94)&gt;ROUNDUP($Q94/$O94,0)+$P94,0,EDATE(EDATE($T94,1)+$R94,COLUMN()-22))</f>
        <v>#DIV/0!</v>
      </c>
      <c r="AW94" s="236" t="e">
        <f>IF(COUNT($T94:AV94)&gt;ROUNDUP($Q94/$O94,0)+$P94,0,EDATE(EDATE($T94,1)+$R94,COLUMN()-22))</f>
        <v>#DIV/0!</v>
      </c>
      <c r="AX94" s="236" t="e">
        <f>IF(COUNT($T94:AW94)&gt;ROUNDUP($Q94/$O94,0)+$P94,0,EDATE(EDATE($T94,1)+$R94,COLUMN()-22))</f>
        <v>#DIV/0!</v>
      </c>
      <c r="AY94" s="236" t="e">
        <f>IF(COUNT($T94:AX94)&gt;ROUNDUP($Q94/$O94,0)+$P94,0,EDATE(EDATE($T94,1)+$R94,COLUMN()-22))</f>
        <v>#DIV/0!</v>
      </c>
      <c r="AZ94" s="236" t="e">
        <f>IF(COUNT($T94:AY94)&gt;ROUNDUP($Q94/$O94,0)+$P94,0,EDATE(EDATE($T94,1)+$R94,COLUMN()-22))</f>
        <v>#DIV/0!</v>
      </c>
      <c r="BA94" s="236" t="e">
        <f>IF(COUNT($T94:AZ94)&gt;ROUNDUP($Q94/$O94,0)+$P94,0,EDATE(EDATE($T94,1)+$R94,COLUMN()-22))</f>
        <v>#DIV/0!</v>
      </c>
      <c r="BB94" s="236" t="e">
        <f>IF(COUNT($T94:BA94)&gt;ROUNDUP($Q94/$O94,0)+$P94,0,EDATE(EDATE($T94,1)+$R94,COLUMN()-22))</f>
        <v>#DIV/0!</v>
      </c>
      <c r="BC94" s="236" t="e">
        <f>IF(COUNT($T94:BB94)&gt;ROUNDUP($Q94/$O94,0)+$P94,0,EDATE(EDATE($T94,1)+$R94,COLUMN()-22))</f>
        <v>#DIV/0!</v>
      </c>
      <c r="BD94" s="187"/>
      <c r="BE94" s="54"/>
    </row>
    <row r="95" spans="1:57" ht="21" customHeight="1">
      <c r="A95" s="177" t="str">
        <f t="shared" ca="1" si="6"/>
        <v/>
      </c>
      <c r="B95" s="267"/>
      <c r="C95" s="143" t="e">
        <f>+VLOOKUP(B95,'اسماء العملاء'!$A$2:$E$142,5,FALSE)</f>
        <v>#N/A</v>
      </c>
      <c r="D95" s="63" t="e">
        <f>+VLOOKUP(B95,'اسماء العملاء'!$A$2:$C$140,2,FALSE)</f>
        <v>#N/A</v>
      </c>
      <c r="E95" s="143"/>
      <c r="F95" s="63" t="e">
        <f>+VLOOKUP(B95,'اسماء العملاء'!$A$2:$C$140,3,FALSE)</f>
        <v>#N/A</v>
      </c>
      <c r="G95" s="54"/>
      <c r="H95" s="94" t="e">
        <f>+VLOOKUP(G95,'انواع الفلاتر'!$B$2:$C$52,2,FALSE)</f>
        <v>#N/A</v>
      </c>
      <c r="I95" s="67"/>
      <c r="J95" s="92" t="e">
        <f t="shared" si="7"/>
        <v>#N/A</v>
      </c>
      <c r="K95" s="73"/>
      <c r="L95" s="73"/>
      <c r="M95" s="189"/>
      <c r="N95" s="74">
        <f t="shared" si="8"/>
        <v>0</v>
      </c>
      <c r="O95" s="87"/>
      <c r="P95" s="219" t="e">
        <f t="shared" si="10"/>
        <v>#DIV/0!</v>
      </c>
      <c r="Q95" s="219" t="e">
        <f t="shared" si="11"/>
        <v>#DIV/0!</v>
      </c>
      <c r="R95" s="232">
        <v>0</v>
      </c>
      <c r="S95" s="225" t="e">
        <f t="shared" si="9"/>
        <v>#DIV/0!</v>
      </c>
      <c r="T95" s="238"/>
      <c r="U95" s="236" t="e">
        <f>IF(COUNT($T95:T95)&gt;ROUNDUP($Q95/$O95,0)+$P95,0,EDATE(EDATE($T95,1)+$R95,COLUMN()-22))</f>
        <v>#DIV/0!</v>
      </c>
      <c r="V95" s="236" t="e">
        <f>IF(COUNT($T95:U95)&gt;ROUNDUP($Q95/$O95,0)+$P95,0,EDATE(EDATE($T95,1)+$R95,COLUMN()-22))</f>
        <v>#DIV/0!</v>
      </c>
      <c r="W95" s="236" t="e">
        <f>IF(COUNT($T95:V95)&gt;ROUNDUP($Q95/$O95,0)+$P95,0,EDATE(EDATE($T95,1)+$R95,COLUMN()-22))</f>
        <v>#DIV/0!</v>
      </c>
      <c r="X95" s="236" t="e">
        <f>IF(COUNT($T95:W95)&gt;ROUNDUP($Q95/$O95,0)+$P95,0,EDATE(EDATE($T95,1)+$R95,COLUMN()-22))</f>
        <v>#DIV/0!</v>
      </c>
      <c r="Y95" s="236" t="e">
        <f>IF(COUNT($T95:X95)&gt;ROUNDUP($Q95/$O95,0)+$P95,0,EDATE(EDATE($T95,1)+$R95,COLUMN()-22))</f>
        <v>#DIV/0!</v>
      </c>
      <c r="Z95" s="236" t="e">
        <f>IF(COUNT($T95:Y95)&gt;ROUNDUP($Q95/$O95,0)+$P95,0,EDATE(EDATE($T95,1)+$R95,COLUMN()-22))</f>
        <v>#DIV/0!</v>
      </c>
      <c r="AA95" s="236" t="e">
        <f>IF(COUNT($T95:Z95)&gt;ROUNDUP($Q95/$O95,0)+$P95,0,EDATE(EDATE($T95,1)+$R95,COLUMN()-22))</f>
        <v>#DIV/0!</v>
      </c>
      <c r="AB95" s="236" t="e">
        <f>IF(COUNT($T95:AA95)&gt;ROUNDUP($Q95/$O95,0)+$P95,0,EDATE(EDATE($T95,1)+$R95,COLUMN()-22))</f>
        <v>#DIV/0!</v>
      </c>
      <c r="AC95" s="236" t="e">
        <f>IF(COUNT($T95:AB95)&gt;ROUNDUP($Q95/$O95,0)+$P95,0,EDATE(EDATE($T95,1)+$R95,COLUMN()-22))</f>
        <v>#DIV/0!</v>
      </c>
      <c r="AD95" s="236" t="e">
        <f>IF(COUNT($T95:AC95)&gt;ROUNDUP($Q95/$O95,0)+$P95,0,EDATE(EDATE($T95,1)+$R95,COLUMN()-22))</f>
        <v>#DIV/0!</v>
      </c>
      <c r="AE95" s="236" t="e">
        <f>IF(COUNT($T95:AD95)&gt;ROUNDUP($Q95/$O95,0)+$P95,0,EDATE(EDATE($T95,1)+$R95,COLUMN()-22))</f>
        <v>#DIV/0!</v>
      </c>
      <c r="AF95" s="236" t="e">
        <f>IF(COUNT($T95:AE95)&gt;ROUNDUP($Q95/$O95,0)+$P95,0,EDATE(EDATE($T95,1)+$R95,COLUMN()-22))</f>
        <v>#DIV/0!</v>
      </c>
      <c r="AG95" s="236" t="e">
        <f>IF(COUNT($T95:AF95)&gt;ROUNDUP($Q95/$O95,0)+$P95,0,EDATE(EDATE($T95,1)+$R95,COLUMN()-22))</f>
        <v>#DIV/0!</v>
      </c>
      <c r="AH95" s="236" t="e">
        <f>IF(COUNT($T95:AG95)&gt;ROUNDUP($Q95/$O95,0)+$P95,0,EDATE(EDATE($T95,1)+$R95,COLUMN()-22))</f>
        <v>#DIV/0!</v>
      </c>
      <c r="AI95" s="236" t="e">
        <f>IF(COUNT($T95:AH95)&gt;ROUNDUP($Q95/$O95,0)+$P95,0,EDATE(EDATE($T95,1)+$R95,COLUMN()-22))</f>
        <v>#DIV/0!</v>
      </c>
      <c r="AJ95" s="236" t="e">
        <f>IF(COUNT($T95:AI95)&gt;ROUNDUP($Q95/$O95,0)+$P95,0,EDATE(EDATE($T95,1)+$R95,COLUMN()-22))</f>
        <v>#DIV/0!</v>
      </c>
      <c r="AK95" s="236" t="e">
        <f>IF(COUNT($T95:AJ95)&gt;ROUNDUP($Q95/$O95,0)+$P95,0,EDATE(EDATE($T95,1)+$R95,COLUMN()-22))</f>
        <v>#DIV/0!</v>
      </c>
      <c r="AL95" s="236" t="e">
        <f>IF(COUNT($T95:AK95)&gt;ROUNDUP($Q95/$O95,0)+$P95,0,EDATE(EDATE($T95,1)+$R95,COLUMN()-22))</f>
        <v>#DIV/0!</v>
      </c>
      <c r="AM95" s="236" t="e">
        <f>IF(COUNT($T95:AL95)&gt;ROUNDUP($Q95/$O95,0)+$P95,0,EDATE(EDATE($T95,1)+$R95,COLUMN()-22))</f>
        <v>#DIV/0!</v>
      </c>
      <c r="AN95" s="236" t="e">
        <f>IF(COUNT($T95:AM95)&gt;ROUNDUP($Q95/$O95,0)+$P95,0,EDATE(EDATE($T95,1)+$R95,COLUMN()-22))</f>
        <v>#DIV/0!</v>
      </c>
      <c r="AO95" s="236" t="e">
        <f>IF(COUNT($T95:AN95)&gt;ROUNDUP($Q95/$O95,0)+$P95,0,EDATE(EDATE($T95,1)+$R95,COLUMN()-22))</f>
        <v>#DIV/0!</v>
      </c>
      <c r="AP95" s="236" t="e">
        <f>IF(COUNT($T95:AO95)&gt;ROUNDUP($Q95/$O95,0)+$P95,0,EDATE(EDATE($T95,1)+$R95,COLUMN()-22))</f>
        <v>#DIV/0!</v>
      </c>
      <c r="AQ95" s="236" t="e">
        <f>IF(COUNT($T95:AP95)&gt;ROUNDUP($Q95/$O95,0)+$P95,0,EDATE(EDATE($T95,1)+$R95,COLUMN()-22))</f>
        <v>#DIV/0!</v>
      </c>
      <c r="AR95" s="236" t="e">
        <f>IF(COUNT($T95:AQ95)&gt;ROUNDUP($Q95/$O95,0)+$P95,0,EDATE(EDATE($T95,1)+$R95,COLUMN()-22))</f>
        <v>#DIV/0!</v>
      </c>
      <c r="AS95" s="236" t="e">
        <f>IF(COUNT($T95:AR95)&gt;ROUNDUP($Q95/$O95,0)+$P95,0,EDATE(EDATE($T95,1)+$R95,COLUMN()-22))</f>
        <v>#DIV/0!</v>
      </c>
      <c r="AT95" s="236" t="e">
        <f>IF(COUNT($T95:AS95)&gt;ROUNDUP($Q95/$O95,0)+$P95,0,EDATE(EDATE($T95,1)+$R95,COLUMN()-22))</f>
        <v>#DIV/0!</v>
      </c>
      <c r="AU95" s="236" t="e">
        <f>IF(COUNT($T95:AT95)&gt;ROUNDUP($Q95/$O95,0)+$P95,0,EDATE(EDATE($T95,1)+$R95,COLUMN()-22))</f>
        <v>#DIV/0!</v>
      </c>
      <c r="AV95" s="236" t="e">
        <f>IF(COUNT($T95:AU95)&gt;ROUNDUP($Q95/$O95,0)+$P95,0,EDATE(EDATE($T95,1)+$R95,COLUMN()-22))</f>
        <v>#DIV/0!</v>
      </c>
      <c r="AW95" s="236" t="e">
        <f>IF(COUNT($T95:AV95)&gt;ROUNDUP($Q95/$O95,0)+$P95,0,EDATE(EDATE($T95,1)+$R95,COLUMN()-22))</f>
        <v>#DIV/0!</v>
      </c>
      <c r="AX95" s="236" t="e">
        <f>IF(COUNT($T95:AW95)&gt;ROUNDUP($Q95/$O95,0)+$P95,0,EDATE(EDATE($T95,1)+$R95,COLUMN()-22))</f>
        <v>#DIV/0!</v>
      </c>
      <c r="AY95" s="236" t="e">
        <f>IF(COUNT($T95:AX95)&gt;ROUNDUP($Q95/$O95,0)+$P95,0,EDATE(EDATE($T95,1)+$R95,COLUMN()-22))</f>
        <v>#DIV/0!</v>
      </c>
      <c r="AZ95" s="236" t="e">
        <f>IF(COUNT($T95:AY95)&gt;ROUNDUP($Q95/$O95,0)+$P95,0,EDATE(EDATE($T95,1)+$R95,COLUMN()-22))</f>
        <v>#DIV/0!</v>
      </c>
      <c r="BA95" s="236" t="e">
        <f>IF(COUNT($T95:AZ95)&gt;ROUNDUP($Q95/$O95,0)+$P95,0,EDATE(EDATE($T95,1)+$R95,COLUMN()-22))</f>
        <v>#DIV/0!</v>
      </c>
      <c r="BB95" s="236" t="e">
        <f>IF(COUNT($T95:BA95)&gt;ROUNDUP($Q95/$O95,0)+$P95,0,EDATE(EDATE($T95,1)+$R95,COLUMN()-22))</f>
        <v>#DIV/0!</v>
      </c>
      <c r="BC95" s="236" t="e">
        <f>IF(COUNT($T95:BB95)&gt;ROUNDUP($Q95/$O95,0)+$P95,0,EDATE(EDATE($T95,1)+$R95,COLUMN()-22))</f>
        <v>#DIV/0!</v>
      </c>
      <c r="BD95" s="187"/>
      <c r="BE95" s="54"/>
    </row>
    <row r="96" spans="1:57" ht="21" customHeight="1">
      <c r="A96" s="177" t="str">
        <f t="shared" ca="1" si="6"/>
        <v/>
      </c>
      <c r="B96" s="267"/>
      <c r="C96" s="143" t="e">
        <f>+VLOOKUP(B96,'اسماء العملاء'!$A$2:$E$142,5,FALSE)</f>
        <v>#N/A</v>
      </c>
      <c r="D96" s="63" t="e">
        <f>+VLOOKUP(B96,'اسماء العملاء'!$A$2:$C$140,2,FALSE)</f>
        <v>#N/A</v>
      </c>
      <c r="E96" s="143"/>
      <c r="F96" s="63" t="e">
        <f>+VLOOKUP(B96,'اسماء العملاء'!$A$2:$C$140,3,FALSE)</f>
        <v>#N/A</v>
      </c>
      <c r="G96" s="54"/>
      <c r="H96" s="94" t="e">
        <f>+VLOOKUP(G96,'انواع الفلاتر'!$B$2:$C$52,2,FALSE)</f>
        <v>#N/A</v>
      </c>
      <c r="I96" s="67"/>
      <c r="J96" s="92" t="e">
        <f t="shared" si="7"/>
        <v>#N/A</v>
      </c>
      <c r="K96" s="73"/>
      <c r="L96" s="73"/>
      <c r="M96" s="189"/>
      <c r="N96" s="74">
        <f t="shared" si="8"/>
        <v>0</v>
      </c>
      <c r="O96" s="87"/>
      <c r="P96" s="219" t="e">
        <f t="shared" si="10"/>
        <v>#DIV/0!</v>
      </c>
      <c r="Q96" s="219" t="e">
        <f t="shared" si="11"/>
        <v>#DIV/0!</v>
      </c>
      <c r="R96" s="232">
        <v>0</v>
      </c>
      <c r="S96" s="225" t="e">
        <f t="shared" si="9"/>
        <v>#DIV/0!</v>
      </c>
      <c r="T96" s="238"/>
      <c r="U96" s="236" t="e">
        <f>IF(COUNT($T96:T96)&gt;ROUNDUP($Q96/$O96,0)+$P96,0,EDATE(EDATE($T96,1)+$R96,COLUMN()-22))</f>
        <v>#DIV/0!</v>
      </c>
      <c r="V96" s="236" t="e">
        <f>IF(COUNT($T96:U96)&gt;ROUNDUP($Q96/$O96,0)+$P96,0,EDATE(EDATE($T96,1)+$R96,COLUMN()-22))</f>
        <v>#DIV/0!</v>
      </c>
      <c r="W96" s="236" t="e">
        <f>IF(COUNT($T96:V96)&gt;ROUNDUP($Q96/$O96,0)+$P96,0,EDATE(EDATE($T96,1)+$R96,COLUMN()-22))</f>
        <v>#DIV/0!</v>
      </c>
      <c r="X96" s="236" t="e">
        <f>IF(COUNT($T96:W96)&gt;ROUNDUP($Q96/$O96,0)+$P96,0,EDATE(EDATE($T96,1)+$R96,COLUMN()-22))</f>
        <v>#DIV/0!</v>
      </c>
      <c r="Y96" s="236" t="e">
        <f>IF(COUNT($T96:X96)&gt;ROUNDUP($Q96/$O96,0)+$P96,0,EDATE(EDATE($T96,1)+$R96,COLUMN()-22))</f>
        <v>#DIV/0!</v>
      </c>
      <c r="Z96" s="236" t="e">
        <f>IF(COUNT($T96:Y96)&gt;ROUNDUP($Q96/$O96,0)+$P96,0,EDATE(EDATE($T96,1)+$R96,COLUMN()-22))</f>
        <v>#DIV/0!</v>
      </c>
      <c r="AA96" s="236" t="e">
        <f>IF(COUNT($T96:Z96)&gt;ROUNDUP($Q96/$O96,0)+$P96,0,EDATE(EDATE($T96,1)+$R96,COLUMN()-22))</f>
        <v>#DIV/0!</v>
      </c>
      <c r="AB96" s="236" t="e">
        <f>IF(COUNT($T96:AA96)&gt;ROUNDUP($Q96/$O96,0)+$P96,0,EDATE(EDATE($T96,1)+$R96,COLUMN()-22))</f>
        <v>#DIV/0!</v>
      </c>
      <c r="AC96" s="236" t="e">
        <f>IF(COUNT($T96:AB96)&gt;ROUNDUP($Q96/$O96,0)+$P96,0,EDATE(EDATE($T96,1)+$R96,COLUMN()-22))</f>
        <v>#DIV/0!</v>
      </c>
      <c r="AD96" s="236" t="e">
        <f>IF(COUNT($T96:AC96)&gt;ROUNDUP($Q96/$O96,0)+$P96,0,EDATE(EDATE($T96,1)+$R96,COLUMN()-22))</f>
        <v>#DIV/0!</v>
      </c>
      <c r="AE96" s="236" t="e">
        <f>IF(COUNT($T96:AD96)&gt;ROUNDUP($Q96/$O96,0)+$P96,0,EDATE(EDATE($T96,1)+$R96,COLUMN()-22))</f>
        <v>#DIV/0!</v>
      </c>
      <c r="AF96" s="236" t="e">
        <f>IF(COUNT($T96:AE96)&gt;ROUNDUP($Q96/$O96,0)+$P96,0,EDATE(EDATE($T96,1)+$R96,COLUMN()-22))</f>
        <v>#DIV/0!</v>
      </c>
      <c r="AG96" s="236" t="e">
        <f>IF(COUNT($T96:AF96)&gt;ROUNDUP($Q96/$O96,0)+$P96,0,EDATE(EDATE($T96,1)+$R96,COLUMN()-22))</f>
        <v>#DIV/0!</v>
      </c>
      <c r="AH96" s="236" t="e">
        <f>IF(COUNT($T96:AG96)&gt;ROUNDUP($Q96/$O96,0)+$P96,0,EDATE(EDATE($T96,1)+$R96,COLUMN()-22))</f>
        <v>#DIV/0!</v>
      </c>
      <c r="AI96" s="236" t="e">
        <f>IF(COUNT($T96:AH96)&gt;ROUNDUP($Q96/$O96,0)+$P96,0,EDATE(EDATE($T96,1)+$R96,COLUMN()-22))</f>
        <v>#DIV/0!</v>
      </c>
      <c r="AJ96" s="236" t="e">
        <f>IF(COUNT($T96:AI96)&gt;ROUNDUP($Q96/$O96,0)+$P96,0,EDATE(EDATE($T96,1)+$R96,COLUMN()-22))</f>
        <v>#DIV/0!</v>
      </c>
      <c r="AK96" s="236" t="e">
        <f>IF(COUNT($T96:AJ96)&gt;ROUNDUP($Q96/$O96,0)+$P96,0,EDATE(EDATE($T96,1)+$R96,COLUMN()-22))</f>
        <v>#DIV/0!</v>
      </c>
      <c r="AL96" s="236" t="e">
        <f>IF(COUNT($T96:AK96)&gt;ROUNDUP($Q96/$O96,0)+$P96,0,EDATE(EDATE($T96,1)+$R96,COLUMN()-22))</f>
        <v>#DIV/0!</v>
      </c>
      <c r="AM96" s="236" t="e">
        <f>IF(COUNT($T96:AL96)&gt;ROUNDUP($Q96/$O96,0)+$P96,0,EDATE(EDATE($T96,1)+$R96,COLUMN()-22))</f>
        <v>#DIV/0!</v>
      </c>
      <c r="AN96" s="236" t="e">
        <f>IF(COUNT($T96:AM96)&gt;ROUNDUP($Q96/$O96,0)+$P96,0,EDATE(EDATE($T96,1)+$R96,COLUMN()-22))</f>
        <v>#DIV/0!</v>
      </c>
      <c r="AO96" s="236" t="e">
        <f>IF(COUNT($T96:AN96)&gt;ROUNDUP($Q96/$O96,0)+$P96,0,EDATE(EDATE($T96,1)+$R96,COLUMN()-22))</f>
        <v>#DIV/0!</v>
      </c>
      <c r="AP96" s="236" t="e">
        <f>IF(COUNT($T96:AO96)&gt;ROUNDUP($Q96/$O96,0)+$P96,0,EDATE(EDATE($T96,1)+$R96,COLUMN()-22))</f>
        <v>#DIV/0!</v>
      </c>
      <c r="AQ96" s="236" t="e">
        <f>IF(COUNT($T96:AP96)&gt;ROUNDUP($Q96/$O96,0)+$P96,0,EDATE(EDATE($T96,1)+$R96,COLUMN()-22))</f>
        <v>#DIV/0!</v>
      </c>
      <c r="AR96" s="236" t="e">
        <f>IF(COUNT($T96:AQ96)&gt;ROUNDUP($Q96/$O96,0)+$P96,0,EDATE(EDATE($T96,1)+$R96,COLUMN()-22))</f>
        <v>#DIV/0!</v>
      </c>
      <c r="AS96" s="236" t="e">
        <f>IF(COUNT($T96:AR96)&gt;ROUNDUP($Q96/$O96,0)+$P96,0,EDATE(EDATE($T96,1)+$R96,COLUMN()-22))</f>
        <v>#DIV/0!</v>
      </c>
      <c r="AT96" s="236" t="e">
        <f>IF(COUNT($T96:AS96)&gt;ROUNDUP($Q96/$O96,0)+$P96,0,EDATE(EDATE($T96,1)+$R96,COLUMN()-22))</f>
        <v>#DIV/0!</v>
      </c>
      <c r="AU96" s="236" t="e">
        <f>IF(COUNT($T96:AT96)&gt;ROUNDUP($Q96/$O96,0)+$P96,0,EDATE(EDATE($T96,1)+$R96,COLUMN()-22))</f>
        <v>#DIV/0!</v>
      </c>
      <c r="AV96" s="236" t="e">
        <f>IF(COUNT($T96:AU96)&gt;ROUNDUP($Q96/$O96,0)+$P96,0,EDATE(EDATE($T96,1)+$R96,COLUMN()-22))</f>
        <v>#DIV/0!</v>
      </c>
      <c r="AW96" s="236" t="e">
        <f>IF(COUNT($T96:AV96)&gt;ROUNDUP($Q96/$O96,0)+$P96,0,EDATE(EDATE($T96,1)+$R96,COLUMN()-22))</f>
        <v>#DIV/0!</v>
      </c>
      <c r="AX96" s="236" t="e">
        <f>IF(COUNT($T96:AW96)&gt;ROUNDUP($Q96/$O96,0)+$P96,0,EDATE(EDATE($T96,1)+$R96,COLUMN()-22))</f>
        <v>#DIV/0!</v>
      </c>
      <c r="AY96" s="236" t="e">
        <f>IF(COUNT($T96:AX96)&gt;ROUNDUP($Q96/$O96,0)+$P96,0,EDATE(EDATE($T96,1)+$R96,COLUMN()-22))</f>
        <v>#DIV/0!</v>
      </c>
      <c r="AZ96" s="236" t="e">
        <f>IF(COUNT($T96:AY96)&gt;ROUNDUP($Q96/$O96,0)+$P96,0,EDATE(EDATE($T96,1)+$R96,COLUMN()-22))</f>
        <v>#DIV/0!</v>
      </c>
      <c r="BA96" s="236" t="e">
        <f>IF(COUNT($T96:AZ96)&gt;ROUNDUP($Q96/$O96,0)+$P96,0,EDATE(EDATE($T96,1)+$R96,COLUMN()-22))</f>
        <v>#DIV/0!</v>
      </c>
      <c r="BB96" s="236" t="e">
        <f>IF(COUNT($T96:BA96)&gt;ROUNDUP($Q96/$O96,0)+$P96,0,EDATE(EDATE($T96,1)+$R96,COLUMN()-22))</f>
        <v>#DIV/0!</v>
      </c>
      <c r="BC96" s="236" t="e">
        <f>IF(COUNT($T96:BB96)&gt;ROUNDUP($Q96/$O96,0)+$P96,0,EDATE(EDATE($T96,1)+$R96,COLUMN()-22))</f>
        <v>#DIV/0!</v>
      </c>
      <c r="BD96" s="187"/>
      <c r="BE96" s="54"/>
    </row>
    <row r="97" spans="1:57" ht="21" customHeight="1">
      <c r="A97" s="177" t="str">
        <f t="shared" ca="1" si="6"/>
        <v/>
      </c>
      <c r="B97" s="267"/>
      <c r="C97" s="143" t="e">
        <f>+VLOOKUP(B97,'اسماء العملاء'!$A$2:$E$142,5,FALSE)</f>
        <v>#N/A</v>
      </c>
      <c r="D97" s="63" t="e">
        <f>+VLOOKUP(B97,'اسماء العملاء'!$A$2:$C$140,2,FALSE)</f>
        <v>#N/A</v>
      </c>
      <c r="E97" s="143"/>
      <c r="F97" s="63" t="e">
        <f>+VLOOKUP(B97,'اسماء العملاء'!$A$2:$C$140,3,FALSE)</f>
        <v>#N/A</v>
      </c>
      <c r="G97" s="54"/>
      <c r="H97" s="94" t="e">
        <f>+VLOOKUP(G97,'انواع الفلاتر'!$B$2:$C$52,2,FALSE)</f>
        <v>#N/A</v>
      </c>
      <c r="I97" s="67"/>
      <c r="J97" s="92" t="e">
        <f t="shared" si="7"/>
        <v>#N/A</v>
      </c>
      <c r="K97" s="73"/>
      <c r="L97" s="73"/>
      <c r="M97" s="189"/>
      <c r="N97" s="74">
        <f t="shared" si="8"/>
        <v>0</v>
      </c>
      <c r="O97" s="87"/>
      <c r="P97" s="219" t="e">
        <f t="shared" si="10"/>
        <v>#DIV/0!</v>
      </c>
      <c r="Q97" s="219" t="e">
        <f t="shared" si="11"/>
        <v>#DIV/0!</v>
      </c>
      <c r="R97" s="232">
        <v>0</v>
      </c>
      <c r="S97" s="225" t="e">
        <f t="shared" si="9"/>
        <v>#DIV/0!</v>
      </c>
      <c r="T97" s="238"/>
      <c r="U97" s="236" t="e">
        <f>IF(COUNT($T97:T97)&gt;ROUNDUP($Q97/$O97,0)+$P97,0,EDATE(EDATE($T97,1)+$R97,COLUMN()-22))</f>
        <v>#DIV/0!</v>
      </c>
      <c r="V97" s="236" t="e">
        <f>IF(COUNT($T97:U97)&gt;ROUNDUP($Q97/$O97,0)+$P97,0,EDATE(EDATE($T97,1)+$R97,COLUMN()-22))</f>
        <v>#DIV/0!</v>
      </c>
      <c r="W97" s="236" t="e">
        <f>IF(COUNT($T97:V97)&gt;ROUNDUP($Q97/$O97,0)+$P97,0,EDATE(EDATE($T97,1)+$R97,COLUMN()-22))</f>
        <v>#DIV/0!</v>
      </c>
      <c r="X97" s="236" t="e">
        <f>IF(COUNT($T97:W97)&gt;ROUNDUP($Q97/$O97,0)+$P97,0,EDATE(EDATE($T97,1)+$R97,COLUMN()-22))</f>
        <v>#DIV/0!</v>
      </c>
      <c r="Y97" s="236" t="e">
        <f>IF(COUNT($T97:X97)&gt;ROUNDUP($Q97/$O97,0)+$P97,0,EDATE(EDATE($T97,1)+$R97,COLUMN()-22))</f>
        <v>#DIV/0!</v>
      </c>
      <c r="Z97" s="236" t="e">
        <f>IF(COUNT($T97:Y97)&gt;ROUNDUP($Q97/$O97,0)+$P97,0,EDATE(EDATE($T97,1)+$R97,COLUMN()-22))</f>
        <v>#DIV/0!</v>
      </c>
      <c r="AA97" s="236" t="e">
        <f>IF(COUNT($T97:Z97)&gt;ROUNDUP($Q97/$O97,0)+$P97,0,EDATE(EDATE($T97,1)+$R97,COLUMN()-22))</f>
        <v>#DIV/0!</v>
      </c>
      <c r="AB97" s="236" t="e">
        <f>IF(COUNT($T97:AA97)&gt;ROUNDUP($Q97/$O97,0)+$P97,0,EDATE(EDATE($T97,1)+$R97,COLUMN()-22))</f>
        <v>#DIV/0!</v>
      </c>
      <c r="AC97" s="236" t="e">
        <f>IF(COUNT($T97:AB97)&gt;ROUNDUP($Q97/$O97,0)+$P97,0,EDATE(EDATE($T97,1)+$R97,COLUMN()-22))</f>
        <v>#DIV/0!</v>
      </c>
      <c r="AD97" s="236" t="e">
        <f>IF(COUNT($T97:AC97)&gt;ROUNDUP($Q97/$O97,0)+$P97,0,EDATE(EDATE($T97,1)+$R97,COLUMN()-22))</f>
        <v>#DIV/0!</v>
      </c>
      <c r="AE97" s="236" t="e">
        <f>IF(COUNT($T97:AD97)&gt;ROUNDUP($Q97/$O97,0)+$P97,0,EDATE(EDATE($T97,1)+$R97,COLUMN()-22))</f>
        <v>#DIV/0!</v>
      </c>
      <c r="AF97" s="236" t="e">
        <f>IF(COUNT($T97:AE97)&gt;ROUNDUP($Q97/$O97,0)+$P97,0,EDATE(EDATE($T97,1)+$R97,COLUMN()-22))</f>
        <v>#DIV/0!</v>
      </c>
      <c r="AG97" s="236" t="e">
        <f>IF(COUNT($T97:AF97)&gt;ROUNDUP($Q97/$O97,0)+$P97,0,EDATE(EDATE($T97,1)+$R97,COLUMN()-22))</f>
        <v>#DIV/0!</v>
      </c>
      <c r="AH97" s="236" t="e">
        <f>IF(COUNT($T97:AG97)&gt;ROUNDUP($Q97/$O97,0)+$P97,0,EDATE(EDATE($T97,1)+$R97,COLUMN()-22))</f>
        <v>#DIV/0!</v>
      </c>
      <c r="AI97" s="236" t="e">
        <f>IF(COUNT($T97:AH97)&gt;ROUNDUP($Q97/$O97,0)+$P97,0,EDATE(EDATE($T97,1)+$R97,COLUMN()-22))</f>
        <v>#DIV/0!</v>
      </c>
      <c r="AJ97" s="236" t="e">
        <f>IF(COUNT($T97:AI97)&gt;ROUNDUP($Q97/$O97,0)+$P97,0,EDATE(EDATE($T97,1)+$R97,COLUMN()-22))</f>
        <v>#DIV/0!</v>
      </c>
      <c r="AK97" s="236" t="e">
        <f>IF(COUNT($T97:AJ97)&gt;ROUNDUP($Q97/$O97,0)+$P97,0,EDATE(EDATE($T97,1)+$R97,COLUMN()-22))</f>
        <v>#DIV/0!</v>
      </c>
      <c r="AL97" s="236" t="e">
        <f>IF(COUNT($T97:AK97)&gt;ROUNDUP($Q97/$O97,0)+$P97,0,EDATE(EDATE($T97,1)+$R97,COLUMN()-22))</f>
        <v>#DIV/0!</v>
      </c>
      <c r="AM97" s="236" t="e">
        <f>IF(COUNT($T97:AL97)&gt;ROUNDUP($Q97/$O97,0)+$P97,0,EDATE(EDATE($T97,1)+$R97,COLUMN()-22))</f>
        <v>#DIV/0!</v>
      </c>
      <c r="AN97" s="236" t="e">
        <f>IF(COUNT($T97:AM97)&gt;ROUNDUP($Q97/$O97,0)+$P97,0,EDATE(EDATE($T97,1)+$R97,COLUMN()-22))</f>
        <v>#DIV/0!</v>
      </c>
      <c r="AO97" s="236" t="e">
        <f>IF(COUNT($T97:AN97)&gt;ROUNDUP($Q97/$O97,0)+$P97,0,EDATE(EDATE($T97,1)+$R97,COLUMN()-22))</f>
        <v>#DIV/0!</v>
      </c>
      <c r="AP97" s="236" t="e">
        <f>IF(COUNT($T97:AO97)&gt;ROUNDUP($Q97/$O97,0)+$P97,0,EDATE(EDATE($T97,1)+$R97,COLUMN()-22))</f>
        <v>#DIV/0!</v>
      </c>
      <c r="AQ97" s="236" t="e">
        <f>IF(COUNT($T97:AP97)&gt;ROUNDUP($Q97/$O97,0)+$P97,0,EDATE(EDATE($T97,1)+$R97,COLUMN()-22))</f>
        <v>#DIV/0!</v>
      </c>
      <c r="AR97" s="236" t="e">
        <f>IF(COUNT($T97:AQ97)&gt;ROUNDUP($Q97/$O97,0)+$P97,0,EDATE(EDATE($T97,1)+$R97,COLUMN()-22))</f>
        <v>#DIV/0!</v>
      </c>
      <c r="AS97" s="236" t="e">
        <f>IF(COUNT($T97:AR97)&gt;ROUNDUP($Q97/$O97,0)+$P97,0,EDATE(EDATE($T97,1)+$R97,COLUMN()-22))</f>
        <v>#DIV/0!</v>
      </c>
      <c r="AT97" s="236" t="e">
        <f>IF(COUNT($T97:AS97)&gt;ROUNDUP($Q97/$O97,0)+$P97,0,EDATE(EDATE($T97,1)+$R97,COLUMN()-22))</f>
        <v>#DIV/0!</v>
      </c>
      <c r="AU97" s="236" t="e">
        <f>IF(COUNT($T97:AT97)&gt;ROUNDUP($Q97/$O97,0)+$P97,0,EDATE(EDATE($T97,1)+$R97,COLUMN()-22))</f>
        <v>#DIV/0!</v>
      </c>
      <c r="AV97" s="236" t="e">
        <f>IF(COUNT($T97:AU97)&gt;ROUNDUP($Q97/$O97,0)+$P97,0,EDATE(EDATE($T97,1)+$R97,COLUMN()-22))</f>
        <v>#DIV/0!</v>
      </c>
      <c r="AW97" s="236" t="e">
        <f>IF(COUNT($T97:AV97)&gt;ROUNDUP($Q97/$O97,0)+$P97,0,EDATE(EDATE($T97,1)+$R97,COLUMN()-22))</f>
        <v>#DIV/0!</v>
      </c>
      <c r="AX97" s="236" t="e">
        <f>IF(COUNT($T97:AW97)&gt;ROUNDUP($Q97/$O97,0)+$P97,0,EDATE(EDATE($T97,1)+$R97,COLUMN()-22))</f>
        <v>#DIV/0!</v>
      </c>
      <c r="AY97" s="236" t="e">
        <f>IF(COUNT($T97:AX97)&gt;ROUNDUP($Q97/$O97,0)+$P97,0,EDATE(EDATE($T97,1)+$R97,COLUMN()-22))</f>
        <v>#DIV/0!</v>
      </c>
      <c r="AZ97" s="236" t="e">
        <f>IF(COUNT($T97:AY97)&gt;ROUNDUP($Q97/$O97,0)+$P97,0,EDATE(EDATE($T97,1)+$R97,COLUMN()-22))</f>
        <v>#DIV/0!</v>
      </c>
      <c r="BA97" s="236" t="e">
        <f>IF(COUNT($T97:AZ97)&gt;ROUNDUP($Q97/$O97,0)+$P97,0,EDATE(EDATE($T97,1)+$R97,COLUMN()-22))</f>
        <v>#DIV/0!</v>
      </c>
      <c r="BB97" s="236" t="e">
        <f>IF(COUNT($T97:BA97)&gt;ROUNDUP($Q97/$O97,0)+$P97,0,EDATE(EDATE($T97,1)+$R97,COLUMN()-22))</f>
        <v>#DIV/0!</v>
      </c>
      <c r="BC97" s="236" t="e">
        <f>IF(COUNT($T97:BB97)&gt;ROUNDUP($Q97/$O97,0)+$P97,0,EDATE(EDATE($T97,1)+$R97,COLUMN()-22))</f>
        <v>#DIV/0!</v>
      </c>
      <c r="BD97" s="187"/>
      <c r="BE97" s="54"/>
    </row>
    <row r="98" spans="1:57" ht="21" customHeight="1">
      <c r="A98" s="177" t="str">
        <f t="shared" ca="1" si="6"/>
        <v/>
      </c>
      <c r="B98" s="267"/>
      <c r="C98" s="143" t="e">
        <f>+VLOOKUP(B98,'اسماء العملاء'!$A$2:$E$142,5,FALSE)</f>
        <v>#N/A</v>
      </c>
      <c r="D98" s="63" t="e">
        <f>+VLOOKUP(B98,'اسماء العملاء'!$A$2:$C$140,2,FALSE)</f>
        <v>#N/A</v>
      </c>
      <c r="E98" s="143"/>
      <c r="F98" s="63" t="e">
        <f>+VLOOKUP(B98,'اسماء العملاء'!$A$2:$C$140,3,FALSE)</f>
        <v>#N/A</v>
      </c>
      <c r="G98" s="54"/>
      <c r="H98" s="94" t="e">
        <f>+VLOOKUP(G98,'انواع الفلاتر'!$B$2:$C$52,2,FALSE)</f>
        <v>#N/A</v>
      </c>
      <c r="I98" s="67"/>
      <c r="J98" s="92" t="e">
        <f t="shared" si="7"/>
        <v>#N/A</v>
      </c>
      <c r="K98" s="73"/>
      <c r="L98" s="73"/>
      <c r="M98" s="189"/>
      <c r="N98" s="74">
        <f t="shared" si="8"/>
        <v>0</v>
      </c>
      <c r="O98" s="87"/>
      <c r="P98" s="219" t="e">
        <f t="shared" si="10"/>
        <v>#DIV/0!</v>
      </c>
      <c r="Q98" s="219" t="e">
        <f t="shared" si="11"/>
        <v>#DIV/0!</v>
      </c>
      <c r="R98" s="232">
        <v>0</v>
      </c>
      <c r="S98" s="225" t="e">
        <f t="shared" si="9"/>
        <v>#DIV/0!</v>
      </c>
      <c r="T98" s="238"/>
      <c r="U98" s="236" t="e">
        <f>IF(COUNT($T98:T98)&gt;ROUNDUP($Q98/$O98,0)+$P98,0,EDATE(EDATE($T98,1)+$R98,COLUMN()-22))</f>
        <v>#DIV/0!</v>
      </c>
      <c r="V98" s="236" t="e">
        <f>IF(COUNT($T98:U98)&gt;ROUNDUP($Q98/$O98,0)+$P98,0,EDATE(EDATE($T98,1)+$R98,COLUMN()-22))</f>
        <v>#DIV/0!</v>
      </c>
      <c r="W98" s="236" t="e">
        <f>IF(COUNT($T98:V98)&gt;ROUNDUP($Q98/$O98,0)+$P98,0,EDATE(EDATE($T98,1)+$R98,COLUMN()-22))</f>
        <v>#DIV/0!</v>
      </c>
      <c r="X98" s="236" t="e">
        <f>IF(COUNT($T98:W98)&gt;ROUNDUP($Q98/$O98,0)+$P98,0,EDATE(EDATE($T98,1)+$R98,COLUMN()-22))</f>
        <v>#DIV/0!</v>
      </c>
      <c r="Y98" s="236" t="e">
        <f>IF(COUNT($T98:X98)&gt;ROUNDUP($Q98/$O98,0)+$P98,0,EDATE(EDATE($T98,1)+$R98,COLUMN()-22))</f>
        <v>#DIV/0!</v>
      </c>
      <c r="Z98" s="236" t="e">
        <f>IF(COUNT($T98:Y98)&gt;ROUNDUP($Q98/$O98,0)+$P98,0,EDATE(EDATE($T98,1)+$R98,COLUMN()-22))</f>
        <v>#DIV/0!</v>
      </c>
      <c r="AA98" s="236" t="e">
        <f>IF(COUNT($T98:Z98)&gt;ROUNDUP($Q98/$O98,0)+$P98,0,EDATE(EDATE($T98,1)+$R98,COLUMN()-22))</f>
        <v>#DIV/0!</v>
      </c>
      <c r="AB98" s="236" t="e">
        <f>IF(COUNT($T98:AA98)&gt;ROUNDUP($Q98/$O98,0)+$P98,0,EDATE(EDATE($T98,1)+$R98,COLUMN()-22))</f>
        <v>#DIV/0!</v>
      </c>
      <c r="AC98" s="236" t="e">
        <f>IF(COUNT($T98:AB98)&gt;ROUNDUP($Q98/$O98,0)+$P98,0,EDATE(EDATE($T98,1)+$R98,COLUMN()-22))</f>
        <v>#DIV/0!</v>
      </c>
      <c r="AD98" s="236" t="e">
        <f>IF(COUNT($T98:AC98)&gt;ROUNDUP($Q98/$O98,0)+$P98,0,EDATE(EDATE($T98,1)+$R98,COLUMN()-22))</f>
        <v>#DIV/0!</v>
      </c>
      <c r="AE98" s="236" t="e">
        <f>IF(COUNT($T98:AD98)&gt;ROUNDUP($Q98/$O98,0)+$P98,0,EDATE(EDATE($T98,1)+$R98,COLUMN()-22))</f>
        <v>#DIV/0!</v>
      </c>
      <c r="AF98" s="236" t="e">
        <f>IF(COUNT($T98:AE98)&gt;ROUNDUP($Q98/$O98,0)+$P98,0,EDATE(EDATE($T98,1)+$R98,COLUMN()-22))</f>
        <v>#DIV/0!</v>
      </c>
      <c r="AG98" s="236" t="e">
        <f>IF(COUNT($T98:AF98)&gt;ROUNDUP($Q98/$O98,0)+$P98,0,EDATE(EDATE($T98,1)+$R98,COLUMN()-22))</f>
        <v>#DIV/0!</v>
      </c>
      <c r="AH98" s="236" t="e">
        <f>IF(COUNT($T98:AG98)&gt;ROUNDUP($Q98/$O98,0)+$P98,0,EDATE(EDATE($T98,1)+$R98,COLUMN()-22))</f>
        <v>#DIV/0!</v>
      </c>
      <c r="AI98" s="236" t="e">
        <f>IF(COUNT($T98:AH98)&gt;ROUNDUP($Q98/$O98,0)+$P98,0,EDATE(EDATE($T98,1)+$R98,COLUMN()-22))</f>
        <v>#DIV/0!</v>
      </c>
      <c r="AJ98" s="236" t="e">
        <f>IF(COUNT($T98:AI98)&gt;ROUNDUP($Q98/$O98,0)+$P98,0,EDATE(EDATE($T98,1)+$R98,COLUMN()-22))</f>
        <v>#DIV/0!</v>
      </c>
      <c r="AK98" s="236" t="e">
        <f>IF(COUNT($T98:AJ98)&gt;ROUNDUP($Q98/$O98,0)+$P98,0,EDATE(EDATE($T98,1)+$R98,COLUMN()-22))</f>
        <v>#DIV/0!</v>
      </c>
      <c r="AL98" s="236" t="e">
        <f>IF(COUNT($T98:AK98)&gt;ROUNDUP($Q98/$O98,0)+$P98,0,EDATE(EDATE($T98,1)+$R98,COLUMN()-22))</f>
        <v>#DIV/0!</v>
      </c>
      <c r="AM98" s="236" t="e">
        <f>IF(COUNT($T98:AL98)&gt;ROUNDUP($Q98/$O98,0)+$P98,0,EDATE(EDATE($T98,1)+$R98,COLUMN()-22))</f>
        <v>#DIV/0!</v>
      </c>
      <c r="AN98" s="236" t="e">
        <f>IF(COUNT($T98:AM98)&gt;ROUNDUP($Q98/$O98,0)+$P98,0,EDATE(EDATE($T98,1)+$R98,COLUMN()-22))</f>
        <v>#DIV/0!</v>
      </c>
      <c r="AO98" s="236" t="e">
        <f>IF(COUNT($T98:AN98)&gt;ROUNDUP($Q98/$O98,0)+$P98,0,EDATE(EDATE($T98,1)+$R98,COLUMN()-22))</f>
        <v>#DIV/0!</v>
      </c>
      <c r="AP98" s="236" t="e">
        <f>IF(COUNT($T98:AO98)&gt;ROUNDUP($Q98/$O98,0)+$P98,0,EDATE(EDATE($T98,1)+$R98,COLUMN()-22))</f>
        <v>#DIV/0!</v>
      </c>
      <c r="AQ98" s="236" t="e">
        <f>IF(COUNT($T98:AP98)&gt;ROUNDUP($Q98/$O98,0)+$P98,0,EDATE(EDATE($T98,1)+$R98,COLUMN()-22))</f>
        <v>#DIV/0!</v>
      </c>
      <c r="AR98" s="236" t="e">
        <f>IF(COUNT($T98:AQ98)&gt;ROUNDUP($Q98/$O98,0)+$P98,0,EDATE(EDATE($T98,1)+$R98,COLUMN()-22))</f>
        <v>#DIV/0!</v>
      </c>
      <c r="AS98" s="236" t="e">
        <f>IF(COUNT($T98:AR98)&gt;ROUNDUP($Q98/$O98,0)+$P98,0,EDATE(EDATE($T98,1)+$R98,COLUMN()-22))</f>
        <v>#DIV/0!</v>
      </c>
      <c r="AT98" s="236" t="e">
        <f>IF(COUNT($T98:AS98)&gt;ROUNDUP($Q98/$O98,0)+$P98,0,EDATE(EDATE($T98,1)+$R98,COLUMN()-22))</f>
        <v>#DIV/0!</v>
      </c>
      <c r="AU98" s="236" t="e">
        <f>IF(COUNT($T98:AT98)&gt;ROUNDUP($Q98/$O98,0)+$P98,0,EDATE(EDATE($T98,1)+$R98,COLUMN()-22))</f>
        <v>#DIV/0!</v>
      </c>
      <c r="AV98" s="236" t="e">
        <f>IF(COUNT($T98:AU98)&gt;ROUNDUP($Q98/$O98,0)+$P98,0,EDATE(EDATE($T98,1)+$R98,COLUMN()-22))</f>
        <v>#DIV/0!</v>
      </c>
      <c r="AW98" s="236" t="e">
        <f>IF(COUNT($T98:AV98)&gt;ROUNDUP($Q98/$O98,0)+$P98,0,EDATE(EDATE($T98,1)+$R98,COLUMN()-22))</f>
        <v>#DIV/0!</v>
      </c>
      <c r="AX98" s="236" t="e">
        <f>IF(COUNT($T98:AW98)&gt;ROUNDUP($Q98/$O98,0)+$P98,0,EDATE(EDATE($T98,1)+$R98,COLUMN()-22))</f>
        <v>#DIV/0!</v>
      </c>
      <c r="AY98" s="236" t="e">
        <f>IF(COUNT($T98:AX98)&gt;ROUNDUP($Q98/$O98,0)+$P98,0,EDATE(EDATE($T98,1)+$R98,COLUMN()-22))</f>
        <v>#DIV/0!</v>
      </c>
      <c r="AZ98" s="236" t="e">
        <f>IF(COUNT($T98:AY98)&gt;ROUNDUP($Q98/$O98,0)+$P98,0,EDATE(EDATE($T98,1)+$R98,COLUMN()-22))</f>
        <v>#DIV/0!</v>
      </c>
      <c r="BA98" s="236" t="e">
        <f>IF(COUNT($T98:AZ98)&gt;ROUNDUP($Q98/$O98,0)+$P98,0,EDATE(EDATE($T98,1)+$R98,COLUMN()-22))</f>
        <v>#DIV/0!</v>
      </c>
      <c r="BB98" s="236" t="e">
        <f>IF(COUNT($T98:BA98)&gt;ROUNDUP($Q98/$O98,0)+$P98,0,EDATE(EDATE($T98,1)+$R98,COLUMN()-22))</f>
        <v>#DIV/0!</v>
      </c>
      <c r="BC98" s="236" t="e">
        <f>IF(COUNT($T98:BB98)&gt;ROUNDUP($Q98/$O98,0)+$P98,0,EDATE(EDATE($T98,1)+$R98,COLUMN()-22))</f>
        <v>#DIV/0!</v>
      </c>
      <c r="BD98" s="187"/>
      <c r="BE98" s="54"/>
    </row>
    <row r="99" spans="1:57" ht="21" customHeight="1">
      <c r="A99" s="177" t="str">
        <f t="shared" ca="1" si="6"/>
        <v/>
      </c>
      <c r="B99" s="267"/>
      <c r="C99" s="143" t="e">
        <f>+VLOOKUP(B99,'اسماء العملاء'!$A$2:$E$142,5,FALSE)</f>
        <v>#N/A</v>
      </c>
      <c r="D99" s="63" t="e">
        <f>+VLOOKUP(B99,'اسماء العملاء'!$A$2:$C$140,2,FALSE)</f>
        <v>#N/A</v>
      </c>
      <c r="E99" s="143"/>
      <c r="F99" s="63" t="e">
        <f>+VLOOKUP(B99,'اسماء العملاء'!$A$2:$C$140,3,FALSE)</f>
        <v>#N/A</v>
      </c>
      <c r="G99" s="54"/>
      <c r="H99" s="94" t="e">
        <f>+VLOOKUP(G99,'انواع الفلاتر'!$B$2:$C$52,2,FALSE)</f>
        <v>#N/A</v>
      </c>
      <c r="I99" s="67"/>
      <c r="J99" s="92" t="e">
        <f t="shared" si="7"/>
        <v>#N/A</v>
      </c>
      <c r="K99" s="73"/>
      <c r="L99" s="73"/>
      <c r="M99" s="189"/>
      <c r="N99" s="74">
        <f t="shared" si="8"/>
        <v>0</v>
      </c>
      <c r="O99" s="87"/>
      <c r="P99" s="219" t="e">
        <f t="shared" si="10"/>
        <v>#DIV/0!</v>
      </c>
      <c r="Q99" s="219" t="e">
        <f t="shared" si="11"/>
        <v>#DIV/0!</v>
      </c>
      <c r="R99" s="232">
        <v>0</v>
      </c>
      <c r="S99" s="225" t="e">
        <f t="shared" si="9"/>
        <v>#DIV/0!</v>
      </c>
      <c r="T99" s="238"/>
      <c r="U99" s="236" t="e">
        <f>IF(COUNT($T99:T99)&gt;ROUNDUP($Q99/$O99,0)+$P99,0,EDATE(EDATE($T99,1)+$R99,COLUMN()-22))</f>
        <v>#DIV/0!</v>
      </c>
      <c r="V99" s="236" t="e">
        <f>IF(COUNT($T99:U99)&gt;ROUNDUP($Q99/$O99,0)+$P99,0,EDATE(EDATE($T99,1)+$R99,COLUMN()-22))</f>
        <v>#DIV/0!</v>
      </c>
      <c r="W99" s="236" t="e">
        <f>IF(COUNT($T99:V99)&gt;ROUNDUP($Q99/$O99,0)+$P99,0,EDATE(EDATE($T99,1)+$R99,COLUMN()-22))</f>
        <v>#DIV/0!</v>
      </c>
      <c r="X99" s="236" t="e">
        <f>IF(COUNT($T99:W99)&gt;ROUNDUP($Q99/$O99,0)+$P99,0,EDATE(EDATE($T99,1)+$R99,COLUMN()-22))</f>
        <v>#DIV/0!</v>
      </c>
      <c r="Y99" s="236" t="e">
        <f>IF(COUNT($T99:X99)&gt;ROUNDUP($Q99/$O99,0)+$P99,0,EDATE(EDATE($T99,1)+$R99,COLUMN()-22))</f>
        <v>#DIV/0!</v>
      </c>
      <c r="Z99" s="236" t="e">
        <f>IF(COUNT($T99:Y99)&gt;ROUNDUP($Q99/$O99,0)+$P99,0,EDATE(EDATE($T99,1)+$R99,COLUMN()-22))</f>
        <v>#DIV/0!</v>
      </c>
      <c r="AA99" s="236" t="e">
        <f>IF(COUNT($T99:Z99)&gt;ROUNDUP($Q99/$O99,0)+$P99,0,EDATE(EDATE($T99,1)+$R99,COLUMN()-22))</f>
        <v>#DIV/0!</v>
      </c>
      <c r="AB99" s="236" t="e">
        <f>IF(COUNT($T99:AA99)&gt;ROUNDUP($Q99/$O99,0)+$P99,0,EDATE(EDATE($T99,1)+$R99,COLUMN()-22))</f>
        <v>#DIV/0!</v>
      </c>
      <c r="AC99" s="236" t="e">
        <f>IF(COUNT($T99:AB99)&gt;ROUNDUP($Q99/$O99,0)+$P99,0,EDATE(EDATE($T99,1)+$R99,COLUMN()-22))</f>
        <v>#DIV/0!</v>
      </c>
      <c r="AD99" s="236" t="e">
        <f>IF(COUNT($T99:AC99)&gt;ROUNDUP($Q99/$O99,0)+$P99,0,EDATE(EDATE($T99,1)+$R99,COLUMN()-22))</f>
        <v>#DIV/0!</v>
      </c>
      <c r="AE99" s="236" t="e">
        <f>IF(COUNT($T99:AD99)&gt;ROUNDUP($Q99/$O99,0)+$P99,0,EDATE(EDATE($T99,1)+$R99,COLUMN()-22))</f>
        <v>#DIV/0!</v>
      </c>
      <c r="AF99" s="236" t="e">
        <f>IF(COUNT($T99:AE99)&gt;ROUNDUP($Q99/$O99,0)+$P99,0,EDATE(EDATE($T99,1)+$R99,COLUMN()-22))</f>
        <v>#DIV/0!</v>
      </c>
      <c r="AG99" s="236" t="e">
        <f>IF(COUNT($T99:AF99)&gt;ROUNDUP($Q99/$O99,0)+$P99,0,EDATE(EDATE($T99,1)+$R99,COLUMN()-22))</f>
        <v>#DIV/0!</v>
      </c>
      <c r="AH99" s="236" t="e">
        <f>IF(COUNT($T99:AG99)&gt;ROUNDUP($Q99/$O99,0)+$P99,0,EDATE(EDATE($T99,1)+$R99,COLUMN()-22))</f>
        <v>#DIV/0!</v>
      </c>
      <c r="AI99" s="236" t="e">
        <f>IF(COUNT($T99:AH99)&gt;ROUNDUP($Q99/$O99,0)+$P99,0,EDATE(EDATE($T99,1)+$R99,COLUMN()-22))</f>
        <v>#DIV/0!</v>
      </c>
      <c r="AJ99" s="236" t="e">
        <f>IF(COUNT($T99:AI99)&gt;ROUNDUP($Q99/$O99,0)+$P99,0,EDATE(EDATE($T99,1)+$R99,COLUMN()-22))</f>
        <v>#DIV/0!</v>
      </c>
      <c r="AK99" s="236" t="e">
        <f>IF(COUNT($T99:AJ99)&gt;ROUNDUP($Q99/$O99,0)+$P99,0,EDATE(EDATE($T99,1)+$R99,COLUMN()-22))</f>
        <v>#DIV/0!</v>
      </c>
      <c r="AL99" s="236" t="e">
        <f>IF(COUNT($T99:AK99)&gt;ROUNDUP($Q99/$O99,0)+$P99,0,EDATE(EDATE($T99,1)+$R99,COLUMN()-22))</f>
        <v>#DIV/0!</v>
      </c>
      <c r="AM99" s="236" t="e">
        <f>IF(COUNT($T99:AL99)&gt;ROUNDUP($Q99/$O99,0)+$P99,0,EDATE(EDATE($T99,1)+$R99,COLUMN()-22))</f>
        <v>#DIV/0!</v>
      </c>
      <c r="AN99" s="236" t="e">
        <f>IF(COUNT($T99:AM99)&gt;ROUNDUP($Q99/$O99,0)+$P99,0,EDATE(EDATE($T99,1)+$R99,COLUMN()-22))</f>
        <v>#DIV/0!</v>
      </c>
      <c r="AO99" s="236" t="e">
        <f>IF(COUNT($T99:AN99)&gt;ROUNDUP($Q99/$O99,0)+$P99,0,EDATE(EDATE($T99,1)+$R99,COLUMN()-22))</f>
        <v>#DIV/0!</v>
      </c>
      <c r="AP99" s="236" t="e">
        <f>IF(COUNT($T99:AO99)&gt;ROUNDUP($Q99/$O99,0)+$P99,0,EDATE(EDATE($T99,1)+$R99,COLUMN()-22))</f>
        <v>#DIV/0!</v>
      </c>
      <c r="AQ99" s="236" t="e">
        <f>IF(COUNT($T99:AP99)&gt;ROUNDUP($Q99/$O99,0)+$P99,0,EDATE(EDATE($T99,1)+$R99,COLUMN()-22))</f>
        <v>#DIV/0!</v>
      </c>
      <c r="AR99" s="236" t="e">
        <f>IF(COUNT($T99:AQ99)&gt;ROUNDUP($Q99/$O99,0)+$P99,0,EDATE(EDATE($T99,1)+$R99,COLUMN()-22))</f>
        <v>#DIV/0!</v>
      </c>
      <c r="AS99" s="236" t="e">
        <f>IF(COUNT($T99:AR99)&gt;ROUNDUP($Q99/$O99,0)+$P99,0,EDATE(EDATE($T99,1)+$R99,COLUMN()-22))</f>
        <v>#DIV/0!</v>
      </c>
      <c r="AT99" s="236" t="e">
        <f>IF(COUNT($T99:AS99)&gt;ROUNDUP($Q99/$O99,0)+$P99,0,EDATE(EDATE($T99,1)+$R99,COLUMN()-22))</f>
        <v>#DIV/0!</v>
      </c>
      <c r="AU99" s="236" t="e">
        <f>IF(COUNT($T99:AT99)&gt;ROUNDUP($Q99/$O99,0)+$P99,0,EDATE(EDATE($T99,1)+$R99,COLUMN()-22))</f>
        <v>#DIV/0!</v>
      </c>
      <c r="AV99" s="236" t="e">
        <f>IF(COUNT($T99:AU99)&gt;ROUNDUP($Q99/$O99,0)+$P99,0,EDATE(EDATE($T99,1)+$R99,COLUMN()-22))</f>
        <v>#DIV/0!</v>
      </c>
      <c r="AW99" s="236" t="e">
        <f>IF(COUNT($T99:AV99)&gt;ROUNDUP($Q99/$O99,0)+$P99,0,EDATE(EDATE($T99,1)+$R99,COLUMN()-22))</f>
        <v>#DIV/0!</v>
      </c>
      <c r="AX99" s="236" t="e">
        <f>IF(COUNT($T99:AW99)&gt;ROUNDUP($Q99/$O99,0)+$P99,0,EDATE(EDATE($T99,1)+$R99,COLUMN()-22))</f>
        <v>#DIV/0!</v>
      </c>
      <c r="AY99" s="236" t="e">
        <f>IF(COUNT($T99:AX99)&gt;ROUNDUP($Q99/$O99,0)+$P99,0,EDATE(EDATE($T99,1)+$R99,COLUMN()-22))</f>
        <v>#DIV/0!</v>
      </c>
      <c r="AZ99" s="236" t="e">
        <f>IF(COUNT($T99:AY99)&gt;ROUNDUP($Q99/$O99,0)+$P99,0,EDATE(EDATE($T99,1)+$R99,COLUMN()-22))</f>
        <v>#DIV/0!</v>
      </c>
      <c r="BA99" s="236" t="e">
        <f>IF(COUNT($T99:AZ99)&gt;ROUNDUP($Q99/$O99,0)+$P99,0,EDATE(EDATE($T99,1)+$R99,COLUMN()-22))</f>
        <v>#DIV/0!</v>
      </c>
      <c r="BB99" s="236" t="e">
        <f>IF(COUNT($T99:BA99)&gt;ROUNDUP($Q99/$O99,0)+$P99,0,EDATE(EDATE($T99,1)+$R99,COLUMN()-22))</f>
        <v>#DIV/0!</v>
      </c>
      <c r="BC99" s="236" t="e">
        <f>IF(COUNT($T99:BB99)&gt;ROUNDUP($Q99/$O99,0)+$P99,0,EDATE(EDATE($T99,1)+$R99,COLUMN()-22))</f>
        <v>#DIV/0!</v>
      </c>
      <c r="BD99" s="187"/>
      <c r="BE99" s="54"/>
    </row>
    <row r="100" spans="1:57" ht="21" customHeight="1">
      <c r="A100" s="177" t="str">
        <f t="shared" ca="1" si="6"/>
        <v/>
      </c>
      <c r="B100" s="267"/>
      <c r="C100" s="143" t="e">
        <f>+VLOOKUP(B100,'اسماء العملاء'!$A$2:$E$142,5,FALSE)</f>
        <v>#N/A</v>
      </c>
      <c r="D100" s="63" t="e">
        <f>+VLOOKUP(B100,'اسماء العملاء'!$A$2:$C$140,2,FALSE)</f>
        <v>#N/A</v>
      </c>
      <c r="E100" s="143"/>
      <c r="F100" s="63" t="e">
        <f>+VLOOKUP(B100,'اسماء العملاء'!$A$2:$C$140,3,FALSE)</f>
        <v>#N/A</v>
      </c>
      <c r="G100" s="54"/>
      <c r="H100" s="94" t="e">
        <f>+VLOOKUP(G100,'انواع الفلاتر'!$B$2:$C$52,2,FALSE)</f>
        <v>#N/A</v>
      </c>
      <c r="I100" s="67"/>
      <c r="J100" s="92" t="e">
        <f t="shared" si="7"/>
        <v>#N/A</v>
      </c>
      <c r="K100" s="73"/>
      <c r="L100" s="73"/>
      <c r="M100" s="189"/>
      <c r="N100" s="74">
        <f t="shared" si="8"/>
        <v>0</v>
      </c>
      <c r="O100" s="87"/>
      <c r="P100" s="219" t="e">
        <f t="shared" si="10"/>
        <v>#DIV/0!</v>
      </c>
      <c r="Q100" s="219" t="e">
        <f t="shared" si="11"/>
        <v>#DIV/0!</v>
      </c>
      <c r="R100" s="232">
        <v>0</v>
      </c>
      <c r="S100" s="225" t="e">
        <f t="shared" si="9"/>
        <v>#DIV/0!</v>
      </c>
      <c r="T100" s="238"/>
      <c r="U100" s="236" t="e">
        <f>IF(COUNT($T100:T100)&gt;ROUNDUP($Q100/$O100,0)+$P100,0,EDATE(EDATE($T100,1)+$R100,COLUMN()-22))</f>
        <v>#DIV/0!</v>
      </c>
      <c r="V100" s="236" t="e">
        <f>IF(COUNT($T100:U100)&gt;ROUNDUP($Q100/$O100,0)+$P100,0,EDATE(EDATE($T100,1)+$R100,COLUMN()-22))</f>
        <v>#DIV/0!</v>
      </c>
      <c r="W100" s="236" t="e">
        <f>IF(COUNT($T100:V100)&gt;ROUNDUP($Q100/$O100,0)+$P100,0,EDATE(EDATE($T100,1)+$R100,COLUMN()-22))</f>
        <v>#DIV/0!</v>
      </c>
      <c r="X100" s="236" t="e">
        <f>IF(COUNT($T100:W100)&gt;ROUNDUP($Q100/$O100,0)+$P100,0,EDATE(EDATE($T100,1)+$R100,COLUMN()-22))</f>
        <v>#DIV/0!</v>
      </c>
      <c r="Y100" s="236" t="e">
        <f>IF(COUNT($T100:X100)&gt;ROUNDUP($Q100/$O100,0)+$P100,0,EDATE(EDATE($T100,1)+$R100,COLUMN()-22))</f>
        <v>#DIV/0!</v>
      </c>
      <c r="Z100" s="236" t="e">
        <f>IF(COUNT($T100:Y100)&gt;ROUNDUP($Q100/$O100,0)+$P100,0,EDATE(EDATE($T100,1)+$R100,COLUMN()-22))</f>
        <v>#DIV/0!</v>
      </c>
      <c r="AA100" s="236" t="e">
        <f>IF(COUNT($T100:Z100)&gt;ROUNDUP($Q100/$O100,0)+$P100,0,EDATE(EDATE($T100,1)+$R100,COLUMN()-22))</f>
        <v>#DIV/0!</v>
      </c>
      <c r="AB100" s="236" t="e">
        <f>IF(COUNT($T100:AA100)&gt;ROUNDUP($Q100/$O100,0)+$P100,0,EDATE(EDATE($T100,1)+$R100,COLUMN()-22))</f>
        <v>#DIV/0!</v>
      </c>
      <c r="AC100" s="236" t="e">
        <f>IF(COUNT($T100:AB100)&gt;ROUNDUP($Q100/$O100,0)+$P100,0,EDATE(EDATE($T100,1)+$R100,COLUMN()-22))</f>
        <v>#DIV/0!</v>
      </c>
      <c r="AD100" s="236" t="e">
        <f>IF(COUNT($T100:AC100)&gt;ROUNDUP($Q100/$O100,0)+$P100,0,EDATE(EDATE($T100,1)+$R100,COLUMN()-22))</f>
        <v>#DIV/0!</v>
      </c>
      <c r="AE100" s="236" t="e">
        <f>IF(COUNT($T100:AD100)&gt;ROUNDUP($Q100/$O100,0)+$P100,0,EDATE(EDATE($T100,1)+$R100,COLUMN()-22))</f>
        <v>#DIV/0!</v>
      </c>
      <c r="AF100" s="236" t="e">
        <f>IF(COUNT($T100:AE100)&gt;ROUNDUP($Q100/$O100,0)+$P100,0,EDATE(EDATE($T100,1)+$R100,COLUMN()-22))</f>
        <v>#DIV/0!</v>
      </c>
      <c r="AG100" s="236" t="e">
        <f>IF(COUNT($T100:AF100)&gt;ROUNDUP($Q100/$O100,0)+$P100,0,EDATE(EDATE($T100,1)+$R100,COLUMN()-22))</f>
        <v>#DIV/0!</v>
      </c>
      <c r="AH100" s="236" t="e">
        <f>IF(COUNT($T100:AG100)&gt;ROUNDUP($Q100/$O100,0)+$P100,0,EDATE(EDATE($T100,1)+$R100,COLUMN()-22))</f>
        <v>#DIV/0!</v>
      </c>
      <c r="AI100" s="236" t="e">
        <f>IF(COUNT($T100:AH100)&gt;ROUNDUP($Q100/$O100,0)+$P100,0,EDATE(EDATE($T100,1)+$R100,COLUMN()-22))</f>
        <v>#DIV/0!</v>
      </c>
      <c r="AJ100" s="236" t="e">
        <f>IF(COUNT($T100:AI100)&gt;ROUNDUP($Q100/$O100,0)+$P100,0,EDATE(EDATE($T100,1)+$R100,COLUMN()-22))</f>
        <v>#DIV/0!</v>
      </c>
      <c r="AK100" s="236" t="e">
        <f>IF(COUNT($T100:AJ100)&gt;ROUNDUP($Q100/$O100,0)+$P100,0,EDATE(EDATE($T100,1)+$R100,COLUMN()-22))</f>
        <v>#DIV/0!</v>
      </c>
      <c r="AL100" s="236" t="e">
        <f>IF(COUNT($T100:AK100)&gt;ROUNDUP($Q100/$O100,0)+$P100,0,EDATE(EDATE($T100,1)+$R100,COLUMN()-22))</f>
        <v>#DIV/0!</v>
      </c>
      <c r="AM100" s="236" t="e">
        <f>IF(COUNT($T100:AL100)&gt;ROUNDUP($Q100/$O100,0)+$P100,0,EDATE(EDATE($T100,1)+$R100,COLUMN()-22))</f>
        <v>#DIV/0!</v>
      </c>
      <c r="AN100" s="236" t="e">
        <f>IF(COUNT($T100:AM100)&gt;ROUNDUP($Q100/$O100,0)+$P100,0,EDATE(EDATE($T100,1)+$R100,COLUMN()-22))</f>
        <v>#DIV/0!</v>
      </c>
      <c r="AO100" s="236" t="e">
        <f>IF(COUNT($T100:AN100)&gt;ROUNDUP($Q100/$O100,0)+$P100,0,EDATE(EDATE($T100,1)+$R100,COLUMN()-22))</f>
        <v>#DIV/0!</v>
      </c>
      <c r="AP100" s="236" t="e">
        <f>IF(COUNT($T100:AO100)&gt;ROUNDUP($Q100/$O100,0)+$P100,0,EDATE(EDATE($T100,1)+$R100,COLUMN()-22))</f>
        <v>#DIV/0!</v>
      </c>
      <c r="AQ100" s="236" t="e">
        <f>IF(COUNT($T100:AP100)&gt;ROUNDUP($Q100/$O100,0)+$P100,0,EDATE(EDATE($T100,1)+$R100,COLUMN()-22))</f>
        <v>#DIV/0!</v>
      </c>
      <c r="AR100" s="236" t="e">
        <f>IF(COUNT($T100:AQ100)&gt;ROUNDUP($Q100/$O100,0)+$P100,0,EDATE(EDATE($T100,1)+$R100,COLUMN()-22))</f>
        <v>#DIV/0!</v>
      </c>
      <c r="AS100" s="236" t="e">
        <f>IF(COUNT($T100:AR100)&gt;ROUNDUP($Q100/$O100,0)+$P100,0,EDATE(EDATE($T100,1)+$R100,COLUMN()-22))</f>
        <v>#DIV/0!</v>
      </c>
      <c r="AT100" s="236" t="e">
        <f>IF(COUNT($T100:AS100)&gt;ROUNDUP($Q100/$O100,0)+$P100,0,EDATE(EDATE($T100,1)+$R100,COLUMN()-22))</f>
        <v>#DIV/0!</v>
      </c>
      <c r="AU100" s="236" t="e">
        <f>IF(COUNT($T100:AT100)&gt;ROUNDUP($Q100/$O100,0)+$P100,0,EDATE(EDATE($T100,1)+$R100,COLUMN()-22))</f>
        <v>#DIV/0!</v>
      </c>
      <c r="AV100" s="236" t="e">
        <f>IF(COUNT($T100:AU100)&gt;ROUNDUP($Q100/$O100,0)+$P100,0,EDATE(EDATE($T100,1)+$R100,COLUMN()-22))</f>
        <v>#DIV/0!</v>
      </c>
      <c r="AW100" s="236" t="e">
        <f>IF(COUNT($T100:AV100)&gt;ROUNDUP($Q100/$O100,0)+$P100,0,EDATE(EDATE($T100,1)+$R100,COLUMN()-22))</f>
        <v>#DIV/0!</v>
      </c>
      <c r="AX100" s="236" t="e">
        <f>IF(COUNT($T100:AW100)&gt;ROUNDUP($Q100/$O100,0)+$P100,0,EDATE(EDATE($T100,1)+$R100,COLUMN()-22))</f>
        <v>#DIV/0!</v>
      </c>
      <c r="AY100" s="236" t="e">
        <f>IF(COUNT($T100:AX100)&gt;ROUNDUP($Q100/$O100,0)+$P100,0,EDATE(EDATE($T100,1)+$R100,COLUMN()-22))</f>
        <v>#DIV/0!</v>
      </c>
      <c r="AZ100" s="236" t="e">
        <f>IF(COUNT($T100:AY100)&gt;ROUNDUP($Q100/$O100,0)+$P100,0,EDATE(EDATE($T100,1)+$R100,COLUMN()-22))</f>
        <v>#DIV/0!</v>
      </c>
      <c r="BA100" s="236" t="e">
        <f>IF(COUNT($T100:AZ100)&gt;ROUNDUP($Q100/$O100,0)+$P100,0,EDATE(EDATE($T100,1)+$R100,COLUMN()-22))</f>
        <v>#DIV/0!</v>
      </c>
      <c r="BB100" s="236" t="e">
        <f>IF(COUNT($T100:BA100)&gt;ROUNDUP($Q100/$O100,0)+$P100,0,EDATE(EDATE($T100,1)+$R100,COLUMN()-22))</f>
        <v>#DIV/0!</v>
      </c>
      <c r="BC100" s="236" t="e">
        <f>IF(COUNT($T100:BB100)&gt;ROUNDUP($Q100/$O100,0)+$P100,0,EDATE(EDATE($T100,1)+$R100,COLUMN()-22))</f>
        <v>#DIV/0!</v>
      </c>
      <c r="BD100" s="187"/>
      <c r="BE100" s="54"/>
    </row>
    <row r="101" spans="1:57" ht="21" customHeight="1">
      <c r="A101" s="177" t="str">
        <f t="shared" ca="1" si="6"/>
        <v/>
      </c>
      <c r="B101" s="267"/>
      <c r="C101" s="143" t="e">
        <f>+VLOOKUP(B101,'اسماء العملاء'!$A$2:$E$142,5,FALSE)</f>
        <v>#N/A</v>
      </c>
      <c r="D101" s="63" t="e">
        <f>+VLOOKUP(B101,'اسماء العملاء'!$A$2:$C$140,2,FALSE)</f>
        <v>#N/A</v>
      </c>
      <c r="E101" s="143"/>
      <c r="F101" s="63" t="e">
        <f>+VLOOKUP(B101,'اسماء العملاء'!$A$2:$C$140,3,FALSE)</f>
        <v>#N/A</v>
      </c>
      <c r="G101" s="54"/>
      <c r="H101" s="94" t="e">
        <f>+VLOOKUP(G101,'انواع الفلاتر'!$B$2:$C$52,2,FALSE)</f>
        <v>#N/A</v>
      </c>
      <c r="I101" s="67"/>
      <c r="J101" s="92" t="e">
        <f t="shared" si="7"/>
        <v>#N/A</v>
      </c>
      <c r="K101" s="73"/>
      <c r="L101" s="73"/>
      <c r="M101" s="189"/>
      <c r="N101" s="74">
        <f t="shared" si="8"/>
        <v>0</v>
      </c>
      <c r="O101" s="87"/>
      <c r="P101" s="219" t="e">
        <f t="shared" si="10"/>
        <v>#DIV/0!</v>
      </c>
      <c r="Q101" s="219" t="e">
        <f t="shared" si="11"/>
        <v>#DIV/0!</v>
      </c>
      <c r="R101" s="232">
        <v>0</v>
      </c>
      <c r="S101" s="225" t="e">
        <f t="shared" si="9"/>
        <v>#DIV/0!</v>
      </c>
      <c r="T101" s="238"/>
      <c r="U101" s="236" t="e">
        <f>IF(COUNT($T101:T101)&gt;ROUNDUP($Q101/$O101,0)+$P101,0,EDATE(EDATE($T101,1)+$R101,COLUMN()-22))</f>
        <v>#DIV/0!</v>
      </c>
      <c r="V101" s="236" t="e">
        <f>IF(COUNT($T101:U101)&gt;ROUNDUP($Q101/$O101,0)+$P101,0,EDATE(EDATE($T101,1)+$R101,COLUMN()-22))</f>
        <v>#DIV/0!</v>
      </c>
      <c r="W101" s="236" t="e">
        <f>IF(COUNT($T101:V101)&gt;ROUNDUP($Q101/$O101,0)+$P101,0,EDATE(EDATE($T101,1)+$R101,COLUMN()-22))</f>
        <v>#DIV/0!</v>
      </c>
      <c r="X101" s="236" t="e">
        <f>IF(COUNT($T101:W101)&gt;ROUNDUP($Q101/$O101,0)+$P101,0,EDATE(EDATE($T101,1)+$R101,COLUMN()-22))</f>
        <v>#DIV/0!</v>
      </c>
      <c r="Y101" s="236" t="e">
        <f>IF(COUNT($T101:X101)&gt;ROUNDUP($Q101/$O101,0)+$P101,0,EDATE(EDATE($T101,1)+$R101,COLUMN()-22))</f>
        <v>#DIV/0!</v>
      </c>
      <c r="Z101" s="236" t="e">
        <f>IF(COUNT($T101:Y101)&gt;ROUNDUP($Q101/$O101,0)+$P101,0,EDATE(EDATE($T101,1)+$R101,COLUMN()-22))</f>
        <v>#DIV/0!</v>
      </c>
      <c r="AA101" s="236" t="e">
        <f>IF(COUNT($T101:Z101)&gt;ROUNDUP($Q101/$O101,0)+$P101,0,EDATE(EDATE($T101,1)+$R101,COLUMN()-22))</f>
        <v>#DIV/0!</v>
      </c>
      <c r="AB101" s="236" t="e">
        <f>IF(COUNT($T101:AA101)&gt;ROUNDUP($Q101/$O101,0)+$P101,0,EDATE(EDATE($T101,1)+$R101,COLUMN()-22))</f>
        <v>#DIV/0!</v>
      </c>
      <c r="AC101" s="236" t="e">
        <f>IF(COUNT($T101:AB101)&gt;ROUNDUP($Q101/$O101,0)+$P101,0,EDATE(EDATE($T101,1)+$R101,COLUMN()-22))</f>
        <v>#DIV/0!</v>
      </c>
      <c r="AD101" s="236" t="e">
        <f>IF(COUNT($T101:AC101)&gt;ROUNDUP($Q101/$O101,0)+$P101,0,EDATE(EDATE($T101,1)+$R101,COLUMN()-22))</f>
        <v>#DIV/0!</v>
      </c>
      <c r="AE101" s="236" t="e">
        <f>IF(COUNT($T101:AD101)&gt;ROUNDUP($Q101/$O101,0)+$P101,0,EDATE(EDATE($T101,1)+$R101,COLUMN()-22))</f>
        <v>#DIV/0!</v>
      </c>
      <c r="AF101" s="236" t="e">
        <f>IF(COUNT($T101:AE101)&gt;ROUNDUP($Q101/$O101,0)+$P101,0,EDATE(EDATE($T101,1)+$R101,COLUMN()-22))</f>
        <v>#DIV/0!</v>
      </c>
      <c r="AG101" s="236" t="e">
        <f>IF(COUNT($T101:AF101)&gt;ROUNDUP($Q101/$O101,0)+$P101,0,EDATE(EDATE($T101,1)+$R101,COLUMN()-22))</f>
        <v>#DIV/0!</v>
      </c>
      <c r="AH101" s="236" t="e">
        <f>IF(COUNT($T101:AG101)&gt;ROUNDUP($Q101/$O101,0)+$P101,0,EDATE(EDATE($T101,1)+$R101,COLUMN()-22))</f>
        <v>#DIV/0!</v>
      </c>
      <c r="AI101" s="236" t="e">
        <f>IF(COUNT($T101:AH101)&gt;ROUNDUP($Q101/$O101,0)+$P101,0,EDATE(EDATE($T101,1)+$R101,COLUMN()-22))</f>
        <v>#DIV/0!</v>
      </c>
      <c r="AJ101" s="236" t="e">
        <f>IF(COUNT($T101:AI101)&gt;ROUNDUP($Q101/$O101,0)+$P101,0,EDATE(EDATE($T101,1)+$R101,COLUMN()-22))</f>
        <v>#DIV/0!</v>
      </c>
      <c r="AK101" s="236" t="e">
        <f>IF(COUNT($T101:AJ101)&gt;ROUNDUP($Q101/$O101,0)+$P101,0,EDATE(EDATE($T101,1)+$R101,COLUMN()-22))</f>
        <v>#DIV/0!</v>
      </c>
      <c r="AL101" s="236" t="e">
        <f>IF(COUNT($T101:AK101)&gt;ROUNDUP($Q101/$O101,0)+$P101,0,EDATE(EDATE($T101,1)+$R101,COLUMN()-22))</f>
        <v>#DIV/0!</v>
      </c>
      <c r="AM101" s="236" t="e">
        <f>IF(COUNT($T101:AL101)&gt;ROUNDUP($Q101/$O101,0)+$P101,0,EDATE(EDATE($T101,1)+$R101,COLUMN()-22))</f>
        <v>#DIV/0!</v>
      </c>
      <c r="AN101" s="236" t="e">
        <f>IF(COUNT($T101:AM101)&gt;ROUNDUP($Q101/$O101,0)+$P101,0,EDATE(EDATE($T101,1)+$R101,COLUMN()-22))</f>
        <v>#DIV/0!</v>
      </c>
      <c r="AO101" s="236" t="e">
        <f>IF(COUNT($T101:AN101)&gt;ROUNDUP($Q101/$O101,0)+$P101,0,EDATE(EDATE($T101,1)+$R101,COLUMN()-22))</f>
        <v>#DIV/0!</v>
      </c>
      <c r="AP101" s="236" t="e">
        <f>IF(COUNT($T101:AO101)&gt;ROUNDUP($Q101/$O101,0)+$P101,0,EDATE(EDATE($T101,1)+$R101,COLUMN()-22))</f>
        <v>#DIV/0!</v>
      </c>
      <c r="AQ101" s="236" t="e">
        <f>IF(COUNT($T101:AP101)&gt;ROUNDUP($Q101/$O101,0)+$P101,0,EDATE(EDATE($T101,1)+$R101,COLUMN()-22))</f>
        <v>#DIV/0!</v>
      </c>
      <c r="AR101" s="236" t="e">
        <f>IF(COUNT($T101:AQ101)&gt;ROUNDUP($Q101/$O101,0)+$P101,0,EDATE(EDATE($T101,1)+$R101,COLUMN()-22))</f>
        <v>#DIV/0!</v>
      </c>
      <c r="AS101" s="236" t="e">
        <f>IF(COUNT($T101:AR101)&gt;ROUNDUP($Q101/$O101,0)+$P101,0,EDATE(EDATE($T101,1)+$R101,COLUMN()-22))</f>
        <v>#DIV/0!</v>
      </c>
      <c r="AT101" s="236" t="e">
        <f>IF(COUNT($T101:AS101)&gt;ROUNDUP($Q101/$O101,0)+$P101,0,EDATE(EDATE($T101,1)+$R101,COLUMN()-22))</f>
        <v>#DIV/0!</v>
      </c>
      <c r="AU101" s="236" t="e">
        <f>IF(COUNT($T101:AT101)&gt;ROUNDUP($Q101/$O101,0)+$P101,0,EDATE(EDATE($T101,1)+$R101,COLUMN()-22))</f>
        <v>#DIV/0!</v>
      </c>
      <c r="AV101" s="236" t="e">
        <f>IF(COUNT($T101:AU101)&gt;ROUNDUP($Q101/$O101,0)+$P101,0,EDATE(EDATE($T101,1)+$R101,COLUMN()-22))</f>
        <v>#DIV/0!</v>
      </c>
      <c r="AW101" s="236" t="e">
        <f>IF(COUNT($T101:AV101)&gt;ROUNDUP($Q101/$O101,0)+$P101,0,EDATE(EDATE($T101,1)+$R101,COLUMN()-22))</f>
        <v>#DIV/0!</v>
      </c>
      <c r="AX101" s="236" t="e">
        <f>IF(COUNT($T101:AW101)&gt;ROUNDUP($Q101/$O101,0)+$P101,0,EDATE(EDATE($T101,1)+$R101,COLUMN()-22))</f>
        <v>#DIV/0!</v>
      </c>
      <c r="AY101" s="236" t="e">
        <f>IF(COUNT($T101:AX101)&gt;ROUNDUP($Q101/$O101,0)+$P101,0,EDATE(EDATE($T101,1)+$R101,COLUMN()-22))</f>
        <v>#DIV/0!</v>
      </c>
      <c r="AZ101" s="236" t="e">
        <f>IF(COUNT($T101:AY101)&gt;ROUNDUP($Q101/$O101,0)+$P101,0,EDATE(EDATE($T101,1)+$R101,COLUMN()-22))</f>
        <v>#DIV/0!</v>
      </c>
      <c r="BA101" s="236" t="e">
        <f>IF(COUNT($T101:AZ101)&gt;ROUNDUP($Q101/$O101,0)+$P101,0,EDATE(EDATE($T101,1)+$R101,COLUMN()-22))</f>
        <v>#DIV/0!</v>
      </c>
      <c r="BB101" s="236" t="e">
        <f>IF(COUNT($T101:BA101)&gt;ROUNDUP($Q101/$O101,0)+$P101,0,EDATE(EDATE($T101,1)+$R101,COLUMN()-22))</f>
        <v>#DIV/0!</v>
      </c>
      <c r="BC101" s="236" t="e">
        <f>IF(COUNT($T101:BB101)&gt;ROUNDUP($Q101/$O101,0)+$P101,0,EDATE(EDATE($T101,1)+$R101,COLUMN()-22))</f>
        <v>#DIV/0!</v>
      </c>
      <c r="BD101" s="187"/>
      <c r="BE101" s="54"/>
    </row>
    <row r="102" spans="1:57" ht="21" customHeight="1">
      <c r="A102" s="177" t="str">
        <f t="shared" ca="1" si="6"/>
        <v/>
      </c>
      <c r="B102" s="267"/>
      <c r="C102" s="143" t="e">
        <f>+VLOOKUP(B102,'اسماء العملاء'!$A$2:$E$142,5,FALSE)</f>
        <v>#N/A</v>
      </c>
      <c r="D102" s="63" t="e">
        <f>+VLOOKUP(B102,'اسماء العملاء'!$A$2:$C$140,2,FALSE)</f>
        <v>#N/A</v>
      </c>
      <c r="E102" s="143"/>
      <c r="F102" s="63" t="e">
        <f>+VLOOKUP(B102,'اسماء العملاء'!$A$2:$C$140,3,FALSE)</f>
        <v>#N/A</v>
      </c>
      <c r="G102" s="54"/>
      <c r="H102" s="94" t="e">
        <f>+VLOOKUP(G102,'انواع الفلاتر'!$B$2:$C$52,2,FALSE)</f>
        <v>#N/A</v>
      </c>
      <c r="I102" s="67"/>
      <c r="J102" s="92" t="e">
        <f t="shared" si="7"/>
        <v>#N/A</v>
      </c>
      <c r="K102" s="73"/>
      <c r="L102" s="73"/>
      <c r="M102" s="189"/>
      <c r="N102" s="74">
        <f t="shared" si="8"/>
        <v>0</v>
      </c>
      <c r="O102" s="87"/>
      <c r="P102" s="219" t="e">
        <f t="shared" si="10"/>
        <v>#DIV/0!</v>
      </c>
      <c r="Q102" s="219" t="e">
        <f t="shared" si="11"/>
        <v>#DIV/0!</v>
      </c>
      <c r="R102" s="232">
        <v>0</v>
      </c>
      <c r="S102" s="225" t="e">
        <f t="shared" si="9"/>
        <v>#DIV/0!</v>
      </c>
      <c r="T102" s="238"/>
      <c r="U102" s="236" t="e">
        <f>IF(COUNT($T102:T102)&gt;ROUNDUP($Q102/$O102,0)+$P102,0,EDATE(EDATE($T102,1)+$R102,COLUMN()-22))</f>
        <v>#DIV/0!</v>
      </c>
      <c r="V102" s="236" t="e">
        <f>IF(COUNT($T102:U102)&gt;ROUNDUP($Q102/$O102,0)+$P102,0,EDATE(EDATE($T102,1)+$R102,COLUMN()-22))</f>
        <v>#DIV/0!</v>
      </c>
      <c r="W102" s="236" t="e">
        <f>IF(COUNT($T102:V102)&gt;ROUNDUP($Q102/$O102,0)+$P102,0,EDATE(EDATE($T102,1)+$R102,COLUMN()-22))</f>
        <v>#DIV/0!</v>
      </c>
      <c r="X102" s="236" t="e">
        <f>IF(COUNT($T102:W102)&gt;ROUNDUP($Q102/$O102,0)+$P102,0,EDATE(EDATE($T102,1)+$R102,COLUMN()-22))</f>
        <v>#DIV/0!</v>
      </c>
      <c r="Y102" s="236" t="e">
        <f>IF(COUNT($T102:X102)&gt;ROUNDUP($Q102/$O102,0)+$P102,0,EDATE(EDATE($T102,1)+$R102,COLUMN()-22))</f>
        <v>#DIV/0!</v>
      </c>
      <c r="Z102" s="236" t="e">
        <f>IF(COUNT($T102:Y102)&gt;ROUNDUP($Q102/$O102,0)+$P102,0,EDATE(EDATE($T102,1)+$R102,COLUMN()-22))</f>
        <v>#DIV/0!</v>
      </c>
      <c r="AA102" s="236" t="e">
        <f>IF(COUNT($T102:Z102)&gt;ROUNDUP($Q102/$O102,0)+$P102,0,EDATE(EDATE($T102,1)+$R102,COLUMN()-22))</f>
        <v>#DIV/0!</v>
      </c>
      <c r="AB102" s="236" t="e">
        <f>IF(COUNT($T102:AA102)&gt;ROUNDUP($Q102/$O102,0)+$P102,0,EDATE(EDATE($T102,1)+$R102,COLUMN()-22))</f>
        <v>#DIV/0!</v>
      </c>
      <c r="AC102" s="236" t="e">
        <f>IF(COUNT($T102:AB102)&gt;ROUNDUP($Q102/$O102,0)+$P102,0,EDATE(EDATE($T102,1)+$R102,COLUMN()-22))</f>
        <v>#DIV/0!</v>
      </c>
      <c r="AD102" s="236" t="e">
        <f>IF(COUNT($T102:AC102)&gt;ROUNDUP($Q102/$O102,0)+$P102,0,EDATE(EDATE($T102,1)+$R102,COLUMN()-22))</f>
        <v>#DIV/0!</v>
      </c>
      <c r="AE102" s="236" t="e">
        <f>IF(COUNT($T102:AD102)&gt;ROUNDUP($Q102/$O102,0)+$P102,0,EDATE(EDATE($T102,1)+$R102,COLUMN()-22))</f>
        <v>#DIV/0!</v>
      </c>
      <c r="AF102" s="236" t="e">
        <f>IF(COUNT($T102:AE102)&gt;ROUNDUP($Q102/$O102,0)+$P102,0,EDATE(EDATE($T102,1)+$R102,COLUMN()-22))</f>
        <v>#DIV/0!</v>
      </c>
      <c r="AG102" s="236" t="e">
        <f>IF(COUNT($T102:AF102)&gt;ROUNDUP($Q102/$O102,0)+$P102,0,EDATE(EDATE($T102,1)+$R102,COLUMN()-22))</f>
        <v>#DIV/0!</v>
      </c>
      <c r="AH102" s="236" t="e">
        <f>IF(COUNT($T102:AG102)&gt;ROUNDUP($Q102/$O102,0)+$P102,0,EDATE(EDATE($T102,1)+$R102,COLUMN()-22))</f>
        <v>#DIV/0!</v>
      </c>
      <c r="AI102" s="236" t="e">
        <f>IF(COUNT($T102:AH102)&gt;ROUNDUP($Q102/$O102,0)+$P102,0,EDATE(EDATE($T102,1)+$R102,COLUMN()-22))</f>
        <v>#DIV/0!</v>
      </c>
      <c r="AJ102" s="236" t="e">
        <f>IF(COUNT($T102:AI102)&gt;ROUNDUP($Q102/$O102,0)+$P102,0,EDATE(EDATE($T102,1)+$R102,COLUMN()-22))</f>
        <v>#DIV/0!</v>
      </c>
      <c r="AK102" s="236" t="e">
        <f>IF(COUNT($T102:AJ102)&gt;ROUNDUP($Q102/$O102,0)+$P102,0,EDATE(EDATE($T102,1)+$R102,COLUMN()-22))</f>
        <v>#DIV/0!</v>
      </c>
      <c r="AL102" s="236" t="e">
        <f>IF(COUNT($T102:AK102)&gt;ROUNDUP($Q102/$O102,0)+$P102,0,EDATE(EDATE($T102,1)+$R102,COLUMN()-22))</f>
        <v>#DIV/0!</v>
      </c>
      <c r="AM102" s="236" t="e">
        <f>IF(COUNT($T102:AL102)&gt;ROUNDUP($Q102/$O102,0)+$P102,0,EDATE(EDATE($T102,1)+$R102,COLUMN()-22))</f>
        <v>#DIV/0!</v>
      </c>
      <c r="AN102" s="236" t="e">
        <f>IF(COUNT($T102:AM102)&gt;ROUNDUP($Q102/$O102,0)+$P102,0,EDATE(EDATE($T102,1)+$R102,COLUMN()-22))</f>
        <v>#DIV/0!</v>
      </c>
      <c r="AO102" s="236" t="e">
        <f>IF(COUNT($T102:AN102)&gt;ROUNDUP($Q102/$O102,0)+$P102,0,EDATE(EDATE($T102,1)+$R102,COLUMN()-22))</f>
        <v>#DIV/0!</v>
      </c>
      <c r="AP102" s="236" t="e">
        <f>IF(COUNT($T102:AO102)&gt;ROUNDUP($Q102/$O102,0)+$P102,0,EDATE(EDATE($T102,1)+$R102,COLUMN()-22))</f>
        <v>#DIV/0!</v>
      </c>
      <c r="AQ102" s="236" t="e">
        <f>IF(COUNT($T102:AP102)&gt;ROUNDUP($Q102/$O102,0)+$P102,0,EDATE(EDATE($T102,1)+$R102,COLUMN()-22))</f>
        <v>#DIV/0!</v>
      </c>
      <c r="AR102" s="236" t="e">
        <f>IF(COUNT($T102:AQ102)&gt;ROUNDUP($Q102/$O102,0)+$P102,0,EDATE(EDATE($T102,1)+$R102,COLUMN()-22))</f>
        <v>#DIV/0!</v>
      </c>
      <c r="AS102" s="236" t="e">
        <f>IF(COUNT($T102:AR102)&gt;ROUNDUP($Q102/$O102,0)+$P102,0,EDATE(EDATE($T102,1)+$R102,COLUMN()-22))</f>
        <v>#DIV/0!</v>
      </c>
      <c r="AT102" s="236" t="e">
        <f>IF(COUNT($T102:AS102)&gt;ROUNDUP($Q102/$O102,0)+$P102,0,EDATE(EDATE($T102,1)+$R102,COLUMN()-22))</f>
        <v>#DIV/0!</v>
      </c>
      <c r="AU102" s="236" t="e">
        <f>IF(COUNT($T102:AT102)&gt;ROUNDUP($Q102/$O102,0)+$P102,0,EDATE(EDATE($T102,1)+$R102,COLUMN()-22))</f>
        <v>#DIV/0!</v>
      </c>
      <c r="AV102" s="236" t="e">
        <f>IF(COUNT($T102:AU102)&gt;ROUNDUP($Q102/$O102,0)+$P102,0,EDATE(EDATE($T102,1)+$R102,COLUMN()-22))</f>
        <v>#DIV/0!</v>
      </c>
      <c r="AW102" s="236" t="e">
        <f>IF(COUNT($T102:AV102)&gt;ROUNDUP($Q102/$O102,0)+$P102,0,EDATE(EDATE($T102,1)+$R102,COLUMN()-22))</f>
        <v>#DIV/0!</v>
      </c>
      <c r="AX102" s="236" t="e">
        <f>IF(COUNT($T102:AW102)&gt;ROUNDUP($Q102/$O102,0)+$P102,0,EDATE(EDATE($T102,1)+$R102,COLUMN()-22))</f>
        <v>#DIV/0!</v>
      </c>
      <c r="AY102" s="236" t="e">
        <f>IF(COUNT($T102:AX102)&gt;ROUNDUP($Q102/$O102,0)+$P102,0,EDATE(EDATE($T102,1)+$R102,COLUMN()-22))</f>
        <v>#DIV/0!</v>
      </c>
      <c r="AZ102" s="236" t="e">
        <f>IF(COUNT($T102:AY102)&gt;ROUNDUP($Q102/$O102,0)+$P102,0,EDATE(EDATE($T102,1)+$R102,COLUMN()-22))</f>
        <v>#DIV/0!</v>
      </c>
      <c r="BA102" s="236" t="e">
        <f>IF(COUNT($T102:AZ102)&gt;ROUNDUP($Q102/$O102,0)+$P102,0,EDATE(EDATE($T102,1)+$R102,COLUMN()-22))</f>
        <v>#DIV/0!</v>
      </c>
      <c r="BB102" s="236" t="e">
        <f>IF(COUNT($T102:BA102)&gt;ROUNDUP($Q102/$O102,0)+$P102,0,EDATE(EDATE($T102,1)+$R102,COLUMN()-22))</f>
        <v>#DIV/0!</v>
      </c>
      <c r="BC102" s="236" t="e">
        <f>IF(COUNT($T102:BB102)&gt;ROUNDUP($Q102/$O102,0)+$P102,0,EDATE(EDATE($T102,1)+$R102,COLUMN()-22))</f>
        <v>#DIV/0!</v>
      </c>
      <c r="BD102" s="187"/>
      <c r="BE102" s="54"/>
    </row>
    <row r="103" spans="1:57" ht="21" customHeight="1" thickBot="1">
      <c r="A103" s="178" t="str">
        <f t="shared" ca="1" si="6"/>
        <v/>
      </c>
      <c r="B103" s="268"/>
      <c r="C103" s="144" t="e">
        <f>+VLOOKUP(B103,'اسماء العملاء'!$A$2:$E$142,5,FALSE)</f>
        <v>#N/A</v>
      </c>
      <c r="D103" s="64" t="e">
        <f>+VLOOKUP(B103,'اسماء العملاء'!$A$2:$C$140,2,FALSE)</f>
        <v>#N/A</v>
      </c>
      <c r="E103" s="144"/>
      <c r="F103" s="64" t="e">
        <f>+VLOOKUP(B103,'اسماء العملاء'!$A$2:$C$140,3,FALSE)</f>
        <v>#N/A</v>
      </c>
      <c r="G103" s="56"/>
      <c r="H103" s="95" t="e">
        <f>+VLOOKUP(G103,'انواع الفلاتر'!$B$2:$C$52,2,FALSE)</f>
        <v>#N/A</v>
      </c>
      <c r="I103" s="68"/>
      <c r="J103" s="93" t="e">
        <f t="shared" si="7"/>
        <v>#N/A</v>
      </c>
      <c r="K103" s="75"/>
      <c r="L103" s="75"/>
      <c r="M103" s="190"/>
      <c r="N103" s="76">
        <f t="shared" si="8"/>
        <v>0</v>
      </c>
      <c r="O103" s="88"/>
      <c r="P103" s="219" t="e">
        <f t="shared" si="10"/>
        <v>#DIV/0!</v>
      </c>
      <c r="Q103" s="219" t="e">
        <f t="shared" si="11"/>
        <v>#DIV/0!</v>
      </c>
      <c r="R103" s="234">
        <v>0</v>
      </c>
      <c r="S103" s="226" t="e">
        <f t="shared" si="9"/>
        <v>#DIV/0!</v>
      </c>
      <c r="T103" s="238"/>
      <c r="U103" s="236" t="e">
        <f>IF(COUNT($T103:T103)&gt;ROUNDUP($Q103/$O103,0)+$P103,0,EDATE(EDATE($T103,1)+$R103,COLUMN()-22))</f>
        <v>#DIV/0!</v>
      </c>
      <c r="V103" s="236" t="e">
        <f>IF(COUNT($T103:U103)&gt;ROUNDUP($Q103/$O103,0)+$P103,0,EDATE(EDATE($T103,1)+$R103,COLUMN()-22))</f>
        <v>#DIV/0!</v>
      </c>
      <c r="W103" s="236" t="e">
        <f>IF(COUNT($T103:V103)&gt;ROUNDUP($Q103/$O103,0)+$P103,0,EDATE(EDATE($T103,1)+$R103,COLUMN()-22))</f>
        <v>#DIV/0!</v>
      </c>
      <c r="X103" s="236" t="e">
        <f>IF(COUNT($T103:W103)&gt;ROUNDUP($Q103/$O103,0)+$P103,0,EDATE(EDATE($T103,1)+$R103,COLUMN()-22))</f>
        <v>#DIV/0!</v>
      </c>
      <c r="Y103" s="236" t="e">
        <f>IF(COUNT($T103:X103)&gt;ROUNDUP($Q103/$O103,0)+$P103,0,EDATE(EDATE($T103,1)+$R103,COLUMN()-22))</f>
        <v>#DIV/0!</v>
      </c>
      <c r="Z103" s="236" t="e">
        <f>IF(COUNT($T103:Y103)&gt;ROUNDUP($Q103/$O103,0)+$P103,0,EDATE(EDATE($T103,1)+$R103,COLUMN()-22))</f>
        <v>#DIV/0!</v>
      </c>
      <c r="AA103" s="236" t="e">
        <f>IF(COUNT($T103:Z103)&gt;ROUNDUP($Q103/$O103,0)+$P103,0,EDATE(EDATE($T103,1)+$R103,COLUMN()-22))</f>
        <v>#DIV/0!</v>
      </c>
      <c r="AB103" s="236" t="e">
        <f>IF(COUNT($T103:AA103)&gt;ROUNDUP($Q103/$O103,0)+$P103,0,EDATE(EDATE($T103,1)+$R103,COLUMN()-22))</f>
        <v>#DIV/0!</v>
      </c>
      <c r="AC103" s="236" t="e">
        <f>IF(COUNT($T103:AB103)&gt;ROUNDUP($Q103/$O103,0)+$P103,0,EDATE(EDATE($T103,1)+$R103,COLUMN()-22))</f>
        <v>#DIV/0!</v>
      </c>
      <c r="AD103" s="236" t="e">
        <f>IF(COUNT($T103:AC103)&gt;ROUNDUP($Q103/$O103,0)+$P103,0,EDATE(EDATE($T103,1)+$R103,COLUMN()-22))</f>
        <v>#DIV/0!</v>
      </c>
      <c r="AE103" s="236" t="e">
        <f>IF(COUNT($T103:AD103)&gt;ROUNDUP($Q103/$O103,0)+$P103,0,EDATE(EDATE($T103,1)+$R103,COLUMN()-22))</f>
        <v>#DIV/0!</v>
      </c>
      <c r="AF103" s="236" t="e">
        <f>IF(COUNT($T103:AE103)&gt;ROUNDUP($Q103/$O103,0)+$P103,0,EDATE(EDATE($T103,1)+$R103,COLUMN()-22))</f>
        <v>#DIV/0!</v>
      </c>
      <c r="AG103" s="236" t="e">
        <f>IF(COUNT($T103:AF103)&gt;ROUNDUP($Q103/$O103,0)+$P103,0,EDATE(EDATE($T103,1)+$R103,COLUMN()-22))</f>
        <v>#DIV/0!</v>
      </c>
      <c r="AH103" s="236" t="e">
        <f>IF(COUNT($T103:AG103)&gt;ROUNDUP($Q103/$O103,0)+$P103,0,EDATE(EDATE($T103,1)+$R103,COLUMN()-22))</f>
        <v>#DIV/0!</v>
      </c>
      <c r="AI103" s="236" t="e">
        <f>IF(COUNT($T103:AH103)&gt;ROUNDUP($Q103/$O103,0)+$P103,0,EDATE(EDATE($T103,1)+$R103,COLUMN()-22))</f>
        <v>#DIV/0!</v>
      </c>
      <c r="AJ103" s="236" t="e">
        <f>IF(COUNT($T103:AI103)&gt;ROUNDUP($Q103/$O103,0)+$P103,0,EDATE(EDATE($T103,1)+$R103,COLUMN()-22))</f>
        <v>#DIV/0!</v>
      </c>
      <c r="AK103" s="236" t="e">
        <f>IF(COUNT($T103:AJ103)&gt;ROUNDUP($Q103/$O103,0)+$P103,0,EDATE(EDATE($T103,1)+$R103,COLUMN()-22))</f>
        <v>#DIV/0!</v>
      </c>
      <c r="AL103" s="236" t="e">
        <f>IF(COUNT($T103:AK103)&gt;ROUNDUP($Q103/$O103,0)+$P103,0,EDATE(EDATE($T103,1)+$R103,COLUMN()-22))</f>
        <v>#DIV/0!</v>
      </c>
      <c r="AM103" s="236" t="e">
        <f>IF(COUNT($T103:AL103)&gt;ROUNDUP($Q103/$O103,0)+$P103,0,EDATE(EDATE($T103,1)+$R103,COLUMN()-22))</f>
        <v>#DIV/0!</v>
      </c>
      <c r="AN103" s="236" t="e">
        <f>IF(COUNT($T103:AM103)&gt;ROUNDUP($Q103/$O103,0)+$P103,0,EDATE(EDATE($T103,1)+$R103,COLUMN()-22))</f>
        <v>#DIV/0!</v>
      </c>
      <c r="AO103" s="236" t="e">
        <f>IF(COUNT($T103:AN103)&gt;ROUNDUP($Q103/$O103,0)+$P103,0,EDATE(EDATE($T103,1)+$R103,COLUMN()-22))</f>
        <v>#DIV/0!</v>
      </c>
      <c r="AP103" s="236" t="e">
        <f>IF(COUNT($T103:AO103)&gt;ROUNDUP($Q103/$O103,0)+$P103,0,EDATE(EDATE($T103,1)+$R103,COLUMN()-22))</f>
        <v>#DIV/0!</v>
      </c>
      <c r="AQ103" s="236" t="e">
        <f>IF(COUNT($T103:AP103)&gt;ROUNDUP($Q103/$O103,0)+$P103,0,EDATE(EDATE($T103,1)+$R103,COLUMN()-22))</f>
        <v>#DIV/0!</v>
      </c>
      <c r="AR103" s="236" t="e">
        <f>IF(COUNT($T103:AQ103)&gt;ROUNDUP($Q103/$O103,0)+$P103,0,EDATE(EDATE($T103,1)+$R103,COLUMN()-22))</f>
        <v>#DIV/0!</v>
      </c>
      <c r="AS103" s="236" t="e">
        <f>IF(COUNT($T103:AR103)&gt;ROUNDUP($Q103/$O103,0)+$P103,0,EDATE(EDATE($T103,1)+$R103,COLUMN()-22))</f>
        <v>#DIV/0!</v>
      </c>
      <c r="AT103" s="236" t="e">
        <f>IF(COUNT($T103:AS103)&gt;ROUNDUP($Q103/$O103,0)+$P103,0,EDATE(EDATE($T103,1)+$R103,COLUMN()-22))</f>
        <v>#DIV/0!</v>
      </c>
      <c r="AU103" s="236" t="e">
        <f>IF(COUNT($T103:AT103)&gt;ROUNDUP($Q103/$O103,0)+$P103,0,EDATE(EDATE($T103,1)+$R103,COLUMN()-22))</f>
        <v>#DIV/0!</v>
      </c>
      <c r="AV103" s="236" t="e">
        <f>IF(COUNT($T103:AU103)&gt;ROUNDUP($Q103/$O103,0)+$P103,0,EDATE(EDATE($T103,1)+$R103,COLUMN()-22))</f>
        <v>#DIV/0!</v>
      </c>
      <c r="AW103" s="236" t="e">
        <f>IF(COUNT($T103:AV103)&gt;ROUNDUP($Q103/$O103,0)+$P103,0,EDATE(EDATE($T103,1)+$R103,COLUMN()-22))</f>
        <v>#DIV/0!</v>
      </c>
      <c r="AX103" s="236" t="e">
        <f>IF(COUNT($T103:AW103)&gt;ROUNDUP($Q103/$O103,0)+$P103,0,EDATE(EDATE($T103,1)+$R103,COLUMN()-22))</f>
        <v>#DIV/0!</v>
      </c>
      <c r="AY103" s="236" t="e">
        <f>IF(COUNT($T103:AX103)&gt;ROUNDUP($Q103/$O103,0)+$P103,0,EDATE(EDATE($T103,1)+$R103,COLUMN()-22))</f>
        <v>#DIV/0!</v>
      </c>
      <c r="AZ103" s="236" t="e">
        <f>IF(COUNT($T103:AY103)&gt;ROUNDUP($Q103/$O103,0)+$P103,0,EDATE(EDATE($T103,1)+$R103,COLUMN()-22))</f>
        <v>#DIV/0!</v>
      </c>
      <c r="BA103" s="236" t="e">
        <f>IF(COUNT($T103:AZ103)&gt;ROUNDUP($Q103/$O103,0)+$P103,0,EDATE(EDATE($T103,1)+$R103,COLUMN()-22))</f>
        <v>#DIV/0!</v>
      </c>
      <c r="BB103" s="236" t="e">
        <f>IF(COUNT($T103:BA103)&gt;ROUNDUP($Q103/$O103,0)+$P103,0,EDATE(EDATE($T103,1)+$R103,COLUMN()-22))</f>
        <v>#DIV/0!</v>
      </c>
      <c r="BC103" s="236" t="e">
        <f>IF(COUNT($T103:BB103)&gt;ROUNDUP($Q103/$O103,0)+$P103,0,EDATE(EDATE($T103,1)+$R103,COLUMN()-22))</f>
        <v>#DIV/0!</v>
      </c>
      <c r="BD103" s="187"/>
      <c r="BE103" s="56"/>
    </row>
    <row r="393" spans="6:54" ht="21" customHeight="1" thickBot="1"/>
    <row r="394" spans="6:54" ht="21" customHeight="1" thickBot="1">
      <c r="F394" s="60" t="s">
        <v>0</v>
      </c>
      <c r="G394" s="60" t="s">
        <v>1</v>
      </c>
      <c r="H394" s="53"/>
      <c r="I394" s="61" t="s">
        <v>97</v>
      </c>
      <c r="J394" s="77"/>
      <c r="AY394" s="37" t="s">
        <v>0</v>
      </c>
      <c r="AZ394" s="37" t="s">
        <v>30</v>
      </c>
      <c r="BA394" s="37" t="s">
        <v>43</v>
      </c>
      <c r="BB394" s="38" t="s">
        <v>31</v>
      </c>
    </row>
    <row r="395" spans="6:54" ht="21" customHeight="1" thickBot="1">
      <c r="F395" s="53">
        <v>1</v>
      </c>
      <c r="G395" s="61" t="str">
        <f>'انواع الفلاتر'!B2</f>
        <v>فلتر 5 عادي</v>
      </c>
      <c r="H395" s="53"/>
      <c r="I395" s="61" t="s">
        <v>98</v>
      </c>
      <c r="J395" s="77"/>
      <c r="AY395" s="39">
        <v>1</v>
      </c>
      <c r="AZ395" s="10" t="s">
        <v>32</v>
      </c>
      <c r="BA395" s="39" t="str">
        <f>'اسماء العملاء'!B2</f>
        <v>العجمي</v>
      </c>
      <c r="BB395" s="69" t="str">
        <f>'اسماء العملاء'!C2</f>
        <v>123456789</v>
      </c>
    </row>
    <row r="396" spans="6:54" ht="21" customHeight="1" thickBot="1">
      <c r="F396" s="55">
        <v>2</v>
      </c>
      <c r="G396" s="61" t="str">
        <f>'انواع الفلاتر'!B3</f>
        <v>فلتر 7 عادي</v>
      </c>
      <c r="H396" s="55"/>
      <c r="I396" s="61" t="s">
        <v>99</v>
      </c>
      <c r="J396" s="77"/>
      <c r="AY396" s="40">
        <v>2</v>
      </c>
      <c r="AZ396" s="139" t="s">
        <v>34</v>
      </c>
      <c r="BA396" s="39" t="str">
        <f>'اسماء العملاء'!B3</f>
        <v>محرم بك</v>
      </c>
      <c r="BB396" s="69" t="str">
        <f>'اسماء العملاء'!C3</f>
        <v>0123456789</v>
      </c>
    </row>
    <row r="397" spans="6:54" ht="21" customHeight="1" thickBot="1">
      <c r="F397" s="55">
        <v>3</v>
      </c>
      <c r="G397" s="61" t="str">
        <f>'انواع الفلاتر'!B4</f>
        <v>فلتر 5 RO</v>
      </c>
      <c r="H397" s="55"/>
      <c r="I397" s="61" t="s">
        <v>100</v>
      </c>
      <c r="J397" s="77"/>
      <c r="AY397" s="40">
        <v>3</v>
      </c>
      <c r="AZ397" s="139" t="s">
        <v>45</v>
      </c>
      <c r="BA397" s="39" t="str">
        <f>'اسماء العملاء'!B4</f>
        <v>الحضرة</v>
      </c>
      <c r="BB397" s="69" t="str">
        <f>'اسماء العملاء'!C4</f>
        <v>011234567</v>
      </c>
    </row>
    <row r="398" spans="6:54" ht="21" customHeight="1" thickBot="1">
      <c r="F398" s="55">
        <v>4</v>
      </c>
      <c r="G398" s="61" t="str">
        <f>'انواع الفلاتر'!B5</f>
        <v>فلتر 7 RO</v>
      </c>
      <c r="H398" s="55"/>
      <c r="I398" s="61" t="s">
        <v>101</v>
      </c>
      <c r="J398" s="77"/>
      <c r="AY398" s="40">
        <v>4</v>
      </c>
      <c r="AZ398" s="139" t="s">
        <v>48</v>
      </c>
      <c r="BA398" s="39" t="str">
        <f>'اسماء العملاء'!B5</f>
        <v>سيوف</v>
      </c>
      <c r="BB398" s="69" t="str">
        <f>'اسماء العملاء'!C5</f>
        <v>01223451233</v>
      </c>
    </row>
    <row r="399" spans="6:54" ht="21" customHeight="1" thickBot="1">
      <c r="F399" s="55">
        <v>5</v>
      </c>
      <c r="G399" s="61" t="str">
        <f>'انواع الفلاتر'!B6</f>
        <v>شمعة ممبرين</v>
      </c>
      <c r="H399" s="55"/>
      <c r="I399" s="61" t="s">
        <v>102</v>
      </c>
      <c r="J399" s="77"/>
      <c r="AY399" s="40">
        <v>5</v>
      </c>
      <c r="AZ399" s="139" t="s">
        <v>57</v>
      </c>
      <c r="BA399" s="39" t="str">
        <f>'اسماء العملاء'!B6</f>
        <v>سموحة</v>
      </c>
      <c r="BB399" s="69" t="str">
        <f>'اسماء العملاء'!C6</f>
        <v>0111111111</v>
      </c>
    </row>
    <row r="400" spans="6:54" ht="21" customHeight="1" thickBot="1">
      <c r="F400" s="55">
        <v>6</v>
      </c>
      <c r="G400" s="61" t="str">
        <f>'انواع الفلاتر'!B7</f>
        <v>شمعة أولى</v>
      </c>
      <c r="H400" s="55"/>
      <c r="I400" s="61" t="s">
        <v>103</v>
      </c>
      <c r="J400" s="77"/>
      <c r="AY400" s="40">
        <v>6</v>
      </c>
      <c r="AZ400" s="139" t="s">
        <v>60</v>
      </c>
      <c r="BA400" s="39" t="str">
        <f>'اسماء العملاء'!B7</f>
        <v>البرج</v>
      </c>
      <c r="BB400" s="69" t="str">
        <f>'اسماء العملاء'!C7</f>
        <v>022222222</v>
      </c>
    </row>
    <row r="401" spans="6:54" ht="21" customHeight="1" thickBot="1">
      <c r="F401" s="55">
        <v>7</v>
      </c>
      <c r="G401" s="61" t="str">
        <f>'انواع الفلاتر'!B8</f>
        <v>شمعة ثانية</v>
      </c>
      <c r="H401" s="55"/>
      <c r="I401" s="61" t="s">
        <v>104</v>
      </c>
      <c r="J401" s="77"/>
      <c r="AY401" s="40">
        <v>7</v>
      </c>
      <c r="AZ401" s="139" t="s">
        <v>63</v>
      </c>
      <c r="BA401" s="39" t="str">
        <f>'اسماء العملاء'!B8</f>
        <v>سيدي بشر</v>
      </c>
      <c r="BB401" s="69" t="str">
        <f>'اسماء العملاء'!C8</f>
        <v>1111111111</v>
      </c>
    </row>
    <row r="402" spans="6:54" ht="21" customHeight="1" thickBot="1">
      <c r="F402" s="55">
        <v>8</v>
      </c>
      <c r="G402" s="61" t="str">
        <f>'انواع الفلاتر'!B9</f>
        <v>شمعة ثالثة</v>
      </c>
      <c r="H402" s="55"/>
      <c r="I402" s="61" t="s">
        <v>105</v>
      </c>
      <c r="J402" s="77"/>
      <c r="AY402" s="40">
        <v>8</v>
      </c>
      <c r="AZ402" s="139" t="s">
        <v>89</v>
      </c>
      <c r="BA402" s="39" t="str">
        <f>'اسماء العملاء'!B9</f>
        <v>العجمي</v>
      </c>
      <c r="BB402" s="69" t="str">
        <f>'اسماء العملاء'!C9</f>
        <v>2222222222</v>
      </c>
    </row>
    <row r="403" spans="6:54" ht="21" customHeight="1" thickBot="1">
      <c r="F403" s="55">
        <v>9</v>
      </c>
      <c r="G403" s="61" t="str">
        <f>'انواع الفلاتر'!B10</f>
        <v>شمعة جوز هند</v>
      </c>
      <c r="H403" s="55"/>
      <c r="I403" s="61" t="s">
        <v>106</v>
      </c>
      <c r="J403" s="77"/>
      <c r="AY403" s="40">
        <v>9</v>
      </c>
      <c r="AZ403" s="139" t="s">
        <v>134</v>
      </c>
      <c r="BA403" s="39" t="str">
        <f>'اسماء العملاء'!B10</f>
        <v>المندرة</v>
      </c>
      <c r="BB403" s="69" t="str">
        <f>'اسماء العملاء'!C10</f>
        <v>03333333333</v>
      </c>
    </row>
    <row r="404" spans="6:54" ht="21" customHeight="1" thickBot="1">
      <c r="F404" s="55">
        <v>10</v>
      </c>
      <c r="G404" s="61" t="str">
        <f>'انواع الفلاتر'!B11</f>
        <v>شمعة كلسيدة</v>
      </c>
      <c r="H404" s="55"/>
      <c r="I404" s="61" t="s">
        <v>107</v>
      </c>
      <c r="J404" s="77"/>
      <c r="AY404" s="40">
        <v>10</v>
      </c>
      <c r="AZ404" s="139"/>
      <c r="BA404" s="39">
        <f>'اسماء العملاء'!B11</f>
        <v>0</v>
      </c>
      <c r="BB404" s="69">
        <f>'اسماء العملاء'!C11</f>
        <v>0</v>
      </c>
    </row>
    <row r="405" spans="6:54" ht="21" customHeight="1" thickBot="1">
      <c r="F405" s="55">
        <v>11</v>
      </c>
      <c r="G405" s="61" t="str">
        <f>'انواع الفلاتر'!B12</f>
        <v>شمعة انفرا</v>
      </c>
      <c r="H405" s="55"/>
      <c r="I405" s="61" t="s">
        <v>108</v>
      </c>
      <c r="J405" s="77"/>
      <c r="AY405" s="40">
        <v>11</v>
      </c>
      <c r="AZ405" s="139"/>
      <c r="BA405" s="39">
        <f>'اسماء العملاء'!B12</f>
        <v>0</v>
      </c>
      <c r="BB405" s="69">
        <f>'اسماء العملاء'!C12</f>
        <v>0</v>
      </c>
    </row>
    <row r="406" spans="6:54" ht="21" customHeight="1" thickBot="1">
      <c r="F406" s="55">
        <v>12</v>
      </c>
      <c r="G406" s="61" t="str">
        <f>'انواع الفلاتر'!B13</f>
        <v>شمعة UV</v>
      </c>
      <c r="H406" s="55"/>
      <c r="I406" s="61" t="s">
        <v>109</v>
      </c>
      <c r="J406" s="77"/>
      <c r="AY406" s="40">
        <v>12</v>
      </c>
      <c r="AZ406" s="139"/>
      <c r="BA406" s="39">
        <f>'اسماء العملاء'!B13</f>
        <v>0</v>
      </c>
      <c r="BB406" s="69">
        <f>'اسماء العملاء'!C13</f>
        <v>0</v>
      </c>
    </row>
    <row r="407" spans="6:54" ht="21" customHeight="1" thickBot="1">
      <c r="F407" s="55">
        <v>13</v>
      </c>
      <c r="G407" s="61" t="str">
        <f>'انواع الفلاتر'!B14</f>
        <v>شاسيه خماسي</v>
      </c>
      <c r="H407" s="55"/>
      <c r="I407" s="61" t="s">
        <v>110</v>
      </c>
      <c r="J407" s="77"/>
      <c r="AY407" s="40">
        <v>13</v>
      </c>
      <c r="AZ407" s="139"/>
      <c r="BA407" s="39">
        <f>'اسماء العملاء'!B14</f>
        <v>0</v>
      </c>
      <c r="BB407" s="69">
        <f>'اسماء العملاء'!C14</f>
        <v>0</v>
      </c>
    </row>
    <row r="408" spans="6:54" ht="21" customHeight="1" thickBot="1">
      <c r="F408" s="55">
        <v>14</v>
      </c>
      <c r="G408" s="61" t="str">
        <f>'انواع الفلاتر'!B15</f>
        <v>شاسيه RO</v>
      </c>
      <c r="H408" s="55"/>
      <c r="I408" s="61" t="s">
        <v>111</v>
      </c>
      <c r="J408" s="77"/>
      <c r="AY408" s="40">
        <v>14</v>
      </c>
      <c r="AZ408" s="139"/>
      <c r="BA408" s="39">
        <f>'اسماء العملاء'!B15</f>
        <v>0</v>
      </c>
      <c r="BB408" s="69">
        <f>'اسماء العملاء'!C15</f>
        <v>0</v>
      </c>
    </row>
    <row r="409" spans="6:54" ht="21" customHeight="1" thickBot="1">
      <c r="F409" s="55">
        <v>15</v>
      </c>
      <c r="G409" s="61" t="str">
        <f>'انواع الفلاتر'!B16</f>
        <v>كريمب 2x1</v>
      </c>
      <c r="H409" s="55"/>
      <c r="I409" s="61" t="s">
        <v>112</v>
      </c>
      <c r="J409" s="77"/>
      <c r="AY409" s="40">
        <v>15</v>
      </c>
      <c r="AZ409" s="139"/>
      <c r="BA409" s="39">
        <f>'اسماء العملاء'!B16</f>
        <v>0</v>
      </c>
      <c r="BB409" s="69">
        <f>'اسماء العملاء'!C16</f>
        <v>0</v>
      </c>
    </row>
    <row r="410" spans="6:54" ht="21" customHeight="1" thickBot="1">
      <c r="F410" s="55">
        <v>16</v>
      </c>
      <c r="G410" s="61" t="str">
        <f>'انواع الفلاتر'!B17</f>
        <v>كريمب قاعدة</v>
      </c>
      <c r="H410" s="55"/>
      <c r="I410" s="61" t="s">
        <v>113</v>
      </c>
      <c r="J410" s="77"/>
      <c r="AY410" s="40">
        <v>16</v>
      </c>
      <c r="AZ410" s="139"/>
      <c r="BA410" s="39">
        <f>'اسماء العملاء'!B17</f>
        <v>0</v>
      </c>
      <c r="BB410" s="69">
        <f>'اسماء العملاء'!C17</f>
        <v>0</v>
      </c>
    </row>
    <row r="411" spans="6:54" ht="21" customHeight="1" thickBot="1">
      <c r="F411" s="55">
        <v>17</v>
      </c>
      <c r="G411" s="61" t="str">
        <f>'انواع الفلاتر'!B18</f>
        <v>لوبرشير</v>
      </c>
      <c r="H411" s="55"/>
      <c r="I411" s="61" t="s">
        <v>114</v>
      </c>
      <c r="J411" s="77"/>
      <c r="AY411" s="40">
        <v>17</v>
      </c>
      <c r="AZ411" s="139"/>
      <c r="BA411" s="39">
        <f>'اسماء العملاء'!B18</f>
        <v>0</v>
      </c>
      <c r="BB411" s="69">
        <f>'اسماء العملاء'!C18</f>
        <v>0</v>
      </c>
    </row>
    <row r="412" spans="6:54" ht="21" customHeight="1" thickBot="1">
      <c r="F412" s="55">
        <v>18</v>
      </c>
      <c r="G412" s="61" t="str">
        <f>'انواع الفلاتر'!B19</f>
        <v>هاي برشير</v>
      </c>
      <c r="H412" s="55"/>
      <c r="I412" s="61" t="s">
        <v>115</v>
      </c>
      <c r="J412" s="77"/>
      <c r="AY412" s="40">
        <v>18</v>
      </c>
      <c r="AZ412" s="139"/>
      <c r="BA412" s="39">
        <f>'اسماء العملاء'!B19</f>
        <v>0</v>
      </c>
      <c r="BB412" s="69">
        <f>'اسماء العملاء'!C19</f>
        <v>0</v>
      </c>
    </row>
    <row r="413" spans="6:54" ht="21" customHeight="1" thickBot="1">
      <c r="F413" s="55">
        <v>19</v>
      </c>
      <c r="G413" s="61" t="str">
        <f>'انواع الفلاتر'!B20</f>
        <v>رباعي</v>
      </c>
      <c r="H413" s="55"/>
      <c r="I413" s="61" t="s">
        <v>116</v>
      </c>
      <c r="J413" s="77"/>
      <c r="AY413" s="40">
        <v>19</v>
      </c>
      <c r="AZ413" s="139"/>
      <c r="BA413" s="39">
        <f>'اسماء العملاء'!B20</f>
        <v>0</v>
      </c>
      <c r="BB413" s="69">
        <f>'اسماء العملاء'!C20</f>
        <v>0</v>
      </c>
    </row>
    <row r="414" spans="6:54" ht="21" customHeight="1" thickBot="1">
      <c r="F414" s="55">
        <v>20</v>
      </c>
      <c r="G414" s="61" t="str">
        <f>'انواع الفلاتر'!B21</f>
        <v>كوع</v>
      </c>
      <c r="H414" s="55"/>
      <c r="I414" s="61" t="s">
        <v>117</v>
      </c>
      <c r="J414" s="77"/>
      <c r="AY414" s="40">
        <v>20</v>
      </c>
      <c r="AZ414" s="139"/>
      <c r="BA414" s="39">
        <f>'اسماء العملاء'!B21</f>
        <v>0</v>
      </c>
      <c r="BB414" s="69">
        <f>'اسماء العملاء'!C21</f>
        <v>0</v>
      </c>
    </row>
    <row r="415" spans="6:54" ht="21" customHeight="1" thickBot="1">
      <c r="F415" s="55">
        <v>21</v>
      </c>
      <c r="G415" s="61" t="str">
        <f>'انواع الفلاتر'!B22</f>
        <v>خرطوم</v>
      </c>
      <c r="H415" s="55"/>
      <c r="I415" s="61" t="s">
        <v>118</v>
      </c>
      <c r="J415" s="77"/>
      <c r="AY415" s="40">
        <v>21</v>
      </c>
      <c r="AZ415" s="139"/>
      <c r="BA415" s="39">
        <f>'اسماء العملاء'!B22</f>
        <v>0</v>
      </c>
      <c r="BB415" s="69">
        <f>'اسماء العملاء'!C22</f>
        <v>0</v>
      </c>
    </row>
    <row r="416" spans="6:54" ht="21" customHeight="1" thickBot="1">
      <c r="F416" s="55">
        <v>22</v>
      </c>
      <c r="G416" s="61" t="str">
        <f>'انواع الفلاتر'!B23</f>
        <v>هاوزينج</v>
      </c>
      <c r="H416" s="55"/>
      <c r="I416" s="61" t="s">
        <v>119</v>
      </c>
      <c r="J416" s="77"/>
      <c r="AY416" s="40">
        <v>22</v>
      </c>
      <c r="AZ416" s="139"/>
      <c r="BA416" s="39">
        <f>'اسماء العملاء'!B23</f>
        <v>0</v>
      </c>
      <c r="BB416" s="69">
        <f>'اسماء العملاء'!C23</f>
        <v>0</v>
      </c>
    </row>
    <row r="417" spans="6:54" ht="21" customHeight="1" thickBot="1">
      <c r="F417" s="55">
        <v>23</v>
      </c>
      <c r="G417" s="61" t="str">
        <f>'انواع الفلاتر'!B24</f>
        <v>ناطرة  نصف</v>
      </c>
      <c r="H417" s="55"/>
      <c r="I417" s="61" t="s">
        <v>120</v>
      </c>
      <c r="J417" s="77"/>
      <c r="AY417" s="40">
        <v>23</v>
      </c>
      <c r="AZ417" s="139"/>
      <c r="BA417" s="39">
        <f>'اسماء العملاء'!B24</f>
        <v>0</v>
      </c>
      <c r="BB417" s="69">
        <f>'اسماء العملاء'!C24</f>
        <v>0</v>
      </c>
    </row>
    <row r="418" spans="6:54" ht="21" customHeight="1" thickBot="1">
      <c r="F418" s="55">
        <v>24</v>
      </c>
      <c r="G418" s="61" t="str">
        <f>'انواع الفلاتر'!B25</f>
        <v>ناطرة ثلاثة ارباع</v>
      </c>
      <c r="H418" s="55"/>
      <c r="I418" s="61" t="s">
        <v>121</v>
      </c>
      <c r="J418" s="77"/>
      <c r="AY418" s="40">
        <v>24</v>
      </c>
      <c r="AZ418" s="139"/>
      <c r="BA418" s="39">
        <f>'اسماء العملاء'!B25</f>
        <v>0</v>
      </c>
      <c r="BB418" s="69">
        <f>'اسماء العملاء'!C25</f>
        <v>0</v>
      </c>
    </row>
    <row r="419" spans="6:54" ht="21" customHeight="1" thickBot="1">
      <c r="F419" s="55">
        <v>25</v>
      </c>
      <c r="G419" s="61" t="str">
        <f>'انواع الفلاتر'!B26</f>
        <v>محبس نصف</v>
      </c>
      <c r="H419" s="55"/>
      <c r="I419" s="61" t="s">
        <v>122</v>
      </c>
      <c r="J419" s="77"/>
      <c r="AY419" s="40">
        <v>25</v>
      </c>
      <c r="AZ419" s="139"/>
      <c r="BA419" s="39">
        <f>'اسماء العملاء'!B26</f>
        <v>0</v>
      </c>
      <c r="BB419" s="69">
        <f>'اسماء العملاء'!C26</f>
        <v>0</v>
      </c>
    </row>
    <row r="420" spans="6:54" ht="21" customHeight="1" thickBot="1">
      <c r="F420" s="55">
        <v>26</v>
      </c>
      <c r="G420" s="61" t="str">
        <f>'انواع الفلاتر'!B27</f>
        <v>جوانات</v>
      </c>
      <c r="H420" s="55"/>
      <c r="I420" s="61" t="s">
        <v>123</v>
      </c>
      <c r="J420" s="77"/>
      <c r="AY420" s="40">
        <v>26</v>
      </c>
      <c r="AZ420" s="139"/>
      <c r="BA420" s="39">
        <f>'اسماء العملاء'!B27</f>
        <v>0</v>
      </c>
      <c r="BB420" s="69">
        <f>'اسماء العملاء'!C27</f>
        <v>0</v>
      </c>
    </row>
    <row r="421" spans="6:54" ht="21" customHeight="1" thickBot="1">
      <c r="F421" s="55">
        <v>27</v>
      </c>
      <c r="G421" s="61" t="str">
        <f>'انواع الفلاتر'!B28</f>
        <v>خزان</v>
      </c>
      <c r="H421" s="55"/>
      <c r="I421" s="61" t="s">
        <v>124</v>
      </c>
      <c r="J421" s="77"/>
      <c r="AY421" s="40">
        <v>27</v>
      </c>
      <c r="AZ421" s="139"/>
      <c r="BA421" s="39">
        <f>'اسماء العملاء'!B28</f>
        <v>0</v>
      </c>
      <c r="BB421" s="69">
        <f>'اسماء العملاء'!C28</f>
        <v>0</v>
      </c>
    </row>
    <row r="422" spans="6:54" ht="21" customHeight="1" thickBot="1">
      <c r="F422" s="55">
        <v>28</v>
      </c>
      <c r="G422" s="61" t="str">
        <f>'انواع الفلاتر'!B29</f>
        <v>مسامير</v>
      </c>
      <c r="H422" s="55"/>
      <c r="I422" s="61" t="s">
        <v>125</v>
      </c>
      <c r="J422" s="77"/>
      <c r="AY422" s="40">
        <v>28</v>
      </c>
      <c r="AZ422" s="139"/>
      <c r="BA422" s="39">
        <f>'اسماء العملاء'!B29</f>
        <v>0</v>
      </c>
      <c r="BB422" s="69">
        <f>'اسماء العملاء'!C29</f>
        <v>0</v>
      </c>
    </row>
    <row r="423" spans="6:54" ht="21" customHeight="1" thickBot="1">
      <c r="F423" s="55">
        <v>29</v>
      </c>
      <c r="G423" s="61">
        <f>'انواع الفلاتر'!B30</f>
        <v>0</v>
      </c>
      <c r="H423" s="55"/>
      <c r="I423" s="61" t="s">
        <v>126</v>
      </c>
      <c r="J423" s="77"/>
      <c r="AY423" s="40">
        <v>29</v>
      </c>
      <c r="AZ423" s="139"/>
      <c r="BA423" s="39">
        <f>'اسماء العملاء'!B30</f>
        <v>0</v>
      </c>
      <c r="BB423" s="69">
        <f>'اسماء العملاء'!C30</f>
        <v>0</v>
      </c>
    </row>
    <row r="424" spans="6:54" ht="21" customHeight="1" thickBot="1">
      <c r="F424" s="55">
        <v>30</v>
      </c>
      <c r="G424" s="61">
        <f>'انواع الفلاتر'!B31</f>
        <v>0</v>
      </c>
      <c r="H424" s="55"/>
      <c r="I424" s="61" t="s">
        <v>127</v>
      </c>
      <c r="J424" s="77"/>
      <c r="AY424" s="40">
        <v>30</v>
      </c>
      <c r="AZ424" s="139"/>
      <c r="BA424" s="39">
        <f>'اسماء العملاء'!B31</f>
        <v>0</v>
      </c>
      <c r="BB424" s="69">
        <f>'اسماء العملاء'!C31</f>
        <v>0</v>
      </c>
    </row>
    <row r="425" spans="6:54" ht="21" customHeight="1" thickBot="1">
      <c r="F425" s="55">
        <v>31</v>
      </c>
      <c r="G425" s="61">
        <f>'انواع الفلاتر'!B32</f>
        <v>0</v>
      </c>
      <c r="H425" s="55"/>
      <c r="I425" s="61" t="s">
        <v>128</v>
      </c>
      <c r="J425" s="77"/>
      <c r="AY425" s="40">
        <v>31</v>
      </c>
      <c r="AZ425" s="139"/>
      <c r="BA425" s="39">
        <f>'اسماء العملاء'!B32</f>
        <v>0</v>
      </c>
      <c r="BB425" s="69">
        <f>'اسماء العملاء'!C32</f>
        <v>0</v>
      </c>
    </row>
    <row r="426" spans="6:54" ht="21" customHeight="1" thickBot="1">
      <c r="F426" s="55">
        <v>32</v>
      </c>
      <c r="G426" s="61">
        <f>'انواع الفلاتر'!B33</f>
        <v>0</v>
      </c>
      <c r="H426" s="55"/>
      <c r="I426" s="61" t="s">
        <v>129</v>
      </c>
      <c r="J426" s="77"/>
      <c r="AY426" s="40">
        <v>32</v>
      </c>
      <c r="AZ426" s="139"/>
      <c r="BA426" s="39">
        <f>'اسماء العملاء'!B33</f>
        <v>0</v>
      </c>
      <c r="BB426" s="69">
        <f>'اسماء العملاء'!C33</f>
        <v>0</v>
      </c>
    </row>
    <row r="427" spans="6:54" ht="21" customHeight="1" thickBot="1">
      <c r="F427" s="55">
        <v>33</v>
      </c>
      <c r="G427" s="61">
        <f>'انواع الفلاتر'!B34</f>
        <v>0</v>
      </c>
      <c r="H427" s="55"/>
      <c r="I427" s="61" t="s">
        <v>130</v>
      </c>
      <c r="J427" s="77"/>
      <c r="AY427" s="40">
        <v>33</v>
      </c>
      <c r="AZ427" s="139"/>
      <c r="BA427" s="39">
        <f>'اسماء العملاء'!B34</f>
        <v>0</v>
      </c>
      <c r="BB427" s="69">
        <f>'اسماء العملاء'!C34</f>
        <v>0</v>
      </c>
    </row>
    <row r="428" spans="6:54" ht="21" customHeight="1" thickBot="1">
      <c r="F428" s="55">
        <v>34</v>
      </c>
      <c r="G428" s="61">
        <f>'انواع الفلاتر'!B35</f>
        <v>0</v>
      </c>
      <c r="H428" s="55"/>
      <c r="I428" s="61" t="s">
        <v>131</v>
      </c>
      <c r="J428" s="77"/>
      <c r="AY428" s="40">
        <v>34</v>
      </c>
      <c r="AZ428" s="139"/>
      <c r="BA428" s="39">
        <f>'اسماء العملاء'!B35</f>
        <v>0</v>
      </c>
      <c r="BB428" s="69">
        <f>'اسماء العملاء'!C35</f>
        <v>0</v>
      </c>
    </row>
    <row r="429" spans="6:54" ht="21" customHeight="1" thickBot="1">
      <c r="F429" s="55">
        <v>35</v>
      </c>
      <c r="G429" s="61">
        <f>'انواع الفلاتر'!B36</f>
        <v>0</v>
      </c>
      <c r="H429" s="55"/>
      <c r="I429" s="61" t="s">
        <v>132</v>
      </c>
      <c r="J429" s="77"/>
      <c r="AY429" s="40">
        <v>35</v>
      </c>
      <c r="AZ429" s="139"/>
      <c r="BA429" s="39">
        <f>'اسماء العملاء'!B36</f>
        <v>0</v>
      </c>
      <c r="BB429" s="69">
        <f>'اسماء العملاء'!C36</f>
        <v>0</v>
      </c>
    </row>
    <row r="430" spans="6:54" ht="21" customHeight="1" thickBot="1">
      <c r="F430" s="55">
        <v>36</v>
      </c>
      <c r="G430" s="61">
        <f>'انواع الفلاتر'!B37</f>
        <v>0</v>
      </c>
      <c r="H430" s="60"/>
      <c r="I430" s="60"/>
      <c r="J430" s="84"/>
      <c r="AY430" s="40">
        <v>36</v>
      </c>
      <c r="AZ430" s="139"/>
      <c r="BA430" s="39">
        <f>'اسماء العملاء'!B37</f>
        <v>0</v>
      </c>
      <c r="BB430" s="69">
        <f>'اسماء العملاء'!C37</f>
        <v>0</v>
      </c>
    </row>
    <row r="431" spans="6:54" ht="21" customHeight="1" thickBot="1">
      <c r="F431" s="55">
        <v>37</v>
      </c>
      <c r="G431" s="61">
        <f>'انواع الفلاتر'!B38</f>
        <v>0</v>
      </c>
      <c r="H431" s="84"/>
      <c r="I431" s="90"/>
      <c r="J431" s="84"/>
      <c r="AY431" s="40">
        <v>37</v>
      </c>
      <c r="AZ431" s="139"/>
      <c r="BA431" s="39">
        <f>'اسماء العملاء'!B38</f>
        <v>0</v>
      </c>
      <c r="BB431" s="69">
        <f>'اسماء العملاء'!C38</f>
        <v>0</v>
      </c>
    </row>
    <row r="432" spans="6:54" ht="21" customHeight="1" thickBot="1">
      <c r="F432" s="55">
        <v>38</v>
      </c>
      <c r="G432" s="61">
        <f>'انواع الفلاتر'!B39</f>
        <v>0</v>
      </c>
      <c r="H432" s="84"/>
      <c r="I432" s="90"/>
      <c r="J432" s="84"/>
      <c r="AY432" s="40">
        <v>38</v>
      </c>
      <c r="AZ432" s="139"/>
      <c r="BA432" s="39">
        <f>'اسماء العملاء'!B39</f>
        <v>0</v>
      </c>
      <c r="BB432" s="69">
        <f>'اسماء العملاء'!C39</f>
        <v>0</v>
      </c>
    </row>
    <row r="433" spans="6:54" ht="21" customHeight="1" thickBot="1">
      <c r="F433" s="55">
        <v>39</v>
      </c>
      <c r="G433" s="61">
        <f>'انواع الفلاتر'!B40</f>
        <v>0</v>
      </c>
      <c r="H433" s="84"/>
      <c r="I433" s="90"/>
      <c r="J433" s="84"/>
      <c r="AY433" s="40">
        <v>39</v>
      </c>
      <c r="AZ433" s="139"/>
      <c r="BA433" s="39">
        <f>'اسماء العملاء'!B40</f>
        <v>0</v>
      </c>
      <c r="BB433" s="69">
        <f>'اسماء العملاء'!C40</f>
        <v>0</v>
      </c>
    </row>
    <row r="434" spans="6:54" ht="21" customHeight="1" thickBot="1">
      <c r="F434" s="55">
        <v>40</v>
      </c>
      <c r="G434" s="61">
        <f>'انواع الفلاتر'!B41</f>
        <v>0</v>
      </c>
      <c r="H434" s="84"/>
      <c r="I434" s="90"/>
      <c r="J434" s="84"/>
      <c r="AY434" s="40">
        <v>40</v>
      </c>
      <c r="AZ434" s="139"/>
      <c r="BA434" s="39">
        <f>'اسماء العملاء'!B41</f>
        <v>0</v>
      </c>
      <c r="BB434" s="69">
        <f>'اسماء العملاء'!C41</f>
        <v>0</v>
      </c>
    </row>
    <row r="435" spans="6:54" ht="21" customHeight="1" thickBot="1">
      <c r="F435" s="55">
        <v>41</v>
      </c>
      <c r="G435" s="61">
        <f>'انواع الفلاتر'!B42</f>
        <v>0</v>
      </c>
      <c r="H435" s="84"/>
      <c r="I435" s="90"/>
      <c r="J435" s="84"/>
      <c r="AY435" s="40">
        <v>41</v>
      </c>
      <c r="AZ435" s="139"/>
      <c r="BA435" s="39">
        <f>'اسماء العملاء'!B42</f>
        <v>0</v>
      </c>
      <c r="BB435" s="69">
        <f>'اسماء العملاء'!C42</f>
        <v>0</v>
      </c>
    </row>
    <row r="436" spans="6:54" ht="21" customHeight="1" thickBot="1">
      <c r="F436" s="55">
        <v>42</v>
      </c>
      <c r="G436" s="61">
        <f>'انواع الفلاتر'!B43</f>
        <v>0</v>
      </c>
      <c r="H436" s="84"/>
      <c r="I436" s="90"/>
      <c r="J436" s="84"/>
      <c r="AY436" s="40">
        <v>42</v>
      </c>
      <c r="AZ436" s="139"/>
      <c r="BA436" s="39">
        <f>'اسماء العملاء'!B43</f>
        <v>0</v>
      </c>
      <c r="BB436" s="69">
        <f>'اسماء العملاء'!C43</f>
        <v>0</v>
      </c>
    </row>
    <row r="437" spans="6:54" ht="21" customHeight="1" thickBot="1">
      <c r="F437" s="55">
        <v>43</v>
      </c>
      <c r="G437" s="61">
        <f>'انواع الفلاتر'!B44</f>
        <v>0</v>
      </c>
      <c r="H437" s="84"/>
      <c r="I437" s="90"/>
      <c r="J437" s="84"/>
      <c r="AY437" s="40">
        <v>43</v>
      </c>
      <c r="AZ437" s="139"/>
      <c r="BA437" s="39">
        <f>'اسماء العملاء'!B44</f>
        <v>0</v>
      </c>
      <c r="BB437" s="69">
        <f>'اسماء العملاء'!C44</f>
        <v>0</v>
      </c>
    </row>
    <row r="438" spans="6:54" ht="21" customHeight="1" thickBot="1">
      <c r="F438" s="55">
        <v>44</v>
      </c>
      <c r="G438" s="61">
        <f>'انواع الفلاتر'!B45</f>
        <v>0</v>
      </c>
      <c r="H438" s="84"/>
      <c r="I438" s="90"/>
      <c r="J438" s="84"/>
      <c r="AY438" s="40">
        <v>44</v>
      </c>
      <c r="AZ438" s="139"/>
      <c r="BA438" s="39">
        <f>'اسماء العملاء'!B45</f>
        <v>0</v>
      </c>
      <c r="BB438" s="69">
        <f>'اسماء العملاء'!C45</f>
        <v>0</v>
      </c>
    </row>
    <row r="439" spans="6:54" ht="21" customHeight="1" thickBot="1">
      <c r="F439" s="55">
        <v>45</v>
      </c>
      <c r="G439" s="61">
        <f>'انواع الفلاتر'!B46</f>
        <v>0</v>
      </c>
      <c r="H439" s="84"/>
      <c r="I439" s="90"/>
      <c r="J439" s="84"/>
      <c r="AY439" s="40">
        <v>45</v>
      </c>
      <c r="AZ439" s="139"/>
      <c r="BA439" s="39">
        <f>'اسماء العملاء'!B46</f>
        <v>0</v>
      </c>
      <c r="BB439" s="69">
        <f>'اسماء العملاء'!C46</f>
        <v>0</v>
      </c>
    </row>
    <row r="440" spans="6:54" ht="21" customHeight="1" thickBot="1">
      <c r="F440" s="55">
        <v>46</v>
      </c>
      <c r="G440" s="61">
        <f>'انواع الفلاتر'!B47</f>
        <v>0</v>
      </c>
      <c r="H440" s="84"/>
      <c r="I440" s="90"/>
      <c r="J440" s="84"/>
      <c r="AY440" s="40">
        <v>46</v>
      </c>
      <c r="AZ440" s="139"/>
      <c r="BA440" s="39">
        <f>'اسماء العملاء'!B47</f>
        <v>0</v>
      </c>
      <c r="BB440" s="69">
        <f>'اسماء العملاء'!C47</f>
        <v>0</v>
      </c>
    </row>
    <row r="441" spans="6:54" ht="21" customHeight="1" thickBot="1">
      <c r="F441" s="55">
        <v>47</v>
      </c>
      <c r="G441" s="61">
        <f>'انواع الفلاتر'!B48</f>
        <v>0</v>
      </c>
      <c r="H441" s="84"/>
      <c r="I441" s="90"/>
      <c r="J441" s="84"/>
      <c r="AY441" s="40">
        <v>47</v>
      </c>
      <c r="AZ441" s="139"/>
      <c r="BA441" s="39">
        <f>'اسماء العملاء'!B48</f>
        <v>0</v>
      </c>
      <c r="BB441" s="69">
        <f>'اسماء العملاء'!C48</f>
        <v>0</v>
      </c>
    </row>
    <row r="442" spans="6:54" ht="21" customHeight="1" thickBot="1">
      <c r="F442" s="55">
        <v>48</v>
      </c>
      <c r="G442" s="61">
        <f>'انواع الفلاتر'!B49</f>
        <v>0</v>
      </c>
      <c r="H442" s="84"/>
      <c r="I442" s="90"/>
      <c r="J442" s="84"/>
      <c r="AY442" s="40">
        <v>48</v>
      </c>
      <c r="AZ442" s="139"/>
      <c r="BA442" s="39">
        <f>'اسماء العملاء'!B49</f>
        <v>0</v>
      </c>
      <c r="BB442" s="69">
        <f>'اسماء العملاء'!C49</f>
        <v>0</v>
      </c>
    </row>
    <row r="443" spans="6:54" ht="21" customHeight="1" thickBot="1">
      <c r="F443" s="55">
        <v>49</v>
      </c>
      <c r="G443" s="61">
        <f>'انواع الفلاتر'!B50</f>
        <v>0</v>
      </c>
      <c r="H443" s="84"/>
      <c r="I443" s="90"/>
      <c r="J443" s="84"/>
      <c r="AY443" s="40">
        <v>49</v>
      </c>
      <c r="AZ443" s="139"/>
      <c r="BA443" s="39">
        <f>'اسماء العملاء'!B50</f>
        <v>0</v>
      </c>
      <c r="BB443" s="69">
        <f>'اسماء العملاء'!C50</f>
        <v>0</v>
      </c>
    </row>
    <row r="444" spans="6:54" ht="21" customHeight="1" thickBot="1">
      <c r="F444" s="55">
        <v>50</v>
      </c>
      <c r="G444" s="61">
        <f>'انواع الفلاتر'!B51</f>
        <v>0</v>
      </c>
      <c r="H444" s="84"/>
      <c r="I444" s="90"/>
      <c r="J444" s="84"/>
      <c r="AY444" s="40">
        <v>50</v>
      </c>
      <c r="AZ444" s="139"/>
      <c r="BA444" s="39">
        <f>'اسماء العملاء'!B51</f>
        <v>0</v>
      </c>
      <c r="BB444" s="69">
        <f>'اسماء العملاء'!C51</f>
        <v>0</v>
      </c>
    </row>
    <row r="445" spans="6:54" ht="21" customHeight="1" thickBot="1">
      <c r="F445" s="57">
        <v>51</v>
      </c>
      <c r="G445" s="61">
        <f>'انواع الفلاتر'!B52</f>
        <v>0</v>
      </c>
      <c r="H445" s="84"/>
      <c r="I445" s="90"/>
      <c r="J445" s="84"/>
      <c r="AY445" s="40">
        <v>51</v>
      </c>
      <c r="AZ445" s="139"/>
      <c r="BA445" s="39">
        <f>'اسماء العملاء'!B52</f>
        <v>0</v>
      </c>
      <c r="BB445" s="69">
        <f>'اسماء العملاء'!C52</f>
        <v>0</v>
      </c>
    </row>
    <row r="446" spans="6:54" ht="21" customHeight="1" thickBot="1">
      <c r="AY446" s="40">
        <v>52</v>
      </c>
      <c r="AZ446" s="139"/>
      <c r="BA446" s="39">
        <f>'اسماء العملاء'!B53</f>
        <v>0</v>
      </c>
      <c r="BB446" s="69">
        <f>'اسماء العملاء'!C53</f>
        <v>0</v>
      </c>
    </row>
    <row r="447" spans="6:54" ht="21" customHeight="1" thickBot="1">
      <c r="AY447" s="40">
        <v>53</v>
      </c>
      <c r="AZ447" s="139"/>
      <c r="BA447" s="39">
        <f>'اسماء العملاء'!B54</f>
        <v>0</v>
      </c>
      <c r="BB447" s="69">
        <f>'اسماء العملاء'!C54</f>
        <v>0</v>
      </c>
    </row>
    <row r="448" spans="6:54" ht="21" customHeight="1" thickBot="1">
      <c r="AY448" s="40">
        <v>54</v>
      </c>
      <c r="AZ448" s="139"/>
      <c r="BA448" s="39">
        <f>'اسماء العملاء'!B55</f>
        <v>0</v>
      </c>
      <c r="BB448" s="69">
        <f>'اسماء العملاء'!C55</f>
        <v>0</v>
      </c>
    </row>
    <row r="449" spans="51:54" ht="21" customHeight="1" thickBot="1">
      <c r="AY449" s="40">
        <v>55</v>
      </c>
      <c r="AZ449" s="139"/>
      <c r="BA449" s="39">
        <f>'اسماء العملاء'!B56</f>
        <v>0</v>
      </c>
      <c r="BB449" s="69">
        <f>'اسماء العملاء'!C56</f>
        <v>0</v>
      </c>
    </row>
    <row r="450" spans="51:54" ht="21" customHeight="1" thickBot="1">
      <c r="AY450" s="40">
        <v>56</v>
      </c>
      <c r="AZ450" s="139"/>
      <c r="BA450" s="39">
        <f>'اسماء العملاء'!B57</f>
        <v>0</v>
      </c>
      <c r="BB450" s="69">
        <f>'اسماء العملاء'!C57</f>
        <v>0</v>
      </c>
    </row>
    <row r="451" spans="51:54" ht="21" customHeight="1" thickBot="1">
      <c r="AY451" s="40">
        <v>57</v>
      </c>
      <c r="AZ451" s="139"/>
      <c r="BA451" s="39">
        <f>'اسماء العملاء'!B58</f>
        <v>0</v>
      </c>
      <c r="BB451" s="69">
        <f>'اسماء العملاء'!C58</f>
        <v>0</v>
      </c>
    </row>
    <row r="452" spans="51:54" ht="21" customHeight="1" thickBot="1">
      <c r="AY452" s="40">
        <v>58</v>
      </c>
      <c r="AZ452" s="139"/>
      <c r="BA452" s="39">
        <f>'اسماء العملاء'!B59</f>
        <v>0</v>
      </c>
      <c r="BB452" s="69">
        <f>'اسماء العملاء'!C59</f>
        <v>0</v>
      </c>
    </row>
    <row r="453" spans="51:54" ht="21" customHeight="1" thickBot="1">
      <c r="AY453" s="40">
        <v>59</v>
      </c>
      <c r="AZ453" s="139"/>
      <c r="BA453" s="39">
        <f>'اسماء العملاء'!B60</f>
        <v>0</v>
      </c>
      <c r="BB453" s="69">
        <f>'اسماء العملاء'!C60</f>
        <v>0</v>
      </c>
    </row>
    <row r="454" spans="51:54" ht="21" customHeight="1" thickBot="1">
      <c r="AY454" s="40">
        <v>60</v>
      </c>
      <c r="AZ454" s="139"/>
      <c r="BA454" s="39">
        <f>'اسماء العملاء'!B101</f>
        <v>0</v>
      </c>
      <c r="BB454" s="69">
        <f>'اسماء العملاء'!C101</f>
        <v>0</v>
      </c>
    </row>
    <row r="455" spans="51:54" ht="21" customHeight="1" thickBot="1">
      <c r="AY455" s="40">
        <v>61</v>
      </c>
      <c r="AZ455" s="139"/>
      <c r="BA455" s="39">
        <f>'اسماء العملاء'!B102</f>
        <v>0</v>
      </c>
      <c r="BB455" s="69">
        <f>'اسماء العملاء'!C102</f>
        <v>0</v>
      </c>
    </row>
    <row r="456" spans="51:54" ht="21" customHeight="1" thickBot="1">
      <c r="AY456" s="40">
        <v>62</v>
      </c>
      <c r="AZ456" s="139"/>
      <c r="BA456" s="39">
        <f>'اسماء العملاء'!B103</f>
        <v>0</v>
      </c>
      <c r="BB456" s="69">
        <f>'اسماء العملاء'!C103</f>
        <v>0</v>
      </c>
    </row>
    <row r="457" spans="51:54" ht="21" customHeight="1" thickBot="1">
      <c r="AY457" s="40">
        <v>63</v>
      </c>
      <c r="AZ457" s="139"/>
      <c r="BA457" s="39">
        <f>'اسماء العملاء'!B104</f>
        <v>0</v>
      </c>
      <c r="BB457" s="69">
        <f>'اسماء العملاء'!C104</f>
        <v>0</v>
      </c>
    </row>
    <row r="458" spans="51:54" ht="21" customHeight="1" thickBot="1">
      <c r="AY458" s="40">
        <v>64</v>
      </c>
      <c r="AZ458" s="139"/>
      <c r="BA458" s="39">
        <f>'اسماء العملاء'!B105</f>
        <v>0</v>
      </c>
      <c r="BB458" s="69">
        <f>'اسماء العملاء'!C105</f>
        <v>0</v>
      </c>
    </row>
    <row r="459" spans="51:54" ht="21" customHeight="1" thickBot="1">
      <c r="AY459" s="40">
        <v>65</v>
      </c>
      <c r="AZ459" s="139"/>
      <c r="BA459" s="39">
        <f>'اسماء العملاء'!B106</f>
        <v>0</v>
      </c>
      <c r="BB459" s="69">
        <f>'اسماء العملاء'!C106</f>
        <v>0</v>
      </c>
    </row>
    <row r="460" spans="51:54" ht="21" customHeight="1" thickBot="1">
      <c r="AY460" s="40">
        <v>66</v>
      </c>
      <c r="AZ460" s="139"/>
      <c r="BA460" s="39">
        <f>'اسماء العملاء'!B107</f>
        <v>0</v>
      </c>
      <c r="BB460" s="69">
        <f>'اسماء العملاء'!C107</f>
        <v>0</v>
      </c>
    </row>
    <row r="461" spans="51:54" ht="21" customHeight="1" thickBot="1">
      <c r="AY461" s="40">
        <v>67</v>
      </c>
      <c r="AZ461" s="139"/>
      <c r="BA461" s="39">
        <f>'اسماء العملاء'!B108</f>
        <v>0</v>
      </c>
      <c r="BB461" s="69">
        <f>'اسماء العملاء'!C108</f>
        <v>0</v>
      </c>
    </row>
    <row r="462" spans="51:54" ht="21" customHeight="1" thickBot="1">
      <c r="AY462" s="40">
        <v>68</v>
      </c>
      <c r="AZ462" s="139"/>
      <c r="BA462" s="39">
        <f>'اسماء العملاء'!B109</f>
        <v>0</v>
      </c>
      <c r="BB462" s="69">
        <f>'اسماء العملاء'!C109</f>
        <v>0</v>
      </c>
    </row>
    <row r="463" spans="51:54" ht="21" customHeight="1" thickBot="1">
      <c r="AY463" s="40">
        <v>69</v>
      </c>
      <c r="AZ463" s="139"/>
      <c r="BA463" s="39">
        <f>'اسماء العملاء'!B110</f>
        <v>0</v>
      </c>
      <c r="BB463" s="69">
        <f>'اسماء العملاء'!C110</f>
        <v>0</v>
      </c>
    </row>
    <row r="464" spans="51:54" ht="21" customHeight="1" thickBot="1">
      <c r="AY464" s="40">
        <v>70</v>
      </c>
      <c r="AZ464" s="139"/>
      <c r="BA464" s="39">
        <f>'اسماء العملاء'!B111</f>
        <v>0</v>
      </c>
      <c r="BB464" s="69">
        <f>'اسماء العملاء'!C111</f>
        <v>0</v>
      </c>
    </row>
    <row r="465" spans="51:54" ht="21" customHeight="1" thickBot="1">
      <c r="AY465" s="40">
        <v>71</v>
      </c>
      <c r="AZ465" s="139"/>
      <c r="BA465" s="39">
        <f>'اسماء العملاء'!B112</f>
        <v>0</v>
      </c>
      <c r="BB465" s="69">
        <f>'اسماء العملاء'!C112</f>
        <v>0</v>
      </c>
    </row>
    <row r="466" spans="51:54" ht="21" customHeight="1" thickBot="1">
      <c r="AY466" s="40">
        <v>72</v>
      </c>
      <c r="AZ466" s="139"/>
      <c r="BA466" s="39">
        <f>'اسماء العملاء'!B113</f>
        <v>0</v>
      </c>
      <c r="BB466" s="69">
        <f>'اسماء العملاء'!C113</f>
        <v>0</v>
      </c>
    </row>
    <row r="467" spans="51:54" ht="21" customHeight="1" thickBot="1">
      <c r="AY467" s="40">
        <v>73</v>
      </c>
      <c r="AZ467" s="139"/>
      <c r="BA467" s="39">
        <f>'اسماء العملاء'!B114</f>
        <v>0</v>
      </c>
      <c r="BB467" s="69">
        <f>'اسماء العملاء'!C114</f>
        <v>0</v>
      </c>
    </row>
    <row r="468" spans="51:54" ht="21" customHeight="1" thickBot="1">
      <c r="AY468" s="40">
        <v>74</v>
      </c>
      <c r="AZ468" s="139"/>
      <c r="BA468" s="39">
        <f>'اسماء العملاء'!B115</f>
        <v>0</v>
      </c>
      <c r="BB468" s="69">
        <f>'اسماء العملاء'!C115</f>
        <v>0</v>
      </c>
    </row>
    <row r="469" spans="51:54" ht="21" customHeight="1" thickBot="1">
      <c r="AY469" s="40">
        <v>75</v>
      </c>
      <c r="AZ469" s="139"/>
      <c r="BA469" s="39">
        <f>'اسماء العملاء'!B116</f>
        <v>0</v>
      </c>
      <c r="BB469" s="69">
        <f>'اسماء العملاء'!C116</f>
        <v>0</v>
      </c>
    </row>
    <row r="470" spans="51:54" ht="21" customHeight="1" thickBot="1">
      <c r="AY470" s="40">
        <v>76</v>
      </c>
      <c r="AZ470" s="139"/>
      <c r="BA470" s="39">
        <f>'اسماء العملاء'!B117</f>
        <v>0</v>
      </c>
      <c r="BB470" s="69">
        <f>'اسماء العملاء'!C117</f>
        <v>0</v>
      </c>
    </row>
    <row r="471" spans="51:54" ht="21" customHeight="1" thickBot="1">
      <c r="AY471" s="40">
        <v>77</v>
      </c>
      <c r="AZ471" s="139"/>
      <c r="BA471" s="39">
        <f>'اسماء العملاء'!B118</f>
        <v>0</v>
      </c>
      <c r="BB471" s="69">
        <f>'اسماء العملاء'!C118</f>
        <v>0</v>
      </c>
    </row>
    <row r="472" spans="51:54" ht="21" customHeight="1" thickBot="1">
      <c r="AY472" s="40">
        <v>78</v>
      </c>
      <c r="AZ472" s="139"/>
      <c r="BA472" s="39">
        <f>'اسماء العملاء'!B119</f>
        <v>0</v>
      </c>
      <c r="BB472" s="69">
        <f>'اسماء العملاء'!C119</f>
        <v>0</v>
      </c>
    </row>
    <row r="473" spans="51:54" ht="21" customHeight="1" thickBot="1">
      <c r="AY473" s="40">
        <v>79</v>
      </c>
      <c r="AZ473" s="139"/>
      <c r="BA473" s="39">
        <f>'اسماء العملاء'!B120</f>
        <v>0</v>
      </c>
      <c r="BB473" s="69">
        <f>'اسماء العملاء'!C120</f>
        <v>0</v>
      </c>
    </row>
    <row r="474" spans="51:54" ht="21" customHeight="1" thickBot="1">
      <c r="AY474" s="40">
        <v>80</v>
      </c>
      <c r="AZ474" s="139"/>
      <c r="BA474" s="39">
        <f>'اسماء العملاء'!B121</f>
        <v>0</v>
      </c>
      <c r="BB474" s="69">
        <f>'اسماء العملاء'!C121</f>
        <v>0</v>
      </c>
    </row>
    <row r="475" spans="51:54" ht="21" customHeight="1" thickBot="1">
      <c r="AY475" s="40">
        <v>81</v>
      </c>
      <c r="AZ475" s="139"/>
      <c r="BA475" s="39">
        <f>'اسماء العملاء'!B122</f>
        <v>0</v>
      </c>
      <c r="BB475" s="69">
        <f>'اسماء العملاء'!C122</f>
        <v>0</v>
      </c>
    </row>
    <row r="476" spans="51:54" ht="21" customHeight="1" thickBot="1">
      <c r="AY476" s="40">
        <v>82</v>
      </c>
      <c r="AZ476" s="139"/>
      <c r="BA476" s="39">
        <f>'اسماء العملاء'!B123</f>
        <v>0</v>
      </c>
      <c r="BB476" s="69">
        <f>'اسماء العملاء'!C123</f>
        <v>0</v>
      </c>
    </row>
    <row r="477" spans="51:54" ht="21" customHeight="1" thickBot="1">
      <c r="AY477" s="40">
        <v>83</v>
      </c>
      <c r="AZ477" s="139"/>
      <c r="BA477" s="39">
        <f>'اسماء العملاء'!B124</f>
        <v>0</v>
      </c>
      <c r="BB477" s="69">
        <f>'اسماء العملاء'!C124</f>
        <v>0</v>
      </c>
    </row>
    <row r="478" spans="51:54" ht="21" customHeight="1" thickBot="1">
      <c r="AY478" s="40">
        <v>84</v>
      </c>
      <c r="AZ478" s="139"/>
      <c r="BA478" s="39">
        <f>'اسماء العملاء'!B125</f>
        <v>0</v>
      </c>
      <c r="BB478" s="69">
        <f>'اسماء العملاء'!C125</f>
        <v>0</v>
      </c>
    </row>
    <row r="479" spans="51:54" ht="21" customHeight="1" thickBot="1">
      <c r="AY479" s="40">
        <v>85</v>
      </c>
      <c r="AZ479" s="139"/>
      <c r="BA479" s="39">
        <f>'اسماء العملاء'!B126</f>
        <v>0</v>
      </c>
      <c r="BB479" s="69">
        <f>'اسماء العملاء'!C126</f>
        <v>0</v>
      </c>
    </row>
    <row r="480" spans="51:54" ht="21" customHeight="1" thickBot="1">
      <c r="AY480" s="40">
        <v>86</v>
      </c>
      <c r="AZ480" s="139"/>
      <c r="BA480" s="39">
        <f>'اسماء العملاء'!B127</f>
        <v>0</v>
      </c>
      <c r="BB480" s="69">
        <f>'اسماء العملاء'!C127</f>
        <v>0</v>
      </c>
    </row>
    <row r="481" spans="51:54" ht="21" customHeight="1" thickBot="1">
      <c r="AY481" s="40">
        <v>87</v>
      </c>
      <c r="AZ481" s="139"/>
      <c r="BA481" s="39">
        <f>'اسماء العملاء'!B128</f>
        <v>0</v>
      </c>
      <c r="BB481" s="69">
        <f>'اسماء العملاء'!C128</f>
        <v>0</v>
      </c>
    </row>
    <row r="482" spans="51:54" ht="21" customHeight="1" thickBot="1">
      <c r="AY482" s="40">
        <v>88</v>
      </c>
      <c r="AZ482" s="139"/>
      <c r="BA482" s="39">
        <f>'اسماء العملاء'!B129</f>
        <v>0</v>
      </c>
      <c r="BB482" s="69">
        <f>'اسماء العملاء'!C129</f>
        <v>0</v>
      </c>
    </row>
    <row r="483" spans="51:54" ht="21" customHeight="1" thickBot="1">
      <c r="AY483" s="40">
        <v>89</v>
      </c>
      <c r="AZ483" s="139"/>
      <c r="BA483" s="39">
        <f>'اسماء العملاء'!B130</f>
        <v>0</v>
      </c>
      <c r="BB483" s="69">
        <f>'اسماء العملاء'!C130</f>
        <v>0</v>
      </c>
    </row>
    <row r="484" spans="51:54" ht="21" customHeight="1" thickBot="1">
      <c r="AY484" s="40">
        <v>90</v>
      </c>
      <c r="AZ484" s="139"/>
      <c r="BA484" s="39">
        <f>'اسماء العملاء'!B131</f>
        <v>0</v>
      </c>
      <c r="BB484" s="69">
        <f>'اسماء العملاء'!C131</f>
        <v>0</v>
      </c>
    </row>
    <row r="485" spans="51:54" ht="21" customHeight="1" thickBot="1">
      <c r="AY485" s="40">
        <v>91</v>
      </c>
      <c r="AZ485" s="139"/>
      <c r="BA485" s="39">
        <f>'اسماء العملاء'!B132</f>
        <v>0</v>
      </c>
      <c r="BB485" s="69">
        <f>'اسماء العملاء'!C132</f>
        <v>0</v>
      </c>
    </row>
    <row r="486" spans="51:54" ht="21" customHeight="1" thickBot="1">
      <c r="AY486" s="40">
        <v>92</v>
      </c>
      <c r="AZ486" s="139"/>
      <c r="BA486" s="39">
        <f>'اسماء العملاء'!B133</f>
        <v>0</v>
      </c>
      <c r="BB486" s="69">
        <f>'اسماء العملاء'!C133</f>
        <v>0</v>
      </c>
    </row>
    <row r="487" spans="51:54" ht="21" customHeight="1" thickBot="1">
      <c r="AY487" s="40">
        <v>93</v>
      </c>
      <c r="AZ487" s="139"/>
      <c r="BA487" s="39">
        <f>'اسماء العملاء'!B134</f>
        <v>0</v>
      </c>
      <c r="BB487" s="69">
        <f>'اسماء العملاء'!C134</f>
        <v>0</v>
      </c>
    </row>
    <row r="488" spans="51:54" ht="21" customHeight="1" thickBot="1">
      <c r="AY488" s="40">
        <v>94</v>
      </c>
      <c r="AZ488" s="139"/>
      <c r="BA488" s="39">
        <f>'اسماء العملاء'!B135</f>
        <v>0</v>
      </c>
      <c r="BB488" s="69">
        <f>'اسماء العملاء'!C135</f>
        <v>0</v>
      </c>
    </row>
    <row r="489" spans="51:54" ht="21" customHeight="1" thickBot="1">
      <c r="AY489" s="40">
        <v>95</v>
      </c>
      <c r="AZ489" s="139"/>
      <c r="BA489" s="39">
        <f>'اسماء العملاء'!B136</f>
        <v>0</v>
      </c>
      <c r="BB489" s="69">
        <f>'اسماء العملاء'!C136</f>
        <v>0</v>
      </c>
    </row>
    <row r="490" spans="51:54" ht="21" customHeight="1" thickBot="1">
      <c r="AY490" s="40">
        <v>96</v>
      </c>
      <c r="AZ490" s="139"/>
      <c r="BA490" s="39">
        <f>'اسماء العملاء'!B137</f>
        <v>0</v>
      </c>
      <c r="BB490" s="69">
        <f>'اسماء العملاء'!C137</f>
        <v>0</v>
      </c>
    </row>
    <row r="491" spans="51:54" ht="21" customHeight="1" thickBot="1">
      <c r="AY491" s="40">
        <v>97</v>
      </c>
      <c r="AZ491" s="139"/>
      <c r="BA491" s="39">
        <f>'اسماء العملاء'!B138</f>
        <v>0</v>
      </c>
      <c r="BB491" s="69">
        <f>'اسماء العملاء'!C138</f>
        <v>0</v>
      </c>
    </row>
    <row r="492" spans="51:54" ht="21" customHeight="1" thickBot="1">
      <c r="AY492" s="40">
        <v>98</v>
      </c>
      <c r="AZ492" s="139"/>
      <c r="BA492" s="39">
        <f>'اسماء العملاء'!B139</f>
        <v>0</v>
      </c>
      <c r="BB492" s="69">
        <f>'اسماء العملاء'!C139</f>
        <v>0</v>
      </c>
    </row>
    <row r="493" spans="51:54" ht="21" customHeight="1" thickBot="1">
      <c r="AY493" s="40">
        <v>99</v>
      </c>
      <c r="AZ493" s="139"/>
      <c r="BA493" s="39">
        <f>'اسماء العملاء'!B140</f>
        <v>0</v>
      </c>
      <c r="BB493" s="69">
        <f>'اسماء العملاء'!C140</f>
        <v>0</v>
      </c>
    </row>
    <row r="494" spans="51:54" ht="21" customHeight="1" thickBot="1">
      <c r="AY494" s="43">
        <v>100</v>
      </c>
      <c r="AZ494" s="139"/>
      <c r="BA494" s="39">
        <f>'اسماء العملاء'!B142</f>
        <v>0</v>
      </c>
      <c r="BB494" s="69">
        <f>'اسماء العملاء'!C142</f>
        <v>0</v>
      </c>
    </row>
    <row r="495" spans="51:54" ht="21" customHeight="1">
      <c r="AZ495" s="139"/>
    </row>
    <row r="496" spans="51:54" ht="21" customHeight="1">
      <c r="AZ496" s="139"/>
    </row>
    <row r="497" spans="52:52" ht="21" customHeight="1">
      <c r="AZ497" s="139"/>
    </row>
    <row r="498" spans="52:52" ht="21" customHeight="1">
      <c r="AZ498" s="139"/>
    </row>
    <row r="499" spans="52:52" ht="21" customHeight="1">
      <c r="AZ499" s="139"/>
    </row>
    <row r="500" spans="52:52" ht="21" customHeight="1">
      <c r="AZ500" s="139"/>
    </row>
    <row r="501" spans="52:52" ht="21" customHeight="1">
      <c r="AZ501" s="139"/>
    </row>
    <row r="502" spans="52:52" ht="21" customHeight="1">
      <c r="AZ502" s="139"/>
    </row>
    <row r="503" spans="52:52" ht="21" customHeight="1">
      <c r="AZ503" s="139"/>
    </row>
    <row r="504" spans="52:52" ht="21" customHeight="1">
      <c r="AZ504" s="139"/>
    </row>
    <row r="505" spans="52:52" ht="21" customHeight="1">
      <c r="AZ505" s="139"/>
    </row>
    <row r="506" spans="52:52" ht="21" customHeight="1">
      <c r="AZ506" s="139"/>
    </row>
    <row r="507" spans="52:52" ht="21" customHeight="1">
      <c r="AZ507" s="139"/>
    </row>
    <row r="508" spans="52:52" ht="21" customHeight="1">
      <c r="AZ508" s="139"/>
    </row>
    <row r="509" spans="52:52" ht="21" customHeight="1">
      <c r="AZ509" s="139"/>
    </row>
    <row r="510" spans="52:52" ht="21" customHeight="1">
      <c r="AZ510" s="139"/>
    </row>
    <row r="511" spans="52:52" ht="21" customHeight="1">
      <c r="AZ511" s="139"/>
    </row>
    <row r="512" spans="52:52" ht="21" customHeight="1">
      <c r="AZ512" s="139"/>
    </row>
    <row r="513" spans="52:52" ht="21" customHeight="1">
      <c r="AZ513" s="139"/>
    </row>
    <row r="514" spans="52:52" ht="21" customHeight="1">
      <c r="AZ514" s="139"/>
    </row>
    <row r="515" spans="52:52" ht="21" customHeight="1">
      <c r="AZ515" s="139"/>
    </row>
    <row r="516" spans="52:52" ht="21" customHeight="1">
      <c r="AZ516" s="139"/>
    </row>
    <row r="517" spans="52:52" ht="21" customHeight="1">
      <c r="AZ517" s="139"/>
    </row>
    <row r="518" spans="52:52" ht="21" customHeight="1">
      <c r="AZ518" s="139"/>
    </row>
    <row r="519" spans="52:52" ht="21" customHeight="1">
      <c r="AZ519" s="139"/>
    </row>
    <row r="520" spans="52:52" ht="21" customHeight="1">
      <c r="AZ520" s="139"/>
    </row>
    <row r="521" spans="52:52" ht="21" customHeight="1">
      <c r="AZ521" s="139"/>
    </row>
    <row r="522" spans="52:52" ht="21" customHeight="1">
      <c r="AZ522" s="139"/>
    </row>
    <row r="523" spans="52:52" ht="21" customHeight="1">
      <c r="AZ523" s="139"/>
    </row>
    <row r="524" spans="52:52" ht="21" customHeight="1">
      <c r="AZ524" s="139"/>
    </row>
    <row r="525" spans="52:52" ht="21" customHeight="1">
      <c r="AZ525" s="139"/>
    </row>
    <row r="526" spans="52:52" ht="21" customHeight="1">
      <c r="AZ526" s="139"/>
    </row>
    <row r="527" spans="52:52" ht="21" customHeight="1">
      <c r="AZ527" s="139"/>
    </row>
    <row r="528" spans="52:52" ht="21" customHeight="1">
      <c r="AZ528" s="139"/>
    </row>
    <row r="529" spans="52:52" ht="21" customHeight="1">
      <c r="AZ529" s="139"/>
    </row>
    <row r="530" spans="52:52" ht="21" customHeight="1">
      <c r="AZ530" s="139"/>
    </row>
    <row r="531" spans="52:52" ht="21" customHeight="1">
      <c r="AZ531" s="139"/>
    </row>
    <row r="532" spans="52:52" ht="21" customHeight="1">
      <c r="AZ532" s="139"/>
    </row>
    <row r="533" spans="52:52" ht="21" customHeight="1">
      <c r="AZ533" s="139"/>
    </row>
    <row r="534" spans="52:52" ht="21" customHeight="1">
      <c r="AZ534" s="142"/>
    </row>
    <row r="535" spans="52:52" ht="21" customHeight="1" thickBot="1">
      <c r="AZ535" s="211"/>
    </row>
    <row r="536" spans="52:52" ht="21" customHeight="1">
      <c r="AZ536" s="139"/>
    </row>
    <row r="537" spans="52:52" ht="21" customHeight="1">
      <c r="AZ537" s="139"/>
    </row>
    <row r="538" spans="52:52" ht="21" customHeight="1">
      <c r="AZ538" s="139"/>
    </row>
    <row r="539" spans="52:52" ht="21" customHeight="1">
      <c r="AZ539" s="139"/>
    </row>
    <row r="540" spans="52:52" ht="21" customHeight="1">
      <c r="AZ540" s="139"/>
    </row>
    <row r="541" spans="52:52" ht="21" customHeight="1">
      <c r="AZ541" s="139"/>
    </row>
    <row r="542" spans="52:52" ht="21" customHeight="1">
      <c r="AZ542" s="139"/>
    </row>
    <row r="543" spans="52:52" ht="21" customHeight="1">
      <c r="AZ543" s="139"/>
    </row>
    <row r="544" spans="52:52" ht="21" customHeight="1">
      <c r="AZ544" s="139"/>
    </row>
    <row r="545" spans="52:52" ht="21" customHeight="1">
      <c r="AZ545" s="139"/>
    </row>
    <row r="546" spans="52:52" ht="21" customHeight="1">
      <c r="AZ546" s="139"/>
    </row>
    <row r="547" spans="52:52" ht="21" customHeight="1">
      <c r="AZ547" s="139"/>
    </row>
    <row r="548" spans="52:52" ht="21" customHeight="1">
      <c r="AZ548" s="139"/>
    </row>
    <row r="549" spans="52:52" ht="21" customHeight="1">
      <c r="AZ549" s="139"/>
    </row>
    <row r="550" spans="52:52" ht="21" customHeight="1">
      <c r="AZ550" s="139"/>
    </row>
    <row r="551" spans="52:52" ht="21" customHeight="1">
      <c r="AZ551" s="139"/>
    </row>
    <row r="552" spans="52:52" ht="21" customHeight="1">
      <c r="AZ552" s="139"/>
    </row>
    <row r="553" spans="52:52" ht="21" customHeight="1">
      <c r="AZ553" s="139"/>
    </row>
    <row r="554" spans="52:52" ht="21" customHeight="1">
      <c r="AZ554" s="139"/>
    </row>
    <row r="555" spans="52:52" ht="21" customHeight="1">
      <c r="AZ555" s="139"/>
    </row>
    <row r="556" spans="52:52" ht="21" customHeight="1">
      <c r="AZ556" s="139"/>
    </row>
    <row r="557" spans="52:52" ht="21" customHeight="1">
      <c r="AZ557" s="139"/>
    </row>
    <row r="558" spans="52:52" ht="21" customHeight="1">
      <c r="AZ558" s="139"/>
    </row>
    <row r="559" spans="52:52" ht="21" customHeight="1">
      <c r="AZ559" s="139"/>
    </row>
    <row r="560" spans="52:52" ht="21" customHeight="1">
      <c r="AZ560" s="139"/>
    </row>
    <row r="561" spans="52:52" ht="21" customHeight="1">
      <c r="AZ561" s="139"/>
    </row>
    <row r="562" spans="52:52" ht="21" customHeight="1">
      <c r="AZ562" s="139"/>
    </row>
    <row r="563" spans="52:52" ht="21" customHeight="1">
      <c r="AZ563" s="139"/>
    </row>
    <row r="564" spans="52:52" ht="21" customHeight="1">
      <c r="AZ564" s="139"/>
    </row>
    <row r="565" spans="52:52" ht="21" customHeight="1">
      <c r="AZ565" s="139"/>
    </row>
    <row r="566" spans="52:52" ht="21" customHeight="1">
      <c r="AZ566" s="139"/>
    </row>
    <row r="567" spans="52:52" ht="21" customHeight="1">
      <c r="AZ567" s="139"/>
    </row>
    <row r="568" spans="52:52" ht="21" customHeight="1">
      <c r="AZ568" s="139"/>
    </row>
    <row r="569" spans="52:52" ht="21" customHeight="1">
      <c r="AZ569" s="139"/>
    </row>
    <row r="570" spans="52:52" ht="21" customHeight="1">
      <c r="AZ570" s="139"/>
    </row>
    <row r="571" spans="52:52" ht="21" customHeight="1">
      <c r="AZ571" s="139"/>
    </row>
    <row r="572" spans="52:52" ht="21" customHeight="1">
      <c r="AZ572" s="139"/>
    </row>
    <row r="573" spans="52:52" ht="21" customHeight="1">
      <c r="AZ573" s="139"/>
    </row>
    <row r="574" spans="52:52" ht="21" customHeight="1">
      <c r="AZ574" s="139"/>
    </row>
    <row r="575" spans="52:52" ht="21" customHeight="1">
      <c r="AZ575" s="139"/>
    </row>
    <row r="576" spans="52:52" ht="21" customHeight="1">
      <c r="AZ576" s="139"/>
    </row>
    <row r="577" spans="52:52" ht="21" customHeight="1">
      <c r="AZ577" s="139"/>
    </row>
    <row r="578" spans="52:52" ht="21" customHeight="1">
      <c r="AZ578" s="139"/>
    </row>
    <row r="579" spans="52:52" ht="21" customHeight="1">
      <c r="AZ579" s="139"/>
    </row>
    <row r="580" spans="52:52" ht="21" customHeight="1">
      <c r="AZ580" s="139"/>
    </row>
    <row r="581" spans="52:52" ht="21" customHeight="1">
      <c r="AZ581" s="139"/>
    </row>
    <row r="582" spans="52:52" ht="21" customHeight="1">
      <c r="AZ582" s="139"/>
    </row>
    <row r="583" spans="52:52" ht="21" customHeight="1">
      <c r="AZ583" s="139"/>
    </row>
    <row r="584" spans="52:52" ht="21" customHeight="1">
      <c r="AZ584" s="139"/>
    </row>
    <row r="585" spans="52:52" ht="21" customHeight="1">
      <c r="AZ585" s="139"/>
    </row>
    <row r="586" spans="52:52" ht="21" customHeight="1">
      <c r="AZ586" s="139"/>
    </row>
    <row r="587" spans="52:52" ht="21" customHeight="1">
      <c r="AZ587" s="139"/>
    </row>
    <row r="588" spans="52:52" ht="21" customHeight="1">
      <c r="AZ588" s="139"/>
    </row>
    <row r="589" spans="52:52" ht="21" customHeight="1">
      <c r="AZ589" s="139"/>
    </row>
    <row r="590" spans="52:52" ht="21" customHeight="1">
      <c r="AZ590" s="139"/>
    </row>
    <row r="591" spans="52:52" ht="21" customHeight="1">
      <c r="AZ591" s="139"/>
    </row>
    <row r="592" spans="52:52" ht="21" customHeight="1">
      <c r="AZ592" s="139"/>
    </row>
    <row r="593" spans="52:52" ht="21" customHeight="1">
      <c r="AZ593" s="139"/>
    </row>
    <row r="594" spans="52:52" ht="21" customHeight="1">
      <c r="AZ594" s="139"/>
    </row>
    <row r="595" spans="52:52" ht="21" customHeight="1">
      <c r="AZ595" s="139"/>
    </row>
    <row r="596" spans="52:52" ht="21" customHeight="1">
      <c r="AZ596" s="139"/>
    </row>
    <row r="597" spans="52:52" ht="21" customHeight="1">
      <c r="AZ597" s="139"/>
    </row>
    <row r="598" spans="52:52" ht="21" customHeight="1">
      <c r="AZ598" s="139"/>
    </row>
    <row r="599" spans="52:52" ht="21" customHeight="1">
      <c r="AZ599" s="139"/>
    </row>
    <row r="600" spans="52:52" ht="21" customHeight="1">
      <c r="AZ600" s="139"/>
    </row>
    <row r="601" spans="52:52" ht="21" customHeight="1">
      <c r="AZ601" s="139"/>
    </row>
    <row r="602" spans="52:52" ht="21" customHeight="1">
      <c r="AZ602" s="139"/>
    </row>
    <row r="603" spans="52:52" ht="21" customHeight="1">
      <c r="AZ603" s="139"/>
    </row>
    <row r="604" spans="52:52" ht="21" customHeight="1">
      <c r="AZ604" s="139"/>
    </row>
    <row r="605" spans="52:52" ht="21" customHeight="1">
      <c r="AZ605" s="139"/>
    </row>
    <row r="606" spans="52:52" ht="21" customHeight="1">
      <c r="AZ606" s="139"/>
    </row>
    <row r="607" spans="52:52" ht="21" customHeight="1">
      <c r="AZ607" s="139"/>
    </row>
    <row r="608" spans="52:52" ht="21" customHeight="1">
      <c r="AZ608" s="139"/>
    </row>
    <row r="609" spans="52:52" ht="21" customHeight="1">
      <c r="AZ609" s="139"/>
    </row>
    <row r="610" spans="52:52" ht="21" customHeight="1">
      <c r="AZ610" s="139"/>
    </row>
    <row r="611" spans="52:52" ht="21" customHeight="1">
      <c r="AZ611" s="139"/>
    </row>
    <row r="612" spans="52:52" ht="21" customHeight="1">
      <c r="AZ612" s="139"/>
    </row>
    <row r="613" spans="52:52" ht="21" customHeight="1">
      <c r="AZ613" s="139"/>
    </row>
    <row r="614" spans="52:52" ht="21" customHeight="1">
      <c r="AZ614" s="139"/>
    </row>
    <row r="615" spans="52:52" ht="21" customHeight="1">
      <c r="AZ615" s="139"/>
    </row>
    <row r="616" spans="52:52" ht="21" customHeight="1">
      <c r="AZ616" s="139"/>
    </row>
    <row r="617" spans="52:52" ht="21" customHeight="1">
      <c r="AZ617" s="142"/>
    </row>
    <row r="618" spans="52:52" ht="21" customHeight="1">
      <c r="AZ618" s="139"/>
    </row>
    <row r="619" spans="52:52" ht="21" customHeight="1">
      <c r="AZ619" s="139"/>
    </row>
    <row r="620" spans="52:52" ht="21" customHeight="1">
      <c r="AZ620" s="139"/>
    </row>
    <row r="621" spans="52:52" ht="21" customHeight="1">
      <c r="AZ621" s="139"/>
    </row>
    <row r="622" spans="52:52" ht="21" customHeight="1">
      <c r="AZ622" s="139"/>
    </row>
    <row r="623" spans="52:52" ht="21" customHeight="1">
      <c r="AZ623" s="139"/>
    </row>
    <row r="624" spans="52:52" ht="21" customHeight="1">
      <c r="AZ624" s="139"/>
    </row>
    <row r="625" spans="52:52" ht="21" customHeight="1">
      <c r="AZ625" s="139"/>
    </row>
    <row r="626" spans="52:52" ht="21" customHeight="1">
      <c r="AZ626" s="139"/>
    </row>
    <row r="627" spans="52:52" ht="21" customHeight="1">
      <c r="AZ627" s="139"/>
    </row>
    <row r="628" spans="52:52" ht="21" customHeight="1">
      <c r="AZ628" s="139"/>
    </row>
    <row r="629" spans="52:52" ht="21" customHeight="1">
      <c r="AZ629" s="139"/>
    </row>
    <row r="630" spans="52:52" ht="21" customHeight="1">
      <c r="AZ630" s="139"/>
    </row>
    <row r="631" spans="52:52" ht="21" customHeight="1">
      <c r="AZ631" s="139"/>
    </row>
    <row r="632" spans="52:52" ht="21" customHeight="1">
      <c r="AZ632" s="139"/>
    </row>
    <row r="633" spans="52:52" ht="21" customHeight="1">
      <c r="AZ633" s="139"/>
    </row>
    <row r="634" spans="52:52" ht="21" customHeight="1">
      <c r="AZ634" s="139"/>
    </row>
    <row r="635" spans="52:52" ht="21" customHeight="1">
      <c r="AZ635" s="139"/>
    </row>
    <row r="636" spans="52:52" ht="21" customHeight="1">
      <c r="AZ636" s="139"/>
    </row>
    <row r="637" spans="52:52" ht="21" customHeight="1">
      <c r="AZ637" s="139"/>
    </row>
    <row r="638" spans="52:52" ht="21" customHeight="1">
      <c r="AZ638" s="139"/>
    </row>
    <row r="639" spans="52:52" ht="21" customHeight="1">
      <c r="AZ639" s="139"/>
    </row>
    <row r="640" spans="52:52" ht="21" customHeight="1">
      <c r="AZ640" s="139"/>
    </row>
    <row r="641" spans="52:52" ht="21" customHeight="1">
      <c r="AZ641" s="139"/>
    </row>
    <row r="642" spans="52:52" ht="21" customHeight="1">
      <c r="AZ642" s="139"/>
    </row>
    <row r="643" spans="52:52" ht="21" customHeight="1">
      <c r="AZ643" s="139"/>
    </row>
    <row r="644" spans="52:52" ht="21" customHeight="1">
      <c r="AZ644" s="139"/>
    </row>
    <row r="645" spans="52:52" ht="21" customHeight="1">
      <c r="AZ645" s="139"/>
    </row>
    <row r="646" spans="52:52" ht="21" customHeight="1">
      <c r="AZ646" s="139"/>
    </row>
    <row r="647" spans="52:52" ht="21" customHeight="1">
      <c r="AZ647" s="139"/>
    </row>
    <row r="648" spans="52:52" ht="21" customHeight="1">
      <c r="AZ648" s="139"/>
    </row>
    <row r="649" spans="52:52" ht="21" customHeight="1">
      <c r="AZ649" s="139"/>
    </row>
    <row r="650" spans="52:52" ht="21" customHeight="1">
      <c r="AZ650" s="139"/>
    </row>
    <row r="651" spans="52:52" ht="21" customHeight="1">
      <c r="AZ651" s="139"/>
    </row>
    <row r="652" spans="52:52" ht="21" customHeight="1">
      <c r="AZ652" s="139"/>
    </row>
    <row r="653" spans="52:52" ht="21" customHeight="1">
      <c r="AZ653" s="139"/>
    </row>
    <row r="654" spans="52:52" ht="21" customHeight="1">
      <c r="AZ654" s="139"/>
    </row>
    <row r="655" spans="52:52" ht="21" customHeight="1">
      <c r="AZ655" s="139"/>
    </row>
    <row r="656" spans="52:52" ht="21" customHeight="1">
      <c r="AZ656" s="139"/>
    </row>
    <row r="657" spans="52:52" ht="21" customHeight="1">
      <c r="AZ657" s="139"/>
    </row>
    <row r="658" spans="52:52" ht="21" customHeight="1">
      <c r="AZ658" s="139"/>
    </row>
    <row r="659" spans="52:52" ht="21" customHeight="1">
      <c r="AZ659" s="139"/>
    </row>
    <row r="660" spans="52:52" ht="21" customHeight="1">
      <c r="AZ660" s="139"/>
    </row>
    <row r="661" spans="52:52" ht="21" customHeight="1">
      <c r="AZ661" s="139"/>
    </row>
    <row r="662" spans="52:52" ht="21" customHeight="1">
      <c r="AZ662" s="139"/>
    </row>
    <row r="663" spans="52:52" ht="21" customHeight="1">
      <c r="AZ663" s="139"/>
    </row>
    <row r="664" spans="52:52" ht="21" customHeight="1">
      <c r="AZ664" s="139"/>
    </row>
    <row r="665" spans="52:52" ht="21" customHeight="1">
      <c r="AZ665" s="139"/>
    </row>
    <row r="666" spans="52:52" ht="21" customHeight="1">
      <c r="AZ666" s="139"/>
    </row>
    <row r="667" spans="52:52" ht="21" customHeight="1">
      <c r="AZ667" s="139"/>
    </row>
    <row r="668" spans="52:52" ht="21" customHeight="1">
      <c r="AZ668" s="139"/>
    </row>
    <row r="669" spans="52:52" ht="21" customHeight="1">
      <c r="AZ669" s="139"/>
    </row>
    <row r="670" spans="52:52" ht="21" customHeight="1">
      <c r="AZ670" s="139"/>
    </row>
    <row r="671" spans="52:52" ht="21" customHeight="1">
      <c r="AZ671" s="139"/>
    </row>
    <row r="672" spans="52:52" ht="21" customHeight="1">
      <c r="AZ672" s="139"/>
    </row>
    <row r="673" spans="52:52" ht="21" customHeight="1">
      <c r="AZ673" s="139"/>
    </row>
    <row r="674" spans="52:52" ht="21" customHeight="1">
      <c r="AZ674" s="139"/>
    </row>
    <row r="675" spans="52:52" ht="21" customHeight="1">
      <c r="AZ675" s="139"/>
    </row>
    <row r="676" spans="52:52" ht="21" customHeight="1">
      <c r="AZ676" s="139"/>
    </row>
    <row r="677" spans="52:52" ht="21" customHeight="1">
      <c r="AZ677" s="139"/>
    </row>
    <row r="678" spans="52:52" ht="21" customHeight="1">
      <c r="AZ678" s="139"/>
    </row>
    <row r="679" spans="52:52" ht="21" customHeight="1">
      <c r="AZ679" s="139"/>
    </row>
    <row r="680" spans="52:52" ht="21" customHeight="1">
      <c r="AZ680" s="139"/>
    </row>
    <row r="681" spans="52:52" ht="21" customHeight="1">
      <c r="AZ681" s="139"/>
    </row>
    <row r="682" spans="52:52" ht="21" customHeight="1">
      <c r="AZ682" s="139"/>
    </row>
    <row r="683" spans="52:52" ht="21" customHeight="1">
      <c r="AZ683" s="139"/>
    </row>
    <row r="684" spans="52:52" ht="21" customHeight="1">
      <c r="AZ684" s="139"/>
    </row>
    <row r="685" spans="52:52" ht="21" customHeight="1">
      <c r="AZ685" s="139"/>
    </row>
    <row r="686" spans="52:52" ht="21" customHeight="1">
      <c r="AZ686" s="139"/>
    </row>
    <row r="687" spans="52:52" ht="21" customHeight="1">
      <c r="AZ687" s="139"/>
    </row>
    <row r="688" spans="52:52" ht="21" customHeight="1">
      <c r="AZ688" s="139"/>
    </row>
    <row r="689" spans="52:52" ht="21" customHeight="1">
      <c r="AZ689" s="139"/>
    </row>
    <row r="690" spans="52:52" ht="21" customHeight="1">
      <c r="AZ690" s="139"/>
    </row>
    <row r="691" spans="52:52" ht="21" customHeight="1">
      <c r="AZ691" s="139"/>
    </row>
    <row r="692" spans="52:52" ht="21" customHeight="1">
      <c r="AZ692" s="139"/>
    </row>
    <row r="693" spans="52:52" ht="21" customHeight="1">
      <c r="AZ693" s="139"/>
    </row>
    <row r="694" spans="52:52" ht="21" customHeight="1">
      <c r="AZ694" s="139"/>
    </row>
    <row r="695" spans="52:52" ht="21" customHeight="1">
      <c r="AZ695" s="139"/>
    </row>
    <row r="696" spans="52:52" ht="21" customHeight="1">
      <c r="AZ696" s="139"/>
    </row>
    <row r="697" spans="52:52" ht="21" customHeight="1">
      <c r="AZ697" s="139"/>
    </row>
    <row r="698" spans="52:52" ht="21" customHeight="1">
      <c r="AZ698" s="139"/>
    </row>
    <row r="699" spans="52:52" ht="21" customHeight="1">
      <c r="AZ699" s="142"/>
    </row>
    <row r="700" spans="52:52" ht="21" customHeight="1" thickBot="1">
      <c r="AZ700" s="211"/>
    </row>
    <row r="701" spans="52:52" ht="21" customHeight="1">
      <c r="AZ701" s="139"/>
    </row>
    <row r="702" spans="52:52" ht="21" customHeight="1">
      <c r="AZ702" s="139"/>
    </row>
    <row r="703" spans="52:52" ht="21" customHeight="1">
      <c r="AZ703" s="139"/>
    </row>
    <row r="704" spans="52:52" ht="21" customHeight="1">
      <c r="AZ704" s="139"/>
    </row>
    <row r="705" spans="52:52" ht="21" customHeight="1">
      <c r="AZ705" s="139"/>
    </row>
    <row r="706" spans="52:52" ht="21" customHeight="1">
      <c r="AZ706" s="139"/>
    </row>
    <row r="707" spans="52:52" ht="21" customHeight="1">
      <c r="AZ707" s="139"/>
    </row>
    <row r="708" spans="52:52" ht="21" customHeight="1">
      <c r="AZ708" s="139"/>
    </row>
    <row r="709" spans="52:52" ht="21" customHeight="1">
      <c r="AZ709" s="139"/>
    </row>
    <row r="710" spans="52:52" ht="21" customHeight="1">
      <c r="AZ710" s="139"/>
    </row>
    <row r="711" spans="52:52" ht="21" customHeight="1">
      <c r="AZ711" s="139"/>
    </row>
    <row r="712" spans="52:52" ht="21" customHeight="1">
      <c r="AZ712" s="139"/>
    </row>
    <row r="713" spans="52:52" ht="21" customHeight="1">
      <c r="AZ713" s="139"/>
    </row>
    <row r="714" spans="52:52" ht="21" customHeight="1">
      <c r="AZ714" s="139"/>
    </row>
    <row r="715" spans="52:52" ht="21" customHeight="1">
      <c r="AZ715" s="139"/>
    </row>
    <row r="716" spans="52:52" ht="21" customHeight="1">
      <c r="AZ716" s="139"/>
    </row>
    <row r="717" spans="52:52" ht="21" customHeight="1">
      <c r="AZ717" s="139"/>
    </row>
    <row r="718" spans="52:52" ht="21" customHeight="1">
      <c r="AZ718" s="139"/>
    </row>
    <row r="719" spans="52:52" ht="21" customHeight="1">
      <c r="AZ719" s="139"/>
    </row>
    <row r="720" spans="52:52" ht="21" customHeight="1">
      <c r="AZ720" s="139"/>
    </row>
    <row r="721" spans="52:52" ht="21" customHeight="1">
      <c r="AZ721" s="139"/>
    </row>
    <row r="722" spans="52:52" ht="21" customHeight="1">
      <c r="AZ722" s="139"/>
    </row>
    <row r="723" spans="52:52" ht="21" customHeight="1">
      <c r="AZ723" s="139"/>
    </row>
    <row r="724" spans="52:52" ht="21" customHeight="1">
      <c r="AZ724" s="139"/>
    </row>
    <row r="725" spans="52:52" ht="21" customHeight="1">
      <c r="AZ725" s="139"/>
    </row>
    <row r="726" spans="52:52" ht="21" customHeight="1">
      <c r="AZ726" s="139"/>
    </row>
    <row r="727" spans="52:52" ht="21" customHeight="1">
      <c r="AZ727" s="139"/>
    </row>
    <row r="728" spans="52:52" ht="21" customHeight="1">
      <c r="AZ728" s="139"/>
    </row>
    <row r="729" spans="52:52" ht="21" customHeight="1">
      <c r="AZ729" s="139"/>
    </row>
    <row r="730" spans="52:52" ht="21" customHeight="1">
      <c r="AZ730" s="139"/>
    </row>
    <row r="731" spans="52:52" ht="21" customHeight="1">
      <c r="AZ731" s="139"/>
    </row>
    <row r="732" spans="52:52" ht="21" customHeight="1">
      <c r="AZ732" s="139"/>
    </row>
    <row r="733" spans="52:52" ht="21" customHeight="1">
      <c r="AZ733" s="139"/>
    </row>
    <row r="734" spans="52:52" ht="21" customHeight="1">
      <c r="AZ734" s="139"/>
    </row>
    <row r="735" spans="52:52" ht="21" customHeight="1">
      <c r="AZ735" s="139"/>
    </row>
    <row r="736" spans="52:52" ht="21" customHeight="1">
      <c r="AZ736" s="139"/>
    </row>
    <row r="737" spans="52:52" ht="21" customHeight="1">
      <c r="AZ737" s="139"/>
    </row>
    <row r="738" spans="52:52" ht="21" customHeight="1">
      <c r="AZ738" s="139"/>
    </row>
    <row r="739" spans="52:52" ht="21" customHeight="1">
      <c r="AZ739" s="139"/>
    </row>
    <row r="740" spans="52:52" ht="21" customHeight="1">
      <c r="AZ740" s="139"/>
    </row>
    <row r="741" spans="52:52" ht="21" customHeight="1">
      <c r="AZ741" s="139"/>
    </row>
    <row r="742" spans="52:52" ht="21" customHeight="1">
      <c r="AZ742" s="139"/>
    </row>
    <row r="743" spans="52:52" ht="21" customHeight="1">
      <c r="AZ743" s="139"/>
    </row>
    <row r="744" spans="52:52" ht="21" customHeight="1">
      <c r="AZ744" s="139"/>
    </row>
    <row r="745" spans="52:52" ht="21" customHeight="1">
      <c r="AZ745" s="139"/>
    </row>
    <row r="746" spans="52:52" ht="21" customHeight="1">
      <c r="AZ746" s="139"/>
    </row>
    <row r="747" spans="52:52" ht="21" customHeight="1">
      <c r="AZ747" s="139"/>
    </row>
    <row r="748" spans="52:52" ht="21" customHeight="1">
      <c r="AZ748" s="139"/>
    </row>
    <row r="749" spans="52:52" ht="21" customHeight="1">
      <c r="AZ749" s="139"/>
    </row>
    <row r="750" spans="52:52" ht="21" customHeight="1">
      <c r="AZ750" s="139"/>
    </row>
    <row r="751" spans="52:52" ht="21" customHeight="1">
      <c r="AZ751" s="139"/>
    </row>
    <row r="752" spans="52:52" ht="21" customHeight="1">
      <c r="AZ752" s="139"/>
    </row>
    <row r="753" spans="52:52" ht="21" customHeight="1">
      <c r="AZ753" s="139"/>
    </row>
    <row r="754" spans="52:52" ht="21" customHeight="1">
      <c r="AZ754" s="139"/>
    </row>
    <row r="755" spans="52:52" ht="21" customHeight="1">
      <c r="AZ755" s="139"/>
    </row>
    <row r="756" spans="52:52" ht="21" customHeight="1">
      <c r="AZ756" s="139"/>
    </row>
    <row r="757" spans="52:52" ht="21" customHeight="1">
      <c r="AZ757" s="139"/>
    </row>
    <row r="758" spans="52:52" ht="21" customHeight="1">
      <c r="AZ758" s="139"/>
    </row>
    <row r="759" spans="52:52" ht="21" customHeight="1">
      <c r="AZ759" s="139"/>
    </row>
    <row r="760" spans="52:52" ht="21" customHeight="1">
      <c r="AZ760" s="139"/>
    </row>
    <row r="761" spans="52:52" ht="21" customHeight="1">
      <c r="AZ761" s="139"/>
    </row>
    <row r="762" spans="52:52" ht="21" customHeight="1">
      <c r="AZ762" s="139"/>
    </row>
    <row r="763" spans="52:52" ht="21" customHeight="1">
      <c r="AZ763" s="139"/>
    </row>
    <row r="764" spans="52:52" ht="21" customHeight="1">
      <c r="AZ764" s="139"/>
    </row>
    <row r="765" spans="52:52" ht="21" customHeight="1">
      <c r="AZ765" s="139"/>
    </row>
    <row r="766" spans="52:52" ht="21" customHeight="1">
      <c r="AZ766" s="139"/>
    </row>
    <row r="767" spans="52:52" ht="21" customHeight="1">
      <c r="AZ767" s="139"/>
    </row>
    <row r="768" spans="52:52" ht="21" customHeight="1">
      <c r="AZ768" s="139"/>
    </row>
    <row r="769" spans="52:52" ht="21" customHeight="1">
      <c r="AZ769" s="139"/>
    </row>
    <row r="770" spans="52:52" ht="21" customHeight="1">
      <c r="AZ770" s="139"/>
    </row>
    <row r="771" spans="52:52" ht="21" customHeight="1">
      <c r="AZ771" s="139"/>
    </row>
    <row r="772" spans="52:52" ht="21" customHeight="1">
      <c r="AZ772" s="139"/>
    </row>
    <row r="773" spans="52:52" ht="21" customHeight="1">
      <c r="AZ773" s="139"/>
    </row>
    <row r="774" spans="52:52" ht="21" customHeight="1">
      <c r="AZ774" s="139"/>
    </row>
    <row r="775" spans="52:52" ht="21" customHeight="1">
      <c r="AZ775" s="139"/>
    </row>
    <row r="776" spans="52:52" ht="21" customHeight="1">
      <c r="AZ776" s="139"/>
    </row>
    <row r="777" spans="52:52" ht="21" customHeight="1">
      <c r="AZ777" s="139"/>
    </row>
    <row r="778" spans="52:52" ht="21" customHeight="1">
      <c r="AZ778" s="139"/>
    </row>
    <row r="779" spans="52:52" ht="21" customHeight="1">
      <c r="AZ779" s="139"/>
    </row>
    <row r="780" spans="52:52" ht="21" customHeight="1">
      <c r="AZ780" s="139"/>
    </row>
    <row r="781" spans="52:52" ht="21" customHeight="1">
      <c r="AZ781" s="139"/>
    </row>
    <row r="782" spans="52:52" ht="21" customHeight="1">
      <c r="AZ782" s="142"/>
    </row>
    <row r="783" spans="52:52" ht="21" customHeight="1" thickBot="1">
      <c r="AZ783" s="211"/>
    </row>
    <row r="784" spans="52:52" ht="21" customHeight="1">
      <c r="AZ784" s="139"/>
    </row>
    <row r="785" spans="52:52" ht="21" customHeight="1">
      <c r="AZ785" s="139"/>
    </row>
    <row r="786" spans="52:52" ht="21" customHeight="1">
      <c r="AZ786" s="139"/>
    </row>
    <row r="787" spans="52:52" ht="21" customHeight="1">
      <c r="AZ787" s="139"/>
    </row>
    <row r="788" spans="52:52" ht="21" customHeight="1">
      <c r="AZ788" s="139"/>
    </row>
    <row r="789" spans="52:52" ht="21" customHeight="1">
      <c r="AZ789" s="139"/>
    </row>
    <row r="790" spans="52:52" ht="21" customHeight="1">
      <c r="AZ790" s="139"/>
    </row>
    <row r="791" spans="52:52" ht="21" customHeight="1">
      <c r="AZ791" s="139"/>
    </row>
    <row r="792" spans="52:52" ht="21" customHeight="1">
      <c r="AZ792" s="139"/>
    </row>
    <row r="793" spans="52:52" ht="21" customHeight="1">
      <c r="AZ793" s="139"/>
    </row>
    <row r="794" spans="52:52" ht="21" customHeight="1">
      <c r="AZ794" s="139"/>
    </row>
    <row r="795" spans="52:52" ht="21" customHeight="1">
      <c r="AZ795" s="139"/>
    </row>
    <row r="796" spans="52:52" ht="21" customHeight="1">
      <c r="AZ796" s="139"/>
    </row>
    <row r="797" spans="52:52" ht="21" customHeight="1">
      <c r="AZ797" s="139"/>
    </row>
    <row r="798" spans="52:52" ht="21" customHeight="1">
      <c r="AZ798" s="139"/>
    </row>
    <row r="799" spans="52:52" ht="21" customHeight="1">
      <c r="AZ799" s="139"/>
    </row>
    <row r="800" spans="52:52" ht="21" customHeight="1">
      <c r="AZ800" s="139"/>
    </row>
    <row r="801" spans="52:52" ht="21" customHeight="1">
      <c r="AZ801" s="139"/>
    </row>
    <row r="802" spans="52:52" ht="21" customHeight="1">
      <c r="AZ802" s="139"/>
    </row>
    <row r="803" spans="52:52" ht="21" customHeight="1">
      <c r="AZ803" s="139"/>
    </row>
    <row r="804" spans="52:52" ht="21" customHeight="1">
      <c r="AZ804" s="139"/>
    </row>
    <row r="805" spans="52:52" ht="21" customHeight="1">
      <c r="AZ805" s="139"/>
    </row>
    <row r="806" spans="52:52" ht="21" customHeight="1">
      <c r="AZ806" s="139"/>
    </row>
    <row r="807" spans="52:52" ht="21" customHeight="1">
      <c r="AZ807" s="139"/>
    </row>
    <row r="808" spans="52:52" ht="21" customHeight="1">
      <c r="AZ808" s="139"/>
    </row>
    <row r="809" spans="52:52" ht="21" customHeight="1">
      <c r="AZ809" s="139"/>
    </row>
    <row r="810" spans="52:52" ht="21" customHeight="1">
      <c r="AZ810" s="139"/>
    </row>
    <row r="811" spans="52:52" ht="21" customHeight="1">
      <c r="AZ811" s="139"/>
    </row>
    <row r="812" spans="52:52" ht="21" customHeight="1">
      <c r="AZ812" s="139"/>
    </row>
    <row r="813" spans="52:52" ht="21" customHeight="1">
      <c r="AZ813" s="139"/>
    </row>
    <row r="814" spans="52:52" ht="21" customHeight="1">
      <c r="AZ814" s="139"/>
    </row>
    <row r="815" spans="52:52" ht="21" customHeight="1">
      <c r="AZ815" s="139"/>
    </row>
    <row r="816" spans="52:52" ht="21" customHeight="1">
      <c r="AZ816" s="139"/>
    </row>
    <row r="817" spans="52:52" ht="21" customHeight="1">
      <c r="AZ817" s="139"/>
    </row>
    <row r="818" spans="52:52" ht="21" customHeight="1">
      <c r="AZ818" s="139"/>
    </row>
    <row r="819" spans="52:52" ht="21" customHeight="1">
      <c r="AZ819" s="139"/>
    </row>
    <row r="820" spans="52:52" ht="21" customHeight="1">
      <c r="AZ820" s="139"/>
    </row>
    <row r="821" spans="52:52" ht="21" customHeight="1">
      <c r="AZ821" s="139"/>
    </row>
    <row r="822" spans="52:52" ht="21" customHeight="1">
      <c r="AZ822" s="139"/>
    </row>
    <row r="823" spans="52:52" ht="21" customHeight="1">
      <c r="AZ823" s="139"/>
    </row>
    <row r="824" spans="52:52" ht="21" customHeight="1">
      <c r="AZ824" s="139"/>
    </row>
    <row r="825" spans="52:52" ht="21" customHeight="1">
      <c r="AZ825" s="139"/>
    </row>
    <row r="826" spans="52:52" ht="21" customHeight="1">
      <c r="AZ826" s="139"/>
    </row>
    <row r="827" spans="52:52" ht="21" customHeight="1">
      <c r="AZ827" s="139"/>
    </row>
    <row r="828" spans="52:52" ht="21" customHeight="1">
      <c r="AZ828" s="139"/>
    </row>
    <row r="829" spans="52:52" ht="21" customHeight="1">
      <c r="AZ829" s="139"/>
    </row>
    <row r="830" spans="52:52" ht="21" customHeight="1">
      <c r="AZ830" s="139"/>
    </row>
    <row r="831" spans="52:52" ht="21" customHeight="1">
      <c r="AZ831" s="139"/>
    </row>
    <row r="832" spans="52:52" ht="21" customHeight="1">
      <c r="AZ832" s="139"/>
    </row>
    <row r="833" spans="52:52" ht="21" customHeight="1">
      <c r="AZ833" s="139"/>
    </row>
    <row r="834" spans="52:52" ht="21" customHeight="1">
      <c r="AZ834" s="139"/>
    </row>
    <row r="835" spans="52:52" ht="21" customHeight="1">
      <c r="AZ835" s="139"/>
    </row>
    <row r="836" spans="52:52" ht="21" customHeight="1">
      <c r="AZ836" s="139"/>
    </row>
    <row r="837" spans="52:52" ht="21" customHeight="1">
      <c r="AZ837" s="139"/>
    </row>
    <row r="838" spans="52:52" ht="21" customHeight="1">
      <c r="AZ838" s="139"/>
    </row>
    <row r="839" spans="52:52" ht="21" customHeight="1">
      <c r="AZ839" s="139"/>
    </row>
    <row r="840" spans="52:52" ht="21" customHeight="1">
      <c r="AZ840" s="139"/>
    </row>
    <row r="841" spans="52:52" ht="21" customHeight="1">
      <c r="AZ841" s="139"/>
    </row>
    <row r="842" spans="52:52" ht="21" customHeight="1">
      <c r="AZ842" s="139"/>
    </row>
    <row r="843" spans="52:52" ht="21" customHeight="1">
      <c r="AZ843" s="139"/>
    </row>
    <row r="844" spans="52:52" ht="21" customHeight="1">
      <c r="AZ844" s="139"/>
    </row>
    <row r="845" spans="52:52" ht="21" customHeight="1">
      <c r="AZ845" s="139"/>
    </row>
    <row r="846" spans="52:52" ht="21" customHeight="1">
      <c r="AZ846" s="139"/>
    </row>
    <row r="847" spans="52:52" ht="21" customHeight="1">
      <c r="AZ847" s="139"/>
    </row>
    <row r="848" spans="52:52" ht="21" customHeight="1">
      <c r="AZ848" s="139"/>
    </row>
    <row r="849" spans="52:52" ht="21" customHeight="1">
      <c r="AZ849" s="139"/>
    </row>
    <row r="850" spans="52:52" ht="21" customHeight="1">
      <c r="AZ850" s="139"/>
    </row>
    <row r="851" spans="52:52" ht="21" customHeight="1">
      <c r="AZ851" s="139"/>
    </row>
    <row r="852" spans="52:52" ht="21" customHeight="1">
      <c r="AZ852" s="139"/>
    </row>
    <row r="853" spans="52:52" ht="21" customHeight="1">
      <c r="AZ853" s="139"/>
    </row>
    <row r="854" spans="52:52" ht="21" customHeight="1">
      <c r="AZ854" s="139"/>
    </row>
    <row r="855" spans="52:52" ht="21" customHeight="1">
      <c r="AZ855" s="139"/>
    </row>
    <row r="856" spans="52:52" ht="21" customHeight="1">
      <c r="AZ856" s="139"/>
    </row>
    <row r="857" spans="52:52" ht="21" customHeight="1">
      <c r="AZ857" s="139"/>
    </row>
    <row r="858" spans="52:52" ht="21" customHeight="1">
      <c r="AZ858" s="139"/>
    </row>
    <row r="859" spans="52:52" ht="21" customHeight="1">
      <c r="AZ859" s="139"/>
    </row>
    <row r="860" spans="52:52" ht="21" customHeight="1">
      <c r="AZ860" s="139"/>
    </row>
    <row r="861" spans="52:52" ht="21" customHeight="1">
      <c r="AZ861" s="139"/>
    </row>
    <row r="862" spans="52:52" ht="21" customHeight="1">
      <c r="AZ862" s="139"/>
    </row>
    <row r="863" spans="52:52" ht="21" customHeight="1">
      <c r="AZ863" s="139"/>
    </row>
    <row r="864" spans="52:52" ht="21" customHeight="1">
      <c r="AZ864" s="139"/>
    </row>
    <row r="865" spans="52:52" ht="21" customHeight="1">
      <c r="AZ865" s="142"/>
    </row>
    <row r="866" spans="52:52" ht="21" customHeight="1" thickBot="1">
      <c r="AZ866" s="211"/>
    </row>
    <row r="867" spans="52:52" ht="21" customHeight="1">
      <c r="AZ867" s="139"/>
    </row>
    <row r="868" spans="52:52" ht="21" customHeight="1">
      <c r="AZ868" s="139"/>
    </row>
    <row r="869" spans="52:52" ht="21" customHeight="1">
      <c r="AZ869" s="139"/>
    </row>
    <row r="870" spans="52:52" ht="21" customHeight="1">
      <c r="AZ870" s="139"/>
    </row>
    <row r="871" spans="52:52" ht="21" customHeight="1">
      <c r="AZ871" s="139"/>
    </row>
    <row r="872" spans="52:52" ht="21" customHeight="1">
      <c r="AZ872" s="139"/>
    </row>
    <row r="873" spans="52:52" ht="21" customHeight="1">
      <c r="AZ873" s="139"/>
    </row>
    <row r="874" spans="52:52" ht="21" customHeight="1">
      <c r="AZ874" s="139"/>
    </row>
    <row r="875" spans="52:52" ht="21" customHeight="1">
      <c r="AZ875" s="139"/>
    </row>
    <row r="876" spans="52:52" ht="21" customHeight="1">
      <c r="AZ876" s="139"/>
    </row>
    <row r="877" spans="52:52" ht="21" customHeight="1">
      <c r="AZ877" s="139"/>
    </row>
    <row r="878" spans="52:52" ht="21" customHeight="1">
      <c r="AZ878" s="139"/>
    </row>
    <row r="879" spans="52:52" ht="21" customHeight="1">
      <c r="AZ879" s="139"/>
    </row>
    <row r="880" spans="52:52" ht="21" customHeight="1">
      <c r="AZ880" s="139"/>
    </row>
    <row r="881" spans="52:52" ht="21" customHeight="1">
      <c r="AZ881" s="139"/>
    </row>
    <row r="882" spans="52:52" ht="21" customHeight="1">
      <c r="AZ882" s="139"/>
    </row>
    <row r="883" spans="52:52" ht="21" customHeight="1">
      <c r="AZ883" s="139"/>
    </row>
    <row r="884" spans="52:52" ht="21" customHeight="1">
      <c r="AZ884" s="139"/>
    </row>
    <row r="885" spans="52:52" ht="21" customHeight="1">
      <c r="AZ885" s="139"/>
    </row>
    <row r="886" spans="52:52" ht="21" customHeight="1">
      <c r="AZ886" s="139"/>
    </row>
    <row r="887" spans="52:52" ht="21" customHeight="1">
      <c r="AZ887" s="139"/>
    </row>
    <row r="888" spans="52:52" ht="21" customHeight="1">
      <c r="AZ888" s="139"/>
    </row>
    <row r="889" spans="52:52" ht="21" customHeight="1">
      <c r="AZ889" s="139"/>
    </row>
    <row r="890" spans="52:52" ht="21" customHeight="1">
      <c r="AZ890" s="139"/>
    </row>
    <row r="891" spans="52:52" ht="21" customHeight="1">
      <c r="AZ891" s="139"/>
    </row>
    <row r="892" spans="52:52" ht="21" customHeight="1">
      <c r="AZ892" s="139"/>
    </row>
    <row r="893" spans="52:52" ht="21" customHeight="1">
      <c r="AZ893" s="139"/>
    </row>
    <row r="894" spans="52:52" ht="21" customHeight="1">
      <c r="AZ894" s="139"/>
    </row>
    <row r="895" spans="52:52" ht="21" customHeight="1">
      <c r="AZ895" s="139"/>
    </row>
    <row r="896" spans="52:52" ht="21" customHeight="1">
      <c r="AZ896" s="139"/>
    </row>
    <row r="897" spans="52:52" ht="21" customHeight="1">
      <c r="AZ897" s="139"/>
    </row>
    <row r="898" spans="52:52" ht="21" customHeight="1">
      <c r="AZ898" s="139"/>
    </row>
    <row r="899" spans="52:52" ht="21" customHeight="1">
      <c r="AZ899" s="139"/>
    </row>
    <row r="900" spans="52:52" ht="21" customHeight="1">
      <c r="AZ900" s="139"/>
    </row>
    <row r="901" spans="52:52" ht="21" customHeight="1">
      <c r="AZ901" s="139"/>
    </row>
    <row r="902" spans="52:52" ht="21" customHeight="1">
      <c r="AZ902" s="139"/>
    </row>
    <row r="903" spans="52:52" ht="21" customHeight="1">
      <c r="AZ903" s="139"/>
    </row>
    <row r="904" spans="52:52" ht="21" customHeight="1">
      <c r="AZ904" s="139"/>
    </row>
    <row r="905" spans="52:52" ht="21" customHeight="1">
      <c r="AZ905" s="139"/>
    </row>
    <row r="906" spans="52:52" ht="21" customHeight="1">
      <c r="AZ906" s="139"/>
    </row>
    <row r="907" spans="52:52" ht="21" customHeight="1">
      <c r="AZ907" s="139"/>
    </row>
    <row r="908" spans="52:52" ht="21" customHeight="1">
      <c r="AZ908" s="139"/>
    </row>
    <row r="909" spans="52:52" ht="21" customHeight="1">
      <c r="AZ909" s="139"/>
    </row>
    <row r="910" spans="52:52" ht="21" customHeight="1">
      <c r="AZ910" s="139"/>
    </row>
    <row r="911" spans="52:52" ht="21" customHeight="1">
      <c r="AZ911" s="139"/>
    </row>
    <row r="912" spans="52:52" ht="21" customHeight="1">
      <c r="AZ912" s="139"/>
    </row>
    <row r="913" spans="52:52" ht="21" customHeight="1">
      <c r="AZ913" s="139"/>
    </row>
    <row r="914" spans="52:52" ht="21" customHeight="1">
      <c r="AZ914" s="139"/>
    </row>
    <row r="915" spans="52:52" ht="21" customHeight="1">
      <c r="AZ915" s="139"/>
    </row>
    <row r="916" spans="52:52" ht="21" customHeight="1">
      <c r="AZ916" s="139"/>
    </row>
    <row r="917" spans="52:52" ht="21" customHeight="1">
      <c r="AZ917" s="139"/>
    </row>
    <row r="918" spans="52:52" ht="21" customHeight="1">
      <c r="AZ918" s="139"/>
    </row>
    <row r="919" spans="52:52" ht="21" customHeight="1">
      <c r="AZ919" s="139"/>
    </row>
    <row r="920" spans="52:52" ht="21" customHeight="1">
      <c r="AZ920" s="139"/>
    </row>
    <row r="921" spans="52:52" ht="21" customHeight="1">
      <c r="AZ921" s="139"/>
    </row>
    <row r="922" spans="52:52" ht="21" customHeight="1">
      <c r="AZ922" s="139"/>
    </row>
    <row r="923" spans="52:52" ht="21" customHeight="1">
      <c r="AZ923" s="139"/>
    </row>
    <row r="924" spans="52:52" ht="21" customHeight="1">
      <c r="AZ924" s="139"/>
    </row>
    <row r="925" spans="52:52" ht="21" customHeight="1">
      <c r="AZ925" s="139"/>
    </row>
    <row r="926" spans="52:52" ht="21" customHeight="1">
      <c r="AZ926" s="139"/>
    </row>
    <row r="927" spans="52:52" ht="21" customHeight="1">
      <c r="AZ927" s="139"/>
    </row>
    <row r="928" spans="52:52" ht="21" customHeight="1">
      <c r="AZ928" s="139"/>
    </row>
    <row r="929" spans="52:52" ht="21" customHeight="1">
      <c r="AZ929" s="139"/>
    </row>
    <row r="930" spans="52:52" ht="21" customHeight="1">
      <c r="AZ930" s="139"/>
    </row>
    <row r="931" spans="52:52" ht="21" customHeight="1">
      <c r="AZ931" s="139"/>
    </row>
    <row r="932" spans="52:52" ht="21" customHeight="1">
      <c r="AZ932" s="139"/>
    </row>
    <row r="933" spans="52:52" ht="21" customHeight="1">
      <c r="AZ933" s="139"/>
    </row>
    <row r="934" spans="52:52" ht="21" customHeight="1">
      <c r="AZ934" s="139"/>
    </row>
    <row r="935" spans="52:52" ht="21" customHeight="1">
      <c r="AZ935" s="139"/>
    </row>
    <row r="936" spans="52:52" ht="21" customHeight="1">
      <c r="AZ936" s="139"/>
    </row>
    <row r="937" spans="52:52" ht="21" customHeight="1">
      <c r="AZ937" s="139"/>
    </row>
    <row r="938" spans="52:52" ht="21" customHeight="1">
      <c r="AZ938" s="139"/>
    </row>
    <row r="939" spans="52:52" ht="21" customHeight="1">
      <c r="AZ939" s="139"/>
    </row>
    <row r="940" spans="52:52" ht="21" customHeight="1">
      <c r="AZ940" s="139"/>
    </row>
    <row r="941" spans="52:52" ht="21" customHeight="1">
      <c r="AZ941" s="139"/>
    </row>
    <row r="942" spans="52:52" ht="21" customHeight="1">
      <c r="AZ942" s="139"/>
    </row>
    <row r="943" spans="52:52" ht="21" customHeight="1">
      <c r="AZ943" s="139"/>
    </row>
    <row r="944" spans="52:52" ht="21" customHeight="1">
      <c r="AZ944" s="139"/>
    </row>
    <row r="945" spans="52:52" ht="21" customHeight="1">
      <c r="AZ945" s="139"/>
    </row>
    <row r="946" spans="52:52" ht="21" customHeight="1">
      <c r="AZ946" s="139"/>
    </row>
    <row r="947" spans="52:52" ht="21" customHeight="1">
      <c r="AZ947" s="139"/>
    </row>
    <row r="948" spans="52:52" ht="21" customHeight="1">
      <c r="AZ948" s="142"/>
    </row>
    <row r="949" spans="52:52" ht="21" customHeight="1" thickBot="1">
      <c r="AZ949" s="211"/>
    </row>
    <row r="950" spans="52:52" ht="21" customHeight="1">
      <c r="AZ950" s="139"/>
    </row>
    <row r="951" spans="52:52" ht="21" customHeight="1">
      <c r="AZ951" s="139"/>
    </row>
    <row r="952" spans="52:52" ht="21" customHeight="1">
      <c r="AZ952" s="139"/>
    </row>
    <row r="953" spans="52:52" ht="21" customHeight="1">
      <c r="AZ953" s="139"/>
    </row>
    <row r="954" spans="52:52" ht="21" customHeight="1">
      <c r="AZ954" s="139"/>
    </row>
    <row r="955" spans="52:52" ht="21" customHeight="1">
      <c r="AZ955" s="139"/>
    </row>
    <row r="956" spans="52:52" ht="21" customHeight="1">
      <c r="AZ956" s="139"/>
    </row>
    <row r="957" spans="52:52" ht="21" customHeight="1">
      <c r="AZ957" s="139"/>
    </row>
    <row r="958" spans="52:52" ht="21" customHeight="1">
      <c r="AZ958" s="139"/>
    </row>
    <row r="959" spans="52:52" ht="21" customHeight="1">
      <c r="AZ959" s="139"/>
    </row>
    <row r="960" spans="52:52" ht="21" customHeight="1">
      <c r="AZ960" s="139"/>
    </row>
    <row r="961" spans="52:52" ht="21" customHeight="1">
      <c r="AZ961" s="139"/>
    </row>
    <row r="962" spans="52:52" ht="21" customHeight="1">
      <c r="AZ962" s="139"/>
    </row>
    <row r="963" spans="52:52" ht="21" customHeight="1">
      <c r="AZ963" s="139"/>
    </row>
    <row r="964" spans="52:52" ht="21" customHeight="1">
      <c r="AZ964" s="139"/>
    </row>
    <row r="965" spans="52:52" ht="21" customHeight="1">
      <c r="AZ965" s="139"/>
    </row>
    <row r="966" spans="52:52" ht="21" customHeight="1">
      <c r="AZ966" s="139"/>
    </row>
    <row r="967" spans="52:52" ht="21" customHeight="1">
      <c r="AZ967" s="139"/>
    </row>
    <row r="968" spans="52:52" ht="21" customHeight="1">
      <c r="AZ968" s="139"/>
    </row>
    <row r="969" spans="52:52" ht="21" customHeight="1">
      <c r="AZ969" s="139"/>
    </row>
    <row r="970" spans="52:52" ht="21" customHeight="1">
      <c r="AZ970" s="139"/>
    </row>
    <row r="971" spans="52:52" ht="21" customHeight="1">
      <c r="AZ971" s="139"/>
    </row>
    <row r="972" spans="52:52" ht="21" customHeight="1">
      <c r="AZ972" s="139"/>
    </row>
    <row r="973" spans="52:52" ht="21" customHeight="1">
      <c r="AZ973" s="139"/>
    </row>
    <row r="974" spans="52:52" ht="21" customHeight="1">
      <c r="AZ974" s="142"/>
    </row>
    <row r="975" spans="52:52" ht="21" customHeight="1">
      <c r="AZ975" s="139"/>
    </row>
    <row r="976" spans="52:52" ht="21" customHeight="1">
      <c r="AZ976" s="139"/>
    </row>
    <row r="977" spans="52:52" ht="21" customHeight="1">
      <c r="AZ977" s="139"/>
    </row>
    <row r="978" spans="52:52" ht="21" customHeight="1">
      <c r="AZ978" s="139"/>
    </row>
    <row r="979" spans="52:52" ht="21" customHeight="1">
      <c r="AZ979" s="139"/>
    </row>
    <row r="980" spans="52:52" ht="21" customHeight="1">
      <c r="AZ980" s="139"/>
    </row>
    <row r="981" spans="52:52" ht="21" customHeight="1">
      <c r="AZ981" s="139"/>
    </row>
    <row r="982" spans="52:52" ht="21" customHeight="1">
      <c r="AZ982" s="139"/>
    </row>
    <row r="983" spans="52:52" ht="21" customHeight="1">
      <c r="AZ983" s="139"/>
    </row>
    <row r="984" spans="52:52" ht="21" customHeight="1">
      <c r="AZ984" s="139"/>
    </row>
    <row r="985" spans="52:52" ht="21" customHeight="1">
      <c r="AZ985" s="139"/>
    </row>
    <row r="986" spans="52:52" ht="21" customHeight="1">
      <c r="AZ986" s="139"/>
    </row>
    <row r="987" spans="52:52" ht="21" customHeight="1">
      <c r="AZ987" s="139"/>
    </row>
    <row r="988" spans="52:52" ht="21" customHeight="1">
      <c r="AZ988" s="139"/>
    </row>
    <row r="989" spans="52:52" ht="21" customHeight="1">
      <c r="AZ989" s="139"/>
    </row>
    <row r="990" spans="52:52" ht="21" customHeight="1">
      <c r="AZ990" s="139"/>
    </row>
    <row r="991" spans="52:52" ht="21" customHeight="1">
      <c r="AZ991" s="139"/>
    </row>
    <row r="992" spans="52:52" ht="21" customHeight="1">
      <c r="AZ992" s="139"/>
    </row>
    <row r="993" spans="52:52" ht="21" customHeight="1">
      <c r="AZ993" s="139"/>
    </row>
    <row r="994" spans="52:52" ht="21" customHeight="1">
      <c r="AZ994" s="139"/>
    </row>
    <row r="995" spans="52:52" ht="21" customHeight="1">
      <c r="AZ995" s="139"/>
    </row>
    <row r="996" spans="52:52" ht="21" customHeight="1">
      <c r="AZ996" s="139"/>
    </row>
    <row r="997" spans="52:52" ht="21" customHeight="1">
      <c r="AZ997" s="139"/>
    </row>
    <row r="998" spans="52:52" ht="21" customHeight="1">
      <c r="AZ998" s="139"/>
    </row>
    <row r="999" spans="52:52" ht="21" customHeight="1">
      <c r="AZ999" s="139"/>
    </row>
    <row r="1000" spans="52:52" ht="21" customHeight="1">
      <c r="AZ1000" s="139"/>
    </row>
    <row r="1001" spans="52:52" ht="21" customHeight="1">
      <c r="AZ1001" s="139"/>
    </row>
    <row r="1002" spans="52:52" ht="21" customHeight="1">
      <c r="AZ1002" s="139"/>
    </row>
    <row r="1003" spans="52:52" ht="21" customHeight="1">
      <c r="AZ1003" s="139"/>
    </row>
    <row r="1004" spans="52:52" ht="21" customHeight="1">
      <c r="AZ1004" s="139"/>
    </row>
    <row r="1005" spans="52:52" ht="21" customHeight="1">
      <c r="AZ1005" s="139"/>
    </row>
    <row r="1006" spans="52:52" ht="21" customHeight="1">
      <c r="AZ1006" s="139"/>
    </row>
    <row r="1007" spans="52:52" ht="21" customHeight="1">
      <c r="AZ1007" s="139"/>
    </row>
    <row r="1008" spans="52:52" ht="21" customHeight="1">
      <c r="AZ1008" s="139"/>
    </row>
    <row r="1009" spans="52:52" ht="21" customHeight="1">
      <c r="AZ1009" s="139"/>
    </row>
    <row r="1010" spans="52:52" ht="21" customHeight="1">
      <c r="AZ1010" s="139"/>
    </row>
    <row r="1011" spans="52:52" ht="21" customHeight="1">
      <c r="AZ1011" s="139"/>
    </row>
    <row r="1012" spans="52:52" ht="21" customHeight="1">
      <c r="AZ1012" s="139"/>
    </row>
    <row r="1013" spans="52:52" ht="21" customHeight="1">
      <c r="AZ1013" s="139"/>
    </row>
    <row r="1014" spans="52:52" ht="21" customHeight="1">
      <c r="AZ1014" s="139"/>
    </row>
    <row r="1015" spans="52:52" ht="21" customHeight="1">
      <c r="AZ1015" s="139"/>
    </row>
    <row r="1016" spans="52:52" ht="21" customHeight="1">
      <c r="AZ1016" s="139"/>
    </row>
    <row r="1017" spans="52:52" ht="21" customHeight="1">
      <c r="AZ1017" s="139"/>
    </row>
    <row r="1018" spans="52:52" ht="21" customHeight="1">
      <c r="AZ1018" s="139"/>
    </row>
    <row r="1019" spans="52:52" ht="21" customHeight="1">
      <c r="AZ1019" s="139"/>
    </row>
    <row r="1020" spans="52:52" ht="21" customHeight="1">
      <c r="AZ1020" s="139"/>
    </row>
    <row r="1021" spans="52:52" ht="21" customHeight="1">
      <c r="AZ1021" s="139"/>
    </row>
    <row r="1022" spans="52:52" ht="21" customHeight="1">
      <c r="AZ1022" s="139"/>
    </row>
    <row r="1023" spans="52:52" ht="21" customHeight="1">
      <c r="AZ1023" s="139"/>
    </row>
    <row r="1024" spans="52:52" ht="21" customHeight="1">
      <c r="AZ1024" s="139"/>
    </row>
    <row r="1025" spans="52:52" ht="21" customHeight="1">
      <c r="AZ1025" s="139"/>
    </row>
    <row r="1026" spans="52:52" ht="21" customHeight="1">
      <c r="AZ1026" s="139"/>
    </row>
    <row r="1027" spans="52:52" ht="21" customHeight="1">
      <c r="AZ1027" s="139"/>
    </row>
    <row r="1028" spans="52:52" ht="21" customHeight="1">
      <c r="AZ1028" s="139"/>
    </row>
    <row r="1029" spans="52:52" ht="21" customHeight="1">
      <c r="AZ1029" s="139"/>
    </row>
    <row r="1030" spans="52:52" ht="21" customHeight="1">
      <c r="AZ1030" s="139"/>
    </row>
    <row r="1031" spans="52:52" ht="21" customHeight="1">
      <c r="AZ1031" s="139"/>
    </row>
    <row r="1032" spans="52:52" ht="21" customHeight="1">
      <c r="AZ1032" s="139"/>
    </row>
    <row r="1033" spans="52:52" ht="21" customHeight="1">
      <c r="AZ1033" s="139"/>
    </row>
    <row r="1034" spans="52:52" ht="21" customHeight="1">
      <c r="AZ1034" s="139"/>
    </row>
    <row r="1035" spans="52:52" ht="21" customHeight="1">
      <c r="AZ1035" s="139"/>
    </row>
    <row r="1036" spans="52:52" ht="21" customHeight="1">
      <c r="AZ1036" s="139"/>
    </row>
    <row r="1037" spans="52:52" ht="21" customHeight="1">
      <c r="AZ1037" s="139"/>
    </row>
    <row r="1038" spans="52:52" ht="21" customHeight="1">
      <c r="AZ1038" s="139"/>
    </row>
    <row r="1039" spans="52:52" ht="21" customHeight="1">
      <c r="AZ1039" s="139"/>
    </row>
    <row r="1040" spans="52:52" ht="21" customHeight="1">
      <c r="AZ1040" s="139"/>
    </row>
    <row r="1041" spans="52:52" ht="21" customHeight="1">
      <c r="AZ1041" s="139"/>
    </row>
    <row r="1042" spans="52:52" ht="21" customHeight="1">
      <c r="AZ1042" s="139"/>
    </row>
    <row r="1043" spans="52:52" ht="21" customHeight="1">
      <c r="AZ1043" s="139"/>
    </row>
    <row r="1044" spans="52:52" ht="21" customHeight="1">
      <c r="AZ1044" s="139"/>
    </row>
    <row r="1045" spans="52:52" ht="21" customHeight="1">
      <c r="AZ1045" s="139"/>
    </row>
    <row r="1046" spans="52:52" ht="21" customHeight="1">
      <c r="AZ1046" s="139"/>
    </row>
    <row r="1047" spans="52:52" ht="21" customHeight="1">
      <c r="AZ1047" s="139"/>
    </row>
    <row r="1048" spans="52:52" ht="21" customHeight="1">
      <c r="AZ1048" s="139"/>
    </row>
    <row r="1049" spans="52:52" ht="21" customHeight="1">
      <c r="AZ1049" s="139"/>
    </row>
    <row r="1050" spans="52:52" ht="21" customHeight="1">
      <c r="AZ1050" s="139"/>
    </row>
    <row r="1051" spans="52:52" ht="21" customHeight="1">
      <c r="AZ1051" s="139"/>
    </row>
    <row r="1052" spans="52:52" ht="21" customHeight="1">
      <c r="AZ1052" s="139"/>
    </row>
    <row r="1053" spans="52:52" ht="21" customHeight="1">
      <c r="AZ1053" s="139"/>
    </row>
    <row r="1054" spans="52:52" ht="21" customHeight="1">
      <c r="AZ1054" s="139"/>
    </row>
    <row r="1055" spans="52:52" ht="21" customHeight="1">
      <c r="AZ1055" s="139"/>
    </row>
    <row r="1056" spans="52:52" ht="21" customHeight="1">
      <c r="AZ1056" s="142"/>
    </row>
    <row r="1057" spans="52:52" ht="21" customHeight="1" thickBot="1">
      <c r="AZ1057" s="211"/>
    </row>
    <row r="1058" spans="52:52" ht="21" customHeight="1">
      <c r="AZ1058" s="139"/>
    </row>
    <row r="1059" spans="52:52" ht="21" customHeight="1">
      <c r="AZ1059" s="139"/>
    </row>
    <row r="1060" spans="52:52" ht="21" customHeight="1">
      <c r="AZ1060" s="139"/>
    </row>
    <row r="1061" spans="52:52" ht="21" customHeight="1">
      <c r="AZ1061" s="139"/>
    </row>
    <row r="1062" spans="52:52" ht="21" customHeight="1">
      <c r="AZ1062" s="139"/>
    </row>
    <row r="1063" spans="52:52" ht="21" customHeight="1">
      <c r="AZ1063" s="139"/>
    </row>
    <row r="1064" spans="52:52" ht="21" customHeight="1">
      <c r="AZ1064" s="139"/>
    </row>
    <row r="1065" spans="52:52" ht="21" customHeight="1">
      <c r="AZ1065" s="139"/>
    </row>
    <row r="1066" spans="52:52" ht="21" customHeight="1">
      <c r="AZ1066" s="139"/>
    </row>
    <row r="1067" spans="52:52" ht="21" customHeight="1">
      <c r="AZ1067" s="139"/>
    </row>
    <row r="1068" spans="52:52" ht="21" customHeight="1">
      <c r="AZ1068" s="139"/>
    </row>
    <row r="1069" spans="52:52" ht="21" customHeight="1">
      <c r="AZ1069" s="139"/>
    </row>
    <row r="1070" spans="52:52" ht="21" customHeight="1">
      <c r="AZ1070" s="139"/>
    </row>
    <row r="1071" spans="52:52" ht="21" customHeight="1">
      <c r="AZ1071" s="139"/>
    </row>
    <row r="1072" spans="52:52" ht="21" customHeight="1">
      <c r="AZ1072" s="139"/>
    </row>
    <row r="1073" spans="52:52" ht="21" customHeight="1">
      <c r="AZ1073" s="139"/>
    </row>
    <row r="1074" spans="52:52" ht="21" customHeight="1">
      <c r="AZ1074" s="139"/>
    </row>
    <row r="1075" spans="52:52" ht="21" customHeight="1">
      <c r="AZ1075" s="139"/>
    </row>
    <row r="1076" spans="52:52" ht="21" customHeight="1">
      <c r="AZ1076" s="139"/>
    </row>
    <row r="1077" spans="52:52" ht="21" customHeight="1">
      <c r="AZ1077" s="139"/>
    </row>
    <row r="1078" spans="52:52" ht="21" customHeight="1">
      <c r="AZ1078" s="139"/>
    </row>
    <row r="1079" spans="52:52" ht="21" customHeight="1">
      <c r="AZ1079" s="139"/>
    </row>
    <row r="1080" spans="52:52" ht="21" customHeight="1">
      <c r="AZ1080" s="139"/>
    </row>
    <row r="1081" spans="52:52" ht="21" customHeight="1">
      <c r="AZ1081" s="139"/>
    </row>
    <row r="1082" spans="52:52" ht="21" customHeight="1">
      <c r="AZ1082" s="139"/>
    </row>
    <row r="1083" spans="52:52" ht="21" customHeight="1">
      <c r="AZ1083" s="139"/>
    </row>
    <row r="1084" spans="52:52" ht="21" customHeight="1">
      <c r="AZ1084" s="139"/>
    </row>
    <row r="1085" spans="52:52" ht="21" customHeight="1">
      <c r="AZ1085" s="139"/>
    </row>
    <row r="1086" spans="52:52" ht="21" customHeight="1">
      <c r="AZ1086" s="139"/>
    </row>
    <row r="1087" spans="52:52" ht="21" customHeight="1">
      <c r="AZ1087" s="139"/>
    </row>
    <row r="1088" spans="52:52" ht="21" customHeight="1">
      <c r="AZ1088" s="139"/>
    </row>
    <row r="1089" spans="52:52" ht="21" customHeight="1">
      <c r="AZ1089" s="139"/>
    </row>
    <row r="1090" spans="52:52" ht="21" customHeight="1">
      <c r="AZ1090" s="139"/>
    </row>
    <row r="1091" spans="52:52" ht="21" customHeight="1">
      <c r="AZ1091" s="139"/>
    </row>
    <row r="1092" spans="52:52" ht="21" customHeight="1">
      <c r="AZ1092" s="139"/>
    </row>
    <row r="1093" spans="52:52" ht="21" customHeight="1">
      <c r="AZ1093" s="139"/>
    </row>
    <row r="1094" spans="52:52" ht="21" customHeight="1">
      <c r="AZ1094" s="139"/>
    </row>
    <row r="1095" spans="52:52" ht="21" customHeight="1">
      <c r="AZ1095" s="139"/>
    </row>
    <row r="1096" spans="52:52" ht="21" customHeight="1">
      <c r="AZ1096" s="139"/>
    </row>
    <row r="1097" spans="52:52" ht="21" customHeight="1">
      <c r="AZ1097" s="139"/>
    </row>
    <row r="1098" spans="52:52" ht="21" customHeight="1">
      <c r="AZ1098" s="139"/>
    </row>
    <row r="1099" spans="52:52" ht="21" customHeight="1">
      <c r="AZ1099" s="139"/>
    </row>
    <row r="1100" spans="52:52" ht="21" customHeight="1">
      <c r="AZ1100" s="139"/>
    </row>
    <row r="1101" spans="52:52" ht="21" customHeight="1">
      <c r="AZ1101" s="139"/>
    </row>
    <row r="1102" spans="52:52" ht="21" customHeight="1">
      <c r="AZ1102" s="139"/>
    </row>
    <row r="1103" spans="52:52" ht="21" customHeight="1">
      <c r="AZ1103" s="139"/>
    </row>
    <row r="1104" spans="52:52" ht="21" customHeight="1">
      <c r="AZ1104" s="139"/>
    </row>
    <row r="1105" spans="52:52" ht="21" customHeight="1">
      <c r="AZ1105" s="139"/>
    </row>
    <row r="1106" spans="52:52" ht="21" customHeight="1">
      <c r="AZ1106" s="139"/>
    </row>
    <row r="1107" spans="52:52" ht="21" customHeight="1">
      <c r="AZ1107" s="139"/>
    </row>
    <row r="1108" spans="52:52" ht="21" customHeight="1">
      <c r="AZ1108" s="139"/>
    </row>
    <row r="1109" spans="52:52" ht="21" customHeight="1">
      <c r="AZ1109" s="139"/>
    </row>
    <row r="1110" spans="52:52" ht="21" customHeight="1">
      <c r="AZ1110" s="139"/>
    </row>
    <row r="1111" spans="52:52" ht="21" customHeight="1">
      <c r="AZ1111" s="139"/>
    </row>
    <row r="1112" spans="52:52" ht="21" customHeight="1">
      <c r="AZ1112" s="139"/>
    </row>
    <row r="1113" spans="52:52" ht="21" customHeight="1">
      <c r="AZ1113" s="139"/>
    </row>
    <row r="1114" spans="52:52" ht="21" customHeight="1">
      <c r="AZ1114" s="139"/>
    </row>
    <row r="1115" spans="52:52" ht="21" customHeight="1">
      <c r="AZ1115" s="139"/>
    </row>
    <row r="1116" spans="52:52" ht="21" customHeight="1">
      <c r="AZ1116" s="139"/>
    </row>
    <row r="1117" spans="52:52" ht="21" customHeight="1">
      <c r="AZ1117" s="139"/>
    </row>
    <row r="1118" spans="52:52" ht="21" customHeight="1">
      <c r="AZ1118" s="139"/>
    </row>
    <row r="1119" spans="52:52" ht="21" customHeight="1">
      <c r="AZ1119" s="139"/>
    </row>
    <row r="1120" spans="52:52" ht="21" customHeight="1">
      <c r="AZ1120" s="139"/>
    </row>
    <row r="1121" spans="52:52" ht="21" customHeight="1">
      <c r="AZ1121" s="139"/>
    </row>
    <row r="1122" spans="52:52" ht="21" customHeight="1">
      <c r="AZ1122" s="139"/>
    </row>
    <row r="1123" spans="52:52" ht="21" customHeight="1">
      <c r="AZ1123" s="139"/>
    </row>
    <row r="1124" spans="52:52" ht="21" customHeight="1">
      <c r="AZ1124" s="139"/>
    </row>
    <row r="1125" spans="52:52" ht="21" customHeight="1">
      <c r="AZ1125" s="139"/>
    </row>
    <row r="1126" spans="52:52" ht="21" customHeight="1">
      <c r="AZ1126" s="139"/>
    </row>
    <row r="1127" spans="52:52" ht="21" customHeight="1">
      <c r="AZ1127" s="139"/>
    </row>
    <row r="1128" spans="52:52" ht="21" customHeight="1">
      <c r="AZ1128" s="139"/>
    </row>
    <row r="1129" spans="52:52" ht="21" customHeight="1">
      <c r="AZ1129" s="139"/>
    </row>
    <row r="1130" spans="52:52" ht="21" customHeight="1">
      <c r="AZ1130" s="139"/>
    </row>
    <row r="1131" spans="52:52" ht="21" customHeight="1">
      <c r="AZ1131" s="139"/>
    </row>
    <row r="1132" spans="52:52" ht="21" customHeight="1">
      <c r="AZ1132" s="139"/>
    </row>
    <row r="1133" spans="52:52" ht="21" customHeight="1">
      <c r="AZ1133" s="139"/>
    </row>
    <row r="1134" spans="52:52" ht="21" customHeight="1">
      <c r="AZ1134" s="139"/>
    </row>
    <row r="1135" spans="52:52" ht="21" customHeight="1">
      <c r="AZ1135" s="139"/>
    </row>
    <row r="1136" spans="52:52" ht="21" customHeight="1">
      <c r="AZ1136" s="139"/>
    </row>
    <row r="1137" spans="52:52" ht="21" customHeight="1">
      <c r="AZ1137" s="139"/>
    </row>
    <row r="1138" spans="52:52" ht="21" customHeight="1">
      <c r="AZ1138" s="139"/>
    </row>
    <row r="1139" spans="52:52" ht="21" customHeight="1">
      <c r="AZ1139" s="142"/>
    </row>
    <row r="1140" spans="52:52" ht="21" customHeight="1" thickBot="1">
      <c r="AZ1140" s="211"/>
    </row>
    <row r="1141" spans="52:52" ht="21" customHeight="1">
      <c r="AZ1141" s="139"/>
    </row>
    <row r="1142" spans="52:52" ht="21" customHeight="1">
      <c r="AZ1142" s="139"/>
    </row>
    <row r="1143" spans="52:52" ht="21" customHeight="1">
      <c r="AZ1143" s="139"/>
    </row>
    <row r="1144" spans="52:52" ht="21" customHeight="1">
      <c r="AZ1144" s="139"/>
    </row>
    <row r="1145" spans="52:52" ht="21" customHeight="1">
      <c r="AZ1145" s="139"/>
    </row>
    <row r="1146" spans="52:52" ht="21" customHeight="1">
      <c r="AZ1146" s="139"/>
    </row>
    <row r="1147" spans="52:52" ht="21" customHeight="1">
      <c r="AZ1147" s="139"/>
    </row>
    <row r="1148" spans="52:52" ht="21" customHeight="1">
      <c r="AZ1148" s="139"/>
    </row>
    <row r="1149" spans="52:52" ht="21" customHeight="1">
      <c r="AZ1149" s="139"/>
    </row>
    <row r="1150" spans="52:52" ht="21" customHeight="1">
      <c r="AZ1150" s="139"/>
    </row>
    <row r="1151" spans="52:52" ht="21" customHeight="1">
      <c r="AZ1151" s="139"/>
    </row>
    <row r="1152" spans="52:52" ht="21" customHeight="1">
      <c r="AZ1152" s="139"/>
    </row>
    <row r="1153" spans="52:52" ht="21" customHeight="1">
      <c r="AZ1153" s="139"/>
    </row>
    <row r="1154" spans="52:52" ht="21" customHeight="1">
      <c r="AZ1154" s="139"/>
    </row>
    <row r="1155" spans="52:52" ht="21" customHeight="1">
      <c r="AZ1155" s="139"/>
    </row>
    <row r="1156" spans="52:52" ht="21" customHeight="1">
      <c r="AZ1156" s="139"/>
    </row>
    <row r="1157" spans="52:52" ht="21" customHeight="1">
      <c r="AZ1157" s="139"/>
    </row>
    <row r="1158" spans="52:52" ht="21" customHeight="1">
      <c r="AZ1158" s="139"/>
    </row>
    <row r="1159" spans="52:52" ht="21" customHeight="1">
      <c r="AZ1159" s="139"/>
    </row>
    <row r="1160" spans="52:52" ht="21" customHeight="1">
      <c r="AZ1160" s="139"/>
    </row>
    <row r="1161" spans="52:52" ht="21" customHeight="1">
      <c r="AZ1161" s="139"/>
    </row>
    <row r="1162" spans="52:52" ht="21" customHeight="1">
      <c r="AZ1162" s="139"/>
    </row>
    <row r="1163" spans="52:52" ht="21" customHeight="1">
      <c r="AZ1163" s="139"/>
    </row>
    <row r="1164" spans="52:52" ht="21" customHeight="1">
      <c r="AZ1164" s="139"/>
    </row>
    <row r="1165" spans="52:52" ht="21" customHeight="1">
      <c r="AZ1165" s="139"/>
    </row>
    <row r="1166" spans="52:52" ht="21" customHeight="1">
      <c r="AZ1166" s="139"/>
    </row>
    <row r="1167" spans="52:52" ht="21" customHeight="1">
      <c r="AZ1167" s="139"/>
    </row>
    <row r="1168" spans="52:52" ht="21" customHeight="1">
      <c r="AZ1168" s="139"/>
    </row>
    <row r="1169" spans="52:52" ht="21" customHeight="1">
      <c r="AZ1169" s="139"/>
    </row>
    <row r="1170" spans="52:52" ht="21" customHeight="1">
      <c r="AZ1170" s="139"/>
    </row>
    <row r="1171" spans="52:52" ht="21" customHeight="1">
      <c r="AZ1171" s="139"/>
    </row>
    <row r="1172" spans="52:52" ht="21" customHeight="1">
      <c r="AZ1172" s="139"/>
    </row>
    <row r="1173" spans="52:52" ht="21" customHeight="1">
      <c r="AZ1173" s="139"/>
    </row>
    <row r="1174" spans="52:52" ht="21" customHeight="1">
      <c r="AZ1174" s="139"/>
    </row>
    <row r="1175" spans="52:52" ht="21" customHeight="1">
      <c r="AZ1175" s="139"/>
    </row>
    <row r="1176" spans="52:52" ht="21" customHeight="1">
      <c r="AZ1176" s="139"/>
    </row>
    <row r="1177" spans="52:52" ht="21" customHeight="1">
      <c r="AZ1177" s="139"/>
    </row>
    <row r="1178" spans="52:52" ht="21" customHeight="1">
      <c r="AZ1178" s="139"/>
    </row>
    <row r="1179" spans="52:52" ht="21" customHeight="1">
      <c r="AZ1179" s="139"/>
    </row>
    <row r="1180" spans="52:52" ht="21" customHeight="1">
      <c r="AZ1180" s="139"/>
    </row>
    <row r="1181" spans="52:52" ht="21" customHeight="1">
      <c r="AZ1181" s="139"/>
    </row>
    <row r="1182" spans="52:52" ht="21" customHeight="1">
      <c r="AZ1182" s="139"/>
    </row>
    <row r="1183" spans="52:52" ht="21" customHeight="1">
      <c r="AZ1183" s="139"/>
    </row>
    <row r="1184" spans="52:52" ht="21" customHeight="1">
      <c r="AZ1184" s="139"/>
    </row>
    <row r="1185" spans="52:52" ht="21" customHeight="1">
      <c r="AZ1185" s="139"/>
    </row>
    <row r="1186" spans="52:52" ht="21" customHeight="1">
      <c r="AZ1186" s="139"/>
    </row>
    <row r="1187" spans="52:52" ht="21" customHeight="1">
      <c r="AZ1187" s="139"/>
    </row>
    <row r="1188" spans="52:52" ht="21" customHeight="1">
      <c r="AZ1188" s="139"/>
    </row>
    <row r="1189" spans="52:52" ht="21" customHeight="1">
      <c r="AZ1189" s="139"/>
    </row>
    <row r="1190" spans="52:52" ht="21" customHeight="1">
      <c r="AZ1190" s="139"/>
    </row>
    <row r="1191" spans="52:52" ht="21" customHeight="1">
      <c r="AZ1191" s="139"/>
    </row>
    <row r="1192" spans="52:52" ht="21" customHeight="1">
      <c r="AZ1192" s="139"/>
    </row>
    <row r="1193" spans="52:52" ht="21" customHeight="1">
      <c r="AZ1193" s="139"/>
    </row>
    <row r="1194" spans="52:52" ht="21" customHeight="1">
      <c r="AZ1194" s="139"/>
    </row>
    <row r="1195" spans="52:52" ht="21" customHeight="1">
      <c r="AZ1195" s="139"/>
    </row>
    <row r="1196" spans="52:52" ht="21" customHeight="1">
      <c r="AZ1196" s="139"/>
    </row>
    <row r="1197" spans="52:52" ht="21" customHeight="1">
      <c r="AZ1197" s="139"/>
    </row>
    <row r="1198" spans="52:52" ht="21" customHeight="1">
      <c r="AZ1198" s="139"/>
    </row>
    <row r="1199" spans="52:52" ht="21" customHeight="1">
      <c r="AZ1199" s="139"/>
    </row>
    <row r="1200" spans="52:52" ht="21" customHeight="1">
      <c r="AZ1200" s="139"/>
    </row>
    <row r="1201" spans="52:52" ht="21" customHeight="1">
      <c r="AZ1201" s="139"/>
    </row>
    <row r="1202" spans="52:52" ht="21" customHeight="1">
      <c r="AZ1202" s="139"/>
    </row>
    <row r="1203" spans="52:52" ht="21" customHeight="1">
      <c r="AZ1203" s="139"/>
    </row>
    <row r="1204" spans="52:52" ht="21" customHeight="1">
      <c r="AZ1204" s="139"/>
    </row>
    <row r="1205" spans="52:52" ht="21" customHeight="1">
      <c r="AZ1205" s="139"/>
    </row>
    <row r="1206" spans="52:52" ht="21" customHeight="1">
      <c r="AZ1206" s="139"/>
    </row>
    <row r="1207" spans="52:52" ht="21" customHeight="1">
      <c r="AZ1207" s="139"/>
    </row>
    <row r="1208" spans="52:52" ht="21" customHeight="1">
      <c r="AZ1208" s="139"/>
    </row>
    <row r="1209" spans="52:52" ht="21" customHeight="1">
      <c r="AZ1209" s="139"/>
    </row>
    <row r="1210" spans="52:52" ht="21" customHeight="1">
      <c r="AZ1210" s="139"/>
    </row>
    <row r="1211" spans="52:52" ht="21" customHeight="1">
      <c r="AZ1211" s="139"/>
    </row>
    <row r="1212" spans="52:52" ht="21" customHeight="1">
      <c r="AZ1212" s="139"/>
    </row>
    <row r="1213" spans="52:52" ht="21" customHeight="1">
      <c r="AZ1213" s="139"/>
    </row>
    <row r="1214" spans="52:52" ht="21" customHeight="1">
      <c r="AZ1214" s="139"/>
    </row>
    <row r="1215" spans="52:52" ht="21" customHeight="1">
      <c r="AZ1215" s="139"/>
    </row>
    <row r="1216" spans="52:52" ht="21" customHeight="1">
      <c r="AZ1216" s="139"/>
    </row>
    <row r="1217" spans="52:52" ht="21" customHeight="1">
      <c r="AZ1217" s="139"/>
    </row>
    <row r="1218" spans="52:52" ht="21" customHeight="1">
      <c r="AZ1218" s="139"/>
    </row>
    <row r="1219" spans="52:52" ht="21" customHeight="1">
      <c r="AZ1219" s="139"/>
    </row>
    <row r="1220" spans="52:52" ht="21" customHeight="1">
      <c r="AZ1220" s="139"/>
    </row>
    <row r="1221" spans="52:52" ht="21" customHeight="1">
      <c r="AZ1221" s="139"/>
    </row>
    <row r="1222" spans="52:52" ht="21" customHeight="1">
      <c r="AZ1222" s="142"/>
    </row>
    <row r="1223" spans="52:52" ht="21" customHeight="1" thickBot="1">
      <c r="AZ1223" s="211"/>
    </row>
    <row r="1224" spans="52:52" ht="21" customHeight="1">
      <c r="AZ1224" s="139"/>
    </row>
    <row r="1225" spans="52:52" ht="21" customHeight="1">
      <c r="AZ1225" s="139"/>
    </row>
    <row r="1226" spans="52:52" ht="21" customHeight="1">
      <c r="AZ1226" s="139"/>
    </row>
    <row r="1227" spans="52:52" ht="21" customHeight="1">
      <c r="AZ1227" s="139"/>
    </row>
    <row r="1228" spans="52:52" ht="21" customHeight="1">
      <c r="AZ1228" s="139"/>
    </row>
    <row r="1229" spans="52:52" ht="21" customHeight="1">
      <c r="AZ1229" s="139"/>
    </row>
    <row r="1230" spans="52:52" ht="21" customHeight="1">
      <c r="AZ1230" s="139"/>
    </row>
    <row r="1231" spans="52:52" ht="21" customHeight="1">
      <c r="AZ1231" s="139"/>
    </row>
    <row r="1232" spans="52:52" ht="21" customHeight="1">
      <c r="AZ1232" s="139"/>
    </row>
    <row r="1233" spans="52:52" ht="21" customHeight="1">
      <c r="AZ1233" s="139"/>
    </row>
    <row r="1234" spans="52:52" ht="21" customHeight="1">
      <c r="AZ1234" s="139"/>
    </row>
    <row r="1235" spans="52:52" ht="21" customHeight="1">
      <c r="AZ1235" s="139"/>
    </row>
    <row r="1236" spans="52:52" ht="21" customHeight="1">
      <c r="AZ1236" s="139"/>
    </row>
    <row r="1237" spans="52:52" ht="21" customHeight="1">
      <c r="AZ1237" s="139"/>
    </row>
    <row r="1238" spans="52:52" ht="21" customHeight="1">
      <c r="AZ1238" s="139"/>
    </row>
    <row r="1239" spans="52:52" ht="21" customHeight="1">
      <c r="AZ1239" s="139"/>
    </row>
    <row r="1240" spans="52:52" ht="21" customHeight="1">
      <c r="AZ1240" s="139"/>
    </row>
    <row r="1241" spans="52:52" ht="21" customHeight="1">
      <c r="AZ1241" s="139"/>
    </row>
    <row r="1242" spans="52:52" ht="21" customHeight="1">
      <c r="AZ1242" s="139"/>
    </row>
    <row r="1243" spans="52:52" ht="21" customHeight="1">
      <c r="AZ1243" s="139"/>
    </row>
    <row r="1244" spans="52:52" ht="21" customHeight="1">
      <c r="AZ1244" s="139"/>
    </row>
    <row r="1245" spans="52:52" ht="21" customHeight="1">
      <c r="AZ1245" s="139"/>
    </row>
    <row r="1246" spans="52:52" ht="21" customHeight="1">
      <c r="AZ1246" s="139"/>
    </row>
    <row r="1247" spans="52:52" ht="21" customHeight="1">
      <c r="AZ1247" s="139"/>
    </row>
    <row r="1248" spans="52:52" ht="21" customHeight="1">
      <c r="AZ1248" s="139"/>
    </row>
    <row r="1249" spans="52:52" ht="21" customHeight="1">
      <c r="AZ1249" s="139"/>
    </row>
    <row r="1250" spans="52:52" ht="21" customHeight="1">
      <c r="AZ1250" s="139"/>
    </row>
    <row r="1251" spans="52:52" ht="21" customHeight="1">
      <c r="AZ1251" s="139"/>
    </row>
    <row r="1252" spans="52:52" ht="21" customHeight="1">
      <c r="AZ1252" s="139"/>
    </row>
    <row r="1253" spans="52:52" ht="21" customHeight="1">
      <c r="AZ1253" s="139"/>
    </row>
    <row r="1254" spans="52:52" ht="21" customHeight="1">
      <c r="AZ1254" s="139"/>
    </row>
    <row r="1255" spans="52:52" ht="21" customHeight="1">
      <c r="AZ1255" s="139"/>
    </row>
    <row r="1256" spans="52:52" ht="21" customHeight="1">
      <c r="AZ1256" s="139"/>
    </row>
    <row r="1257" spans="52:52" ht="21" customHeight="1">
      <c r="AZ1257" s="139"/>
    </row>
    <row r="1258" spans="52:52" ht="21" customHeight="1">
      <c r="AZ1258" s="139"/>
    </row>
    <row r="1259" spans="52:52" ht="21" customHeight="1">
      <c r="AZ1259" s="139"/>
    </row>
    <row r="1260" spans="52:52" ht="21" customHeight="1">
      <c r="AZ1260" s="139"/>
    </row>
    <row r="1261" spans="52:52" ht="21" customHeight="1">
      <c r="AZ1261" s="139"/>
    </row>
    <row r="1262" spans="52:52" ht="21" customHeight="1">
      <c r="AZ1262" s="139"/>
    </row>
    <row r="1263" spans="52:52" ht="21" customHeight="1">
      <c r="AZ1263" s="139"/>
    </row>
    <row r="1264" spans="52:52" ht="21" customHeight="1">
      <c r="AZ1264" s="139"/>
    </row>
    <row r="1265" spans="52:52" ht="21" customHeight="1">
      <c r="AZ1265" s="139"/>
    </row>
    <row r="1266" spans="52:52" ht="21" customHeight="1">
      <c r="AZ1266" s="139"/>
    </row>
    <row r="1267" spans="52:52" ht="21" customHeight="1">
      <c r="AZ1267" s="139"/>
    </row>
    <row r="1268" spans="52:52" ht="21" customHeight="1">
      <c r="AZ1268" s="139"/>
    </row>
    <row r="1269" spans="52:52" ht="21" customHeight="1">
      <c r="AZ1269" s="139"/>
    </row>
    <row r="1270" spans="52:52" ht="21" customHeight="1">
      <c r="AZ1270" s="139"/>
    </row>
    <row r="1271" spans="52:52" ht="21" customHeight="1">
      <c r="AZ1271" s="139"/>
    </row>
    <row r="1272" spans="52:52" ht="21" customHeight="1">
      <c r="AZ1272" s="139"/>
    </row>
    <row r="1273" spans="52:52" ht="21" customHeight="1">
      <c r="AZ1273" s="139"/>
    </row>
    <row r="1274" spans="52:52" ht="21" customHeight="1">
      <c r="AZ1274" s="139"/>
    </row>
    <row r="1275" spans="52:52" ht="21" customHeight="1">
      <c r="AZ1275" s="139"/>
    </row>
    <row r="1276" spans="52:52" ht="21" customHeight="1">
      <c r="AZ1276" s="139"/>
    </row>
    <row r="1277" spans="52:52" ht="21" customHeight="1">
      <c r="AZ1277" s="139"/>
    </row>
    <row r="1278" spans="52:52" ht="21" customHeight="1">
      <c r="AZ1278" s="139"/>
    </row>
    <row r="1279" spans="52:52" ht="21" customHeight="1">
      <c r="AZ1279" s="139"/>
    </row>
    <row r="1280" spans="52:52" ht="21" customHeight="1">
      <c r="AZ1280" s="139"/>
    </row>
    <row r="1281" spans="52:52" ht="21" customHeight="1">
      <c r="AZ1281" s="139"/>
    </row>
    <row r="1282" spans="52:52" ht="21" customHeight="1">
      <c r="AZ1282" s="139"/>
    </row>
    <row r="1283" spans="52:52" ht="21" customHeight="1">
      <c r="AZ1283" s="139"/>
    </row>
    <row r="1284" spans="52:52" ht="21" customHeight="1">
      <c r="AZ1284" s="139"/>
    </row>
    <row r="1285" spans="52:52" ht="21" customHeight="1">
      <c r="AZ1285" s="139"/>
    </row>
    <row r="1286" spans="52:52" ht="21" customHeight="1">
      <c r="AZ1286" s="139"/>
    </row>
    <row r="1287" spans="52:52" ht="21" customHeight="1">
      <c r="AZ1287" s="139"/>
    </row>
    <row r="1288" spans="52:52" ht="21" customHeight="1">
      <c r="AZ1288" s="139"/>
    </row>
    <row r="1289" spans="52:52" ht="21" customHeight="1">
      <c r="AZ1289" s="139"/>
    </row>
    <row r="1290" spans="52:52" ht="21" customHeight="1">
      <c r="AZ1290" s="139"/>
    </row>
    <row r="1291" spans="52:52" ht="21" customHeight="1">
      <c r="AZ1291" s="139"/>
    </row>
    <row r="1292" spans="52:52" ht="21" customHeight="1">
      <c r="AZ1292" s="139"/>
    </row>
    <row r="1293" spans="52:52" ht="21" customHeight="1">
      <c r="AZ1293" s="139"/>
    </row>
    <row r="1294" spans="52:52" ht="21" customHeight="1">
      <c r="AZ1294" s="139"/>
    </row>
    <row r="1295" spans="52:52" ht="21" customHeight="1">
      <c r="AZ1295" s="139"/>
    </row>
    <row r="1296" spans="52:52" ht="21" customHeight="1">
      <c r="AZ1296" s="139"/>
    </row>
    <row r="1297" spans="52:52" ht="21" customHeight="1">
      <c r="AZ1297" s="139"/>
    </row>
    <row r="1298" spans="52:52" ht="21" customHeight="1">
      <c r="AZ1298" s="139"/>
    </row>
    <row r="1299" spans="52:52" ht="21" customHeight="1">
      <c r="AZ1299" s="139"/>
    </row>
    <row r="1300" spans="52:52" ht="21" customHeight="1">
      <c r="AZ1300" s="139"/>
    </row>
    <row r="1301" spans="52:52" ht="21" customHeight="1">
      <c r="AZ1301" s="139"/>
    </row>
    <row r="1302" spans="52:52" ht="21" customHeight="1">
      <c r="AZ1302" s="139"/>
    </row>
    <row r="1303" spans="52:52" ht="21" customHeight="1">
      <c r="AZ1303" s="139"/>
    </row>
    <row r="1304" spans="52:52" ht="21" customHeight="1">
      <c r="AZ1304" s="139"/>
    </row>
    <row r="1305" spans="52:52" ht="21" customHeight="1">
      <c r="AZ1305" s="142"/>
    </row>
    <row r="1306" spans="52:52" ht="21" customHeight="1" thickBot="1">
      <c r="AZ1306" s="211"/>
    </row>
    <row r="1307" spans="52:52" ht="21" customHeight="1">
      <c r="AZ1307" s="139"/>
    </row>
    <row r="1308" spans="52:52" ht="21" customHeight="1">
      <c r="AZ1308" s="139"/>
    </row>
    <row r="1309" spans="52:52" ht="21" customHeight="1">
      <c r="AZ1309" s="139"/>
    </row>
    <row r="1310" spans="52:52" ht="21" customHeight="1">
      <c r="AZ1310" s="139"/>
    </row>
    <row r="1311" spans="52:52" ht="21" customHeight="1">
      <c r="AZ1311" s="139"/>
    </row>
    <row r="1312" spans="52:52" ht="21" customHeight="1">
      <c r="AZ1312" s="139"/>
    </row>
    <row r="1313" spans="52:52" ht="21" customHeight="1">
      <c r="AZ1313" s="139"/>
    </row>
    <row r="1314" spans="52:52" ht="21" customHeight="1">
      <c r="AZ1314" s="139"/>
    </row>
    <row r="1315" spans="52:52" ht="21" customHeight="1">
      <c r="AZ1315" s="139"/>
    </row>
    <row r="1316" spans="52:52" ht="21" customHeight="1">
      <c r="AZ1316" s="139"/>
    </row>
    <row r="1317" spans="52:52" ht="21" customHeight="1">
      <c r="AZ1317" s="139"/>
    </row>
    <row r="1318" spans="52:52" ht="21" customHeight="1">
      <c r="AZ1318" s="139"/>
    </row>
    <row r="1319" spans="52:52" ht="21" customHeight="1">
      <c r="AZ1319" s="139"/>
    </row>
    <row r="1320" spans="52:52" ht="21" customHeight="1">
      <c r="AZ1320" s="139"/>
    </row>
    <row r="1321" spans="52:52" ht="21" customHeight="1">
      <c r="AZ1321" s="139"/>
    </row>
    <row r="1322" spans="52:52" ht="21" customHeight="1">
      <c r="AZ1322" s="139"/>
    </row>
    <row r="1323" spans="52:52" ht="21" customHeight="1">
      <c r="AZ1323" s="139"/>
    </row>
    <row r="1324" spans="52:52" ht="21" customHeight="1">
      <c r="AZ1324" s="139"/>
    </row>
    <row r="1325" spans="52:52" ht="21" customHeight="1">
      <c r="AZ1325" s="139"/>
    </row>
    <row r="1326" spans="52:52" ht="21" customHeight="1">
      <c r="AZ1326" s="139"/>
    </row>
    <row r="1327" spans="52:52" ht="21" customHeight="1">
      <c r="AZ1327" s="139"/>
    </row>
    <row r="1328" spans="52:52" ht="21" customHeight="1">
      <c r="AZ1328" s="139"/>
    </row>
    <row r="1329" spans="52:52" ht="21" customHeight="1">
      <c r="AZ1329" s="139"/>
    </row>
    <row r="1330" spans="52:52" ht="21" customHeight="1">
      <c r="AZ1330" s="139"/>
    </row>
    <row r="1331" spans="52:52" ht="21" customHeight="1">
      <c r="AZ1331" s="142"/>
    </row>
    <row r="1332" spans="52:52" ht="21" customHeight="1">
      <c r="AZ1332" s="139"/>
    </row>
    <row r="1333" spans="52:52" ht="21" customHeight="1">
      <c r="AZ1333" s="139"/>
    </row>
    <row r="1334" spans="52:52" ht="21" customHeight="1">
      <c r="AZ1334" s="139"/>
    </row>
    <row r="1335" spans="52:52" ht="21" customHeight="1">
      <c r="AZ1335" s="139"/>
    </row>
    <row r="1336" spans="52:52" ht="21" customHeight="1">
      <c r="AZ1336" s="139"/>
    </row>
    <row r="1337" spans="52:52" ht="21" customHeight="1">
      <c r="AZ1337" s="139"/>
    </row>
    <row r="1338" spans="52:52" ht="21" customHeight="1">
      <c r="AZ1338" s="139"/>
    </row>
    <row r="1339" spans="52:52" ht="21" customHeight="1">
      <c r="AZ1339" s="139"/>
    </row>
    <row r="1340" spans="52:52" ht="21" customHeight="1">
      <c r="AZ1340" s="139"/>
    </row>
    <row r="1341" spans="52:52" ht="21" customHeight="1">
      <c r="AZ1341" s="139"/>
    </row>
    <row r="1342" spans="52:52" ht="21" customHeight="1">
      <c r="AZ1342" s="139"/>
    </row>
    <row r="1343" spans="52:52" ht="21" customHeight="1">
      <c r="AZ1343" s="139"/>
    </row>
    <row r="1344" spans="52:52" ht="21" customHeight="1">
      <c r="AZ1344" s="139"/>
    </row>
    <row r="1345" spans="52:52" ht="21" customHeight="1">
      <c r="AZ1345" s="139"/>
    </row>
    <row r="1346" spans="52:52" ht="21" customHeight="1">
      <c r="AZ1346" s="139"/>
    </row>
    <row r="1347" spans="52:52" ht="21" customHeight="1">
      <c r="AZ1347" s="139"/>
    </row>
    <row r="1348" spans="52:52" ht="21" customHeight="1">
      <c r="AZ1348" s="139"/>
    </row>
    <row r="1349" spans="52:52" ht="21" customHeight="1">
      <c r="AZ1349" s="139"/>
    </row>
    <row r="1350" spans="52:52" ht="21" customHeight="1">
      <c r="AZ1350" s="139"/>
    </row>
    <row r="1351" spans="52:52" ht="21" customHeight="1">
      <c r="AZ1351" s="139"/>
    </row>
    <row r="1352" spans="52:52" ht="21" customHeight="1">
      <c r="AZ1352" s="139"/>
    </row>
    <row r="1353" spans="52:52" ht="21" customHeight="1">
      <c r="AZ1353" s="139"/>
    </row>
    <row r="1354" spans="52:52" ht="21" customHeight="1">
      <c r="AZ1354" s="139"/>
    </row>
    <row r="1355" spans="52:52" ht="21" customHeight="1">
      <c r="AZ1355" s="139"/>
    </row>
    <row r="1356" spans="52:52" ht="21" customHeight="1">
      <c r="AZ1356" s="139"/>
    </row>
    <row r="1357" spans="52:52" ht="21" customHeight="1">
      <c r="AZ1357" s="139"/>
    </row>
    <row r="1358" spans="52:52" ht="21" customHeight="1">
      <c r="AZ1358" s="139"/>
    </row>
    <row r="1359" spans="52:52" ht="21" customHeight="1">
      <c r="AZ1359" s="139"/>
    </row>
    <row r="1360" spans="52:52" ht="21" customHeight="1">
      <c r="AZ1360" s="139"/>
    </row>
    <row r="1361" spans="52:52" ht="21" customHeight="1">
      <c r="AZ1361" s="139"/>
    </row>
    <row r="1362" spans="52:52" ht="21" customHeight="1">
      <c r="AZ1362" s="139"/>
    </row>
    <row r="1363" spans="52:52" ht="21" customHeight="1">
      <c r="AZ1363" s="139"/>
    </row>
    <row r="1364" spans="52:52" ht="21" customHeight="1">
      <c r="AZ1364" s="139"/>
    </row>
    <row r="1365" spans="52:52" ht="21" customHeight="1">
      <c r="AZ1365" s="139"/>
    </row>
    <row r="1366" spans="52:52" ht="21" customHeight="1">
      <c r="AZ1366" s="139"/>
    </row>
    <row r="1367" spans="52:52" ht="21" customHeight="1">
      <c r="AZ1367" s="139"/>
    </row>
    <row r="1368" spans="52:52" ht="21" customHeight="1">
      <c r="AZ1368" s="139"/>
    </row>
    <row r="1369" spans="52:52" ht="21" customHeight="1">
      <c r="AZ1369" s="139"/>
    </row>
    <row r="1370" spans="52:52" ht="21" customHeight="1">
      <c r="AZ1370" s="139"/>
    </row>
    <row r="1371" spans="52:52" ht="21" customHeight="1">
      <c r="AZ1371" s="139"/>
    </row>
    <row r="1372" spans="52:52" ht="21" customHeight="1">
      <c r="AZ1372" s="139"/>
    </row>
    <row r="1373" spans="52:52" ht="21" customHeight="1">
      <c r="AZ1373" s="139"/>
    </row>
    <row r="1374" spans="52:52" ht="21" customHeight="1">
      <c r="AZ1374" s="139"/>
    </row>
    <row r="1375" spans="52:52" ht="21" customHeight="1">
      <c r="AZ1375" s="139"/>
    </row>
    <row r="1376" spans="52:52" ht="21" customHeight="1">
      <c r="AZ1376" s="139"/>
    </row>
    <row r="1377" spans="52:52" ht="21" customHeight="1">
      <c r="AZ1377" s="139"/>
    </row>
    <row r="1378" spans="52:52" ht="21" customHeight="1">
      <c r="AZ1378" s="139"/>
    </row>
    <row r="1379" spans="52:52" ht="21" customHeight="1">
      <c r="AZ1379" s="139"/>
    </row>
    <row r="1380" spans="52:52" ht="21" customHeight="1">
      <c r="AZ1380" s="139"/>
    </row>
    <row r="1381" spans="52:52" ht="21" customHeight="1">
      <c r="AZ1381" s="139"/>
    </row>
    <row r="1382" spans="52:52" ht="21" customHeight="1">
      <c r="AZ1382" s="139"/>
    </row>
    <row r="1383" spans="52:52" ht="21" customHeight="1">
      <c r="AZ1383" s="139"/>
    </row>
    <row r="1384" spans="52:52" ht="21" customHeight="1">
      <c r="AZ1384" s="139"/>
    </row>
    <row r="1385" spans="52:52" ht="21" customHeight="1">
      <c r="AZ1385" s="139"/>
    </row>
    <row r="1386" spans="52:52" ht="21" customHeight="1">
      <c r="AZ1386" s="139"/>
    </row>
    <row r="1387" spans="52:52" ht="21" customHeight="1">
      <c r="AZ1387" s="139"/>
    </row>
    <row r="1388" spans="52:52" ht="21" customHeight="1">
      <c r="AZ1388" s="139"/>
    </row>
    <row r="1389" spans="52:52" ht="21" customHeight="1">
      <c r="AZ1389" s="139"/>
    </row>
    <row r="1390" spans="52:52" ht="21" customHeight="1">
      <c r="AZ1390" s="139"/>
    </row>
    <row r="1391" spans="52:52" ht="21" customHeight="1">
      <c r="AZ1391" s="139"/>
    </row>
    <row r="1392" spans="52:52" ht="21" customHeight="1">
      <c r="AZ1392" s="139"/>
    </row>
    <row r="1393" spans="52:52" ht="21" customHeight="1">
      <c r="AZ1393" s="139"/>
    </row>
    <row r="1394" spans="52:52" ht="21" customHeight="1">
      <c r="AZ1394" s="139"/>
    </row>
    <row r="1395" spans="52:52" ht="21" customHeight="1">
      <c r="AZ1395" s="139"/>
    </row>
    <row r="1396" spans="52:52" ht="21" customHeight="1">
      <c r="AZ1396" s="139"/>
    </row>
    <row r="1397" spans="52:52" ht="21" customHeight="1">
      <c r="AZ1397" s="139"/>
    </row>
    <row r="1398" spans="52:52" ht="21" customHeight="1">
      <c r="AZ1398" s="139"/>
    </row>
    <row r="1399" spans="52:52" ht="21" customHeight="1">
      <c r="AZ1399" s="139"/>
    </row>
    <row r="1400" spans="52:52" ht="21" customHeight="1">
      <c r="AZ1400" s="139"/>
    </row>
    <row r="1401" spans="52:52" ht="21" customHeight="1">
      <c r="AZ1401" s="139"/>
    </row>
    <row r="1402" spans="52:52" ht="21" customHeight="1">
      <c r="AZ1402" s="139"/>
    </row>
    <row r="1403" spans="52:52" ht="21" customHeight="1">
      <c r="AZ1403" s="139"/>
    </row>
    <row r="1404" spans="52:52" ht="21" customHeight="1">
      <c r="AZ1404" s="139"/>
    </row>
    <row r="1405" spans="52:52" ht="21" customHeight="1">
      <c r="AZ1405" s="139"/>
    </row>
    <row r="1406" spans="52:52" ht="21" customHeight="1">
      <c r="AZ1406" s="139"/>
    </row>
    <row r="1407" spans="52:52" ht="21" customHeight="1">
      <c r="AZ1407" s="139"/>
    </row>
    <row r="1408" spans="52:52" ht="21" customHeight="1">
      <c r="AZ1408" s="139"/>
    </row>
    <row r="1409" spans="52:52" ht="21" customHeight="1">
      <c r="AZ1409" s="139"/>
    </row>
    <row r="1410" spans="52:52" ht="21" customHeight="1">
      <c r="AZ1410" s="139"/>
    </row>
    <row r="1411" spans="52:52" ht="21" customHeight="1">
      <c r="AZ1411" s="139"/>
    </row>
    <row r="1412" spans="52:52" ht="21" customHeight="1">
      <c r="AZ1412" s="139"/>
    </row>
    <row r="1413" spans="52:52" ht="21" customHeight="1">
      <c r="AZ1413" s="142"/>
    </row>
    <row r="1414" spans="52:52" ht="21" customHeight="1" thickBot="1">
      <c r="AZ1414" s="211"/>
    </row>
    <row r="1415" spans="52:52" ht="21" customHeight="1">
      <c r="AZ1415" s="139"/>
    </row>
    <row r="1416" spans="52:52" ht="21" customHeight="1">
      <c r="AZ1416" s="139"/>
    </row>
    <row r="1417" spans="52:52" ht="21" customHeight="1">
      <c r="AZ1417" s="139"/>
    </row>
    <row r="1418" spans="52:52" ht="21" customHeight="1">
      <c r="AZ1418" s="139"/>
    </row>
    <row r="1419" spans="52:52" ht="21" customHeight="1">
      <c r="AZ1419" s="139"/>
    </row>
    <row r="1420" spans="52:52" ht="21" customHeight="1">
      <c r="AZ1420" s="139"/>
    </row>
    <row r="1421" spans="52:52" ht="21" customHeight="1">
      <c r="AZ1421" s="139"/>
    </row>
    <row r="1422" spans="52:52" ht="21" customHeight="1">
      <c r="AZ1422" s="139"/>
    </row>
    <row r="1423" spans="52:52" ht="21" customHeight="1">
      <c r="AZ1423" s="139"/>
    </row>
    <row r="1424" spans="52:52" ht="21" customHeight="1">
      <c r="AZ1424" s="139"/>
    </row>
    <row r="1425" spans="52:52" ht="21" customHeight="1">
      <c r="AZ1425" s="139"/>
    </row>
    <row r="1426" spans="52:52" ht="21" customHeight="1">
      <c r="AZ1426" s="139"/>
    </row>
    <row r="1427" spans="52:52" ht="21" customHeight="1">
      <c r="AZ1427" s="139"/>
    </row>
    <row r="1428" spans="52:52" ht="21" customHeight="1">
      <c r="AZ1428" s="139"/>
    </row>
    <row r="1429" spans="52:52" ht="21" customHeight="1">
      <c r="AZ1429" s="139"/>
    </row>
    <row r="1430" spans="52:52" ht="21" customHeight="1">
      <c r="AZ1430" s="139"/>
    </row>
    <row r="1431" spans="52:52" ht="21" customHeight="1">
      <c r="AZ1431" s="139"/>
    </row>
    <row r="1432" spans="52:52" ht="21" customHeight="1">
      <c r="AZ1432" s="139"/>
    </row>
    <row r="1433" spans="52:52" ht="21" customHeight="1">
      <c r="AZ1433" s="139"/>
    </row>
    <row r="1434" spans="52:52" ht="21" customHeight="1">
      <c r="AZ1434" s="139"/>
    </row>
    <row r="1435" spans="52:52" ht="21" customHeight="1">
      <c r="AZ1435" s="139"/>
    </row>
    <row r="1436" spans="52:52" ht="21" customHeight="1">
      <c r="AZ1436" s="139"/>
    </row>
    <row r="1437" spans="52:52" ht="21" customHeight="1">
      <c r="AZ1437" s="139"/>
    </row>
    <row r="1438" spans="52:52" ht="21" customHeight="1">
      <c r="AZ1438" s="139"/>
    </row>
    <row r="1439" spans="52:52" ht="21" customHeight="1">
      <c r="AZ1439" s="139"/>
    </row>
    <row r="1440" spans="52:52" ht="21" customHeight="1">
      <c r="AZ1440" s="139"/>
    </row>
    <row r="1441" spans="52:52" ht="21" customHeight="1">
      <c r="AZ1441" s="139"/>
    </row>
    <row r="1442" spans="52:52" ht="21" customHeight="1">
      <c r="AZ1442" s="139"/>
    </row>
    <row r="1443" spans="52:52" ht="21" customHeight="1">
      <c r="AZ1443" s="139"/>
    </row>
    <row r="1444" spans="52:52" ht="21" customHeight="1">
      <c r="AZ1444" s="139"/>
    </row>
    <row r="1445" spans="52:52" ht="21" customHeight="1">
      <c r="AZ1445" s="139"/>
    </row>
    <row r="1446" spans="52:52" ht="21" customHeight="1">
      <c r="AZ1446" s="139"/>
    </row>
    <row r="1447" spans="52:52" ht="21" customHeight="1">
      <c r="AZ1447" s="139"/>
    </row>
    <row r="1448" spans="52:52" ht="21" customHeight="1">
      <c r="AZ1448" s="139"/>
    </row>
    <row r="1449" spans="52:52" ht="21" customHeight="1">
      <c r="AZ1449" s="139"/>
    </row>
    <row r="1450" spans="52:52" ht="21" customHeight="1">
      <c r="AZ1450" s="139"/>
    </row>
    <row r="1451" spans="52:52" ht="21" customHeight="1">
      <c r="AZ1451" s="139"/>
    </row>
    <row r="1452" spans="52:52" ht="21" customHeight="1">
      <c r="AZ1452" s="139"/>
    </row>
    <row r="1453" spans="52:52" ht="21" customHeight="1">
      <c r="AZ1453" s="139"/>
    </row>
    <row r="1454" spans="52:52" ht="21" customHeight="1">
      <c r="AZ1454" s="139"/>
    </row>
    <row r="1455" spans="52:52" ht="21" customHeight="1">
      <c r="AZ1455" s="139"/>
    </row>
    <row r="1456" spans="52:52" ht="21" customHeight="1">
      <c r="AZ1456" s="139"/>
    </row>
    <row r="1457" spans="52:52" ht="21" customHeight="1">
      <c r="AZ1457" s="139"/>
    </row>
    <row r="1458" spans="52:52" ht="21" customHeight="1">
      <c r="AZ1458" s="139"/>
    </row>
    <row r="1459" spans="52:52" ht="21" customHeight="1">
      <c r="AZ1459" s="139"/>
    </row>
    <row r="1460" spans="52:52" ht="21" customHeight="1">
      <c r="AZ1460" s="139"/>
    </row>
    <row r="1461" spans="52:52" ht="21" customHeight="1">
      <c r="AZ1461" s="139"/>
    </row>
    <row r="1462" spans="52:52" ht="21" customHeight="1">
      <c r="AZ1462" s="139"/>
    </row>
    <row r="1463" spans="52:52" ht="21" customHeight="1">
      <c r="AZ1463" s="139"/>
    </row>
    <row r="1464" spans="52:52" ht="21" customHeight="1">
      <c r="AZ1464" s="139"/>
    </row>
    <row r="1465" spans="52:52" ht="21" customHeight="1">
      <c r="AZ1465" s="139"/>
    </row>
    <row r="1466" spans="52:52" ht="21" customHeight="1">
      <c r="AZ1466" s="139"/>
    </row>
    <row r="1467" spans="52:52" ht="21" customHeight="1">
      <c r="AZ1467" s="139"/>
    </row>
    <row r="1468" spans="52:52" ht="21" customHeight="1">
      <c r="AZ1468" s="139"/>
    </row>
    <row r="1469" spans="52:52" ht="21" customHeight="1">
      <c r="AZ1469" s="139"/>
    </row>
    <row r="1470" spans="52:52" ht="21" customHeight="1">
      <c r="AZ1470" s="139"/>
    </row>
    <row r="1471" spans="52:52" ht="21" customHeight="1">
      <c r="AZ1471" s="139"/>
    </row>
    <row r="1472" spans="52:52" ht="21" customHeight="1">
      <c r="AZ1472" s="139"/>
    </row>
    <row r="1473" spans="52:52" ht="21" customHeight="1">
      <c r="AZ1473" s="139"/>
    </row>
    <row r="1474" spans="52:52" ht="21" customHeight="1">
      <c r="AZ1474" s="139"/>
    </row>
    <row r="1475" spans="52:52" ht="21" customHeight="1">
      <c r="AZ1475" s="139"/>
    </row>
    <row r="1476" spans="52:52" ht="21" customHeight="1">
      <c r="AZ1476" s="139"/>
    </row>
    <row r="1477" spans="52:52" ht="21" customHeight="1">
      <c r="AZ1477" s="139"/>
    </row>
    <row r="1478" spans="52:52" ht="21" customHeight="1">
      <c r="AZ1478" s="139"/>
    </row>
    <row r="1479" spans="52:52" ht="21" customHeight="1">
      <c r="AZ1479" s="139"/>
    </row>
    <row r="1480" spans="52:52" ht="21" customHeight="1">
      <c r="AZ1480" s="139"/>
    </row>
    <row r="1481" spans="52:52" ht="21" customHeight="1">
      <c r="AZ1481" s="139"/>
    </row>
    <row r="1482" spans="52:52" ht="21" customHeight="1">
      <c r="AZ1482" s="139"/>
    </row>
    <row r="1483" spans="52:52" ht="21" customHeight="1">
      <c r="AZ1483" s="139"/>
    </row>
    <row r="1484" spans="52:52" ht="21" customHeight="1">
      <c r="AZ1484" s="139"/>
    </row>
    <row r="1485" spans="52:52" ht="21" customHeight="1">
      <c r="AZ1485" s="139"/>
    </row>
    <row r="1486" spans="52:52" ht="21" customHeight="1">
      <c r="AZ1486" s="139"/>
    </row>
    <row r="1487" spans="52:52" ht="21" customHeight="1">
      <c r="AZ1487" s="139"/>
    </row>
    <row r="1488" spans="52:52" ht="21" customHeight="1">
      <c r="AZ1488" s="139"/>
    </row>
    <row r="1489" spans="52:52" ht="21" customHeight="1">
      <c r="AZ1489" s="139"/>
    </row>
    <row r="1490" spans="52:52" ht="21" customHeight="1">
      <c r="AZ1490" s="139"/>
    </row>
    <row r="1491" spans="52:52" ht="21" customHeight="1">
      <c r="AZ1491" s="139"/>
    </row>
    <row r="1492" spans="52:52" ht="21" customHeight="1">
      <c r="AZ1492" s="139"/>
    </row>
    <row r="1493" spans="52:52" ht="21" customHeight="1">
      <c r="AZ1493" s="139"/>
    </row>
    <row r="1494" spans="52:52" ht="21" customHeight="1">
      <c r="AZ1494" s="139"/>
    </row>
    <row r="1495" spans="52:52" ht="21" customHeight="1">
      <c r="AZ1495" s="139"/>
    </row>
    <row r="1496" spans="52:52" ht="21" customHeight="1">
      <c r="AZ1496" s="142"/>
    </row>
    <row r="1497" spans="52:52" ht="21" customHeight="1" thickBot="1">
      <c r="AZ1497" s="211"/>
    </row>
    <row r="1498" spans="52:52" ht="21" customHeight="1">
      <c r="AZ1498" s="139"/>
    </row>
    <row r="1499" spans="52:52" ht="21" customHeight="1">
      <c r="AZ1499" s="139"/>
    </row>
    <row r="1500" spans="52:52" ht="21" customHeight="1">
      <c r="AZ1500" s="139"/>
    </row>
    <row r="1501" spans="52:52" ht="21" customHeight="1">
      <c r="AZ1501" s="139"/>
    </row>
    <row r="1502" spans="52:52" ht="21" customHeight="1">
      <c r="AZ1502" s="139"/>
    </row>
    <row r="1503" spans="52:52" ht="21" customHeight="1">
      <c r="AZ1503" s="139"/>
    </row>
    <row r="1504" spans="52:52" ht="21" customHeight="1">
      <c r="AZ1504" s="139"/>
    </row>
    <row r="1505" spans="52:52" ht="21" customHeight="1">
      <c r="AZ1505" s="139"/>
    </row>
    <row r="1506" spans="52:52" ht="21" customHeight="1">
      <c r="AZ1506" s="139"/>
    </row>
    <row r="1507" spans="52:52" ht="21" customHeight="1">
      <c r="AZ1507" s="139"/>
    </row>
    <row r="1508" spans="52:52" ht="21" customHeight="1">
      <c r="AZ1508" s="139"/>
    </row>
    <row r="1509" spans="52:52" ht="21" customHeight="1">
      <c r="AZ1509" s="139"/>
    </row>
    <row r="1510" spans="52:52" ht="21" customHeight="1">
      <c r="AZ1510" s="139"/>
    </row>
    <row r="1511" spans="52:52" ht="21" customHeight="1">
      <c r="AZ1511" s="139"/>
    </row>
    <row r="1512" spans="52:52" ht="21" customHeight="1">
      <c r="AZ1512" s="139"/>
    </row>
    <row r="1513" spans="52:52" ht="21" customHeight="1">
      <c r="AZ1513" s="139"/>
    </row>
    <row r="1514" spans="52:52" ht="21" customHeight="1">
      <c r="AZ1514" s="139"/>
    </row>
    <row r="1515" spans="52:52" ht="21" customHeight="1">
      <c r="AZ1515" s="139"/>
    </row>
    <row r="1516" spans="52:52" ht="21" customHeight="1">
      <c r="AZ1516" s="139"/>
    </row>
    <row r="1517" spans="52:52" ht="21" customHeight="1">
      <c r="AZ1517" s="139"/>
    </row>
    <row r="1518" spans="52:52" ht="21" customHeight="1">
      <c r="AZ1518" s="139"/>
    </row>
    <row r="1519" spans="52:52" ht="21" customHeight="1">
      <c r="AZ1519" s="139"/>
    </row>
    <row r="1520" spans="52:52" ht="21" customHeight="1">
      <c r="AZ1520" s="139"/>
    </row>
    <row r="1521" spans="52:52" ht="21" customHeight="1">
      <c r="AZ1521" s="139"/>
    </row>
    <row r="1522" spans="52:52" ht="21" customHeight="1">
      <c r="AZ1522" s="139"/>
    </row>
    <row r="1523" spans="52:52" ht="21" customHeight="1">
      <c r="AZ1523" s="139"/>
    </row>
    <row r="1524" spans="52:52" ht="21" customHeight="1">
      <c r="AZ1524" s="139"/>
    </row>
    <row r="1525" spans="52:52" ht="21" customHeight="1">
      <c r="AZ1525" s="139"/>
    </row>
    <row r="1526" spans="52:52" ht="21" customHeight="1">
      <c r="AZ1526" s="139"/>
    </row>
    <row r="1527" spans="52:52" ht="21" customHeight="1">
      <c r="AZ1527" s="139"/>
    </row>
    <row r="1528" spans="52:52" ht="21" customHeight="1">
      <c r="AZ1528" s="139"/>
    </row>
    <row r="1529" spans="52:52" ht="21" customHeight="1">
      <c r="AZ1529" s="139"/>
    </row>
    <row r="1530" spans="52:52" ht="21" customHeight="1">
      <c r="AZ1530" s="139"/>
    </row>
    <row r="1531" spans="52:52" ht="21" customHeight="1">
      <c r="AZ1531" s="139"/>
    </row>
    <row r="1532" spans="52:52" ht="21" customHeight="1">
      <c r="AZ1532" s="139"/>
    </row>
    <row r="1533" spans="52:52" ht="21" customHeight="1">
      <c r="AZ1533" s="139"/>
    </row>
    <row r="1534" spans="52:52" ht="21" customHeight="1">
      <c r="AZ1534" s="139"/>
    </row>
    <row r="1535" spans="52:52" ht="21" customHeight="1">
      <c r="AZ1535" s="139"/>
    </row>
    <row r="1536" spans="52:52" ht="21" customHeight="1">
      <c r="AZ1536" s="139"/>
    </row>
    <row r="1537" spans="52:52" ht="21" customHeight="1">
      <c r="AZ1537" s="139"/>
    </row>
    <row r="1538" spans="52:52" ht="21" customHeight="1">
      <c r="AZ1538" s="139"/>
    </row>
    <row r="1539" spans="52:52" ht="21" customHeight="1">
      <c r="AZ1539" s="139"/>
    </row>
    <row r="1540" spans="52:52" ht="21" customHeight="1">
      <c r="AZ1540" s="139"/>
    </row>
    <row r="1541" spans="52:52" ht="21" customHeight="1">
      <c r="AZ1541" s="139"/>
    </row>
    <row r="1542" spans="52:52" ht="21" customHeight="1">
      <c r="AZ1542" s="139"/>
    </row>
    <row r="1543" spans="52:52" ht="21" customHeight="1">
      <c r="AZ1543" s="139"/>
    </row>
    <row r="1544" spans="52:52" ht="21" customHeight="1">
      <c r="AZ1544" s="139"/>
    </row>
    <row r="1545" spans="52:52" ht="21" customHeight="1">
      <c r="AZ1545" s="139"/>
    </row>
    <row r="1546" spans="52:52" ht="21" customHeight="1">
      <c r="AZ1546" s="139"/>
    </row>
    <row r="1547" spans="52:52" ht="21" customHeight="1">
      <c r="AZ1547" s="139"/>
    </row>
    <row r="1548" spans="52:52" ht="21" customHeight="1">
      <c r="AZ1548" s="139"/>
    </row>
    <row r="1549" spans="52:52" ht="21" customHeight="1">
      <c r="AZ1549" s="139"/>
    </row>
    <row r="1550" spans="52:52" ht="21" customHeight="1">
      <c r="AZ1550" s="139"/>
    </row>
    <row r="1551" spans="52:52" ht="21" customHeight="1">
      <c r="AZ1551" s="139"/>
    </row>
    <row r="1552" spans="52:52" ht="21" customHeight="1">
      <c r="AZ1552" s="139"/>
    </row>
    <row r="1553" spans="52:52" ht="21" customHeight="1">
      <c r="AZ1553" s="139"/>
    </row>
    <row r="1554" spans="52:52" ht="21" customHeight="1">
      <c r="AZ1554" s="139"/>
    </row>
    <row r="1555" spans="52:52" ht="21" customHeight="1">
      <c r="AZ1555" s="139"/>
    </row>
    <row r="1556" spans="52:52" ht="21" customHeight="1">
      <c r="AZ1556" s="139"/>
    </row>
    <row r="1557" spans="52:52" ht="21" customHeight="1">
      <c r="AZ1557" s="139"/>
    </row>
    <row r="1558" spans="52:52" ht="21" customHeight="1">
      <c r="AZ1558" s="139"/>
    </row>
    <row r="1559" spans="52:52" ht="21" customHeight="1">
      <c r="AZ1559" s="139"/>
    </row>
    <row r="1560" spans="52:52" ht="21" customHeight="1">
      <c r="AZ1560" s="139"/>
    </row>
    <row r="1561" spans="52:52" ht="21" customHeight="1">
      <c r="AZ1561" s="139"/>
    </row>
    <row r="1562" spans="52:52" ht="21" customHeight="1">
      <c r="AZ1562" s="139"/>
    </row>
    <row r="1563" spans="52:52" ht="21" customHeight="1">
      <c r="AZ1563" s="139"/>
    </row>
    <row r="1564" spans="52:52" ht="21" customHeight="1">
      <c r="AZ1564" s="139"/>
    </row>
    <row r="1565" spans="52:52" ht="21" customHeight="1">
      <c r="AZ1565" s="139"/>
    </row>
    <row r="1566" spans="52:52" ht="21" customHeight="1">
      <c r="AZ1566" s="139"/>
    </row>
    <row r="1567" spans="52:52" ht="21" customHeight="1">
      <c r="AZ1567" s="139"/>
    </row>
    <row r="1568" spans="52:52" ht="21" customHeight="1">
      <c r="AZ1568" s="139"/>
    </row>
    <row r="1569" spans="52:52" ht="21" customHeight="1">
      <c r="AZ1569" s="139"/>
    </row>
    <row r="1570" spans="52:52" ht="21" customHeight="1">
      <c r="AZ1570" s="139"/>
    </row>
    <row r="1571" spans="52:52" ht="21" customHeight="1">
      <c r="AZ1571" s="139"/>
    </row>
    <row r="1572" spans="52:52" ht="21" customHeight="1">
      <c r="AZ1572" s="139"/>
    </row>
    <row r="1573" spans="52:52" ht="21" customHeight="1">
      <c r="AZ1573" s="139"/>
    </row>
    <row r="1574" spans="52:52" ht="21" customHeight="1">
      <c r="AZ1574" s="139"/>
    </row>
    <row r="1575" spans="52:52" ht="21" customHeight="1">
      <c r="AZ1575" s="139"/>
    </row>
    <row r="1576" spans="52:52" ht="21" customHeight="1">
      <c r="AZ1576" s="139"/>
    </row>
    <row r="1577" spans="52:52" ht="21" customHeight="1">
      <c r="AZ1577" s="139"/>
    </row>
    <row r="1578" spans="52:52" ht="21" customHeight="1">
      <c r="AZ1578" s="139"/>
    </row>
    <row r="1579" spans="52:52" ht="21" customHeight="1">
      <c r="AZ1579" s="142"/>
    </row>
    <row r="1580" spans="52:52" ht="21" customHeight="1" thickBot="1">
      <c r="AZ1580" s="211"/>
    </row>
    <row r="1581" spans="52:52" ht="21" customHeight="1">
      <c r="AZ1581" s="139"/>
    </row>
    <row r="1582" spans="52:52" ht="21" customHeight="1">
      <c r="AZ1582" s="139"/>
    </row>
    <row r="1583" spans="52:52" ht="21" customHeight="1">
      <c r="AZ1583" s="139"/>
    </row>
    <row r="1584" spans="52:52" ht="21" customHeight="1">
      <c r="AZ1584" s="139"/>
    </row>
    <row r="1585" spans="52:52" ht="21" customHeight="1">
      <c r="AZ1585" s="139"/>
    </row>
    <row r="1586" spans="52:52" ht="21" customHeight="1">
      <c r="AZ1586" s="139"/>
    </row>
    <row r="1587" spans="52:52" ht="21" customHeight="1">
      <c r="AZ1587" s="139"/>
    </row>
    <row r="1588" spans="52:52" ht="21" customHeight="1">
      <c r="AZ1588" s="139"/>
    </row>
    <row r="1589" spans="52:52" ht="21" customHeight="1">
      <c r="AZ1589" s="139"/>
    </row>
    <row r="1590" spans="52:52" ht="21" customHeight="1">
      <c r="AZ1590" s="139"/>
    </row>
    <row r="1591" spans="52:52" ht="21" customHeight="1">
      <c r="AZ1591" s="139"/>
    </row>
    <row r="1592" spans="52:52" ht="21" customHeight="1">
      <c r="AZ1592" s="139"/>
    </row>
    <row r="1593" spans="52:52" ht="21" customHeight="1">
      <c r="AZ1593" s="139"/>
    </row>
    <row r="1594" spans="52:52" ht="21" customHeight="1">
      <c r="AZ1594" s="139"/>
    </row>
    <row r="1595" spans="52:52" ht="21" customHeight="1">
      <c r="AZ1595" s="139"/>
    </row>
    <row r="1596" spans="52:52" ht="21" customHeight="1">
      <c r="AZ1596" s="139"/>
    </row>
    <row r="1597" spans="52:52" ht="21" customHeight="1">
      <c r="AZ1597" s="139"/>
    </row>
    <row r="1598" spans="52:52" ht="21" customHeight="1">
      <c r="AZ1598" s="139"/>
    </row>
    <row r="1599" spans="52:52" ht="21" customHeight="1">
      <c r="AZ1599" s="139"/>
    </row>
    <row r="1600" spans="52:52" ht="21" customHeight="1">
      <c r="AZ1600" s="139"/>
    </row>
    <row r="1601" spans="52:52" ht="21" customHeight="1">
      <c r="AZ1601" s="139"/>
    </row>
    <row r="1602" spans="52:52" ht="21" customHeight="1">
      <c r="AZ1602" s="139"/>
    </row>
    <row r="1603" spans="52:52" ht="21" customHeight="1">
      <c r="AZ1603" s="139"/>
    </row>
    <row r="1604" spans="52:52" ht="21" customHeight="1">
      <c r="AZ1604" s="139"/>
    </row>
    <row r="1605" spans="52:52" ht="21" customHeight="1">
      <c r="AZ1605" s="139"/>
    </row>
    <row r="1606" spans="52:52" ht="21" customHeight="1">
      <c r="AZ1606" s="139"/>
    </row>
    <row r="1607" spans="52:52" ht="21" customHeight="1">
      <c r="AZ1607" s="139"/>
    </row>
    <row r="1608" spans="52:52" ht="21" customHeight="1">
      <c r="AZ1608" s="139"/>
    </row>
    <row r="1609" spans="52:52" ht="21" customHeight="1">
      <c r="AZ1609" s="139"/>
    </row>
    <row r="1610" spans="52:52" ht="21" customHeight="1">
      <c r="AZ1610" s="139"/>
    </row>
    <row r="1611" spans="52:52" ht="21" customHeight="1">
      <c r="AZ1611" s="139"/>
    </row>
    <row r="1612" spans="52:52" ht="21" customHeight="1">
      <c r="AZ1612" s="139"/>
    </row>
    <row r="1613" spans="52:52" ht="21" customHeight="1">
      <c r="AZ1613" s="139"/>
    </row>
    <row r="1614" spans="52:52" ht="21" customHeight="1">
      <c r="AZ1614" s="139"/>
    </row>
    <row r="1615" spans="52:52" ht="21" customHeight="1">
      <c r="AZ1615" s="139"/>
    </row>
    <row r="1616" spans="52:52" ht="21" customHeight="1">
      <c r="AZ1616" s="139"/>
    </row>
    <row r="1617" spans="52:52" ht="21" customHeight="1">
      <c r="AZ1617" s="139"/>
    </row>
    <row r="1618" spans="52:52" ht="21" customHeight="1">
      <c r="AZ1618" s="139"/>
    </row>
    <row r="1619" spans="52:52" ht="21" customHeight="1">
      <c r="AZ1619" s="139"/>
    </row>
    <row r="1620" spans="52:52" ht="21" customHeight="1">
      <c r="AZ1620" s="139"/>
    </row>
    <row r="1621" spans="52:52" ht="21" customHeight="1">
      <c r="AZ1621" s="139"/>
    </row>
    <row r="1622" spans="52:52" ht="21" customHeight="1">
      <c r="AZ1622" s="139"/>
    </row>
    <row r="1623" spans="52:52" ht="21" customHeight="1">
      <c r="AZ1623" s="139"/>
    </row>
    <row r="1624" spans="52:52" ht="21" customHeight="1">
      <c r="AZ1624" s="139"/>
    </row>
    <row r="1625" spans="52:52" ht="21" customHeight="1">
      <c r="AZ1625" s="139"/>
    </row>
    <row r="1626" spans="52:52" ht="21" customHeight="1">
      <c r="AZ1626" s="139"/>
    </row>
    <row r="1627" spans="52:52" ht="21" customHeight="1">
      <c r="AZ1627" s="139"/>
    </row>
    <row r="1628" spans="52:52" ht="21" customHeight="1">
      <c r="AZ1628" s="139"/>
    </row>
    <row r="1629" spans="52:52" ht="21" customHeight="1">
      <c r="AZ1629" s="139"/>
    </row>
    <row r="1630" spans="52:52" ht="21" customHeight="1">
      <c r="AZ1630" s="139"/>
    </row>
    <row r="1631" spans="52:52" ht="21" customHeight="1">
      <c r="AZ1631" s="139"/>
    </row>
    <row r="1632" spans="52:52" ht="21" customHeight="1">
      <c r="AZ1632" s="139"/>
    </row>
    <row r="1633" spans="52:52" ht="21" customHeight="1">
      <c r="AZ1633" s="139"/>
    </row>
    <row r="1634" spans="52:52" ht="21" customHeight="1">
      <c r="AZ1634" s="139"/>
    </row>
    <row r="1635" spans="52:52" ht="21" customHeight="1">
      <c r="AZ1635" s="139"/>
    </row>
    <row r="1636" spans="52:52" ht="21" customHeight="1">
      <c r="AZ1636" s="139"/>
    </row>
    <row r="1637" spans="52:52" ht="21" customHeight="1">
      <c r="AZ1637" s="139"/>
    </row>
    <row r="1638" spans="52:52" ht="21" customHeight="1">
      <c r="AZ1638" s="139"/>
    </row>
    <row r="1639" spans="52:52" ht="21" customHeight="1">
      <c r="AZ1639" s="139"/>
    </row>
    <row r="1640" spans="52:52" ht="21" customHeight="1">
      <c r="AZ1640" s="139"/>
    </row>
    <row r="1641" spans="52:52" ht="21" customHeight="1">
      <c r="AZ1641" s="139"/>
    </row>
    <row r="1642" spans="52:52" ht="21" customHeight="1">
      <c r="AZ1642" s="139"/>
    </row>
    <row r="1643" spans="52:52" ht="21" customHeight="1">
      <c r="AZ1643" s="139"/>
    </row>
    <row r="1644" spans="52:52" ht="21" customHeight="1">
      <c r="AZ1644" s="139"/>
    </row>
    <row r="1645" spans="52:52" ht="21" customHeight="1">
      <c r="AZ1645" s="139"/>
    </row>
    <row r="1646" spans="52:52" ht="21" customHeight="1">
      <c r="AZ1646" s="139"/>
    </row>
    <row r="1647" spans="52:52" ht="21" customHeight="1">
      <c r="AZ1647" s="139"/>
    </row>
    <row r="1648" spans="52:52" ht="21" customHeight="1">
      <c r="AZ1648" s="139"/>
    </row>
    <row r="1649" spans="52:52" ht="21" customHeight="1">
      <c r="AZ1649" s="139"/>
    </row>
    <row r="1650" spans="52:52" ht="21" customHeight="1">
      <c r="AZ1650" s="139"/>
    </row>
    <row r="1651" spans="52:52" ht="21" customHeight="1">
      <c r="AZ1651" s="139"/>
    </row>
    <row r="1652" spans="52:52" ht="21" customHeight="1">
      <c r="AZ1652" s="139"/>
    </row>
    <row r="1653" spans="52:52" ht="21" customHeight="1">
      <c r="AZ1653" s="139"/>
    </row>
    <row r="1654" spans="52:52" ht="21" customHeight="1">
      <c r="AZ1654" s="139"/>
    </row>
    <row r="1655" spans="52:52" ht="21" customHeight="1">
      <c r="AZ1655" s="139"/>
    </row>
    <row r="1656" spans="52:52" ht="21" customHeight="1">
      <c r="AZ1656" s="139"/>
    </row>
    <row r="1657" spans="52:52" ht="21" customHeight="1">
      <c r="AZ1657" s="139"/>
    </row>
    <row r="1658" spans="52:52" ht="21" customHeight="1">
      <c r="AZ1658" s="139"/>
    </row>
    <row r="1659" spans="52:52" ht="21" customHeight="1">
      <c r="AZ1659" s="139"/>
    </row>
    <row r="1660" spans="52:52" ht="21" customHeight="1">
      <c r="AZ1660" s="139"/>
    </row>
    <row r="1661" spans="52:52" ht="21" customHeight="1">
      <c r="AZ1661" s="139"/>
    </row>
    <row r="1662" spans="52:52" ht="21" customHeight="1">
      <c r="AZ1662" s="142"/>
    </row>
    <row r="1663" spans="52:52" ht="21" customHeight="1" thickBot="1">
      <c r="AZ1663" s="211"/>
    </row>
  </sheetData>
  <sheetProtection password="F35A" sheet="1" objects="1" scenarios="1"/>
  <dataConsolidate/>
  <mergeCells count="7">
    <mergeCell ref="S1:S2"/>
    <mergeCell ref="L2:N2"/>
    <mergeCell ref="T1:T2"/>
    <mergeCell ref="O1:O2"/>
    <mergeCell ref="Q1:Q2"/>
    <mergeCell ref="P1:P2"/>
    <mergeCell ref="R1:R2"/>
  </mergeCells>
  <conditionalFormatting sqref="U3:BE103">
    <cfRule type="cellIs" dxfId="1" priority="1" operator="equal">
      <formula>0</formula>
    </cfRule>
  </conditionalFormatting>
  <conditionalFormatting sqref="U3:BD103">
    <cfRule type="expression" dxfId="0" priority="2">
      <formula>AND(ISBLANK(U3)=FALSE,U3&lt;=TODAY(),U3&lt;&gt;0)</formula>
    </cfRule>
  </conditionalFormatting>
  <dataValidations count="4">
    <dataValidation type="whole" operator="equal" allowBlank="1" showInputMessage="1" errorTitle="اجمالي الحساب" error="شكرا" promptTitle="اجمالي الحساب" prompt="شكرا على ثقت سيادتكم " sqref="S3:S103">
      <formula1>0</formula1>
    </dataValidation>
    <dataValidation type="list" allowBlank="1" showInputMessage="1" showErrorMessage="1" sqref="G3:G103">
      <formula1>$G$395:$G$445</formula1>
    </dataValidation>
    <dataValidation type="list" allowBlank="1" showInputMessage="1" showErrorMessage="1" sqref="B3:B103">
      <formula1>$AZ$395:$AZ$494</formula1>
    </dataValidation>
    <dataValidation type="date" operator="notEqual" allowBlank="1" showInputMessage="1" showErrorMessage="1" sqref="A3:A103">
      <formula1>43344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sheetPr codeName="Sheet9"/>
  <dimension ref="A1:BT1186"/>
  <sheetViews>
    <sheetView rightToLeft="1" workbookViewId="0">
      <selection activeCell="J8" sqref="J8"/>
    </sheetView>
  </sheetViews>
  <sheetFormatPr defaultColWidth="9.140625" defaultRowHeight="21" customHeight="1"/>
  <cols>
    <col min="1" max="1" width="12.28515625" style="58" customWidth="1"/>
    <col min="2" max="2" width="17" style="59" customWidth="1"/>
    <col min="3" max="3" width="10" style="59" bestFit="1" customWidth="1"/>
    <col min="4" max="4" width="14.85546875" style="59" customWidth="1"/>
    <col min="5" max="5" width="15.85546875" style="59" customWidth="1"/>
    <col min="6" max="6" width="11.5703125" style="58" customWidth="1"/>
    <col min="7" max="59" width="10.7109375" style="170" customWidth="1"/>
    <col min="60" max="71" width="10.7109375" style="171" customWidth="1"/>
    <col min="72" max="72" width="30.140625" style="58" customWidth="1"/>
    <col min="73" max="16384" width="9.140625" style="50"/>
  </cols>
  <sheetData>
    <row r="1" spans="1:72" ht="21" customHeight="1" thickBot="1">
      <c r="A1" s="47" t="s">
        <v>38</v>
      </c>
      <c r="B1" s="48" t="s">
        <v>30</v>
      </c>
      <c r="C1" s="48" t="s">
        <v>133</v>
      </c>
      <c r="D1" s="48" t="s">
        <v>43</v>
      </c>
      <c r="E1" s="48" t="s">
        <v>50</v>
      </c>
      <c r="F1" s="48" t="s">
        <v>201</v>
      </c>
      <c r="G1" s="261" t="s">
        <v>142</v>
      </c>
      <c r="H1" s="254"/>
      <c r="I1" s="254"/>
      <c r="J1" s="254"/>
      <c r="K1" s="254"/>
      <c r="L1" s="254"/>
      <c r="M1" s="254"/>
      <c r="N1" s="254"/>
      <c r="O1" s="254"/>
      <c r="P1" s="254"/>
      <c r="Q1" s="254"/>
      <c r="R1" s="254"/>
      <c r="S1" s="254"/>
      <c r="T1" s="254"/>
      <c r="U1" s="254"/>
      <c r="V1" s="254"/>
      <c r="W1" s="254"/>
      <c r="X1" s="254"/>
      <c r="Y1" s="254"/>
      <c r="Z1" s="254"/>
      <c r="AA1" s="254"/>
      <c r="AB1" s="254"/>
      <c r="AC1" s="254"/>
      <c r="AD1" s="254"/>
      <c r="AE1" s="254"/>
      <c r="AF1" s="254"/>
      <c r="AG1" s="254"/>
      <c r="AH1" s="254"/>
      <c r="AI1" s="254"/>
      <c r="AJ1" s="254"/>
      <c r="AK1" s="254"/>
      <c r="AL1" s="254"/>
      <c r="AM1" s="254"/>
      <c r="AN1" s="254"/>
      <c r="AO1" s="254"/>
      <c r="AP1" s="254"/>
      <c r="AQ1" s="254"/>
      <c r="AR1" s="254"/>
      <c r="AS1" s="254"/>
      <c r="AT1" s="254"/>
      <c r="AU1" s="254"/>
      <c r="AV1" s="254"/>
      <c r="AW1" s="254"/>
      <c r="AX1" s="254"/>
      <c r="AY1" s="254"/>
      <c r="AZ1" s="254"/>
      <c r="BA1" s="254"/>
      <c r="BB1" s="254"/>
      <c r="BC1" s="254"/>
      <c r="BD1" s="254"/>
      <c r="BE1" s="254"/>
      <c r="BF1" s="254"/>
      <c r="BG1" s="254"/>
      <c r="BH1" s="254"/>
      <c r="BI1" s="254"/>
      <c r="BJ1" s="254"/>
      <c r="BK1" s="254"/>
      <c r="BL1" s="254"/>
      <c r="BM1" s="254"/>
      <c r="BN1" s="254"/>
      <c r="BO1" s="254"/>
      <c r="BP1" s="254"/>
      <c r="BQ1" s="254"/>
      <c r="BR1" s="254"/>
      <c r="BS1" s="254"/>
      <c r="BT1" s="49" t="s">
        <v>56</v>
      </c>
    </row>
    <row r="2" spans="1:72" ht="21" customHeight="1" thickBot="1">
      <c r="A2" s="293"/>
      <c r="B2" s="294"/>
      <c r="C2" s="294"/>
      <c r="D2" s="294"/>
      <c r="E2" s="295"/>
      <c r="F2" s="48" t="s">
        <v>202</v>
      </c>
      <c r="G2" s="137" t="s">
        <v>143</v>
      </c>
      <c r="H2" s="137" t="s">
        <v>143</v>
      </c>
      <c r="I2" s="137" t="s">
        <v>143</v>
      </c>
      <c r="J2" s="137" t="s">
        <v>143</v>
      </c>
      <c r="K2" s="137" t="s">
        <v>143</v>
      </c>
      <c r="L2" s="137" t="s">
        <v>143</v>
      </c>
      <c r="M2" s="137" t="s">
        <v>143</v>
      </c>
      <c r="N2" s="137" t="s">
        <v>143</v>
      </c>
      <c r="O2" s="137" t="s">
        <v>143</v>
      </c>
      <c r="P2" s="137" t="s">
        <v>143</v>
      </c>
      <c r="Q2" s="137" t="s">
        <v>143</v>
      </c>
      <c r="R2" s="137" t="s">
        <v>143</v>
      </c>
      <c r="S2" s="137" t="s">
        <v>143</v>
      </c>
      <c r="T2" s="137" t="s">
        <v>143</v>
      </c>
      <c r="U2" s="137" t="s">
        <v>143</v>
      </c>
      <c r="V2" s="137" t="s">
        <v>143</v>
      </c>
      <c r="W2" s="137" t="s">
        <v>143</v>
      </c>
      <c r="X2" s="137" t="s">
        <v>143</v>
      </c>
      <c r="Y2" s="137" t="s">
        <v>143</v>
      </c>
      <c r="Z2" s="137" t="s">
        <v>143</v>
      </c>
      <c r="AA2" s="137" t="s">
        <v>143</v>
      </c>
      <c r="AB2" s="137" t="s">
        <v>143</v>
      </c>
      <c r="AC2" s="137" t="s">
        <v>143</v>
      </c>
      <c r="AD2" s="137" t="s">
        <v>143</v>
      </c>
      <c r="AE2" s="137" t="s">
        <v>143</v>
      </c>
      <c r="AF2" s="137" t="s">
        <v>143</v>
      </c>
      <c r="AG2" s="137" t="s">
        <v>143</v>
      </c>
      <c r="AH2" s="137" t="s">
        <v>143</v>
      </c>
      <c r="AI2" s="137" t="s">
        <v>143</v>
      </c>
      <c r="AJ2" s="137" t="s">
        <v>143</v>
      </c>
      <c r="AK2" s="137" t="s">
        <v>143</v>
      </c>
      <c r="AL2" s="137" t="s">
        <v>143</v>
      </c>
      <c r="AM2" s="137" t="s">
        <v>143</v>
      </c>
      <c r="AN2" s="137" t="s">
        <v>143</v>
      </c>
      <c r="AO2" s="137" t="s">
        <v>143</v>
      </c>
      <c r="AP2" s="137" t="s">
        <v>143</v>
      </c>
      <c r="AQ2" s="137" t="s">
        <v>143</v>
      </c>
      <c r="AR2" s="137" t="s">
        <v>143</v>
      </c>
      <c r="AS2" s="137" t="s">
        <v>143</v>
      </c>
      <c r="AT2" s="137" t="s">
        <v>143</v>
      </c>
      <c r="AU2" s="137" t="s">
        <v>143</v>
      </c>
      <c r="AV2" s="137" t="s">
        <v>143</v>
      </c>
      <c r="AW2" s="137" t="s">
        <v>143</v>
      </c>
      <c r="AX2" s="137" t="s">
        <v>143</v>
      </c>
      <c r="AY2" s="137" t="s">
        <v>143</v>
      </c>
      <c r="AZ2" s="137" t="s">
        <v>143</v>
      </c>
      <c r="BA2" s="137" t="s">
        <v>143</v>
      </c>
      <c r="BB2" s="137" t="s">
        <v>143</v>
      </c>
      <c r="BC2" s="137" t="s">
        <v>143</v>
      </c>
      <c r="BD2" s="137" t="s">
        <v>143</v>
      </c>
      <c r="BE2" s="137" t="s">
        <v>143</v>
      </c>
      <c r="BF2" s="137" t="s">
        <v>143</v>
      </c>
      <c r="BG2" s="137" t="s">
        <v>143</v>
      </c>
      <c r="BH2" s="137" t="s">
        <v>143</v>
      </c>
      <c r="BI2" s="137" t="s">
        <v>143</v>
      </c>
      <c r="BJ2" s="137" t="s">
        <v>143</v>
      </c>
      <c r="BK2" s="137" t="s">
        <v>143</v>
      </c>
      <c r="BL2" s="137" t="s">
        <v>143</v>
      </c>
      <c r="BM2" s="137" t="s">
        <v>143</v>
      </c>
      <c r="BN2" s="137" t="s">
        <v>143</v>
      </c>
      <c r="BO2" s="137" t="s">
        <v>143</v>
      </c>
      <c r="BP2" s="137" t="s">
        <v>143</v>
      </c>
      <c r="BQ2" s="137" t="s">
        <v>143</v>
      </c>
      <c r="BR2" s="137" t="s">
        <v>143</v>
      </c>
      <c r="BS2" s="137" t="s">
        <v>143</v>
      </c>
      <c r="BT2" s="51"/>
    </row>
    <row r="3" spans="1:72" ht="21" customHeight="1">
      <c r="A3" s="255">
        <f ca="1">IF(B3="","",TODAY())</f>
        <v>43367</v>
      </c>
      <c r="B3" s="53" t="s">
        <v>32</v>
      </c>
      <c r="C3" s="62">
        <f>+VLOOKUP(B3,'اسماء العملاء'!$A$2:$E$142,5,FALSE)</f>
        <v>1</v>
      </c>
      <c r="D3" s="62" t="str">
        <f>+VLOOKUP(B3,'اسماء العملاء'!$A$2:$C$142,2,FALSE)</f>
        <v>العجمي</v>
      </c>
      <c r="E3" s="62" t="str">
        <f>+VLOOKUP(B3,'اسماء العملاء'!$A$2:$C$142,3,FALSE)</f>
        <v>123456789</v>
      </c>
      <c r="F3" s="258" t="str">
        <f>+VLOOKUP(B3,'اسماء العملاء'!$A$2:$F$142,6,FALSE)</f>
        <v>فلتر 7 عادي</v>
      </c>
      <c r="G3" s="262">
        <v>43367</v>
      </c>
      <c r="H3" s="179"/>
      <c r="I3" s="179"/>
      <c r="J3" s="179"/>
      <c r="K3" s="179"/>
      <c r="L3" s="179"/>
      <c r="M3" s="179"/>
      <c r="N3" s="179"/>
      <c r="O3" s="179"/>
      <c r="P3" s="179"/>
      <c r="Q3" s="179"/>
      <c r="R3" s="179"/>
      <c r="S3" s="179"/>
      <c r="T3" s="179"/>
      <c r="U3" s="179"/>
      <c r="V3" s="179"/>
      <c r="W3" s="179"/>
      <c r="X3" s="179"/>
      <c r="Y3" s="179"/>
      <c r="Z3" s="179"/>
      <c r="AA3" s="179"/>
      <c r="AB3" s="179"/>
      <c r="AC3" s="179"/>
      <c r="AD3" s="179"/>
      <c r="AE3" s="179"/>
      <c r="AF3" s="179"/>
      <c r="AG3" s="179"/>
      <c r="AH3" s="179"/>
      <c r="AI3" s="179"/>
      <c r="AJ3" s="179"/>
      <c r="AK3" s="179"/>
      <c r="AL3" s="179"/>
      <c r="AM3" s="179"/>
      <c r="AN3" s="179"/>
      <c r="AO3" s="179"/>
      <c r="AP3" s="179"/>
      <c r="AQ3" s="179"/>
      <c r="AR3" s="179"/>
      <c r="AS3" s="179"/>
      <c r="AT3" s="179"/>
      <c r="AU3" s="179"/>
      <c r="AV3" s="179"/>
      <c r="AW3" s="179"/>
      <c r="AX3" s="179"/>
      <c r="AY3" s="179"/>
      <c r="AZ3" s="179"/>
      <c r="BA3" s="179"/>
      <c r="BB3" s="179"/>
      <c r="BC3" s="179"/>
      <c r="BD3" s="179"/>
      <c r="BE3" s="179"/>
      <c r="BF3" s="179"/>
      <c r="BG3" s="179"/>
      <c r="BH3" s="179"/>
      <c r="BI3" s="179"/>
      <c r="BJ3" s="179"/>
      <c r="BK3" s="179"/>
      <c r="BL3" s="179"/>
      <c r="BM3" s="179"/>
      <c r="BN3" s="179"/>
      <c r="BO3" s="179"/>
      <c r="BP3" s="179"/>
      <c r="BQ3" s="179"/>
      <c r="BR3" s="179"/>
      <c r="BS3" s="179"/>
      <c r="BT3" s="54"/>
    </row>
    <row r="4" spans="1:72" ht="21" customHeight="1">
      <c r="A4" s="256">
        <f t="shared" ref="A4:A67" ca="1" si="0">IF(B4="","",TODAY())</f>
        <v>43367</v>
      </c>
      <c r="B4" s="55" t="s">
        <v>34</v>
      </c>
      <c r="C4" s="143">
        <f>+VLOOKUP(B4,'اسماء العملاء'!$A$2:$E$142,5,FALSE)</f>
        <v>2</v>
      </c>
      <c r="D4" s="63" t="str">
        <f>+VLOOKUP(B4,'اسماء العملاء'!$A$2:$C$140,2,FALSE)</f>
        <v>محرم بك</v>
      </c>
      <c r="E4" s="63" t="str">
        <f>+VLOOKUP(B4,'اسماء العملاء'!$A$2:$C$140,3,FALSE)</f>
        <v>0123456789</v>
      </c>
      <c r="F4" s="259" t="str">
        <f>+VLOOKUP(B4,'اسماء العملاء'!$A$2:$F$142,6,FALSE)</f>
        <v>فلتر 7 عادي</v>
      </c>
      <c r="G4" s="180"/>
      <c r="H4" s="180"/>
      <c r="I4" s="180"/>
      <c r="J4" s="180"/>
      <c r="K4" s="180"/>
      <c r="L4" s="180"/>
      <c r="M4" s="180"/>
      <c r="N4" s="180"/>
      <c r="O4" s="180"/>
      <c r="P4" s="180"/>
      <c r="Q4" s="180"/>
      <c r="R4" s="180"/>
      <c r="S4" s="180"/>
      <c r="T4" s="180"/>
      <c r="U4" s="180"/>
      <c r="V4" s="180"/>
      <c r="W4" s="180"/>
      <c r="X4" s="180"/>
      <c r="Y4" s="180"/>
      <c r="Z4" s="180"/>
      <c r="AA4" s="180"/>
      <c r="AB4" s="180"/>
      <c r="AC4" s="180"/>
      <c r="AD4" s="180"/>
      <c r="AE4" s="180"/>
      <c r="AF4" s="180"/>
      <c r="AG4" s="180"/>
      <c r="AH4" s="180"/>
      <c r="AI4" s="180"/>
      <c r="AJ4" s="180"/>
      <c r="AK4" s="180"/>
      <c r="AL4" s="180"/>
      <c r="AM4" s="180"/>
      <c r="AN4" s="180"/>
      <c r="AO4" s="180"/>
      <c r="AP4" s="180"/>
      <c r="AQ4" s="180"/>
      <c r="AR4" s="180"/>
      <c r="AS4" s="180"/>
      <c r="AT4" s="180"/>
      <c r="AU4" s="180"/>
      <c r="AV4" s="180"/>
      <c r="AW4" s="180"/>
      <c r="AX4" s="180"/>
      <c r="AY4" s="180"/>
      <c r="AZ4" s="180"/>
      <c r="BA4" s="180"/>
      <c r="BB4" s="180"/>
      <c r="BC4" s="180"/>
      <c r="BD4" s="180"/>
      <c r="BE4" s="180"/>
      <c r="BF4" s="180"/>
      <c r="BG4" s="180"/>
      <c r="BH4" s="168"/>
      <c r="BI4" s="168"/>
      <c r="BJ4" s="168"/>
      <c r="BK4" s="168"/>
      <c r="BL4" s="168"/>
      <c r="BM4" s="168"/>
      <c r="BN4" s="168"/>
      <c r="BO4" s="168"/>
      <c r="BP4" s="168"/>
      <c r="BQ4" s="168"/>
      <c r="BR4" s="168"/>
      <c r="BS4" s="168"/>
      <c r="BT4" s="54"/>
    </row>
    <row r="5" spans="1:72" ht="21" customHeight="1">
      <c r="A5" s="256" t="str">
        <f t="shared" ca="1" si="0"/>
        <v/>
      </c>
      <c r="B5" s="55"/>
      <c r="C5" s="143" t="e">
        <f>+VLOOKUP(B5,'اسماء العملاء'!$A$2:$E$142,5,FALSE)</f>
        <v>#N/A</v>
      </c>
      <c r="D5" s="63" t="e">
        <f>+VLOOKUP(B5,'اسماء العملاء'!$A$2:$C$140,2,FALSE)</f>
        <v>#N/A</v>
      </c>
      <c r="E5" s="63" t="e">
        <f>+VLOOKUP(B5,'اسماء العملاء'!$A$2:$C$140,3,FALSE)</f>
        <v>#N/A</v>
      </c>
      <c r="F5" s="259" t="e">
        <f>+VLOOKUP(B5,'اسماء العملاء'!$A$2:$F$142,6,FALSE)</f>
        <v>#N/A</v>
      </c>
      <c r="G5" s="180"/>
      <c r="H5" s="180"/>
      <c r="I5" s="180"/>
      <c r="J5" s="180"/>
      <c r="K5" s="180"/>
      <c r="L5" s="180"/>
      <c r="M5" s="180"/>
      <c r="N5" s="180"/>
      <c r="O5" s="180"/>
      <c r="P5" s="180"/>
      <c r="Q5" s="180"/>
      <c r="R5" s="180"/>
      <c r="S5" s="180"/>
      <c r="T5" s="180"/>
      <c r="U5" s="180"/>
      <c r="V5" s="180"/>
      <c r="W5" s="180"/>
      <c r="X5" s="180"/>
      <c r="Y5" s="180"/>
      <c r="Z5" s="180"/>
      <c r="AA5" s="180"/>
      <c r="AB5" s="180"/>
      <c r="AC5" s="180"/>
      <c r="AD5" s="180"/>
      <c r="AE5" s="180"/>
      <c r="AF5" s="180"/>
      <c r="AG5" s="180"/>
      <c r="AH5" s="180"/>
      <c r="AI5" s="180"/>
      <c r="AJ5" s="180"/>
      <c r="AK5" s="180"/>
      <c r="AL5" s="180"/>
      <c r="AM5" s="180"/>
      <c r="AN5" s="180"/>
      <c r="AO5" s="180"/>
      <c r="AP5" s="180"/>
      <c r="AQ5" s="180"/>
      <c r="AR5" s="180"/>
      <c r="AS5" s="180"/>
      <c r="AT5" s="180"/>
      <c r="AU5" s="180"/>
      <c r="AV5" s="180"/>
      <c r="AW5" s="180"/>
      <c r="AX5" s="180"/>
      <c r="AY5" s="180"/>
      <c r="AZ5" s="180"/>
      <c r="BA5" s="180"/>
      <c r="BB5" s="180"/>
      <c r="BC5" s="180"/>
      <c r="BD5" s="180"/>
      <c r="BE5" s="180"/>
      <c r="BF5" s="180"/>
      <c r="BG5" s="180"/>
      <c r="BH5" s="168"/>
      <c r="BI5" s="168"/>
      <c r="BJ5" s="168"/>
      <c r="BK5" s="168"/>
      <c r="BL5" s="168"/>
      <c r="BM5" s="168"/>
      <c r="BN5" s="168"/>
      <c r="BO5" s="168"/>
      <c r="BP5" s="168"/>
      <c r="BQ5" s="168"/>
      <c r="BR5" s="168"/>
      <c r="BS5" s="168"/>
      <c r="BT5" s="54"/>
    </row>
    <row r="6" spans="1:72" ht="21" customHeight="1">
      <c r="A6" s="256" t="str">
        <f t="shared" ca="1" si="0"/>
        <v/>
      </c>
      <c r="B6" s="55"/>
      <c r="C6" s="143" t="e">
        <f>+VLOOKUP(B6,'اسماء العملاء'!$A$2:$E$142,5,FALSE)</f>
        <v>#N/A</v>
      </c>
      <c r="D6" s="63" t="e">
        <f>+VLOOKUP(B6,'اسماء العملاء'!$A$2:$C$140,2,FALSE)</f>
        <v>#N/A</v>
      </c>
      <c r="E6" s="63" t="e">
        <f>+VLOOKUP(B6,'اسماء العملاء'!$A$2:$C$140,3,FALSE)</f>
        <v>#N/A</v>
      </c>
      <c r="F6" s="259" t="e">
        <f>+VLOOKUP(B6,'اسماء العملاء'!$A$2:$F$142,6,FALSE)</f>
        <v>#N/A</v>
      </c>
      <c r="G6" s="180"/>
      <c r="H6" s="180"/>
      <c r="I6" s="180"/>
      <c r="J6" s="180"/>
      <c r="K6" s="180"/>
      <c r="L6" s="180"/>
      <c r="M6" s="180"/>
      <c r="N6" s="180"/>
      <c r="O6" s="180"/>
      <c r="P6" s="180"/>
      <c r="Q6" s="180"/>
      <c r="R6" s="180"/>
      <c r="S6" s="180"/>
      <c r="T6" s="180"/>
      <c r="U6" s="180"/>
      <c r="V6" s="180"/>
      <c r="W6" s="180"/>
      <c r="X6" s="180"/>
      <c r="Y6" s="180"/>
      <c r="Z6" s="180"/>
      <c r="AA6" s="180"/>
      <c r="AB6" s="180"/>
      <c r="AC6" s="180"/>
      <c r="AD6" s="180"/>
      <c r="AE6" s="180"/>
      <c r="AF6" s="180"/>
      <c r="AG6" s="180"/>
      <c r="AH6" s="180"/>
      <c r="AI6" s="180"/>
      <c r="AJ6" s="180"/>
      <c r="AK6" s="180"/>
      <c r="AL6" s="180"/>
      <c r="AM6" s="180"/>
      <c r="AN6" s="180"/>
      <c r="AO6" s="180"/>
      <c r="AP6" s="180"/>
      <c r="AQ6" s="180"/>
      <c r="AR6" s="180"/>
      <c r="AS6" s="180"/>
      <c r="AT6" s="180"/>
      <c r="AU6" s="180"/>
      <c r="AV6" s="180"/>
      <c r="AW6" s="180"/>
      <c r="AX6" s="180"/>
      <c r="AY6" s="180"/>
      <c r="AZ6" s="180"/>
      <c r="BA6" s="180"/>
      <c r="BB6" s="180"/>
      <c r="BC6" s="180"/>
      <c r="BD6" s="180"/>
      <c r="BE6" s="180"/>
      <c r="BF6" s="180"/>
      <c r="BG6" s="180"/>
      <c r="BH6" s="168"/>
      <c r="BI6" s="168"/>
      <c r="BJ6" s="168"/>
      <c r="BK6" s="168"/>
      <c r="BL6" s="168"/>
      <c r="BM6" s="168"/>
      <c r="BN6" s="168"/>
      <c r="BO6" s="168"/>
      <c r="BP6" s="168"/>
      <c r="BQ6" s="168"/>
      <c r="BR6" s="168"/>
      <c r="BS6" s="168"/>
      <c r="BT6" s="54"/>
    </row>
    <row r="7" spans="1:72" ht="21" customHeight="1">
      <c r="A7" s="256" t="str">
        <f t="shared" ca="1" si="0"/>
        <v/>
      </c>
      <c r="B7" s="55"/>
      <c r="C7" s="143" t="e">
        <f>+VLOOKUP(B7,'اسماء العملاء'!$A$2:$E$142,5,FALSE)</f>
        <v>#N/A</v>
      </c>
      <c r="D7" s="63" t="e">
        <f>+VLOOKUP(B7,'اسماء العملاء'!$A$2:$C$140,2,FALSE)</f>
        <v>#N/A</v>
      </c>
      <c r="E7" s="63" t="e">
        <f>+VLOOKUP(B7,'اسماء العملاء'!$A$2:$C$140,3,FALSE)</f>
        <v>#N/A</v>
      </c>
      <c r="F7" s="259" t="e">
        <f>+VLOOKUP(B7,'اسماء العملاء'!$A$2:$F$142,6,FALSE)</f>
        <v>#N/A</v>
      </c>
      <c r="G7" s="180"/>
      <c r="H7" s="180"/>
      <c r="I7" s="180"/>
      <c r="J7" s="180"/>
      <c r="K7" s="180"/>
      <c r="L7" s="180"/>
      <c r="M7" s="180"/>
      <c r="N7" s="180"/>
      <c r="O7" s="180"/>
      <c r="P7" s="180"/>
      <c r="Q7" s="180"/>
      <c r="R7" s="180"/>
      <c r="S7" s="180"/>
      <c r="T7" s="180"/>
      <c r="U7" s="180"/>
      <c r="V7" s="180"/>
      <c r="W7" s="180"/>
      <c r="X7" s="180"/>
      <c r="Y7" s="180"/>
      <c r="Z7" s="180"/>
      <c r="AA7" s="180"/>
      <c r="AB7" s="180"/>
      <c r="AC7" s="180"/>
      <c r="AD7" s="180"/>
      <c r="AE7" s="180"/>
      <c r="AF7" s="180"/>
      <c r="AG7" s="180"/>
      <c r="AH7" s="180"/>
      <c r="AI7" s="180"/>
      <c r="AJ7" s="180"/>
      <c r="AK7" s="180"/>
      <c r="AL7" s="180"/>
      <c r="AM7" s="180"/>
      <c r="AN7" s="180"/>
      <c r="AO7" s="180"/>
      <c r="AP7" s="180"/>
      <c r="AQ7" s="180"/>
      <c r="AR7" s="180"/>
      <c r="AS7" s="180"/>
      <c r="AT7" s="180"/>
      <c r="AU7" s="180"/>
      <c r="AV7" s="180"/>
      <c r="AW7" s="180"/>
      <c r="AX7" s="180"/>
      <c r="AY7" s="180"/>
      <c r="AZ7" s="180"/>
      <c r="BA7" s="180"/>
      <c r="BB7" s="180"/>
      <c r="BC7" s="180"/>
      <c r="BD7" s="180"/>
      <c r="BE7" s="180"/>
      <c r="BF7" s="180"/>
      <c r="BG7" s="180"/>
      <c r="BH7" s="168"/>
      <c r="BI7" s="168"/>
      <c r="BJ7" s="168"/>
      <c r="BK7" s="168"/>
      <c r="BL7" s="168"/>
      <c r="BM7" s="168"/>
      <c r="BN7" s="168"/>
      <c r="BO7" s="168"/>
      <c r="BP7" s="168"/>
      <c r="BQ7" s="168"/>
      <c r="BR7" s="168"/>
      <c r="BS7" s="168"/>
      <c r="BT7" s="54"/>
    </row>
    <row r="8" spans="1:72" ht="21" customHeight="1">
      <c r="A8" s="256" t="str">
        <f t="shared" ca="1" si="0"/>
        <v/>
      </c>
      <c r="B8" s="55"/>
      <c r="C8" s="143" t="e">
        <f>+VLOOKUP(B8,'اسماء العملاء'!$A$2:$E$142,5,FALSE)</f>
        <v>#N/A</v>
      </c>
      <c r="D8" s="63" t="e">
        <f>+VLOOKUP(B8,'اسماء العملاء'!$A$2:$C$140,2,FALSE)</f>
        <v>#N/A</v>
      </c>
      <c r="E8" s="63" t="e">
        <f>+VLOOKUP(B8,'اسماء العملاء'!$A$2:$C$140,3,FALSE)</f>
        <v>#N/A</v>
      </c>
      <c r="F8" s="259" t="e">
        <f>+VLOOKUP(B8,'اسماء العملاء'!$A$2:$F$142,6,FALSE)</f>
        <v>#N/A</v>
      </c>
      <c r="G8" s="180"/>
      <c r="H8" s="180"/>
      <c r="I8" s="180"/>
      <c r="J8" s="180"/>
      <c r="K8" s="180"/>
      <c r="L8" s="180"/>
      <c r="M8" s="180"/>
      <c r="N8" s="180"/>
      <c r="O8" s="180"/>
      <c r="P8" s="180"/>
      <c r="Q8" s="180"/>
      <c r="R8" s="180"/>
      <c r="S8" s="180"/>
      <c r="T8" s="180"/>
      <c r="U8" s="180"/>
      <c r="V8" s="180"/>
      <c r="W8" s="180"/>
      <c r="X8" s="180"/>
      <c r="Y8" s="180"/>
      <c r="Z8" s="180"/>
      <c r="AA8" s="180"/>
      <c r="AB8" s="180"/>
      <c r="AC8" s="180"/>
      <c r="AD8" s="180"/>
      <c r="AE8" s="180"/>
      <c r="AF8" s="180"/>
      <c r="AG8" s="180"/>
      <c r="AH8" s="180"/>
      <c r="AI8" s="180"/>
      <c r="AJ8" s="180"/>
      <c r="AK8" s="180"/>
      <c r="AL8" s="180"/>
      <c r="AM8" s="180"/>
      <c r="AN8" s="180"/>
      <c r="AO8" s="180"/>
      <c r="AP8" s="180"/>
      <c r="AQ8" s="180"/>
      <c r="AR8" s="180"/>
      <c r="AS8" s="180"/>
      <c r="AT8" s="180"/>
      <c r="AU8" s="180"/>
      <c r="AV8" s="180"/>
      <c r="AW8" s="180"/>
      <c r="AX8" s="180"/>
      <c r="AY8" s="180"/>
      <c r="AZ8" s="180"/>
      <c r="BA8" s="180"/>
      <c r="BB8" s="180"/>
      <c r="BC8" s="180"/>
      <c r="BD8" s="180"/>
      <c r="BE8" s="180"/>
      <c r="BF8" s="180"/>
      <c r="BG8" s="180"/>
      <c r="BH8" s="168"/>
      <c r="BI8" s="168"/>
      <c r="BJ8" s="168"/>
      <c r="BK8" s="168"/>
      <c r="BL8" s="168"/>
      <c r="BM8" s="168"/>
      <c r="BN8" s="168"/>
      <c r="BO8" s="168"/>
      <c r="BP8" s="168"/>
      <c r="BQ8" s="168"/>
      <c r="BR8" s="168"/>
      <c r="BS8" s="168"/>
      <c r="BT8" s="54"/>
    </row>
    <row r="9" spans="1:72" ht="21" customHeight="1">
      <c r="A9" s="256" t="str">
        <f t="shared" ca="1" si="0"/>
        <v/>
      </c>
      <c r="B9" s="55"/>
      <c r="C9" s="143" t="e">
        <f>+VLOOKUP(B9,'اسماء العملاء'!$A$2:$E$142,5,FALSE)</f>
        <v>#N/A</v>
      </c>
      <c r="D9" s="63" t="e">
        <f>+VLOOKUP(B9,'اسماء العملاء'!$A$2:$C$140,2,FALSE)</f>
        <v>#N/A</v>
      </c>
      <c r="E9" s="63" t="e">
        <f>+VLOOKUP(B9,'اسماء العملاء'!$A$2:$C$140,3,FALSE)</f>
        <v>#N/A</v>
      </c>
      <c r="F9" s="259" t="e">
        <f>+VLOOKUP(B9,'اسماء العملاء'!$A$2:$F$142,6,FALSE)</f>
        <v>#N/A</v>
      </c>
      <c r="G9" s="180"/>
      <c r="H9" s="180"/>
      <c r="I9" s="180"/>
      <c r="J9" s="180"/>
      <c r="K9" s="180"/>
      <c r="L9" s="180"/>
      <c r="M9" s="180"/>
      <c r="N9" s="180"/>
      <c r="O9" s="180"/>
      <c r="P9" s="180"/>
      <c r="Q9" s="180"/>
      <c r="R9" s="180"/>
      <c r="S9" s="180"/>
      <c r="T9" s="180"/>
      <c r="U9" s="180"/>
      <c r="V9" s="180"/>
      <c r="W9" s="180"/>
      <c r="X9" s="180"/>
      <c r="Y9" s="180"/>
      <c r="Z9" s="180"/>
      <c r="AA9" s="180"/>
      <c r="AB9" s="180"/>
      <c r="AC9" s="180"/>
      <c r="AD9" s="180"/>
      <c r="AE9" s="180"/>
      <c r="AF9" s="180"/>
      <c r="AG9" s="180"/>
      <c r="AH9" s="180"/>
      <c r="AI9" s="180"/>
      <c r="AJ9" s="180"/>
      <c r="AK9" s="180"/>
      <c r="AL9" s="180"/>
      <c r="AM9" s="180"/>
      <c r="AN9" s="180"/>
      <c r="AO9" s="180"/>
      <c r="AP9" s="180"/>
      <c r="AQ9" s="180"/>
      <c r="AR9" s="180"/>
      <c r="AS9" s="180"/>
      <c r="AT9" s="180"/>
      <c r="AU9" s="180"/>
      <c r="AV9" s="180"/>
      <c r="AW9" s="180"/>
      <c r="AX9" s="180"/>
      <c r="AY9" s="180"/>
      <c r="AZ9" s="180"/>
      <c r="BA9" s="180"/>
      <c r="BB9" s="180"/>
      <c r="BC9" s="180"/>
      <c r="BD9" s="180"/>
      <c r="BE9" s="180"/>
      <c r="BF9" s="180"/>
      <c r="BG9" s="180"/>
      <c r="BH9" s="168"/>
      <c r="BI9" s="168"/>
      <c r="BJ9" s="168"/>
      <c r="BK9" s="168"/>
      <c r="BL9" s="168"/>
      <c r="BM9" s="168"/>
      <c r="BN9" s="168"/>
      <c r="BO9" s="168"/>
      <c r="BP9" s="168"/>
      <c r="BQ9" s="168"/>
      <c r="BR9" s="168"/>
      <c r="BS9" s="168"/>
      <c r="BT9" s="54"/>
    </row>
    <row r="10" spans="1:72" ht="21" customHeight="1">
      <c r="A10" s="256" t="str">
        <f t="shared" ca="1" si="0"/>
        <v/>
      </c>
      <c r="B10" s="55"/>
      <c r="C10" s="143" t="e">
        <f>+VLOOKUP(B10,'اسماء العملاء'!$A$2:$E$142,5,FALSE)</f>
        <v>#N/A</v>
      </c>
      <c r="D10" s="63" t="e">
        <f>+VLOOKUP(B10,'اسماء العملاء'!$A$2:$C$140,2,FALSE)</f>
        <v>#N/A</v>
      </c>
      <c r="E10" s="63" t="e">
        <f>+VLOOKUP(B10,'اسماء العملاء'!$A$2:$C$140,3,FALSE)</f>
        <v>#N/A</v>
      </c>
      <c r="F10" s="259" t="e">
        <f>+VLOOKUP(B10,'اسماء العملاء'!$A$2:$F$142,6,FALSE)</f>
        <v>#N/A</v>
      </c>
      <c r="G10" s="180"/>
      <c r="H10" s="180"/>
      <c r="I10" s="180"/>
      <c r="J10" s="180"/>
      <c r="K10" s="180"/>
      <c r="L10" s="180"/>
      <c r="M10" s="180"/>
      <c r="N10" s="180"/>
      <c r="O10" s="180"/>
      <c r="P10" s="180"/>
      <c r="Q10" s="180"/>
      <c r="R10" s="180"/>
      <c r="S10" s="180"/>
      <c r="T10" s="180"/>
      <c r="U10" s="180"/>
      <c r="V10" s="180"/>
      <c r="W10" s="180"/>
      <c r="X10" s="180"/>
      <c r="Y10" s="180"/>
      <c r="Z10" s="180"/>
      <c r="AA10" s="180"/>
      <c r="AB10" s="180"/>
      <c r="AC10" s="180"/>
      <c r="AD10" s="180"/>
      <c r="AE10" s="180"/>
      <c r="AF10" s="180"/>
      <c r="AG10" s="180"/>
      <c r="AH10" s="180"/>
      <c r="AI10" s="180"/>
      <c r="AJ10" s="180"/>
      <c r="AK10" s="180"/>
      <c r="AL10" s="180"/>
      <c r="AM10" s="180"/>
      <c r="AN10" s="180"/>
      <c r="AO10" s="180"/>
      <c r="AP10" s="180"/>
      <c r="AQ10" s="180"/>
      <c r="AR10" s="180"/>
      <c r="AS10" s="180"/>
      <c r="AT10" s="180"/>
      <c r="AU10" s="180"/>
      <c r="AV10" s="180"/>
      <c r="AW10" s="180"/>
      <c r="AX10" s="180"/>
      <c r="AY10" s="180"/>
      <c r="AZ10" s="180"/>
      <c r="BA10" s="180"/>
      <c r="BB10" s="180"/>
      <c r="BC10" s="180"/>
      <c r="BD10" s="180"/>
      <c r="BE10" s="180"/>
      <c r="BF10" s="180"/>
      <c r="BG10" s="180"/>
      <c r="BH10" s="168"/>
      <c r="BI10" s="168"/>
      <c r="BJ10" s="168"/>
      <c r="BK10" s="168"/>
      <c r="BL10" s="168"/>
      <c r="BM10" s="168"/>
      <c r="BN10" s="168"/>
      <c r="BO10" s="168"/>
      <c r="BP10" s="168"/>
      <c r="BQ10" s="168"/>
      <c r="BR10" s="168"/>
      <c r="BS10" s="168"/>
      <c r="BT10" s="54"/>
    </row>
    <row r="11" spans="1:72" ht="21" customHeight="1">
      <c r="A11" s="256" t="str">
        <f t="shared" ca="1" si="0"/>
        <v/>
      </c>
      <c r="B11" s="55"/>
      <c r="C11" s="143" t="e">
        <f>+VLOOKUP(B11,'اسماء العملاء'!$A$2:$E$142,5,FALSE)</f>
        <v>#N/A</v>
      </c>
      <c r="D11" s="63" t="e">
        <f>+VLOOKUP(B11,'اسماء العملاء'!$A$2:$C$140,2,FALSE)</f>
        <v>#N/A</v>
      </c>
      <c r="E11" s="63" t="e">
        <f>+VLOOKUP(B11,'اسماء العملاء'!$A$2:$C$140,3,FALSE)</f>
        <v>#N/A</v>
      </c>
      <c r="F11" s="259" t="e">
        <f>+VLOOKUP(B11,'اسماء العملاء'!$A$2:$F$142,6,FALSE)</f>
        <v>#N/A</v>
      </c>
      <c r="G11" s="180"/>
      <c r="H11" s="180"/>
      <c r="I11" s="180"/>
      <c r="J11" s="180"/>
      <c r="K11" s="180"/>
      <c r="L11" s="180"/>
      <c r="M11" s="180"/>
      <c r="N11" s="180"/>
      <c r="O11" s="180"/>
      <c r="P11" s="180"/>
      <c r="Q11" s="180"/>
      <c r="R11" s="180"/>
      <c r="S11" s="180"/>
      <c r="T11" s="180"/>
      <c r="U11" s="180"/>
      <c r="V11" s="180"/>
      <c r="W11" s="180"/>
      <c r="X11" s="180"/>
      <c r="Y11" s="180"/>
      <c r="Z11" s="180"/>
      <c r="AA11" s="180"/>
      <c r="AB11" s="180"/>
      <c r="AC11" s="180"/>
      <c r="AD11" s="180"/>
      <c r="AE11" s="180"/>
      <c r="AF11" s="180"/>
      <c r="AG11" s="180"/>
      <c r="AH11" s="180"/>
      <c r="AI11" s="180"/>
      <c r="AJ11" s="180"/>
      <c r="AK11" s="180"/>
      <c r="AL11" s="180"/>
      <c r="AM11" s="180"/>
      <c r="AN11" s="180"/>
      <c r="AO11" s="180"/>
      <c r="AP11" s="180"/>
      <c r="AQ11" s="180"/>
      <c r="AR11" s="180"/>
      <c r="AS11" s="180"/>
      <c r="AT11" s="180"/>
      <c r="AU11" s="180"/>
      <c r="AV11" s="180"/>
      <c r="AW11" s="180"/>
      <c r="AX11" s="180"/>
      <c r="AY11" s="180"/>
      <c r="AZ11" s="180"/>
      <c r="BA11" s="180"/>
      <c r="BB11" s="180"/>
      <c r="BC11" s="180"/>
      <c r="BD11" s="180"/>
      <c r="BE11" s="180"/>
      <c r="BF11" s="180"/>
      <c r="BG11" s="180"/>
      <c r="BH11" s="168"/>
      <c r="BI11" s="168"/>
      <c r="BJ11" s="168"/>
      <c r="BK11" s="168"/>
      <c r="BL11" s="168"/>
      <c r="BM11" s="168"/>
      <c r="BN11" s="168"/>
      <c r="BO11" s="168"/>
      <c r="BP11" s="168"/>
      <c r="BQ11" s="168"/>
      <c r="BR11" s="168"/>
      <c r="BS11" s="168"/>
      <c r="BT11" s="54"/>
    </row>
    <row r="12" spans="1:72" ht="21" customHeight="1">
      <c r="A12" s="256" t="str">
        <f t="shared" ca="1" si="0"/>
        <v/>
      </c>
      <c r="B12" s="55"/>
      <c r="C12" s="143" t="e">
        <f>+VLOOKUP(B12,'اسماء العملاء'!$A$2:$E$142,5,FALSE)</f>
        <v>#N/A</v>
      </c>
      <c r="D12" s="63" t="e">
        <f>+VLOOKUP(B12,'اسماء العملاء'!$A$2:$C$140,2,FALSE)</f>
        <v>#N/A</v>
      </c>
      <c r="E12" s="63" t="e">
        <f>+VLOOKUP(B12,'اسماء العملاء'!$A$2:$C$140,3,FALSE)</f>
        <v>#N/A</v>
      </c>
      <c r="F12" s="259" t="e">
        <f>+VLOOKUP(B12,'اسماء العملاء'!$A$2:$F$142,6,FALSE)</f>
        <v>#N/A</v>
      </c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0"/>
      <c r="R12" s="180"/>
      <c r="S12" s="180"/>
      <c r="T12" s="180"/>
      <c r="U12" s="180"/>
      <c r="V12" s="180"/>
      <c r="W12" s="180"/>
      <c r="X12" s="180"/>
      <c r="Y12" s="180"/>
      <c r="Z12" s="180"/>
      <c r="AA12" s="180"/>
      <c r="AB12" s="180"/>
      <c r="AC12" s="180"/>
      <c r="AD12" s="180"/>
      <c r="AE12" s="180"/>
      <c r="AF12" s="180"/>
      <c r="AG12" s="180"/>
      <c r="AH12" s="180"/>
      <c r="AI12" s="180"/>
      <c r="AJ12" s="180"/>
      <c r="AK12" s="180"/>
      <c r="AL12" s="180"/>
      <c r="AM12" s="180"/>
      <c r="AN12" s="180"/>
      <c r="AO12" s="180"/>
      <c r="AP12" s="180"/>
      <c r="AQ12" s="180"/>
      <c r="AR12" s="180"/>
      <c r="AS12" s="180"/>
      <c r="AT12" s="180"/>
      <c r="AU12" s="180"/>
      <c r="AV12" s="180"/>
      <c r="AW12" s="180"/>
      <c r="AX12" s="180"/>
      <c r="AY12" s="180"/>
      <c r="AZ12" s="180"/>
      <c r="BA12" s="180"/>
      <c r="BB12" s="180"/>
      <c r="BC12" s="180"/>
      <c r="BD12" s="180"/>
      <c r="BE12" s="180"/>
      <c r="BF12" s="180"/>
      <c r="BG12" s="180"/>
      <c r="BH12" s="168"/>
      <c r="BI12" s="168"/>
      <c r="BJ12" s="168"/>
      <c r="BK12" s="168"/>
      <c r="BL12" s="168"/>
      <c r="BM12" s="168"/>
      <c r="BN12" s="168"/>
      <c r="BO12" s="168"/>
      <c r="BP12" s="168"/>
      <c r="BQ12" s="168"/>
      <c r="BR12" s="168"/>
      <c r="BS12" s="168"/>
      <c r="BT12" s="54"/>
    </row>
    <row r="13" spans="1:72" ht="21" customHeight="1">
      <c r="A13" s="256" t="str">
        <f t="shared" ca="1" si="0"/>
        <v/>
      </c>
      <c r="B13" s="55"/>
      <c r="C13" s="143" t="e">
        <f>+VLOOKUP(B13,'اسماء العملاء'!$A$2:$E$142,5,FALSE)</f>
        <v>#N/A</v>
      </c>
      <c r="D13" s="63" t="e">
        <f>+VLOOKUP(B13,'اسماء العملاء'!$A$2:$C$140,2,FALSE)</f>
        <v>#N/A</v>
      </c>
      <c r="E13" s="63" t="e">
        <f>+VLOOKUP(B13,'اسماء العملاء'!$A$2:$C$140,3,FALSE)</f>
        <v>#N/A</v>
      </c>
      <c r="F13" s="259" t="e">
        <f>+VLOOKUP(B13,'اسماء العملاء'!$A$2:$F$142,6,FALSE)</f>
        <v>#N/A</v>
      </c>
      <c r="G13" s="180"/>
      <c r="H13" s="180"/>
      <c r="I13" s="180"/>
      <c r="J13" s="180"/>
      <c r="K13" s="180"/>
      <c r="L13" s="180"/>
      <c r="M13" s="180"/>
      <c r="N13" s="180"/>
      <c r="O13" s="180"/>
      <c r="P13" s="180"/>
      <c r="Q13" s="180"/>
      <c r="R13" s="180"/>
      <c r="S13" s="180"/>
      <c r="T13" s="180"/>
      <c r="U13" s="180"/>
      <c r="V13" s="180"/>
      <c r="W13" s="180"/>
      <c r="X13" s="180"/>
      <c r="Y13" s="180"/>
      <c r="Z13" s="180"/>
      <c r="AA13" s="180"/>
      <c r="AB13" s="180"/>
      <c r="AC13" s="180"/>
      <c r="AD13" s="180"/>
      <c r="AE13" s="180"/>
      <c r="AF13" s="180"/>
      <c r="AG13" s="180"/>
      <c r="AH13" s="180"/>
      <c r="AI13" s="180"/>
      <c r="AJ13" s="180"/>
      <c r="AK13" s="180"/>
      <c r="AL13" s="180"/>
      <c r="AM13" s="180"/>
      <c r="AN13" s="180"/>
      <c r="AO13" s="180"/>
      <c r="AP13" s="180"/>
      <c r="AQ13" s="180"/>
      <c r="AR13" s="180"/>
      <c r="AS13" s="180"/>
      <c r="AT13" s="180"/>
      <c r="AU13" s="180"/>
      <c r="AV13" s="180"/>
      <c r="AW13" s="180"/>
      <c r="AX13" s="180"/>
      <c r="AY13" s="180"/>
      <c r="AZ13" s="180"/>
      <c r="BA13" s="180"/>
      <c r="BB13" s="180"/>
      <c r="BC13" s="180"/>
      <c r="BD13" s="180"/>
      <c r="BE13" s="180"/>
      <c r="BF13" s="180"/>
      <c r="BG13" s="180"/>
      <c r="BH13" s="168"/>
      <c r="BI13" s="168"/>
      <c r="BJ13" s="168"/>
      <c r="BK13" s="168"/>
      <c r="BL13" s="168"/>
      <c r="BM13" s="168"/>
      <c r="BN13" s="168"/>
      <c r="BO13" s="168"/>
      <c r="BP13" s="168"/>
      <c r="BQ13" s="168"/>
      <c r="BR13" s="168"/>
      <c r="BS13" s="168"/>
      <c r="BT13" s="54"/>
    </row>
    <row r="14" spans="1:72" ht="21" customHeight="1">
      <c r="A14" s="256" t="str">
        <f t="shared" ca="1" si="0"/>
        <v/>
      </c>
      <c r="B14" s="55"/>
      <c r="C14" s="143" t="e">
        <f>+VLOOKUP(B14,'اسماء العملاء'!$A$2:$E$142,5,FALSE)</f>
        <v>#N/A</v>
      </c>
      <c r="D14" s="63" t="e">
        <f>+VLOOKUP(B14,'اسماء العملاء'!$A$2:$C$140,2,FALSE)</f>
        <v>#N/A</v>
      </c>
      <c r="E14" s="63" t="e">
        <f>+VLOOKUP(B14,'اسماء العملاء'!$A$2:$C$140,3,FALSE)</f>
        <v>#N/A</v>
      </c>
      <c r="F14" s="259" t="e">
        <f>+VLOOKUP(B14,'اسماء العملاء'!$A$2:$F$142,6,FALSE)</f>
        <v>#N/A</v>
      </c>
      <c r="G14" s="180"/>
      <c r="H14" s="180"/>
      <c r="I14" s="180"/>
      <c r="J14" s="180"/>
      <c r="K14" s="180"/>
      <c r="L14" s="180"/>
      <c r="M14" s="180"/>
      <c r="N14" s="180"/>
      <c r="O14" s="180"/>
      <c r="P14" s="180"/>
      <c r="Q14" s="180"/>
      <c r="R14" s="180"/>
      <c r="S14" s="180"/>
      <c r="T14" s="180"/>
      <c r="U14" s="180"/>
      <c r="V14" s="180"/>
      <c r="W14" s="180"/>
      <c r="X14" s="180"/>
      <c r="Y14" s="180"/>
      <c r="Z14" s="180"/>
      <c r="AA14" s="180"/>
      <c r="AB14" s="180"/>
      <c r="AC14" s="180"/>
      <c r="AD14" s="180"/>
      <c r="AE14" s="180"/>
      <c r="AF14" s="180"/>
      <c r="AG14" s="180"/>
      <c r="AH14" s="180"/>
      <c r="AI14" s="180"/>
      <c r="AJ14" s="180"/>
      <c r="AK14" s="180"/>
      <c r="AL14" s="180"/>
      <c r="AM14" s="180"/>
      <c r="AN14" s="180"/>
      <c r="AO14" s="180"/>
      <c r="AP14" s="180"/>
      <c r="AQ14" s="180"/>
      <c r="AR14" s="180"/>
      <c r="AS14" s="180"/>
      <c r="AT14" s="180"/>
      <c r="AU14" s="180"/>
      <c r="AV14" s="180"/>
      <c r="AW14" s="180"/>
      <c r="AX14" s="180"/>
      <c r="AY14" s="180"/>
      <c r="AZ14" s="180"/>
      <c r="BA14" s="180"/>
      <c r="BB14" s="180"/>
      <c r="BC14" s="180"/>
      <c r="BD14" s="180"/>
      <c r="BE14" s="180"/>
      <c r="BF14" s="180"/>
      <c r="BG14" s="180"/>
      <c r="BH14" s="168"/>
      <c r="BI14" s="168"/>
      <c r="BJ14" s="168"/>
      <c r="BK14" s="168"/>
      <c r="BL14" s="168"/>
      <c r="BM14" s="168"/>
      <c r="BN14" s="168"/>
      <c r="BO14" s="168"/>
      <c r="BP14" s="168"/>
      <c r="BQ14" s="168"/>
      <c r="BR14" s="168"/>
      <c r="BS14" s="168"/>
      <c r="BT14" s="54"/>
    </row>
    <row r="15" spans="1:72" ht="21" customHeight="1">
      <c r="A15" s="256" t="str">
        <f t="shared" ca="1" si="0"/>
        <v/>
      </c>
      <c r="B15" s="55"/>
      <c r="C15" s="143" t="e">
        <f>+VLOOKUP(B15,'اسماء العملاء'!$A$2:$E$142,5,FALSE)</f>
        <v>#N/A</v>
      </c>
      <c r="D15" s="63" t="e">
        <f>+VLOOKUP(B15,'اسماء العملاء'!$A$2:$C$140,2,FALSE)</f>
        <v>#N/A</v>
      </c>
      <c r="E15" s="63" t="e">
        <f>+VLOOKUP(B15,'اسماء العملاء'!$A$2:$C$140,3,FALSE)</f>
        <v>#N/A</v>
      </c>
      <c r="F15" s="259" t="e">
        <f>+VLOOKUP(B15,'اسماء العملاء'!$A$2:$F$142,6,FALSE)</f>
        <v>#N/A</v>
      </c>
      <c r="G15" s="180"/>
      <c r="H15" s="180"/>
      <c r="I15" s="180"/>
      <c r="J15" s="180"/>
      <c r="K15" s="180"/>
      <c r="L15" s="180"/>
      <c r="M15" s="180"/>
      <c r="N15" s="180"/>
      <c r="O15" s="180"/>
      <c r="P15" s="180"/>
      <c r="Q15" s="180"/>
      <c r="R15" s="180"/>
      <c r="S15" s="180"/>
      <c r="T15" s="180"/>
      <c r="U15" s="180"/>
      <c r="V15" s="180"/>
      <c r="W15" s="180"/>
      <c r="X15" s="180"/>
      <c r="Y15" s="180"/>
      <c r="Z15" s="180"/>
      <c r="AA15" s="180"/>
      <c r="AB15" s="180"/>
      <c r="AC15" s="180"/>
      <c r="AD15" s="180"/>
      <c r="AE15" s="180"/>
      <c r="AF15" s="180"/>
      <c r="AG15" s="180"/>
      <c r="AH15" s="180"/>
      <c r="AI15" s="180"/>
      <c r="AJ15" s="180"/>
      <c r="AK15" s="180"/>
      <c r="AL15" s="180"/>
      <c r="AM15" s="180"/>
      <c r="AN15" s="180"/>
      <c r="AO15" s="180"/>
      <c r="AP15" s="180"/>
      <c r="AQ15" s="180"/>
      <c r="AR15" s="180"/>
      <c r="AS15" s="180"/>
      <c r="AT15" s="180"/>
      <c r="AU15" s="180"/>
      <c r="AV15" s="180"/>
      <c r="AW15" s="180"/>
      <c r="AX15" s="180"/>
      <c r="AY15" s="180"/>
      <c r="AZ15" s="180"/>
      <c r="BA15" s="180"/>
      <c r="BB15" s="180"/>
      <c r="BC15" s="180"/>
      <c r="BD15" s="180"/>
      <c r="BE15" s="180"/>
      <c r="BF15" s="180"/>
      <c r="BG15" s="180"/>
      <c r="BH15" s="168"/>
      <c r="BI15" s="168"/>
      <c r="BJ15" s="168"/>
      <c r="BK15" s="168"/>
      <c r="BL15" s="168"/>
      <c r="BM15" s="168"/>
      <c r="BN15" s="168"/>
      <c r="BO15" s="168"/>
      <c r="BP15" s="168"/>
      <c r="BQ15" s="168"/>
      <c r="BR15" s="168"/>
      <c r="BS15" s="168"/>
      <c r="BT15" s="54"/>
    </row>
    <row r="16" spans="1:72" ht="21" customHeight="1">
      <c r="A16" s="256" t="str">
        <f t="shared" ca="1" si="0"/>
        <v/>
      </c>
      <c r="B16" s="55"/>
      <c r="C16" s="143" t="e">
        <f>+VLOOKUP(B16,'اسماء العملاء'!$A$2:$E$142,5,FALSE)</f>
        <v>#N/A</v>
      </c>
      <c r="D16" s="63" t="e">
        <f>+VLOOKUP(B16,'اسماء العملاء'!$A$2:$C$140,2,FALSE)</f>
        <v>#N/A</v>
      </c>
      <c r="E16" s="63" t="e">
        <f>+VLOOKUP(B16,'اسماء العملاء'!$A$2:$C$140,3,FALSE)</f>
        <v>#N/A</v>
      </c>
      <c r="F16" s="259" t="e">
        <f>+VLOOKUP(B16,'اسماء العملاء'!$A$2:$F$142,6,FALSE)</f>
        <v>#N/A</v>
      </c>
      <c r="G16" s="180"/>
      <c r="H16" s="180"/>
      <c r="I16" s="180"/>
      <c r="J16" s="180"/>
      <c r="K16" s="180"/>
      <c r="L16" s="180"/>
      <c r="M16" s="180"/>
      <c r="N16" s="180"/>
      <c r="O16" s="180"/>
      <c r="P16" s="180"/>
      <c r="Q16" s="180"/>
      <c r="R16" s="180"/>
      <c r="S16" s="180"/>
      <c r="T16" s="180"/>
      <c r="U16" s="180"/>
      <c r="V16" s="180"/>
      <c r="W16" s="180"/>
      <c r="X16" s="180"/>
      <c r="Y16" s="180"/>
      <c r="Z16" s="180"/>
      <c r="AA16" s="180"/>
      <c r="AB16" s="180"/>
      <c r="AC16" s="180"/>
      <c r="AD16" s="180"/>
      <c r="AE16" s="180"/>
      <c r="AF16" s="180"/>
      <c r="AG16" s="180"/>
      <c r="AH16" s="180"/>
      <c r="AI16" s="180"/>
      <c r="AJ16" s="180"/>
      <c r="AK16" s="180"/>
      <c r="AL16" s="180"/>
      <c r="AM16" s="180"/>
      <c r="AN16" s="180"/>
      <c r="AO16" s="180"/>
      <c r="AP16" s="180"/>
      <c r="AQ16" s="180"/>
      <c r="AR16" s="180"/>
      <c r="AS16" s="180"/>
      <c r="AT16" s="180"/>
      <c r="AU16" s="180"/>
      <c r="AV16" s="180"/>
      <c r="AW16" s="180"/>
      <c r="AX16" s="180"/>
      <c r="AY16" s="180"/>
      <c r="AZ16" s="180"/>
      <c r="BA16" s="180"/>
      <c r="BB16" s="180"/>
      <c r="BC16" s="180"/>
      <c r="BD16" s="180"/>
      <c r="BE16" s="180"/>
      <c r="BF16" s="180"/>
      <c r="BG16" s="180"/>
      <c r="BH16" s="168"/>
      <c r="BI16" s="168"/>
      <c r="BJ16" s="168"/>
      <c r="BK16" s="168"/>
      <c r="BL16" s="168"/>
      <c r="BM16" s="168"/>
      <c r="BN16" s="168"/>
      <c r="BO16" s="168"/>
      <c r="BP16" s="168"/>
      <c r="BQ16" s="168"/>
      <c r="BR16" s="168"/>
      <c r="BS16" s="168"/>
      <c r="BT16" s="54"/>
    </row>
    <row r="17" spans="1:72" ht="21" customHeight="1">
      <c r="A17" s="256" t="str">
        <f t="shared" ca="1" si="0"/>
        <v/>
      </c>
      <c r="B17" s="55"/>
      <c r="C17" s="143" t="e">
        <f>+VLOOKUP(B17,'اسماء العملاء'!$A$2:$E$142,5,FALSE)</f>
        <v>#N/A</v>
      </c>
      <c r="D17" s="63" t="e">
        <f>+VLOOKUP(B17,'اسماء العملاء'!$A$2:$C$140,2,FALSE)</f>
        <v>#N/A</v>
      </c>
      <c r="E17" s="63" t="e">
        <f>+VLOOKUP(B17,'اسماء العملاء'!$A$2:$C$140,3,FALSE)</f>
        <v>#N/A</v>
      </c>
      <c r="F17" s="259" t="e">
        <f>+VLOOKUP(B17,'اسماء العملاء'!$A$2:$F$142,6,FALSE)</f>
        <v>#N/A</v>
      </c>
      <c r="G17" s="180"/>
      <c r="H17" s="180"/>
      <c r="I17" s="180"/>
      <c r="J17" s="180"/>
      <c r="K17" s="180"/>
      <c r="L17" s="180"/>
      <c r="M17" s="180"/>
      <c r="N17" s="180"/>
      <c r="O17" s="180"/>
      <c r="P17" s="180"/>
      <c r="Q17" s="180"/>
      <c r="R17" s="180"/>
      <c r="S17" s="180"/>
      <c r="T17" s="180"/>
      <c r="U17" s="180"/>
      <c r="V17" s="180"/>
      <c r="W17" s="180"/>
      <c r="X17" s="180"/>
      <c r="Y17" s="180"/>
      <c r="Z17" s="180"/>
      <c r="AA17" s="180"/>
      <c r="AB17" s="180"/>
      <c r="AC17" s="180"/>
      <c r="AD17" s="180"/>
      <c r="AE17" s="180"/>
      <c r="AF17" s="180"/>
      <c r="AG17" s="180"/>
      <c r="AH17" s="180"/>
      <c r="AI17" s="180"/>
      <c r="AJ17" s="180"/>
      <c r="AK17" s="180"/>
      <c r="AL17" s="180"/>
      <c r="AM17" s="180"/>
      <c r="AN17" s="180"/>
      <c r="AO17" s="180"/>
      <c r="AP17" s="180"/>
      <c r="AQ17" s="180"/>
      <c r="AR17" s="180"/>
      <c r="AS17" s="180"/>
      <c r="AT17" s="180"/>
      <c r="AU17" s="180"/>
      <c r="AV17" s="180"/>
      <c r="AW17" s="180"/>
      <c r="AX17" s="180"/>
      <c r="AY17" s="180"/>
      <c r="AZ17" s="180"/>
      <c r="BA17" s="180"/>
      <c r="BB17" s="180"/>
      <c r="BC17" s="180"/>
      <c r="BD17" s="180"/>
      <c r="BE17" s="180"/>
      <c r="BF17" s="180"/>
      <c r="BG17" s="180"/>
      <c r="BH17" s="168"/>
      <c r="BI17" s="168"/>
      <c r="BJ17" s="168"/>
      <c r="BK17" s="168"/>
      <c r="BL17" s="168"/>
      <c r="BM17" s="168"/>
      <c r="BN17" s="168"/>
      <c r="BO17" s="168"/>
      <c r="BP17" s="168"/>
      <c r="BQ17" s="168"/>
      <c r="BR17" s="168"/>
      <c r="BS17" s="168"/>
      <c r="BT17" s="54"/>
    </row>
    <row r="18" spans="1:72" ht="21" customHeight="1">
      <c r="A18" s="256" t="str">
        <f t="shared" ca="1" si="0"/>
        <v/>
      </c>
      <c r="B18" s="55"/>
      <c r="C18" s="143" t="e">
        <f>+VLOOKUP(B18,'اسماء العملاء'!$A$2:$E$142,5,FALSE)</f>
        <v>#N/A</v>
      </c>
      <c r="D18" s="63" t="e">
        <f>+VLOOKUP(B18,'اسماء العملاء'!$A$2:$C$140,2,FALSE)</f>
        <v>#N/A</v>
      </c>
      <c r="E18" s="63" t="e">
        <f>+VLOOKUP(B18,'اسماء العملاء'!$A$2:$C$140,3,FALSE)</f>
        <v>#N/A</v>
      </c>
      <c r="F18" s="259" t="e">
        <f>+VLOOKUP(B18,'اسماء العملاء'!$A$2:$F$142,6,FALSE)</f>
        <v>#N/A</v>
      </c>
      <c r="G18" s="180"/>
      <c r="H18" s="180"/>
      <c r="I18" s="180"/>
      <c r="J18" s="180"/>
      <c r="K18" s="180"/>
      <c r="L18" s="180"/>
      <c r="M18" s="180"/>
      <c r="N18" s="180"/>
      <c r="O18" s="180"/>
      <c r="P18" s="180"/>
      <c r="Q18" s="180"/>
      <c r="R18" s="180"/>
      <c r="S18" s="180"/>
      <c r="T18" s="180"/>
      <c r="U18" s="180"/>
      <c r="V18" s="180"/>
      <c r="W18" s="180"/>
      <c r="X18" s="180"/>
      <c r="Y18" s="180"/>
      <c r="Z18" s="180"/>
      <c r="AA18" s="180"/>
      <c r="AB18" s="180"/>
      <c r="AC18" s="180"/>
      <c r="AD18" s="180"/>
      <c r="AE18" s="180"/>
      <c r="AF18" s="180"/>
      <c r="AG18" s="180"/>
      <c r="AH18" s="180"/>
      <c r="AI18" s="180"/>
      <c r="AJ18" s="180"/>
      <c r="AK18" s="180"/>
      <c r="AL18" s="180"/>
      <c r="AM18" s="180"/>
      <c r="AN18" s="180"/>
      <c r="AO18" s="180"/>
      <c r="AP18" s="180"/>
      <c r="AQ18" s="180"/>
      <c r="AR18" s="180"/>
      <c r="AS18" s="180"/>
      <c r="AT18" s="180"/>
      <c r="AU18" s="180"/>
      <c r="AV18" s="180"/>
      <c r="AW18" s="180"/>
      <c r="AX18" s="180"/>
      <c r="AY18" s="180"/>
      <c r="AZ18" s="180"/>
      <c r="BA18" s="180"/>
      <c r="BB18" s="180"/>
      <c r="BC18" s="180"/>
      <c r="BD18" s="180"/>
      <c r="BE18" s="180"/>
      <c r="BF18" s="180"/>
      <c r="BG18" s="180"/>
      <c r="BH18" s="168"/>
      <c r="BI18" s="168"/>
      <c r="BJ18" s="168"/>
      <c r="BK18" s="168"/>
      <c r="BL18" s="168"/>
      <c r="BM18" s="168"/>
      <c r="BN18" s="168"/>
      <c r="BO18" s="168"/>
      <c r="BP18" s="168"/>
      <c r="BQ18" s="168"/>
      <c r="BR18" s="168"/>
      <c r="BS18" s="168"/>
      <c r="BT18" s="54"/>
    </row>
    <row r="19" spans="1:72" ht="21" customHeight="1">
      <c r="A19" s="256" t="str">
        <f t="shared" ca="1" si="0"/>
        <v/>
      </c>
      <c r="B19" s="55"/>
      <c r="C19" s="143" t="e">
        <f>+VLOOKUP(B19,'اسماء العملاء'!$A$2:$E$142,5,FALSE)</f>
        <v>#N/A</v>
      </c>
      <c r="D19" s="63" t="e">
        <f>+VLOOKUP(B19,'اسماء العملاء'!$A$2:$C$140,2,FALSE)</f>
        <v>#N/A</v>
      </c>
      <c r="E19" s="63" t="e">
        <f>+VLOOKUP(B19,'اسماء العملاء'!$A$2:$C$140,3,FALSE)</f>
        <v>#N/A</v>
      </c>
      <c r="F19" s="259" t="e">
        <f>+VLOOKUP(B19,'اسماء العملاء'!$A$2:$F$142,6,FALSE)</f>
        <v>#N/A</v>
      </c>
      <c r="G19" s="180"/>
      <c r="H19" s="180"/>
      <c r="I19" s="180"/>
      <c r="J19" s="180"/>
      <c r="K19" s="180"/>
      <c r="L19" s="180"/>
      <c r="M19" s="180"/>
      <c r="N19" s="180"/>
      <c r="O19" s="180"/>
      <c r="P19" s="180"/>
      <c r="Q19" s="180"/>
      <c r="R19" s="180"/>
      <c r="S19" s="180"/>
      <c r="T19" s="180"/>
      <c r="U19" s="180"/>
      <c r="V19" s="180"/>
      <c r="W19" s="180"/>
      <c r="X19" s="180"/>
      <c r="Y19" s="180"/>
      <c r="Z19" s="180"/>
      <c r="AA19" s="180"/>
      <c r="AB19" s="180"/>
      <c r="AC19" s="180"/>
      <c r="AD19" s="180"/>
      <c r="AE19" s="180"/>
      <c r="AF19" s="180"/>
      <c r="AG19" s="180"/>
      <c r="AH19" s="180"/>
      <c r="AI19" s="180"/>
      <c r="AJ19" s="180"/>
      <c r="AK19" s="180"/>
      <c r="AL19" s="180"/>
      <c r="AM19" s="180"/>
      <c r="AN19" s="180"/>
      <c r="AO19" s="180"/>
      <c r="AP19" s="180"/>
      <c r="AQ19" s="180"/>
      <c r="AR19" s="180"/>
      <c r="AS19" s="180"/>
      <c r="AT19" s="180"/>
      <c r="AU19" s="180"/>
      <c r="AV19" s="180"/>
      <c r="AW19" s="180"/>
      <c r="AX19" s="180"/>
      <c r="AY19" s="180"/>
      <c r="AZ19" s="180"/>
      <c r="BA19" s="180"/>
      <c r="BB19" s="180"/>
      <c r="BC19" s="180"/>
      <c r="BD19" s="180"/>
      <c r="BE19" s="180"/>
      <c r="BF19" s="180"/>
      <c r="BG19" s="180"/>
      <c r="BH19" s="168"/>
      <c r="BI19" s="168"/>
      <c r="BJ19" s="168"/>
      <c r="BK19" s="168"/>
      <c r="BL19" s="168"/>
      <c r="BM19" s="168"/>
      <c r="BN19" s="168"/>
      <c r="BO19" s="168"/>
      <c r="BP19" s="168"/>
      <c r="BQ19" s="168"/>
      <c r="BR19" s="168"/>
      <c r="BS19" s="168"/>
      <c r="BT19" s="54"/>
    </row>
    <row r="20" spans="1:72" ht="21" customHeight="1">
      <c r="A20" s="256" t="str">
        <f t="shared" ca="1" si="0"/>
        <v/>
      </c>
      <c r="B20" s="55"/>
      <c r="C20" s="143" t="e">
        <f>+VLOOKUP(B20,'اسماء العملاء'!$A$2:$E$142,5,FALSE)</f>
        <v>#N/A</v>
      </c>
      <c r="D20" s="63" t="e">
        <f>+VLOOKUP(B20,'اسماء العملاء'!$A$2:$C$140,2,FALSE)</f>
        <v>#N/A</v>
      </c>
      <c r="E20" s="63" t="e">
        <f>+VLOOKUP(B20,'اسماء العملاء'!$A$2:$C$140,3,FALSE)</f>
        <v>#N/A</v>
      </c>
      <c r="F20" s="259" t="e">
        <f>+VLOOKUP(B20,'اسماء العملاء'!$A$2:$F$142,6,FALSE)</f>
        <v>#N/A</v>
      </c>
      <c r="G20" s="180"/>
      <c r="H20" s="180"/>
      <c r="I20" s="180"/>
      <c r="J20" s="180"/>
      <c r="K20" s="180"/>
      <c r="L20" s="180"/>
      <c r="M20" s="180"/>
      <c r="N20" s="180"/>
      <c r="O20" s="180"/>
      <c r="P20" s="180"/>
      <c r="Q20" s="180"/>
      <c r="R20" s="180"/>
      <c r="S20" s="180"/>
      <c r="T20" s="180"/>
      <c r="U20" s="180"/>
      <c r="V20" s="180"/>
      <c r="W20" s="180"/>
      <c r="X20" s="180"/>
      <c r="Y20" s="180"/>
      <c r="Z20" s="180"/>
      <c r="AA20" s="180"/>
      <c r="AB20" s="180"/>
      <c r="AC20" s="180"/>
      <c r="AD20" s="180"/>
      <c r="AE20" s="180"/>
      <c r="AF20" s="180"/>
      <c r="AG20" s="180"/>
      <c r="AH20" s="180"/>
      <c r="AI20" s="180"/>
      <c r="AJ20" s="180"/>
      <c r="AK20" s="180"/>
      <c r="AL20" s="180"/>
      <c r="AM20" s="180"/>
      <c r="AN20" s="180"/>
      <c r="AO20" s="180"/>
      <c r="AP20" s="180"/>
      <c r="AQ20" s="180"/>
      <c r="AR20" s="180"/>
      <c r="AS20" s="180"/>
      <c r="AT20" s="180"/>
      <c r="AU20" s="180"/>
      <c r="AV20" s="180"/>
      <c r="AW20" s="180"/>
      <c r="AX20" s="180"/>
      <c r="AY20" s="180"/>
      <c r="AZ20" s="180"/>
      <c r="BA20" s="180"/>
      <c r="BB20" s="180"/>
      <c r="BC20" s="180"/>
      <c r="BD20" s="180"/>
      <c r="BE20" s="180"/>
      <c r="BF20" s="180"/>
      <c r="BG20" s="180"/>
      <c r="BH20" s="168"/>
      <c r="BI20" s="168"/>
      <c r="BJ20" s="168"/>
      <c r="BK20" s="168"/>
      <c r="BL20" s="168"/>
      <c r="BM20" s="168"/>
      <c r="BN20" s="168"/>
      <c r="BO20" s="168"/>
      <c r="BP20" s="168"/>
      <c r="BQ20" s="168"/>
      <c r="BR20" s="168"/>
      <c r="BS20" s="168"/>
      <c r="BT20" s="54"/>
    </row>
    <row r="21" spans="1:72" ht="21" customHeight="1">
      <c r="A21" s="256" t="str">
        <f t="shared" ca="1" si="0"/>
        <v/>
      </c>
      <c r="B21" s="55"/>
      <c r="C21" s="143" t="e">
        <f>+VLOOKUP(B21,'اسماء العملاء'!$A$2:$E$142,5,FALSE)</f>
        <v>#N/A</v>
      </c>
      <c r="D21" s="63" t="e">
        <f>+VLOOKUP(B21,'اسماء العملاء'!$A$2:$C$140,2,FALSE)</f>
        <v>#N/A</v>
      </c>
      <c r="E21" s="63" t="e">
        <f>+VLOOKUP(B21,'اسماء العملاء'!$A$2:$C$140,3,FALSE)</f>
        <v>#N/A</v>
      </c>
      <c r="F21" s="259" t="e">
        <f>+VLOOKUP(B21,'اسماء العملاء'!$A$2:$F$142,6,FALSE)</f>
        <v>#N/A</v>
      </c>
      <c r="G21" s="180"/>
      <c r="H21" s="180"/>
      <c r="I21" s="180"/>
      <c r="J21" s="180"/>
      <c r="K21" s="180"/>
      <c r="L21" s="180"/>
      <c r="M21" s="180"/>
      <c r="N21" s="180"/>
      <c r="O21" s="180"/>
      <c r="P21" s="180"/>
      <c r="Q21" s="180"/>
      <c r="R21" s="180"/>
      <c r="S21" s="180"/>
      <c r="T21" s="180"/>
      <c r="U21" s="180"/>
      <c r="V21" s="180"/>
      <c r="W21" s="180"/>
      <c r="X21" s="180"/>
      <c r="Y21" s="180"/>
      <c r="Z21" s="180"/>
      <c r="AA21" s="180"/>
      <c r="AB21" s="180"/>
      <c r="AC21" s="180"/>
      <c r="AD21" s="180"/>
      <c r="AE21" s="180"/>
      <c r="AF21" s="180"/>
      <c r="AG21" s="180"/>
      <c r="AH21" s="180"/>
      <c r="AI21" s="180"/>
      <c r="AJ21" s="180"/>
      <c r="AK21" s="180"/>
      <c r="AL21" s="180"/>
      <c r="AM21" s="180"/>
      <c r="AN21" s="180"/>
      <c r="AO21" s="180"/>
      <c r="AP21" s="180"/>
      <c r="AQ21" s="180"/>
      <c r="AR21" s="180"/>
      <c r="AS21" s="180"/>
      <c r="AT21" s="180"/>
      <c r="AU21" s="180"/>
      <c r="AV21" s="180"/>
      <c r="AW21" s="180"/>
      <c r="AX21" s="180"/>
      <c r="AY21" s="180"/>
      <c r="AZ21" s="180"/>
      <c r="BA21" s="180"/>
      <c r="BB21" s="180"/>
      <c r="BC21" s="180"/>
      <c r="BD21" s="180"/>
      <c r="BE21" s="180"/>
      <c r="BF21" s="180"/>
      <c r="BG21" s="180"/>
      <c r="BH21" s="168"/>
      <c r="BI21" s="168"/>
      <c r="BJ21" s="168"/>
      <c r="BK21" s="168"/>
      <c r="BL21" s="168"/>
      <c r="BM21" s="168"/>
      <c r="BN21" s="168"/>
      <c r="BO21" s="168"/>
      <c r="BP21" s="168"/>
      <c r="BQ21" s="168"/>
      <c r="BR21" s="168"/>
      <c r="BS21" s="168"/>
      <c r="BT21" s="54"/>
    </row>
    <row r="22" spans="1:72" ht="21" customHeight="1">
      <c r="A22" s="256" t="str">
        <f t="shared" ca="1" si="0"/>
        <v/>
      </c>
      <c r="B22" s="55"/>
      <c r="C22" s="143" t="e">
        <f>+VLOOKUP(B22,'اسماء العملاء'!$A$2:$E$142,5,FALSE)</f>
        <v>#N/A</v>
      </c>
      <c r="D22" s="63" t="e">
        <f>+VLOOKUP(B22,'اسماء العملاء'!$A$2:$C$140,2,FALSE)</f>
        <v>#N/A</v>
      </c>
      <c r="E22" s="63" t="e">
        <f>+VLOOKUP(B22,'اسماء العملاء'!$A$2:$C$140,3,FALSE)</f>
        <v>#N/A</v>
      </c>
      <c r="F22" s="259" t="e">
        <f>+VLOOKUP(B22,'اسماء العملاء'!$A$2:$F$142,6,FALSE)</f>
        <v>#N/A</v>
      </c>
      <c r="G22" s="180"/>
      <c r="H22" s="180"/>
      <c r="I22" s="180"/>
      <c r="J22" s="180"/>
      <c r="K22" s="180"/>
      <c r="L22" s="180"/>
      <c r="M22" s="180"/>
      <c r="N22" s="180"/>
      <c r="O22" s="180"/>
      <c r="P22" s="180"/>
      <c r="Q22" s="180"/>
      <c r="R22" s="180"/>
      <c r="S22" s="180"/>
      <c r="T22" s="180"/>
      <c r="U22" s="180"/>
      <c r="V22" s="180"/>
      <c r="W22" s="180"/>
      <c r="X22" s="180"/>
      <c r="Y22" s="180"/>
      <c r="Z22" s="180"/>
      <c r="AA22" s="180"/>
      <c r="AB22" s="180"/>
      <c r="AC22" s="180"/>
      <c r="AD22" s="180"/>
      <c r="AE22" s="180"/>
      <c r="AF22" s="180"/>
      <c r="AG22" s="180"/>
      <c r="AH22" s="180"/>
      <c r="AI22" s="180"/>
      <c r="AJ22" s="180"/>
      <c r="AK22" s="180"/>
      <c r="AL22" s="180"/>
      <c r="AM22" s="180"/>
      <c r="AN22" s="180"/>
      <c r="AO22" s="180"/>
      <c r="AP22" s="180"/>
      <c r="AQ22" s="180"/>
      <c r="AR22" s="180"/>
      <c r="AS22" s="180"/>
      <c r="AT22" s="180"/>
      <c r="AU22" s="180"/>
      <c r="AV22" s="180"/>
      <c r="AW22" s="180"/>
      <c r="AX22" s="180"/>
      <c r="AY22" s="180"/>
      <c r="AZ22" s="180"/>
      <c r="BA22" s="180"/>
      <c r="BB22" s="180"/>
      <c r="BC22" s="180"/>
      <c r="BD22" s="180"/>
      <c r="BE22" s="180"/>
      <c r="BF22" s="180"/>
      <c r="BG22" s="180"/>
      <c r="BH22" s="168"/>
      <c r="BI22" s="168"/>
      <c r="BJ22" s="168"/>
      <c r="BK22" s="168"/>
      <c r="BL22" s="168"/>
      <c r="BM22" s="168"/>
      <c r="BN22" s="168"/>
      <c r="BO22" s="168"/>
      <c r="BP22" s="168"/>
      <c r="BQ22" s="168"/>
      <c r="BR22" s="168"/>
      <c r="BS22" s="168"/>
      <c r="BT22" s="54"/>
    </row>
    <row r="23" spans="1:72" ht="21" customHeight="1">
      <c r="A23" s="256" t="str">
        <f t="shared" ca="1" si="0"/>
        <v/>
      </c>
      <c r="B23" s="55"/>
      <c r="C23" s="143" t="e">
        <f>+VLOOKUP(B23,'اسماء العملاء'!$A$2:$E$142,5,FALSE)</f>
        <v>#N/A</v>
      </c>
      <c r="D23" s="63" t="e">
        <f>+VLOOKUP(B23,'اسماء العملاء'!$A$2:$C$140,2,FALSE)</f>
        <v>#N/A</v>
      </c>
      <c r="E23" s="63" t="e">
        <f>+VLOOKUP(B23,'اسماء العملاء'!$A$2:$C$140,3,FALSE)</f>
        <v>#N/A</v>
      </c>
      <c r="F23" s="259" t="e">
        <f>+VLOOKUP(B23,'اسماء العملاء'!$A$2:$F$142,6,FALSE)</f>
        <v>#N/A</v>
      </c>
      <c r="G23" s="180"/>
      <c r="H23" s="180"/>
      <c r="I23" s="180"/>
      <c r="J23" s="180"/>
      <c r="K23" s="180"/>
      <c r="L23" s="180"/>
      <c r="M23" s="180"/>
      <c r="N23" s="180"/>
      <c r="O23" s="180"/>
      <c r="P23" s="180"/>
      <c r="Q23" s="180"/>
      <c r="R23" s="180"/>
      <c r="S23" s="180"/>
      <c r="T23" s="180"/>
      <c r="U23" s="180"/>
      <c r="V23" s="180"/>
      <c r="W23" s="180"/>
      <c r="X23" s="180"/>
      <c r="Y23" s="180"/>
      <c r="Z23" s="180"/>
      <c r="AA23" s="180"/>
      <c r="AB23" s="180"/>
      <c r="AC23" s="180"/>
      <c r="AD23" s="180"/>
      <c r="AE23" s="180"/>
      <c r="AF23" s="180"/>
      <c r="AG23" s="180"/>
      <c r="AH23" s="180"/>
      <c r="AI23" s="180"/>
      <c r="AJ23" s="180"/>
      <c r="AK23" s="180"/>
      <c r="AL23" s="180"/>
      <c r="AM23" s="180"/>
      <c r="AN23" s="180"/>
      <c r="AO23" s="180"/>
      <c r="AP23" s="180"/>
      <c r="AQ23" s="180"/>
      <c r="AR23" s="180"/>
      <c r="AS23" s="180"/>
      <c r="AT23" s="180"/>
      <c r="AU23" s="180"/>
      <c r="AV23" s="180"/>
      <c r="AW23" s="180"/>
      <c r="AX23" s="180"/>
      <c r="AY23" s="180"/>
      <c r="AZ23" s="180"/>
      <c r="BA23" s="180"/>
      <c r="BB23" s="180"/>
      <c r="BC23" s="180"/>
      <c r="BD23" s="180"/>
      <c r="BE23" s="180"/>
      <c r="BF23" s="180"/>
      <c r="BG23" s="180"/>
      <c r="BH23" s="168"/>
      <c r="BI23" s="168"/>
      <c r="BJ23" s="168"/>
      <c r="BK23" s="168"/>
      <c r="BL23" s="168"/>
      <c r="BM23" s="168"/>
      <c r="BN23" s="168"/>
      <c r="BO23" s="168"/>
      <c r="BP23" s="168"/>
      <c r="BQ23" s="168"/>
      <c r="BR23" s="168"/>
      <c r="BS23" s="168"/>
      <c r="BT23" s="54"/>
    </row>
    <row r="24" spans="1:72" ht="21" customHeight="1">
      <c r="A24" s="256" t="str">
        <f t="shared" ca="1" si="0"/>
        <v/>
      </c>
      <c r="B24" s="55"/>
      <c r="C24" s="143" t="e">
        <f>+VLOOKUP(B24,'اسماء العملاء'!$A$2:$E$142,5,FALSE)</f>
        <v>#N/A</v>
      </c>
      <c r="D24" s="63" t="e">
        <f>+VLOOKUP(B24,'اسماء العملاء'!$A$2:$C$140,2,FALSE)</f>
        <v>#N/A</v>
      </c>
      <c r="E24" s="63" t="e">
        <f>+VLOOKUP(B24,'اسماء العملاء'!$A$2:$C$140,3,FALSE)</f>
        <v>#N/A</v>
      </c>
      <c r="F24" s="259" t="e">
        <f>+VLOOKUP(B24,'اسماء العملاء'!$A$2:$F$142,6,FALSE)</f>
        <v>#N/A</v>
      </c>
      <c r="G24" s="180"/>
      <c r="H24" s="180"/>
      <c r="I24" s="180"/>
      <c r="J24" s="180"/>
      <c r="K24" s="180"/>
      <c r="L24" s="180"/>
      <c r="M24" s="180"/>
      <c r="N24" s="180"/>
      <c r="O24" s="180"/>
      <c r="P24" s="180"/>
      <c r="Q24" s="180"/>
      <c r="R24" s="180"/>
      <c r="S24" s="180"/>
      <c r="T24" s="180"/>
      <c r="U24" s="180"/>
      <c r="V24" s="180"/>
      <c r="W24" s="180"/>
      <c r="X24" s="180"/>
      <c r="Y24" s="180"/>
      <c r="Z24" s="180"/>
      <c r="AA24" s="180"/>
      <c r="AB24" s="180"/>
      <c r="AC24" s="180"/>
      <c r="AD24" s="180"/>
      <c r="AE24" s="180"/>
      <c r="AF24" s="180"/>
      <c r="AG24" s="180"/>
      <c r="AH24" s="180"/>
      <c r="AI24" s="180"/>
      <c r="AJ24" s="180"/>
      <c r="AK24" s="180"/>
      <c r="AL24" s="180"/>
      <c r="AM24" s="180"/>
      <c r="AN24" s="180"/>
      <c r="AO24" s="180"/>
      <c r="AP24" s="180"/>
      <c r="AQ24" s="180"/>
      <c r="AR24" s="180"/>
      <c r="AS24" s="180"/>
      <c r="AT24" s="180"/>
      <c r="AU24" s="180"/>
      <c r="AV24" s="180"/>
      <c r="AW24" s="180"/>
      <c r="AX24" s="180"/>
      <c r="AY24" s="180"/>
      <c r="AZ24" s="180"/>
      <c r="BA24" s="180"/>
      <c r="BB24" s="180"/>
      <c r="BC24" s="180"/>
      <c r="BD24" s="180"/>
      <c r="BE24" s="180"/>
      <c r="BF24" s="180"/>
      <c r="BG24" s="180"/>
      <c r="BH24" s="168"/>
      <c r="BI24" s="168"/>
      <c r="BJ24" s="168"/>
      <c r="BK24" s="168"/>
      <c r="BL24" s="168"/>
      <c r="BM24" s="168"/>
      <c r="BN24" s="168"/>
      <c r="BO24" s="168"/>
      <c r="BP24" s="168"/>
      <c r="BQ24" s="168"/>
      <c r="BR24" s="168"/>
      <c r="BS24" s="168"/>
      <c r="BT24" s="54"/>
    </row>
    <row r="25" spans="1:72" ht="21" customHeight="1">
      <c r="A25" s="256" t="str">
        <f t="shared" ca="1" si="0"/>
        <v/>
      </c>
      <c r="B25" s="55"/>
      <c r="C25" s="143" t="e">
        <f>+VLOOKUP(B25,'اسماء العملاء'!$A$2:$E$142,5,FALSE)</f>
        <v>#N/A</v>
      </c>
      <c r="D25" s="63" t="e">
        <f>+VLOOKUP(B25,'اسماء العملاء'!$A$2:$C$140,2,FALSE)</f>
        <v>#N/A</v>
      </c>
      <c r="E25" s="63" t="e">
        <f>+VLOOKUP(B25,'اسماء العملاء'!$A$2:$C$140,3,FALSE)</f>
        <v>#N/A</v>
      </c>
      <c r="F25" s="259" t="e">
        <f>+VLOOKUP(B25,'اسماء العملاء'!$A$2:$F$142,6,FALSE)</f>
        <v>#N/A</v>
      </c>
      <c r="G25" s="180"/>
      <c r="H25" s="180"/>
      <c r="I25" s="180"/>
      <c r="J25" s="180"/>
      <c r="K25" s="180"/>
      <c r="L25" s="180"/>
      <c r="M25" s="180"/>
      <c r="N25" s="180"/>
      <c r="O25" s="180"/>
      <c r="P25" s="180"/>
      <c r="Q25" s="180"/>
      <c r="R25" s="180"/>
      <c r="S25" s="180"/>
      <c r="T25" s="180"/>
      <c r="U25" s="180"/>
      <c r="V25" s="180"/>
      <c r="W25" s="180"/>
      <c r="X25" s="180"/>
      <c r="Y25" s="180"/>
      <c r="Z25" s="180"/>
      <c r="AA25" s="180"/>
      <c r="AB25" s="180"/>
      <c r="AC25" s="180"/>
      <c r="AD25" s="180"/>
      <c r="AE25" s="180"/>
      <c r="AF25" s="180"/>
      <c r="AG25" s="180"/>
      <c r="AH25" s="180"/>
      <c r="AI25" s="180"/>
      <c r="AJ25" s="180"/>
      <c r="AK25" s="180"/>
      <c r="AL25" s="180"/>
      <c r="AM25" s="180"/>
      <c r="AN25" s="180"/>
      <c r="AO25" s="180"/>
      <c r="AP25" s="180"/>
      <c r="AQ25" s="180"/>
      <c r="AR25" s="180"/>
      <c r="AS25" s="180"/>
      <c r="AT25" s="180"/>
      <c r="AU25" s="180"/>
      <c r="AV25" s="180"/>
      <c r="AW25" s="180"/>
      <c r="AX25" s="180"/>
      <c r="AY25" s="180"/>
      <c r="AZ25" s="180"/>
      <c r="BA25" s="180"/>
      <c r="BB25" s="180"/>
      <c r="BC25" s="180"/>
      <c r="BD25" s="180"/>
      <c r="BE25" s="180"/>
      <c r="BF25" s="180"/>
      <c r="BG25" s="180"/>
      <c r="BH25" s="168"/>
      <c r="BI25" s="168"/>
      <c r="BJ25" s="168"/>
      <c r="BK25" s="168"/>
      <c r="BL25" s="168"/>
      <c r="BM25" s="168"/>
      <c r="BN25" s="168"/>
      <c r="BO25" s="168"/>
      <c r="BP25" s="168"/>
      <c r="BQ25" s="168"/>
      <c r="BR25" s="168"/>
      <c r="BS25" s="168"/>
      <c r="BT25" s="54"/>
    </row>
    <row r="26" spans="1:72" ht="21" customHeight="1">
      <c r="A26" s="256" t="str">
        <f t="shared" ca="1" si="0"/>
        <v/>
      </c>
      <c r="B26" s="55"/>
      <c r="C26" s="143" t="e">
        <f>+VLOOKUP(B26,'اسماء العملاء'!$A$2:$E$142,5,FALSE)</f>
        <v>#N/A</v>
      </c>
      <c r="D26" s="63" t="e">
        <f>+VLOOKUP(B26,'اسماء العملاء'!$A$2:$C$140,2,FALSE)</f>
        <v>#N/A</v>
      </c>
      <c r="E26" s="63" t="e">
        <f>+VLOOKUP(B26,'اسماء العملاء'!$A$2:$C$140,3,FALSE)</f>
        <v>#N/A</v>
      </c>
      <c r="F26" s="259" t="e">
        <f>+VLOOKUP(B26,'اسماء العملاء'!$A$2:$F$142,6,FALSE)</f>
        <v>#N/A</v>
      </c>
      <c r="G26" s="180"/>
      <c r="H26" s="180"/>
      <c r="I26" s="180"/>
      <c r="J26" s="180"/>
      <c r="K26" s="180"/>
      <c r="L26" s="180"/>
      <c r="M26" s="180"/>
      <c r="N26" s="180"/>
      <c r="O26" s="180"/>
      <c r="P26" s="180"/>
      <c r="Q26" s="180"/>
      <c r="R26" s="180"/>
      <c r="S26" s="180"/>
      <c r="T26" s="180"/>
      <c r="U26" s="180"/>
      <c r="V26" s="180"/>
      <c r="W26" s="180"/>
      <c r="X26" s="180"/>
      <c r="Y26" s="180"/>
      <c r="Z26" s="180"/>
      <c r="AA26" s="180"/>
      <c r="AB26" s="180"/>
      <c r="AC26" s="180"/>
      <c r="AD26" s="180"/>
      <c r="AE26" s="180"/>
      <c r="AF26" s="180"/>
      <c r="AG26" s="180"/>
      <c r="AH26" s="180"/>
      <c r="AI26" s="180"/>
      <c r="AJ26" s="180"/>
      <c r="AK26" s="180"/>
      <c r="AL26" s="180"/>
      <c r="AM26" s="180"/>
      <c r="AN26" s="180"/>
      <c r="AO26" s="180"/>
      <c r="AP26" s="180"/>
      <c r="AQ26" s="180"/>
      <c r="AR26" s="180"/>
      <c r="AS26" s="180"/>
      <c r="AT26" s="180"/>
      <c r="AU26" s="180"/>
      <c r="AV26" s="180"/>
      <c r="AW26" s="180"/>
      <c r="AX26" s="180"/>
      <c r="AY26" s="180"/>
      <c r="AZ26" s="180"/>
      <c r="BA26" s="180"/>
      <c r="BB26" s="180"/>
      <c r="BC26" s="180"/>
      <c r="BD26" s="180"/>
      <c r="BE26" s="180"/>
      <c r="BF26" s="180"/>
      <c r="BG26" s="180"/>
      <c r="BH26" s="168"/>
      <c r="BI26" s="168"/>
      <c r="BJ26" s="168"/>
      <c r="BK26" s="168"/>
      <c r="BL26" s="168"/>
      <c r="BM26" s="168"/>
      <c r="BN26" s="168"/>
      <c r="BO26" s="168"/>
      <c r="BP26" s="168"/>
      <c r="BQ26" s="168"/>
      <c r="BR26" s="168"/>
      <c r="BS26" s="168"/>
      <c r="BT26" s="54"/>
    </row>
    <row r="27" spans="1:72" ht="21" customHeight="1">
      <c r="A27" s="256" t="str">
        <f t="shared" ca="1" si="0"/>
        <v/>
      </c>
      <c r="B27" s="55"/>
      <c r="C27" s="143" t="e">
        <f>+VLOOKUP(B27,'اسماء العملاء'!$A$2:$E$142,5,FALSE)</f>
        <v>#N/A</v>
      </c>
      <c r="D27" s="63" t="e">
        <f>+VLOOKUP(B27,'اسماء العملاء'!$A$2:$C$140,2,FALSE)</f>
        <v>#N/A</v>
      </c>
      <c r="E27" s="63" t="e">
        <f>+VLOOKUP(B27,'اسماء العملاء'!$A$2:$C$140,3,FALSE)</f>
        <v>#N/A</v>
      </c>
      <c r="F27" s="259" t="e">
        <f>+VLOOKUP(B27,'اسماء العملاء'!$A$2:$F$142,6,FALSE)</f>
        <v>#N/A</v>
      </c>
      <c r="G27" s="180"/>
      <c r="H27" s="180"/>
      <c r="I27" s="180"/>
      <c r="J27" s="180"/>
      <c r="K27" s="180"/>
      <c r="L27" s="180"/>
      <c r="M27" s="180"/>
      <c r="N27" s="180"/>
      <c r="O27" s="180"/>
      <c r="P27" s="180"/>
      <c r="Q27" s="180"/>
      <c r="R27" s="180"/>
      <c r="S27" s="180"/>
      <c r="T27" s="180"/>
      <c r="U27" s="180"/>
      <c r="V27" s="180"/>
      <c r="W27" s="180"/>
      <c r="X27" s="180"/>
      <c r="Y27" s="180"/>
      <c r="Z27" s="180"/>
      <c r="AA27" s="180"/>
      <c r="AB27" s="180"/>
      <c r="AC27" s="180"/>
      <c r="AD27" s="180"/>
      <c r="AE27" s="180"/>
      <c r="AF27" s="180"/>
      <c r="AG27" s="180"/>
      <c r="AH27" s="180"/>
      <c r="AI27" s="180"/>
      <c r="AJ27" s="180"/>
      <c r="AK27" s="180"/>
      <c r="AL27" s="180"/>
      <c r="AM27" s="180"/>
      <c r="AN27" s="180"/>
      <c r="AO27" s="180"/>
      <c r="AP27" s="180"/>
      <c r="AQ27" s="180"/>
      <c r="AR27" s="180"/>
      <c r="AS27" s="180"/>
      <c r="AT27" s="180"/>
      <c r="AU27" s="180"/>
      <c r="AV27" s="180"/>
      <c r="AW27" s="180"/>
      <c r="AX27" s="180"/>
      <c r="AY27" s="180"/>
      <c r="AZ27" s="180"/>
      <c r="BA27" s="180"/>
      <c r="BB27" s="180"/>
      <c r="BC27" s="180"/>
      <c r="BD27" s="180"/>
      <c r="BE27" s="180"/>
      <c r="BF27" s="180"/>
      <c r="BG27" s="180"/>
      <c r="BH27" s="168"/>
      <c r="BI27" s="168"/>
      <c r="BJ27" s="168"/>
      <c r="BK27" s="168"/>
      <c r="BL27" s="168"/>
      <c r="BM27" s="168"/>
      <c r="BN27" s="168"/>
      <c r="BO27" s="168"/>
      <c r="BP27" s="168"/>
      <c r="BQ27" s="168"/>
      <c r="BR27" s="168"/>
      <c r="BS27" s="168"/>
      <c r="BT27" s="54"/>
    </row>
    <row r="28" spans="1:72" ht="21" customHeight="1">
      <c r="A28" s="256" t="str">
        <f t="shared" ca="1" si="0"/>
        <v/>
      </c>
      <c r="B28" s="55"/>
      <c r="C28" s="143" t="e">
        <f>+VLOOKUP(B28,'اسماء العملاء'!$A$2:$E$142,5,FALSE)</f>
        <v>#N/A</v>
      </c>
      <c r="D28" s="63" t="e">
        <f>+VLOOKUP(B28,'اسماء العملاء'!$A$2:$C$140,2,FALSE)</f>
        <v>#N/A</v>
      </c>
      <c r="E28" s="63" t="e">
        <f>+VLOOKUP(B28,'اسماء العملاء'!$A$2:$C$140,3,FALSE)</f>
        <v>#N/A</v>
      </c>
      <c r="F28" s="259" t="e">
        <f>+VLOOKUP(B28,'اسماء العملاء'!$A$2:$F$142,6,FALSE)</f>
        <v>#N/A</v>
      </c>
      <c r="G28" s="180"/>
      <c r="H28" s="180"/>
      <c r="I28" s="180"/>
      <c r="J28" s="180"/>
      <c r="K28" s="180"/>
      <c r="L28" s="180"/>
      <c r="M28" s="180"/>
      <c r="N28" s="180"/>
      <c r="O28" s="180"/>
      <c r="P28" s="180"/>
      <c r="Q28" s="180"/>
      <c r="R28" s="180"/>
      <c r="S28" s="180"/>
      <c r="T28" s="180"/>
      <c r="U28" s="180"/>
      <c r="V28" s="180"/>
      <c r="W28" s="180"/>
      <c r="X28" s="180"/>
      <c r="Y28" s="180"/>
      <c r="Z28" s="180"/>
      <c r="AA28" s="180"/>
      <c r="AB28" s="180"/>
      <c r="AC28" s="180"/>
      <c r="AD28" s="180"/>
      <c r="AE28" s="180"/>
      <c r="AF28" s="180"/>
      <c r="AG28" s="180"/>
      <c r="AH28" s="180"/>
      <c r="AI28" s="180"/>
      <c r="AJ28" s="180"/>
      <c r="AK28" s="180"/>
      <c r="AL28" s="180"/>
      <c r="AM28" s="180"/>
      <c r="AN28" s="180"/>
      <c r="AO28" s="180"/>
      <c r="AP28" s="180"/>
      <c r="AQ28" s="180"/>
      <c r="AR28" s="180"/>
      <c r="AS28" s="180"/>
      <c r="AT28" s="180"/>
      <c r="AU28" s="180"/>
      <c r="AV28" s="180"/>
      <c r="AW28" s="180"/>
      <c r="AX28" s="180"/>
      <c r="AY28" s="180"/>
      <c r="AZ28" s="180"/>
      <c r="BA28" s="180"/>
      <c r="BB28" s="180"/>
      <c r="BC28" s="180"/>
      <c r="BD28" s="180"/>
      <c r="BE28" s="180"/>
      <c r="BF28" s="180"/>
      <c r="BG28" s="180"/>
      <c r="BH28" s="168"/>
      <c r="BI28" s="168"/>
      <c r="BJ28" s="168"/>
      <c r="BK28" s="168"/>
      <c r="BL28" s="168"/>
      <c r="BM28" s="168"/>
      <c r="BN28" s="168"/>
      <c r="BO28" s="168"/>
      <c r="BP28" s="168"/>
      <c r="BQ28" s="168"/>
      <c r="BR28" s="168"/>
      <c r="BS28" s="168"/>
      <c r="BT28" s="54"/>
    </row>
    <row r="29" spans="1:72" ht="21" customHeight="1">
      <c r="A29" s="256" t="str">
        <f t="shared" ca="1" si="0"/>
        <v/>
      </c>
      <c r="B29" s="55"/>
      <c r="C29" s="143" t="e">
        <f>+VLOOKUP(B29,'اسماء العملاء'!$A$2:$E$142,5,FALSE)</f>
        <v>#N/A</v>
      </c>
      <c r="D29" s="63" t="e">
        <f>+VLOOKUP(B29,'اسماء العملاء'!$A$2:$C$140,2,FALSE)</f>
        <v>#N/A</v>
      </c>
      <c r="E29" s="63" t="e">
        <f>+VLOOKUP(B29,'اسماء العملاء'!$A$2:$C$140,3,FALSE)</f>
        <v>#N/A</v>
      </c>
      <c r="F29" s="259" t="e">
        <f>+VLOOKUP(B29,'اسماء العملاء'!$A$2:$F$142,6,FALSE)</f>
        <v>#N/A</v>
      </c>
      <c r="G29" s="180"/>
      <c r="H29" s="180"/>
      <c r="I29" s="180"/>
      <c r="J29" s="180"/>
      <c r="K29" s="180"/>
      <c r="L29" s="180"/>
      <c r="M29" s="180"/>
      <c r="N29" s="180"/>
      <c r="O29" s="180"/>
      <c r="P29" s="180"/>
      <c r="Q29" s="180"/>
      <c r="R29" s="180"/>
      <c r="S29" s="180"/>
      <c r="T29" s="180"/>
      <c r="U29" s="180"/>
      <c r="V29" s="180"/>
      <c r="W29" s="180"/>
      <c r="X29" s="180"/>
      <c r="Y29" s="180"/>
      <c r="Z29" s="180"/>
      <c r="AA29" s="180"/>
      <c r="AB29" s="180"/>
      <c r="AC29" s="180"/>
      <c r="AD29" s="180"/>
      <c r="AE29" s="180"/>
      <c r="AF29" s="180"/>
      <c r="AG29" s="180"/>
      <c r="AH29" s="180"/>
      <c r="AI29" s="180"/>
      <c r="AJ29" s="180"/>
      <c r="AK29" s="180"/>
      <c r="AL29" s="180"/>
      <c r="AM29" s="180"/>
      <c r="AN29" s="180"/>
      <c r="AO29" s="180"/>
      <c r="AP29" s="180"/>
      <c r="AQ29" s="180"/>
      <c r="AR29" s="180"/>
      <c r="AS29" s="180"/>
      <c r="AT29" s="180"/>
      <c r="AU29" s="180"/>
      <c r="AV29" s="180"/>
      <c r="AW29" s="180"/>
      <c r="AX29" s="180"/>
      <c r="AY29" s="180"/>
      <c r="AZ29" s="180"/>
      <c r="BA29" s="180"/>
      <c r="BB29" s="180"/>
      <c r="BC29" s="180"/>
      <c r="BD29" s="180"/>
      <c r="BE29" s="180"/>
      <c r="BF29" s="180"/>
      <c r="BG29" s="180"/>
      <c r="BH29" s="168"/>
      <c r="BI29" s="168"/>
      <c r="BJ29" s="168"/>
      <c r="BK29" s="168"/>
      <c r="BL29" s="168"/>
      <c r="BM29" s="168"/>
      <c r="BN29" s="168"/>
      <c r="BO29" s="168"/>
      <c r="BP29" s="168"/>
      <c r="BQ29" s="168"/>
      <c r="BR29" s="168"/>
      <c r="BS29" s="168"/>
      <c r="BT29" s="54"/>
    </row>
    <row r="30" spans="1:72" ht="21" customHeight="1">
      <c r="A30" s="256" t="str">
        <f t="shared" ca="1" si="0"/>
        <v/>
      </c>
      <c r="B30" s="55"/>
      <c r="C30" s="143" t="e">
        <f>+VLOOKUP(B30,'اسماء العملاء'!$A$2:$E$142,5,FALSE)</f>
        <v>#N/A</v>
      </c>
      <c r="D30" s="63" t="e">
        <f>+VLOOKUP(B30,'اسماء العملاء'!$A$2:$C$140,2,FALSE)</f>
        <v>#N/A</v>
      </c>
      <c r="E30" s="63" t="e">
        <f>+VLOOKUP(B30,'اسماء العملاء'!$A$2:$C$140,3,FALSE)</f>
        <v>#N/A</v>
      </c>
      <c r="F30" s="259" t="e">
        <f>+VLOOKUP(B30,'اسماء العملاء'!$A$2:$F$142,6,FALSE)</f>
        <v>#N/A</v>
      </c>
      <c r="G30" s="180"/>
      <c r="H30" s="180"/>
      <c r="I30" s="180"/>
      <c r="J30" s="180"/>
      <c r="K30" s="180"/>
      <c r="L30" s="180"/>
      <c r="M30" s="180"/>
      <c r="N30" s="180"/>
      <c r="O30" s="180"/>
      <c r="P30" s="180"/>
      <c r="Q30" s="180"/>
      <c r="R30" s="180"/>
      <c r="S30" s="180"/>
      <c r="T30" s="180"/>
      <c r="U30" s="180"/>
      <c r="V30" s="180"/>
      <c r="W30" s="180"/>
      <c r="X30" s="180"/>
      <c r="Y30" s="180"/>
      <c r="Z30" s="180"/>
      <c r="AA30" s="180"/>
      <c r="AB30" s="180"/>
      <c r="AC30" s="180"/>
      <c r="AD30" s="180"/>
      <c r="AE30" s="180"/>
      <c r="AF30" s="180"/>
      <c r="AG30" s="180"/>
      <c r="AH30" s="180"/>
      <c r="AI30" s="180"/>
      <c r="AJ30" s="180"/>
      <c r="AK30" s="180"/>
      <c r="AL30" s="180"/>
      <c r="AM30" s="180"/>
      <c r="AN30" s="180"/>
      <c r="AO30" s="180"/>
      <c r="AP30" s="180"/>
      <c r="AQ30" s="180"/>
      <c r="AR30" s="180"/>
      <c r="AS30" s="180"/>
      <c r="AT30" s="180"/>
      <c r="AU30" s="180"/>
      <c r="AV30" s="180"/>
      <c r="AW30" s="180"/>
      <c r="AX30" s="180"/>
      <c r="AY30" s="180"/>
      <c r="AZ30" s="180"/>
      <c r="BA30" s="180"/>
      <c r="BB30" s="180"/>
      <c r="BC30" s="180"/>
      <c r="BD30" s="180"/>
      <c r="BE30" s="180"/>
      <c r="BF30" s="180"/>
      <c r="BG30" s="180"/>
      <c r="BH30" s="168"/>
      <c r="BI30" s="168"/>
      <c r="BJ30" s="168"/>
      <c r="BK30" s="168"/>
      <c r="BL30" s="168"/>
      <c r="BM30" s="168"/>
      <c r="BN30" s="168"/>
      <c r="BO30" s="168"/>
      <c r="BP30" s="168"/>
      <c r="BQ30" s="168"/>
      <c r="BR30" s="168"/>
      <c r="BS30" s="168"/>
      <c r="BT30" s="54"/>
    </row>
    <row r="31" spans="1:72" ht="21" customHeight="1">
      <c r="A31" s="256" t="str">
        <f t="shared" ca="1" si="0"/>
        <v/>
      </c>
      <c r="B31" s="55"/>
      <c r="C31" s="143" t="e">
        <f>+VLOOKUP(B31,'اسماء العملاء'!$A$2:$E$142,5,FALSE)</f>
        <v>#N/A</v>
      </c>
      <c r="D31" s="63" t="e">
        <f>+VLOOKUP(B31,'اسماء العملاء'!$A$2:$C$140,2,FALSE)</f>
        <v>#N/A</v>
      </c>
      <c r="E31" s="63" t="e">
        <f>+VLOOKUP(B31,'اسماء العملاء'!$A$2:$C$140,3,FALSE)</f>
        <v>#N/A</v>
      </c>
      <c r="F31" s="259" t="e">
        <f>+VLOOKUP(B31,'اسماء العملاء'!$A$2:$F$142,6,FALSE)</f>
        <v>#N/A</v>
      </c>
      <c r="G31" s="180"/>
      <c r="H31" s="180"/>
      <c r="I31" s="180"/>
      <c r="J31" s="180"/>
      <c r="K31" s="180"/>
      <c r="L31" s="180"/>
      <c r="M31" s="180"/>
      <c r="N31" s="180"/>
      <c r="O31" s="180"/>
      <c r="P31" s="180"/>
      <c r="Q31" s="180"/>
      <c r="R31" s="180"/>
      <c r="S31" s="180"/>
      <c r="T31" s="180"/>
      <c r="U31" s="180"/>
      <c r="V31" s="180"/>
      <c r="W31" s="180"/>
      <c r="X31" s="180"/>
      <c r="Y31" s="180"/>
      <c r="Z31" s="180"/>
      <c r="AA31" s="180"/>
      <c r="AB31" s="180"/>
      <c r="AC31" s="180"/>
      <c r="AD31" s="180"/>
      <c r="AE31" s="180"/>
      <c r="AF31" s="180"/>
      <c r="AG31" s="180"/>
      <c r="AH31" s="180"/>
      <c r="AI31" s="180"/>
      <c r="AJ31" s="180"/>
      <c r="AK31" s="180"/>
      <c r="AL31" s="180"/>
      <c r="AM31" s="180"/>
      <c r="AN31" s="180"/>
      <c r="AO31" s="180"/>
      <c r="AP31" s="180"/>
      <c r="AQ31" s="180"/>
      <c r="AR31" s="180"/>
      <c r="AS31" s="180"/>
      <c r="AT31" s="180"/>
      <c r="AU31" s="180"/>
      <c r="AV31" s="180"/>
      <c r="AW31" s="180"/>
      <c r="AX31" s="180"/>
      <c r="AY31" s="180"/>
      <c r="AZ31" s="180"/>
      <c r="BA31" s="180"/>
      <c r="BB31" s="180"/>
      <c r="BC31" s="180"/>
      <c r="BD31" s="180"/>
      <c r="BE31" s="180"/>
      <c r="BF31" s="180"/>
      <c r="BG31" s="180"/>
      <c r="BH31" s="168"/>
      <c r="BI31" s="168"/>
      <c r="BJ31" s="168"/>
      <c r="BK31" s="168"/>
      <c r="BL31" s="168"/>
      <c r="BM31" s="168"/>
      <c r="BN31" s="168"/>
      <c r="BO31" s="168"/>
      <c r="BP31" s="168"/>
      <c r="BQ31" s="168"/>
      <c r="BR31" s="168"/>
      <c r="BS31" s="168"/>
      <c r="BT31" s="54"/>
    </row>
    <row r="32" spans="1:72" ht="21" customHeight="1">
      <c r="A32" s="256" t="str">
        <f t="shared" ca="1" si="0"/>
        <v/>
      </c>
      <c r="B32" s="55"/>
      <c r="C32" s="143" t="e">
        <f>+VLOOKUP(B32,'اسماء العملاء'!$A$2:$E$142,5,FALSE)</f>
        <v>#N/A</v>
      </c>
      <c r="D32" s="63" t="e">
        <f>+VLOOKUP(B32,'اسماء العملاء'!$A$2:$C$140,2,FALSE)</f>
        <v>#N/A</v>
      </c>
      <c r="E32" s="63" t="e">
        <f>+VLOOKUP(B32,'اسماء العملاء'!$A$2:$C$140,3,FALSE)</f>
        <v>#N/A</v>
      </c>
      <c r="F32" s="259" t="e">
        <f>+VLOOKUP(B32,'اسماء العملاء'!$A$2:$F$142,6,FALSE)</f>
        <v>#N/A</v>
      </c>
      <c r="G32" s="180"/>
      <c r="H32" s="180"/>
      <c r="I32" s="180"/>
      <c r="J32" s="180"/>
      <c r="K32" s="180"/>
      <c r="L32" s="180"/>
      <c r="M32" s="180"/>
      <c r="N32" s="180"/>
      <c r="O32" s="180"/>
      <c r="P32" s="180"/>
      <c r="Q32" s="180"/>
      <c r="R32" s="180"/>
      <c r="S32" s="180"/>
      <c r="T32" s="180"/>
      <c r="U32" s="180"/>
      <c r="V32" s="180"/>
      <c r="W32" s="180"/>
      <c r="X32" s="180"/>
      <c r="Y32" s="180"/>
      <c r="Z32" s="180"/>
      <c r="AA32" s="180"/>
      <c r="AB32" s="180"/>
      <c r="AC32" s="180"/>
      <c r="AD32" s="180"/>
      <c r="AE32" s="180"/>
      <c r="AF32" s="180"/>
      <c r="AG32" s="180"/>
      <c r="AH32" s="180"/>
      <c r="AI32" s="180"/>
      <c r="AJ32" s="180"/>
      <c r="AK32" s="180"/>
      <c r="AL32" s="180"/>
      <c r="AM32" s="180"/>
      <c r="AN32" s="180"/>
      <c r="AO32" s="180"/>
      <c r="AP32" s="180"/>
      <c r="AQ32" s="180"/>
      <c r="AR32" s="180"/>
      <c r="AS32" s="180"/>
      <c r="AT32" s="180"/>
      <c r="AU32" s="180"/>
      <c r="AV32" s="180"/>
      <c r="AW32" s="180"/>
      <c r="AX32" s="180"/>
      <c r="AY32" s="180"/>
      <c r="AZ32" s="180"/>
      <c r="BA32" s="180"/>
      <c r="BB32" s="180"/>
      <c r="BC32" s="180"/>
      <c r="BD32" s="180"/>
      <c r="BE32" s="180"/>
      <c r="BF32" s="180"/>
      <c r="BG32" s="180"/>
      <c r="BH32" s="168"/>
      <c r="BI32" s="168"/>
      <c r="BJ32" s="168"/>
      <c r="BK32" s="168"/>
      <c r="BL32" s="168"/>
      <c r="BM32" s="168"/>
      <c r="BN32" s="168"/>
      <c r="BO32" s="168"/>
      <c r="BP32" s="168"/>
      <c r="BQ32" s="168"/>
      <c r="BR32" s="168"/>
      <c r="BS32" s="168"/>
      <c r="BT32" s="54"/>
    </row>
    <row r="33" spans="1:72" ht="21" customHeight="1">
      <c r="A33" s="256" t="str">
        <f t="shared" ca="1" si="0"/>
        <v/>
      </c>
      <c r="B33" s="55"/>
      <c r="C33" s="143" t="e">
        <f>+VLOOKUP(B33,'اسماء العملاء'!$A$2:$E$142,5,FALSE)</f>
        <v>#N/A</v>
      </c>
      <c r="D33" s="63" t="e">
        <f>+VLOOKUP(B33,'اسماء العملاء'!$A$2:$C$140,2,FALSE)</f>
        <v>#N/A</v>
      </c>
      <c r="E33" s="63" t="e">
        <f>+VLOOKUP(B33,'اسماء العملاء'!$A$2:$C$140,3,FALSE)</f>
        <v>#N/A</v>
      </c>
      <c r="F33" s="259" t="e">
        <f>+VLOOKUP(B33,'اسماء العملاء'!$A$2:$F$142,6,FALSE)</f>
        <v>#N/A</v>
      </c>
      <c r="G33" s="180"/>
      <c r="H33" s="180"/>
      <c r="I33" s="180"/>
      <c r="J33" s="180"/>
      <c r="K33" s="180"/>
      <c r="L33" s="180"/>
      <c r="M33" s="180"/>
      <c r="N33" s="180"/>
      <c r="O33" s="180"/>
      <c r="P33" s="180"/>
      <c r="Q33" s="180"/>
      <c r="R33" s="180"/>
      <c r="S33" s="180"/>
      <c r="T33" s="180"/>
      <c r="U33" s="180"/>
      <c r="V33" s="180"/>
      <c r="W33" s="180"/>
      <c r="X33" s="180"/>
      <c r="Y33" s="180"/>
      <c r="Z33" s="180"/>
      <c r="AA33" s="180"/>
      <c r="AB33" s="180"/>
      <c r="AC33" s="180"/>
      <c r="AD33" s="180"/>
      <c r="AE33" s="180"/>
      <c r="AF33" s="180"/>
      <c r="AG33" s="180"/>
      <c r="AH33" s="180"/>
      <c r="AI33" s="180"/>
      <c r="AJ33" s="180"/>
      <c r="AK33" s="180"/>
      <c r="AL33" s="180"/>
      <c r="AM33" s="180"/>
      <c r="AN33" s="180"/>
      <c r="AO33" s="180"/>
      <c r="AP33" s="180"/>
      <c r="AQ33" s="180"/>
      <c r="AR33" s="180"/>
      <c r="AS33" s="180"/>
      <c r="AT33" s="180"/>
      <c r="AU33" s="180"/>
      <c r="AV33" s="180"/>
      <c r="AW33" s="180"/>
      <c r="AX33" s="180"/>
      <c r="AY33" s="180"/>
      <c r="AZ33" s="180"/>
      <c r="BA33" s="180"/>
      <c r="BB33" s="180"/>
      <c r="BC33" s="180"/>
      <c r="BD33" s="180"/>
      <c r="BE33" s="180"/>
      <c r="BF33" s="180"/>
      <c r="BG33" s="180"/>
      <c r="BH33" s="168"/>
      <c r="BI33" s="168"/>
      <c r="BJ33" s="168"/>
      <c r="BK33" s="168"/>
      <c r="BL33" s="168"/>
      <c r="BM33" s="168"/>
      <c r="BN33" s="168"/>
      <c r="BO33" s="168"/>
      <c r="BP33" s="168"/>
      <c r="BQ33" s="168"/>
      <c r="BR33" s="168"/>
      <c r="BS33" s="168"/>
      <c r="BT33" s="54"/>
    </row>
    <row r="34" spans="1:72" ht="21" customHeight="1">
      <c r="A34" s="256" t="str">
        <f t="shared" ca="1" si="0"/>
        <v/>
      </c>
      <c r="B34" s="55"/>
      <c r="C34" s="143" t="e">
        <f>+VLOOKUP(B34,'اسماء العملاء'!$A$2:$E$142,5,FALSE)</f>
        <v>#N/A</v>
      </c>
      <c r="D34" s="63" t="e">
        <f>+VLOOKUP(B34,'اسماء العملاء'!$A$2:$C$140,2,FALSE)</f>
        <v>#N/A</v>
      </c>
      <c r="E34" s="63" t="e">
        <f>+VLOOKUP(B34,'اسماء العملاء'!$A$2:$C$140,3,FALSE)</f>
        <v>#N/A</v>
      </c>
      <c r="F34" s="259" t="e">
        <f>+VLOOKUP(B34,'اسماء العملاء'!$A$2:$F$142,6,FALSE)</f>
        <v>#N/A</v>
      </c>
      <c r="G34" s="180"/>
      <c r="H34" s="180"/>
      <c r="I34" s="180"/>
      <c r="J34" s="180"/>
      <c r="K34" s="180"/>
      <c r="L34" s="180"/>
      <c r="M34" s="180"/>
      <c r="N34" s="180"/>
      <c r="O34" s="180"/>
      <c r="P34" s="180"/>
      <c r="Q34" s="180"/>
      <c r="R34" s="180"/>
      <c r="S34" s="180"/>
      <c r="T34" s="180"/>
      <c r="U34" s="180"/>
      <c r="V34" s="180"/>
      <c r="W34" s="180"/>
      <c r="X34" s="180"/>
      <c r="Y34" s="180"/>
      <c r="Z34" s="180"/>
      <c r="AA34" s="180"/>
      <c r="AB34" s="180"/>
      <c r="AC34" s="180"/>
      <c r="AD34" s="180"/>
      <c r="AE34" s="180"/>
      <c r="AF34" s="180"/>
      <c r="AG34" s="180"/>
      <c r="AH34" s="180"/>
      <c r="AI34" s="180"/>
      <c r="AJ34" s="180"/>
      <c r="AK34" s="180"/>
      <c r="AL34" s="180"/>
      <c r="AM34" s="180"/>
      <c r="AN34" s="180"/>
      <c r="AO34" s="180"/>
      <c r="AP34" s="180"/>
      <c r="AQ34" s="180"/>
      <c r="AR34" s="180"/>
      <c r="AS34" s="180"/>
      <c r="AT34" s="180"/>
      <c r="AU34" s="180"/>
      <c r="AV34" s="180"/>
      <c r="AW34" s="180"/>
      <c r="AX34" s="180"/>
      <c r="AY34" s="180"/>
      <c r="AZ34" s="180"/>
      <c r="BA34" s="180"/>
      <c r="BB34" s="180"/>
      <c r="BC34" s="180"/>
      <c r="BD34" s="180"/>
      <c r="BE34" s="180"/>
      <c r="BF34" s="180"/>
      <c r="BG34" s="180"/>
      <c r="BH34" s="168"/>
      <c r="BI34" s="168"/>
      <c r="BJ34" s="168"/>
      <c r="BK34" s="168"/>
      <c r="BL34" s="168"/>
      <c r="BM34" s="168"/>
      <c r="BN34" s="168"/>
      <c r="BO34" s="168"/>
      <c r="BP34" s="168"/>
      <c r="BQ34" s="168"/>
      <c r="BR34" s="168"/>
      <c r="BS34" s="168"/>
      <c r="BT34" s="54"/>
    </row>
    <row r="35" spans="1:72" ht="21" customHeight="1">
      <c r="A35" s="256" t="str">
        <f t="shared" ca="1" si="0"/>
        <v/>
      </c>
      <c r="B35" s="55"/>
      <c r="C35" s="143" t="e">
        <f>+VLOOKUP(B35,'اسماء العملاء'!$A$2:$E$142,5,FALSE)</f>
        <v>#N/A</v>
      </c>
      <c r="D35" s="63" t="e">
        <f>+VLOOKUP(B35,'اسماء العملاء'!$A$2:$C$140,2,FALSE)</f>
        <v>#N/A</v>
      </c>
      <c r="E35" s="63" t="e">
        <f>+VLOOKUP(B35,'اسماء العملاء'!$A$2:$C$140,3,FALSE)</f>
        <v>#N/A</v>
      </c>
      <c r="F35" s="259" t="e">
        <f>+VLOOKUP(B35,'اسماء العملاء'!$A$2:$F$142,6,FALSE)</f>
        <v>#N/A</v>
      </c>
      <c r="G35" s="180"/>
      <c r="H35" s="180"/>
      <c r="I35" s="180"/>
      <c r="J35" s="180"/>
      <c r="K35" s="180"/>
      <c r="L35" s="180"/>
      <c r="M35" s="180"/>
      <c r="N35" s="180"/>
      <c r="O35" s="180"/>
      <c r="P35" s="180"/>
      <c r="Q35" s="180"/>
      <c r="R35" s="180"/>
      <c r="S35" s="180"/>
      <c r="T35" s="180"/>
      <c r="U35" s="180"/>
      <c r="V35" s="180"/>
      <c r="W35" s="180"/>
      <c r="X35" s="180"/>
      <c r="Y35" s="180"/>
      <c r="Z35" s="180"/>
      <c r="AA35" s="180"/>
      <c r="AB35" s="180"/>
      <c r="AC35" s="180"/>
      <c r="AD35" s="180"/>
      <c r="AE35" s="180"/>
      <c r="AF35" s="180"/>
      <c r="AG35" s="180"/>
      <c r="AH35" s="180"/>
      <c r="AI35" s="180"/>
      <c r="AJ35" s="180"/>
      <c r="AK35" s="180"/>
      <c r="AL35" s="180"/>
      <c r="AM35" s="180"/>
      <c r="AN35" s="180"/>
      <c r="AO35" s="180"/>
      <c r="AP35" s="180"/>
      <c r="AQ35" s="180"/>
      <c r="AR35" s="180"/>
      <c r="AS35" s="180"/>
      <c r="AT35" s="180"/>
      <c r="AU35" s="180"/>
      <c r="AV35" s="180"/>
      <c r="AW35" s="180"/>
      <c r="AX35" s="180"/>
      <c r="AY35" s="180"/>
      <c r="AZ35" s="180"/>
      <c r="BA35" s="180"/>
      <c r="BB35" s="180"/>
      <c r="BC35" s="180"/>
      <c r="BD35" s="180"/>
      <c r="BE35" s="180"/>
      <c r="BF35" s="180"/>
      <c r="BG35" s="180"/>
      <c r="BH35" s="168"/>
      <c r="BI35" s="168"/>
      <c r="BJ35" s="168"/>
      <c r="BK35" s="168"/>
      <c r="BL35" s="168"/>
      <c r="BM35" s="168"/>
      <c r="BN35" s="168"/>
      <c r="BO35" s="168"/>
      <c r="BP35" s="168"/>
      <c r="BQ35" s="168"/>
      <c r="BR35" s="168"/>
      <c r="BS35" s="168"/>
      <c r="BT35" s="54"/>
    </row>
    <row r="36" spans="1:72" ht="21" customHeight="1">
      <c r="A36" s="256" t="str">
        <f t="shared" ca="1" si="0"/>
        <v/>
      </c>
      <c r="B36" s="55"/>
      <c r="C36" s="143" t="e">
        <f>+VLOOKUP(B36,'اسماء العملاء'!$A$2:$E$142,5,FALSE)</f>
        <v>#N/A</v>
      </c>
      <c r="D36" s="63" t="e">
        <f>+VLOOKUP(B36,'اسماء العملاء'!$A$2:$C$140,2,FALSE)</f>
        <v>#N/A</v>
      </c>
      <c r="E36" s="63" t="e">
        <f>+VLOOKUP(B36,'اسماء العملاء'!$A$2:$C$140,3,FALSE)</f>
        <v>#N/A</v>
      </c>
      <c r="F36" s="259" t="e">
        <f>+VLOOKUP(B36,'اسماء العملاء'!$A$2:$F$142,6,FALSE)</f>
        <v>#N/A</v>
      </c>
      <c r="G36" s="180"/>
      <c r="H36" s="180"/>
      <c r="I36" s="180"/>
      <c r="J36" s="180"/>
      <c r="K36" s="180"/>
      <c r="L36" s="180"/>
      <c r="M36" s="180"/>
      <c r="N36" s="180"/>
      <c r="O36" s="180"/>
      <c r="P36" s="180"/>
      <c r="Q36" s="180"/>
      <c r="R36" s="180"/>
      <c r="S36" s="180"/>
      <c r="T36" s="180"/>
      <c r="U36" s="180"/>
      <c r="V36" s="180"/>
      <c r="W36" s="180"/>
      <c r="X36" s="180"/>
      <c r="Y36" s="180"/>
      <c r="Z36" s="180"/>
      <c r="AA36" s="180"/>
      <c r="AB36" s="180"/>
      <c r="AC36" s="180"/>
      <c r="AD36" s="180"/>
      <c r="AE36" s="180"/>
      <c r="AF36" s="180"/>
      <c r="AG36" s="180"/>
      <c r="AH36" s="180"/>
      <c r="AI36" s="180"/>
      <c r="AJ36" s="180"/>
      <c r="AK36" s="180"/>
      <c r="AL36" s="180"/>
      <c r="AM36" s="180"/>
      <c r="AN36" s="180"/>
      <c r="AO36" s="180"/>
      <c r="AP36" s="180"/>
      <c r="AQ36" s="180"/>
      <c r="AR36" s="180"/>
      <c r="AS36" s="180"/>
      <c r="AT36" s="180"/>
      <c r="AU36" s="180"/>
      <c r="AV36" s="180"/>
      <c r="AW36" s="180"/>
      <c r="AX36" s="180"/>
      <c r="AY36" s="180"/>
      <c r="AZ36" s="180"/>
      <c r="BA36" s="180"/>
      <c r="BB36" s="180"/>
      <c r="BC36" s="180"/>
      <c r="BD36" s="180"/>
      <c r="BE36" s="180"/>
      <c r="BF36" s="180"/>
      <c r="BG36" s="180"/>
      <c r="BH36" s="168"/>
      <c r="BI36" s="168"/>
      <c r="BJ36" s="168"/>
      <c r="BK36" s="168"/>
      <c r="BL36" s="168"/>
      <c r="BM36" s="168"/>
      <c r="BN36" s="168"/>
      <c r="BO36" s="168"/>
      <c r="BP36" s="168"/>
      <c r="BQ36" s="168"/>
      <c r="BR36" s="168"/>
      <c r="BS36" s="168"/>
      <c r="BT36" s="54"/>
    </row>
    <row r="37" spans="1:72" ht="21" customHeight="1">
      <c r="A37" s="256" t="str">
        <f t="shared" ca="1" si="0"/>
        <v/>
      </c>
      <c r="B37" s="55"/>
      <c r="C37" s="143" t="e">
        <f>+VLOOKUP(B37,'اسماء العملاء'!$A$2:$E$142,5,FALSE)</f>
        <v>#N/A</v>
      </c>
      <c r="D37" s="63" t="e">
        <f>+VLOOKUP(B37,'اسماء العملاء'!$A$2:$C$140,2,FALSE)</f>
        <v>#N/A</v>
      </c>
      <c r="E37" s="63" t="e">
        <f>+VLOOKUP(B37,'اسماء العملاء'!$A$2:$C$140,3,FALSE)</f>
        <v>#N/A</v>
      </c>
      <c r="F37" s="259" t="e">
        <f>+VLOOKUP(B37,'اسماء العملاء'!$A$2:$F$142,6,FALSE)</f>
        <v>#N/A</v>
      </c>
      <c r="G37" s="180"/>
      <c r="H37" s="180"/>
      <c r="I37" s="180"/>
      <c r="J37" s="180"/>
      <c r="K37" s="180"/>
      <c r="L37" s="180"/>
      <c r="M37" s="180"/>
      <c r="N37" s="180"/>
      <c r="O37" s="180"/>
      <c r="P37" s="180"/>
      <c r="Q37" s="180"/>
      <c r="R37" s="180"/>
      <c r="S37" s="180"/>
      <c r="T37" s="180"/>
      <c r="U37" s="180"/>
      <c r="V37" s="180"/>
      <c r="W37" s="180"/>
      <c r="X37" s="180"/>
      <c r="Y37" s="180"/>
      <c r="Z37" s="180"/>
      <c r="AA37" s="180"/>
      <c r="AB37" s="180"/>
      <c r="AC37" s="180"/>
      <c r="AD37" s="180"/>
      <c r="AE37" s="180"/>
      <c r="AF37" s="180"/>
      <c r="AG37" s="180"/>
      <c r="AH37" s="180"/>
      <c r="AI37" s="180"/>
      <c r="AJ37" s="180"/>
      <c r="AK37" s="180"/>
      <c r="AL37" s="180"/>
      <c r="AM37" s="180"/>
      <c r="AN37" s="180"/>
      <c r="AO37" s="180"/>
      <c r="AP37" s="180"/>
      <c r="AQ37" s="180"/>
      <c r="AR37" s="180"/>
      <c r="AS37" s="180"/>
      <c r="AT37" s="180"/>
      <c r="AU37" s="180"/>
      <c r="AV37" s="180"/>
      <c r="AW37" s="180"/>
      <c r="AX37" s="180"/>
      <c r="AY37" s="180"/>
      <c r="AZ37" s="180"/>
      <c r="BA37" s="180"/>
      <c r="BB37" s="180"/>
      <c r="BC37" s="180"/>
      <c r="BD37" s="180"/>
      <c r="BE37" s="180"/>
      <c r="BF37" s="180"/>
      <c r="BG37" s="180"/>
      <c r="BH37" s="168"/>
      <c r="BI37" s="168"/>
      <c r="BJ37" s="168"/>
      <c r="BK37" s="168"/>
      <c r="BL37" s="168"/>
      <c r="BM37" s="168"/>
      <c r="BN37" s="168"/>
      <c r="BO37" s="168"/>
      <c r="BP37" s="168"/>
      <c r="BQ37" s="168"/>
      <c r="BR37" s="168"/>
      <c r="BS37" s="168"/>
      <c r="BT37" s="54"/>
    </row>
    <row r="38" spans="1:72" ht="21" customHeight="1">
      <c r="A38" s="256" t="str">
        <f t="shared" ca="1" si="0"/>
        <v/>
      </c>
      <c r="B38" s="55"/>
      <c r="C38" s="143" t="e">
        <f>+VLOOKUP(B38,'اسماء العملاء'!$A$2:$E$142,5,FALSE)</f>
        <v>#N/A</v>
      </c>
      <c r="D38" s="63" t="e">
        <f>+VLOOKUP(B38,'اسماء العملاء'!$A$2:$C$140,2,FALSE)</f>
        <v>#N/A</v>
      </c>
      <c r="E38" s="63" t="e">
        <f>+VLOOKUP(B38,'اسماء العملاء'!$A$2:$C$140,3,FALSE)</f>
        <v>#N/A</v>
      </c>
      <c r="F38" s="259" t="e">
        <f>+VLOOKUP(B38,'اسماء العملاء'!$A$2:$F$142,6,FALSE)</f>
        <v>#N/A</v>
      </c>
      <c r="G38" s="180"/>
      <c r="H38" s="180"/>
      <c r="I38" s="180"/>
      <c r="J38" s="180"/>
      <c r="K38" s="180"/>
      <c r="L38" s="180"/>
      <c r="M38" s="180"/>
      <c r="N38" s="180"/>
      <c r="O38" s="180"/>
      <c r="P38" s="180"/>
      <c r="Q38" s="180"/>
      <c r="R38" s="180"/>
      <c r="S38" s="180"/>
      <c r="T38" s="180"/>
      <c r="U38" s="180"/>
      <c r="V38" s="180"/>
      <c r="W38" s="180"/>
      <c r="X38" s="180"/>
      <c r="Y38" s="180"/>
      <c r="Z38" s="180"/>
      <c r="AA38" s="180"/>
      <c r="AB38" s="180"/>
      <c r="AC38" s="180"/>
      <c r="AD38" s="180"/>
      <c r="AE38" s="180"/>
      <c r="AF38" s="180"/>
      <c r="AG38" s="180"/>
      <c r="AH38" s="180"/>
      <c r="AI38" s="180"/>
      <c r="AJ38" s="180"/>
      <c r="AK38" s="180"/>
      <c r="AL38" s="180"/>
      <c r="AM38" s="180"/>
      <c r="AN38" s="180"/>
      <c r="AO38" s="180"/>
      <c r="AP38" s="180"/>
      <c r="AQ38" s="180"/>
      <c r="AR38" s="180"/>
      <c r="AS38" s="180"/>
      <c r="AT38" s="180"/>
      <c r="AU38" s="180"/>
      <c r="AV38" s="180"/>
      <c r="AW38" s="180"/>
      <c r="AX38" s="180"/>
      <c r="AY38" s="180"/>
      <c r="AZ38" s="180"/>
      <c r="BA38" s="180"/>
      <c r="BB38" s="180"/>
      <c r="BC38" s="180"/>
      <c r="BD38" s="180"/>
      <c r="BE38" s="180"/>
      <c r="BF38" s="180"/>
      <c r="BG38" s="180"/>
      <c r="BH38" s="168"/>
      <c r="BI38" s="168"/>
      <c r="BJ38" s="168"/>
      <c r="BK38" s="168"/>
      <c r="BL38" s="168"/>
      <c r="BM38" s="168"/>
      <c r="BN38" s="168"/>
      <c r="BO38" s="168"/>
      <c r="BP38" s="168"/>
      <c r="BQ38" s="168"/>
      <c r="BR38" s="168"/>
      <c r="BS38" s="168"/>
      <c r="BT38" s="54"/>
    </row>
    <row r="39" spans="1:72" ht="21" customHeight="1">
      <c r="A39" s="256" t="str">
        <f t="shared" ca="1" si="0"/>
        <v/>
      </c>
      <c r="B39" s="55"/>
      <c r="C39" s="143" t="e">
        <f>+VLOOKUP(B39,'اسماء العملاء'!$A$2:$E$142,5,FALSE)</f>
        <v>#N/A</v>
      </c>
      <c r="D39" s="63" t="e">
        <f>+VLOOKUP(B39,'اسماء العملاء'!$A$2:$C$140,2,FALSE)</f>
        <v>#N/A</v>
      </c>
      <c r="E39" s="63" t="e">
        <f>+VLOOKUP(B39,'اسماء العملاء'!$A$2:$C$140,3,FALSE)</f>
        <v>#N/A</v>
      </c>
      <c r="F39" s="259" t="e">
        <f>+VLOOKUP(B39,'اسماء العملاء'!$A$2:$F$142,6,FALSE)</f>
        <v>#N/A</v>
      </c>
      <c r="G39" s="180"/>
      <c r="H39" s="180"/>
      <c r="I39" s="180"/>
      <c r="J39" s="180"/>
      <c r="K39" s="180"/>
      <c r="L39" s="180"/>
      <c r="M39" s="180"/>
      <c r="N39" s="180"/>
      <c r="O39" s="180"/>
      <c r="P39" s="180"/>
      <c r="Q39" s="180"/>
      <c r="R39" s="180"/>
      <c r="S39" s="180"/>
      <c r="T39" s="180"/>
      <c r="U39" s="180"/>
      <c r="V39" s="180"/>
      <c r="W39" s="180"/>
      <c r="X39" s="180"/>
      <c r="Y39" s="180"/>
      <c r="Z39" s="180"/>
      <c r="AA39" s="180"/>
      <c r="AB39" s="180"/>
      <c r="AC39" s="180"/>
      <c r="AD39" s="180"/>
      <c r="AE39" s="180"/>
      <c r="AF39" s="180"/>
      <c r="AG39" s="180"/>
      <c r="AH39" s="180"/>
      <c r="AI39" s="180"/>
      <c r="AJ39" s="180"/>
      <c r="AK39" s="180"/>
      <c r="AL39" s="180"/>
      <c r="AM39" s="180"/>
      <c r="AN39" s="180"/>
      <c r="AO39" s="180"/>
      <c r="AP39" s="180"/>
      <c r="AQ39" s="180"/>
      <c r="AR39" s="180"/>
      <c r="AS39" s="180"/>
      <c r="AT39" s="180"/>
      <c r="AU39" s="180"/>
      <c r="AV39" s="180"/>
      <c r="AW39" s="180"/>
      <c r="AX39" s="180"/>
      <c r="AY39" s="180"/>
      <c r="AZ39" s="180"/>
      <c r="BA39" s="180"/>
      <c r="BB39" s="180"/>
      <c r="BC39" s="180"/>
      <c r="BD39" s="180"/>
      <c r="BE39" s="180"/>
      <c r="BF39" s="180"/>
      <c r="BG39" s="180"/>
      <c r="BH39" s="168"/>
      <c r="BI39" s="168"/>
      <c r="BJ39" s="168"/>
      <c r="BK39" s="168"/>
      <c r="BL39" s="168"/>
      <c r="BM39" s="168"/>
      <c r="BN39" s="168"/>
      <c r="BO39" s="168"/>
      <c r="BP39" s="168"/>
      <c r="BQ39" s="168"/>
      <c r="BR39" s="168"/>
      <c r="BS39" s="168"/>
      <c r="BT39" s="54"/>
    </row>
    <row r="40" spans="1:72" ht="21" customHeight="1">
      <c r="A40" s="256" t="str">
        <f t="shared" ca="1" si="0"/>
        <v/>
      </c>
      <c r="B40" s="55"/>
      <c r="C40" s="143" t="e">
        <f>+VLOOKUP(B40,'اسماء العملاء'!$A$2:$E$142,5,FALSE)</f>
        <v>#N/A</v>
      </c>
      <c r="D40" s="63" t="e">
        <f>+VLOOKUP(B40,'اسماء العملاء'!$A$2:$C$140,2,FALSE)</f>
        <v>#N/A</v>
      </c>
      <c r="E40" s="63" t="e">
        <f>+VLOOKUP(B40,'اسماء العملاء'!$A$2:$C$140,3,FALSE)</f>
        <v>#N/A</v>
      </c>
      <c r="F40" s="259" t="e">
        <f>+VLOOKUP(B40,'اسماء العملاء'!$A$2:$F$142,6,FALSE)</f>
        <v>#N/A</v>
      </c>
      <c r="G40" s="180"/>
      <c r="H40" s="180"/>
      <c r="I40" s="180"/>
      <c r="J40" s="180"/>
      <c r="K40" s="180"/>
      <c r="L40" s="180"/>
      <c r="M40" s="180"/>
      <c r="N40" s="180"/>
      <c r="O40" s="180"/>
      <c r="P40" s="180"/>
      <c r="Q40" s="180"/>
      <c r="R40" s="180"/>
      <c r="S40" s="180"/>
      <c r="T40" s="180"/>
      <c r="U40" s="180"/>
      <c r="V40" s="180"/>
      <c r="W40" s="180"/>
      <c r="X40" s="180"/>
      <c r="Y40" s="180"/>
      <c r="Z40" s="180"/>
      <c r="AA40" s="180"/>
      <c r="AB40" s="180"/>
      <c r="AC40" s="180"/>
      <c r="AD40" s="180"/>
      <c r="AE40" s="180"/>
      <c r="AF40" s="180"/>
      <c r="AG40" s="180"/>
      <c r="AH40" s="180"/>
      <c r="AI40" s="180"/>
      <c r="AJ40" s="180"/>
      <c r="AK40" s="180"/>
      <c r="AL40" s="180"/>
      <c r="AM40" s="180"/>
      <c r="AN40" s="180"/>
      <c r="AO40" s="180"/>
      <c r="AP40" s="180"/>
      <c r="AQ40" s="180"/>
      <c r="AR40" s="180"/>
      <c r="AS40" s="180"/>
      <c r="AT40" s="180"/>
      <c r="AU40" s="180"/>
      <c r="AV40" s="180"/>
      <c r="AW40" s="180"/>
      <c r="AX40" s="180"/>
      <c r="AY40" s="180"/>
      <c r="AZ40" s="180"/>
      <c r="BA40" s="180"/>
      <c r="BB40" s="180"/>
      <c r="BC40" s="180"/>
      <c r="BD40" s="180"/>
      <c r="BE40" s="180"/>
      <c r="BF40" s="180"/>
      <c r="BG40" s="180"/>
      <c r="BH40" s="168"/>
      <c r="BI40" s="168"/>
      <c r="BJ40" s="168"/>
      <c r="BK40" s="168"/>
      <c r="BL40" s="168"/>
      <c r="BM40" s="168"/>
      <c r="BN40" s="168"/>
      <c r="BO40" s="168"/>
      <c r="BP40" s="168"/>
      <c r="BQ40" s="168"/>
      <c r="BR40" s="168"/>
      <c r="BS40" s="168"/>
      <c r="BT40" s="54"/>
    </row>
    <row r="41" spans="1:72" ht="21" customHeight="1">
      <c r="A41" s="256" t="str">
        <f t="shared" ca="1" si="0"/>
        <v/>
      </c>
      <c r="B41" s="55"/>
      <c r="C41" s="143" t="e">
        <f>+VLOOKUP(B41,'اسماء العملاء'!$A$2:$E$142,5,FALSE)</f>
        <v>#N/A</v>
      </c>
      <c r="D41" s="63" t="e">
        <f>+VLOOKUP(B41,'اسماء العملاء'!$A$2:$C$140,2,FALSE)</f>
        <v>#N/A</v>
      </c>
      <c r="E41" s="63" t="e">
        <f>+VLOOKUP(B41,'اسماء العملاء'!$A$2:$C$140,3,FALSE)</f>
        <v>#N/A</v>
      </c>
      <c r="F41" s="259" t="e">
        <f>+VLOOKUP(B41,'اسماء العملاء'!$A$2:$F$142,6,FALSE)</f>
        <v>#N/A</v>
      </c>
      <c r="G41" s="180"/>
      <c r="H41" s="180"/>
      <c r="I41" s="180"/>
      <c r="J41" s="180"/>
      <c r="K41" s="180"/>
      <c r="L41" s="180"/>
      <c r="M41" s="180"/>
      <c r="N41" s="180"/>
      <c r="O41" s="180"/>
      <c r="P41" s="180"/>
      <c r="Q41" s="180"/>
      <c r="R41" s="180"/>
      <c r="S41" s="180"/>
      <c r="T41" s="180"/>
      <c r="U41" s="180"/>
      <c r="V41" s="180"/>
      <c r="W41" s="180"/>
      <c r="X41" s="180"/>
      <c r="Y41" s="180"/>
      <c r="Z41" s="180"/>
      <c r="AA41" s="180"/>
      <c r="AB41" s="180"/>
      <c r="AC41" s="180"/>
      <c r="AD41" s="180"/>
      <c r="AE41" s="180"/>
      <c r="AF41" s="180"/>
      <c r="AG41" s="180"/>
      <c r="AH41" s="180"/>
      <c r="AI41" s="180"/>
      <c r="AJ41" s="180"/>
      <c r="AK41" s="180"/>
      <c r="AL41" s="180"/>
      <c r="AM41" s="180"/>
      <c r="AN41" s="180"/>
      <c r="AO41" s="180"/>
      <c r="AP41" s="180"/>
      <c r="AQ41" s="180"/>
      <c r="AR41" s="180"/>
      <c r="AS41" s="180"/>
      <c r="AT41" s="180"/>
      <c r="AU41" s="180"/>
      <c r="AV41" s="180"/>
      <c r="AW41" s="180"/>
      <c r="AX41" s="180"/>
      <c r="AY41" s="180"/>
      <c r="AZ41" s="180"/>
      <c r="BA41" s="180"/>
      <c r="BB41" s="180"/>
      <c r="BC41" s="180"/>
      <c r="BD41" s="180"/>
      <c r="BE41" s="180"/>
      <c r="BF41" s="180"/>
      <c r="BG41" s="180"/>
      <c r="BH41" s="168"/>
      <c r="BI41" s="168"/>
      <c r="BJ41" s="168"/>
      <c r="BK41" s="168"/>
      <c r="BL41" s="168"/>
      <c r="BM41" s="168"/>
      <c r="BN41" s="168"/>
      <c r="BO41" s="168"/>
      <c r="BP41" s="168"/>
      <c r="BQ41" s="168"/>
      <c r="BR41" s="168"/>
      <c r="BS41" s="168"/>
      <c r="BT41" s="54"/>
    </row>
    <row r="42" spans="1:72" ht="21" customHeight="1">
      <c r="A42" s="256" t="str">
        <f t="shared" ca="1" si="0"/>
        <v/>
      </c>
      <c r="B42" s="55"/>
      <c r="C42" s="143" t="e">
        <f>+VLOOKUP(B42,'اسماء العملاء'!$A$2:$E$142,5,FALSE)</f>
        <v>#N/A</v>
      </c>
      <c r="D42" s="63" t="e">
        <f>+VLOOKUP(B42,'اسماء العملاء'!$A$2:$C$140,2,FALSE)</f>
        <v>#N/A</v>
      </c>
      <c r="E42" s="63" t="e">
        <f>+VLOOKUP(B42,'اسماء العملاء'!$A$2:$C$140,3,FALSE)</f>
        <v>#N/A</v>
      </c>
      <c r="F42" s="259" t="e">
        <f>+VLOOKUP(B42,'اسماء العملاء'!$A$2:$F$142,6,FALSE)</f>
        <v>#N/A</v>
      </c>
      <c r="G42" s="180"/>
      <c r="H42" s="180"/>
      <c r="I42" s="180"/>
      <c r="J42" s="180"/>
      <c r="K42" s="180"/>
      <c r="L42" s="180"/>
      <c r="M42" s="180"/>
      <c r="N42" s="180"/>
      <c r="O42" s="180"/>
      <c r="P42" s="180"/>
      <c r="Q42" s="180"/>
      <c r="R42" s="180"/>
      <c r="S42" s="180"/>
      <c r="T42" s="180"/>
      <c r="U42" s="180"/>
      <c r="V42" s="180"/>
      <c r="W42" s="180"/>
      <c r="X42" s="180"/>
      <c r="Y42" s="180"/>
      <c r="Z42" s="180"/>
      <c r="AA42" s="180"/>
      <c r="AB42" s="180"/>
      <c r="AC42" s="180"/>
      <c r="AD42" s="180"/>
      <c r="AE42" s="180"/>
      <c r="AF42" s="180"/>
      <c r="AG42" s="180"/>
      <c r="AH42" s="180"/>
      <c r="AI42" s="180"/>
      <c r="AJ42" s="180"/>
      <c r="AK42" s="180"/>
      <c r="AL42" s="180"/>
      <c r="AM42" s="180"/>
      <c r="AN42" s="180"/>
      <c r="AO42" s="180"/>
      <c r="AP42" s="180"/>
      <c r="AQ42" s="180"/>
      <c r="AR42" s="180"/>
      <c r="AS42" s="180"/>
      <c r="AT42" s="180"/>
      <c r="AU42" s="180"/>
      <c r="AV42" s="180"/>
      <c r="AW42" s="180"/>
      <c r="AX42" s="180"/>
      <c r="AY42" s="180"/>
      <c r="AZ42" s="180"/>
      <c r="BA42" s="180"/>
      <c r="BB42" s="180"/>
      <c r="BC42" s="180"/>
      <c r="BD42" s="180"/>
      <c r="BE42" s="180"/>
      <c r="BF42" s="180"/>
      <c r="BG42" s="180"/>
      <c r="BH42" s="168"/>
      <c r="BI42" s="168"/>
      <c r="BJ42" s="168"/>
      <c r="BK42" s="168"/>
      <c r="BL42" s="168"/>
      <c r="BM42" s="168"/>
      <c r="BN42" s="168"/>
      <c r="BO42" s="168"/>
      <c r="BP42" s="168"/>
      <c r="BQ42" s="168"/>
      <c r="BR42" s="168"/>
      <c r="BS42" s="168"/>
      <c r="BT42" s="54"/>
    </row>
    <row r="43" spans="1:72" ht="21" customHeight="1">
      <c r="A43" s="256" t="str">
        <f t="shared" ca="1" si="0"/>
        <v/>
      </c>
      <c r="B43" s="55"/>
      <c r="C43" s="143" t="e">
        <f>+VLOOKUP(B43,'اسماء العملاء'!$A$2:$E$142,5,FALSE)</f>
        <v>#N/A</v>
      </c>
      <c r="D43" s="63" t="e">
        <f>+VLOOKUP(B43,'اسماء العملاء'!$A$2:$C$140,2,FALSE)</f>
        <v>#N/A</v>
      </c>
      <c r="E43" s="63" t="e">
        <f>+VLOOKUP(B43,'اسماء العملاء'!$A$2:$C$140,3,FALSE)</f>
        <v>#N/A</v>
      </c>
      <c r="F43" s="259" t="e">
        <f>+VLOOKUP(B43,'اسماء العملاء'!$A$2:$F$142,6,FALSE)</f>
        <v>#N/A</v>
      </c>
      <c r="G43" s="180"/>
      <c r="H43" s="180"/>
      <c r="I43" s="180"/>
      <c r="J43" s="180"/>
      <c r="K43" s="180"/>
      <c r="L43" s="180"/>
      <c r="M43" s="180"/>
      <c r="N43" s="180"/>
      <c r="O43" s="180"/>
      <c r="P43" s="180"/>
      <c r="Q43" s="180"/>
      <c r="R43" s="180"/>
      <c r="S43" s="180"/>
      <c r="T43" s="180"/>
      <c r="U43" s="180"/>
      <c r="V43" s="180"/>
      <c r="W43" s="180"/>
      <c r="X43" s="180"/>
      <c r="Y43" s="180"/>
      <c r="Z43" s="180"/>
      <c r="AA43" s="180"/>
      <c r="AB43" s="180"/>
      <c r="AC43" s="180"/>
      <c r="AD43" s="180"/>
      <c r="AE43" s="180"/>
      <c r="AF43" s="180"/>
      <c r="AG43" s="180"/>
      <c r="AH43" s="180"/>
      <c r="AI43" s="180"/>
      <c r="AJ43" s="180"/>
      <c r="AK43" s="180"/>
      <c r="AL43" s="180"/>
      <c r="AM43" s="180"/>
      <c r="AN43" s="180"/>
      <c r="AO43" s="180"/>
      <c r="AP43" s="180"/>
      <c r="AQ43" s="180"/>
      <c r="AR43" s="180"/>
      <c r="AS43" s="180"/>
      <c r="AT43" s="180"/>
      <c r="AU43" s="180"/>
      <c r="AV43" s="180"/>
      <c r="AW43" s="180"/>
      <c r="AX43" s="180"/>
      <c r="AY43" s="180"/>
      <c r="AZ43" s="180"/>
      <c r="BA43" s="180"/>
      <c r="BB43" s="180"/>
      <c r="BC43" s="180"/>
      <c r="BD43" s="180"/>
      <c r="BE43" s="180"/>
      <c r="BF43" s="180"/>
      <c r="BG43" s="180"/>
      <c r="BH43" s="168"/>
      <c r="BI43" s="168"/>
      <c r="BJ43" s="168"/>
      <c r="BK43" s="168"/>
      <c r="BL43" s="168"/>
      <c r="BM43" s="168"/>
      <c r="BN43" s="168"/>
      <c r="BO43" s="168"/>
      <c r="BP43" s="168"/>
      <c r="BQ43" s="168"/>
      <c r="BR43" s="168"/>
      <c r="BS43" s="168"/>
      <c r="BT43" s="54"/>
    </row>
    <row r="44" spans="1:72" ht="21" customHeight="1">
      <c r="A44" s="256" t="str">
        <f t="shared" ca="1" si="0"/>
        <v/>
      </c>
      <c r="B44" s="55"/>
      <c r="C44" s="143" t="e">
        <f>+VLOOKUP(B44,'اسماء العملاء'!$A$2:$E$142,5,FALSE)</f>
        <v>#N/A</v>
      </c>
      <c r="D44" s="63" t="e">
        <f>+VLOOKUP(B44,'اسماء العملاء'!$A$2:$C$140,2,FALSE)</f>
        <v>#N/A</v>
      </c>
      <c r="E44" s="63" t="e">
        <f>+VLOOKUP(B44,'اسماء العملاء'!$A$2:$C$140,3,FALSE)</f>
        <v>#N/A</v>
      </c>
      <c r="F44" s="259" t="e">
        <f>+VLOOKUP(B44,'اسماء العملاء'!$A$2:$F$142,6,FALSE)</f>
        <v>#N/A</v>
      </c>
      <c r="G44" s="180"/>
      <c r="H44" s="180"/>
      <c r="I44" s="180"/>
      <c r="J44" s="180"/>
      <c r="K44" s="180"/>
      <c r="L44" s="180"/>
      <c r="M44" s="180"/>
      <c r="N44" s="180"/>
      <c r="O44" s="180"/>
      <c r="P44" s="180"/>
      <c r="Q44" s="180"/>
      <c r="R44" s="180"/>
      <c r="S44" s="180"/>
      <c r="T44" s="180"/>
      <c r="U44" s="180"/>
      <c r="V44" s="180"/>
      <c r="W44" s="180"/>
      <c r="X44" s="180"/>
      <c r="Y44" s="180"/>
      <c r="Z44" s="180"/>
      <c r="AA44" s="180"/>
      <c r="AB44" s="180"/>
      <c r="AC44" s="180"/>
      <c r="AD44" s="180"/>
      <c r="AE44" s="180"/>
      <c r="AF44" s="180"/>
      <c r="AG44" s="180"/>
      <c r="AH44" s="180"/>
      <c r="AI44" s="180"/>
      <c r="AJ44" s="180"/>
      <c r="AK44" s="180"/>
      <c r="AL44" s="180"/>
      <c r="AM44" s="180"/>
      <c r="AN44" s="180"/>
      <c r="AO44" s="180"/>
      <c r="AP44" s="180"/>
      <c r="AQ44" s="180"/>
      <c r="AR44" s="180"/>
      <c r="AS44" s="180"/>
      <c r="AT44" s="180"/>
      <c r="AU44" s="180"/>
      <c r="AV44" s="180"/>
      <c r="AW44" s="180"/>
      <c r="AX44" s="180"/>
      <c r="AY44" s="180"/>
      <c r="AZ44" s="180"/>
      <c r="BA44" s="180"/>
      <c r="BB44" s="180"/>
      <c r="BC44" s="180"/>
      <c r="BD44" s="180"/>
      <c r="BE44" s="180"/>
      <c r="BF44" s="180"/>
      <c r="BG44" s="180"/>
      <c r="BH44" s="168"/>
      <c r="BI44" s="168"/>
      <c r="BJ44" s="168"/>
      <c r="BK44" s="168"/>
      <c r="BL44" s="168"/>
      <c r="BM44" s="168"/>
      <c r="BN44" s="168"/>
      <c r="BO44" s="168"/>
      <c r="BP44" s="168"/>
      <c r="BQ44" s="168"/>
      <c r="BR44" s="168"/>
      <c r="BS44" s="168"/>
      <c r="BT44" s="54"/>
    </row>
    <row r="45" spans="1:72" ht="21" customHeight="1">
      <c r="A45" s="256" t="str">
        <f t="shared" ca="1" si="0"/>
        <v/>
      </c>
      <c r="B45" s="55"/>
      <c r="C45" s="143" t="e">
        <f>+VLOOKUP(B45,'اسماء العملاء'!$A$2:$E$142,5,FALSE)</f>
        <v>#N/A</v>
      </c>
      <c r="D45" s="63" t="e">
        <f>+VLOOKUP(B45,'اسماء العملاء'!$A$2:$C$140,2,FALSE)</f>
        <v>#N/A</v>
      </c>
      <c r="E45" s="63" t="e">
        <f>+VLOOKUP(B45,'اسماء العملاء'!$A$2:$C$140,3,FALSE)</f>
        <v>#N/A</v>
      </c>
      <c r="F45" s="259" t="e">
        <f>+VLOOKUP(B45,'اسماء العملاء'!$A$2:$F$142,6,FALSE)</f>
        <v>#N/A</v>
      </c>
      <c r="G45" s="180"/>
      <c r="H45" s="180"/>
      <c r="I45" s="180"/>
      <c r="J45" s="180"/>
      <c r="K45" s="180"/>
      <c r="L45" s="180"/>
      <c r="M45" s="180"/>
      <c r="N45" s="180"/>
      <c r="O45" s="180"/>
      <c r="P45" s="180"/>
      <c r="Q45" s="180"/>
      <c r="R45" s="180"/>
      <c r="S45" s="180"/>
      <c r="T45" s="180"/>
      <c r="U45" s="180"/>
      <c r="V45" s="180"/>
      <c r="W45" s="180"/>
      <c r="X45" s="180"/>
      <c r="Y45" s="180"/>
      <c r="Z45" s="180"/>
      <c r="AA45" s="180"/>
      <c r="AB45" s="180"/>
      <c r="AC45" s="180"/>
      <c r="AD45" s="180"/>
      <c r="AE45" s="180"/>
      <c r="AF45" s="180"/>
      <c r="AG45" s="180"/>
      <c r="AH45" s="180"/>
      <c r="AI45" s="180"/>
      <c r="AJ45" s="180"/>
      <c r="AK45" s="180"/>
      <c r="AL45" s="180"/>
      <c r="AM45" s="180"/>
      <c r="AN45" s="180"/>
      <c r="AO45" s="180"/>
      <c r="AP45" s="180"/>
      <c r="AQ45" s="180"/>
      <c r="AR45" s="180"/>
      <c r="AS45" s="180"/>
      <c r="AT45" s="180"/>
      <c r="AU45" s="180"/>
      <c r="AV45" s="180"/>
      <c r="AW45" s="180"/>
      <c r="AX45" s="180"/>
      <c r="AY45" s="180"/>
      <c r="AZ45" s="180"/>
      <c r="BA45" s="180"/>
      <c r="BB45" s="180"/>
      <c r="BC45" s="180"/>
      <c r="BD45" s="180"/>
      <c r="BE45" s="180"/>
      <c r="BF45" s="180"/>
      <c r="BG45" s="180"/>
      <c r="BH45" s="168"/>
      <c r="BI45" s="168"/>
      <c r="BJ45" s="168"/>
      <c r="BK45" s="168"/>
      <c r="BL45" s="168"/>
      <c r="BM45" s="168"/>
      <c r="BN45" s="168"/>
      <c r="BO45" s="168"/>
      <c r="BP45" s="168"/>
      <c r="BQ45" s="168"/>
      <c r="BR45" s="168"/>
      <c r="BS45" s="168"/>
      <c r="BT45" s="54"/>
    </row>
    <row r="46" spans="1:72" ht="21" customHeight="1">
      <c r="A46" s="256" t="str">
        <f t="shared" ca="1" si="0"/>
        <v/>
      </c>
      <c r="B46" s="55"/>
      <c r="C46" s="143" t="e">
        <f>+VLOOKUP(B46,'اسماء العملاء'!$A$2:$E$142,5,FALSE)</f>
        <v>#N/A</v>
      </c>
      <c r="D46" s="63" t="e">
        <f>+VLOOKUP(B46,'اسماء العملاء'!$A$2:$C$140,2,FALSE)</f>
        <v>#N/A</v>
      </c>
      <c r="E46" s="63" t="e">
        <f>+VLOOKUP(B46,'اسماء العملاء'!$A$2:$C$140,3,FALSE)</f>
        <v>#N/A</v>
      </c>
      <c r="F46" s="259" t="e">
        <f>+VLOOKUP(B46,'اسماء العملاء'!$A$2:$F$142,6,FALSE)</f>
        <v>#N/A</v>
      </c>
      <c r="G46" s="180"/>
      <c r="H46" s="180"/>
      <c r="I46" s="180"/>
      <c r="J46" s="180"/>
      <c r="K46" s="180"/>
      <c r="L46" s="180"/>
      <c r="M46" s="180"/>
      <c r="N46" s="180"/>
      <c r="O46" s="180"/>
      <c r="P46" s="180"/>
      <c r="Q46" s="180"/>
      <c r="R46" s="180"/>
      <c r="S46" s="180"/>
      <c r="T46" s="180"/>
      <c r="U46" s="180"/>
      <c r="V46" s="180"/>
      <c r="W46" s="180"/>
      <c r="X46" s="180"/>
      <c r="Y46" s="180"/>
      <c r="Z46" s="180"/>
      <c r="AA46" s="180"/>
      <c r="AB46" s="180"/>
      <c r="AC46" s="180"/>
      <c r="AD46" s="180"/>
      <c r="AE46" s="180"/>
      <c r="AF46" s="180"/>
      <c r="AG46" s="180"/>
      <c r="AH46" s="180"/>
      <c r="AI46" s="180"/>
      <c r="AJ46" s="180"/>
      <c r="AK46" s="180"/>
      <c r="AL46" s="180"/>
      <c r="AM46" s="180"/>
      <c r="AN46" s="180"/>
      <c r="AO46" s="180"/>
      <c r="AP46" s="180"/>
      <c r="AQ46" s="180"/>
      <c r="AR46" s="180"/>
      <c r="AS46" s="180"/>
      <c r="AT46" s="180"/>
      <c r="AU46" s="180"/>
      <c r="AV46" s="180"/>
      <c r="AW46" s="180"/>
      <c r="AX46" s="180"/>
      <c r="AY46" s="180"/>
      <c r="AZ46" s="180"/>
      <c r="BA46" s="180"/>
      <c r="BB46" s="180"/>
      <c r="BC46" s="180"/>
      <c r="BD46" s="180"/>
      <c r="BE46" s="180"/>
      <c r="BF46" s="180"/>
      <c r="BG46" s="180"/>
      <c r="BH46" s="168"/>
      <c r="BI46" s="168"/>
      <c r="BJ46" s="168"/>
      <c r="BK46" s="168"/>
      <c r="BL46" s="168"/>
      <c r="BM46" s="168"/>
      <c r="BN46" s="168"/>
      <c r="BO46" s="168"/>
      <c r="BP46" s="168"/>
      <c r="BQ46" s="168"/>
      <c r="BR46" s="168"/>
      <c r="BS46" s="168"/>
      <c r="BT46" s="54"/>
    </row>
    <row r="47" spans="1:72" ht="21" customHeight="1">
      <c r="A47" s="256" t="str">
        <f t="shared" ca="1" si="0"/>
        <v/>
      </c>
      <c r="B47" s="55"/>
      <c r="C47" s="143" t="e">
        <f>+VLOOKUP(B47,'اسماء العملاء'!$A$2:$E$142,5,FALSE)</f>
        <v>#N/A</v>
      </c>
      <c r="D47" s="63" t="e">
        <f>+VLOOKUP(B47,'اسماء العملاء'!$A$2:$C$140,2,FALSE)</f>
        <v>#N/A</v>
      </c>
      <c r="E47" s="63" t="e">
        <f>+VLOOKUP(B47,'اسماء العملاء'!$A$2:$C$140,3,FALSE)</f>
        <v>#N/A</v>
      </c>
      <c r="F47" s="259" t="e">
        <f>+VLOOKUP(B47,'اسماء العملاء'!$A$2:$F$142,6,FALSE)</f>
        <v>#N/A</v>
      </c>
      <c r="G47" s="180"/>
      <c r="H47" s="180"/>
      <c r="I47" s="180"/>
      <c r="J47" s="180"/>
      <c r="K47" s="180"/>
      <c r="L47" s="180"/>
      <c r="M47" s="180"/>
      <c r="N47" s="180"/>
      <c r="O47" s="180"/>
      <c r="P47" s="180"/>
      <c r="Q47" s="180"/>
      <c r="R47" s="180"/>
      <c r="S47" s="180"/>
      <c r="T47" s="180"/>
      <c r="U47" s="180"/>
      <c r="V47" s="180"/>
      <c r="W47" s="180"/>
      <c r="X47" s="180"/>
      <c r="Y47" s="180"/>
      <c r="Z47" s="180"/>
      <c r="AA47" s="180"/>
      <c r="AB47" s="180"/>
      <c r="AC47" s="180"/>
      <c r="AD47" s="180"/>
      <c r="AE47" s="180"/>
      <c r="AF47" s="180"/>
      <c r="AG47" s="180"/>
      <c r="AH47" s="180"/>
      <c r="AI47" s="180"/>
      <c r="AJ47" s="180"/>
      <c r="AK47" s="180"/>
      <c r="AL47" s="180"/>
      <c r="AM47" s="180"/>
      <c r="AN47" s="180"/>
      <c r="AO47" s="180"/>
      <c r="AP47" s="180"/>
      <c r="AQ47" s="180"/>
      <c r="AR47" s="180"/>
      <c r="AS47" s="180"/>
      <c r="AT47" s="180"/>
      <c r="AU47" s="180"/>
      <c r="AV47" s="180"/>
      <c r="AW47" s="180"/>
      <c r="AX47" s="180"/>
      <c r="AY47" s="180"/>
      <c r="AZ47" s="180"/>
      <c r="BA47" s="180"/>
      <c r="BB47" s="180"/>
      <c r="BC47" s="180"/>
      <c r="BD47" s="180"/>
      <c r="BE47" s="180"/>
      <c r="BF47" s="180"/>
      <c r="BG47" s="180"/>
      <c r="BH47" s="168"/>
      <c r="BI47" s="168"/>
      <c r="BJ47" s="168"/>
      <c r="BK47" s="168"/>
      <c r="BL47" s="168"/>
      <c r="BM47" s="168"/>
      <c r="BN47" s="168"/>
      <c r="BO47" s="168"/>
      <c r="BP47" s="168"/>
      <c r="BQ47" s="168"/>
      <c r="BR47" s="168"/>
      <c r="BS47" s="168"/>
      <c r="BT47" s="54"/>
    </row>
    <row r="48" spans="1:72" ht="21" customHeight="1">
      <c r="A48" s="256" t="str">
        <f t="shared" ca="1" si="0"/>
        <v/>
      </c>
      <c r="B48" s="55"/>
      <c r="C48" s="143" t="e">
        <f>+VLOOKUP(B48,'اسماء العملاء'!$A$2:$E$142,5,FALSE)</f>
        <v>#N/A</v>
      </c>
      <c r="D48" s="63" t="e">
        <f>+VLOOKUP(B48,'اسماء العملاء'!$A$2:$C$140,2,FALSE)</f>
        <v>#N/A</v>
      </c>
      <c r="E48" s="63" t="e">
        <f>+VLOOKUP(B48,'اسماء العملاء'!$A$2:$C$140,3,FALSE)</f>
        <v>#N/A</v>
      </c>
      <c r="F48" s="259" t="e">
        <f>+VLOOKUP(B48,'اسماء العملاء'!$A$2:$F$142,6,FALSE)</f>
        <v>#N/A</v>
      </c>
      <c r="G48" s="180"/>
      <c r="H48" s="180"/>
      <c r="I48" s="180"/>
      <c r="J48" s="180"/>
      <c r="K48" s="180"/>
      <c r="L48" s="180"/>
      <c r="M48" s="180"/>
      <c r="N48" s="180"/>
      <c r="O48" s="180"/>
      <c r="P48" s="180"/>
      <c r="Q48" s="180"/>
      <c r="R48" s="180"/>
      <c r="S48" s="180"/>
      <c r="T48" s="180"/>
      <c r="U48" s="180"/>
      <c r="V48" s="180"/>
      <c r="W48" s="180"/>
      <c r="X48" s="180"/>
      <c r="Y48" s="180"/>
      <c r="Z48" s="180"/>
      <c r="AA48" s="180"/>
      <c r="AB48" s="180"/>
      <c r="AC48" s="180"/>
      <c r="AD48" s="180"/>
      <c r="AE48" s="180"/>
      <c r="AF48" s="180"/>
      <c r="AG48" s="180"/>
      <c r="AH48" s="180"/>
      <c r="AI48" s="180"/>
      <c r="AJ48" s="180"/>
      <c r="AK48" s="180"/>
      <c r="AL48" s="180"/>
      <c r="AM48" s="180"/>
      <c r="AN48" s="180"/>
      <c r="AO48" s="180"/>
      <c r="AP48" s="180"/>
      <c r="AQ48" s="180"/>
      <c r="AR48" s="180"/>
      <c r="AS48" s="180"/>
      <c r="AT48" s="180"/>
      <c r="AU48" s="180"/>
      <c r="AV48" s="180"/>
      <c r="AW48" s="180"/>
      <c r="AX48" s="180"/>
      <c r="AY48" s="180"/>
      <c r="AZ48" s="180"/>
      <c r="BA48" s="180"/>
      <c r="BB48" s="180"/>
      <c r="BC48" s="180"/>
      <c r="BD48" s="180"/>
      <c r="BE48" s="180"/>
      <c r="BF48" s="180"/>
      <c r="BG48" s="180"/>
      <c r="BH48" s="168"/>
      <c r="BI48" s="168"/>
      <c r="BJ48" s="168"/>
      <c r="BK48" s="168"/>
      <c r="BL48" s="168"/>
      <c r="BM48" s="168"/>
      <c r="BN48" s="168"/>
      <c r="BO48" s="168"/>
      <c r="BP48" s="168"/>
      <c r="BQ48" s="168"/>
      <c r="BR48" s="168"/>
      <c r="BS48" s="168"/>
      <c r="BT48" s="54"/>
    </row>
    <row r="49" spans="1:72" ht="21" customHeight="1">
      <c r="A49" s="256" t="str">
        <f t="shared" ca="1" si="0"/>
        <v/>
      </c>
      <c r="B49" s="55"/>
      <c r="C49" s="143" t="e">
        <f>+VLOOKUP(B49,'اسماء العملاء'!$A$2:$E$142,5,FALSE)</f>
        <v>#N/A</v>
      </c>
      <c r="D49" s="63" t="e">
        <f>+VLOOKUP(B49,'اسماء العملاء'!$A$2:$C$140,2,FALSE)</f>
        <v>#N/A</v>
      </c>
      <c r="E49" s="63" t="e">
        <f>+VLOOKUP(B49,'اسماء العملاء'!$A$2:$C$140,3,FALSE)</f>
        <v>#N/A</v>
      </c>
      <c r="F49" s="259" t="e">
        <f>+VLOOKUP(B49,'اسماء العملاء'!$A$2:$F$142,6,FALSE)</f>
        <v>#N/A</v>
      </c>
      <c r="G49" s="180"/>
      <c r="H49" s="180"/>
      <c r="I49" s="180"/>
      <c r="J49" s="180"/>
      <c r="K49" s="180"/>
      <c r="L49" s="180"/>
      <c r="M49" s="180"/>
      <c r="N49" s="180"/>
      <c r="O49" s="180"/>
      <c r="P49" s="180"/>
      <c r="Q49" s="180"/>
      <c r="R49" s="180"/>
      <c r="S49" s="180"/>
      <c r="T49" s="180"/>
      <c r="U49" s="180"/>
      <c r="V49" s="180"/>
      <c r="W49" s="180"/>
      <c r="X49" s="180"/>
      <c r="Y49" s="180"/>
      <c r="Z49" s="180"/>
      <c r="AA49" s="180"/>
      <c r="AB49" s="180"/>
      <c r="AC49" s="180"/>
      <c r="AD49" s="180"/>
      <c r="AE49" s="180"/>
      <c r="AF49" s="180"/>
      <c r="AG49" s="180"/>
      <c r="AH49" s="180"/>
      <c r="AI49" s="180"/>
      <c r="AJ49" s="180"/>
      <c r="AK49" s="180"/>
      <c r="AL49" s="180"/>
      <c r="AM49" s="180"/>
      <c r="AN49" s="180"/>
      <c r="AO49" s="180"/>
      <c r="AP49" s="180"/>
      <c r="AQ49" s="180"/>
      <c r="AR49" s="180"/>
      <c r="AS49" s="180"/>
      <c r="AT49" s="180"/>
      <c r="AU49" s="180"/>
      <c r="AV49" s="180"/>
      <c r="AW49" s="180"/>
      <c r="AX49" s="180"/>
      <c r="AY49" s="180"/>
      <c r="AZ49" s="180"/>
      <c r="BA49" s="180"/>
      <c r="BB49" s="180"/>
      <c r="BC49" s="180"/>
      <c r="BD49" s="180"/>
      <c r="BE49" s="180"/>
      <c r="BF49" s="180"/>
      <c r="BG49" s="180"/>
      <c r="BH49" s="168"/>
      <c r="BI49" s="168"/>
      <c r="BJ49" s="168"/>
      <c r="BK49" s="168"/>
      <c r="BL49" s="168"/>
      <c r="BM49" s="168"/>
      <c r="BN49" s="168"/>
      <c r="BO49" s="168"/>
      <c r="BP49" s="168"/>
      <c r="BQ49" s="168"/>
      <c r="BR49" s="168"/>
      <c r="BS49" s="168"/>
      <c r="BT49" s="54"/>
    </row>
    <row r="50" spans="1:72" ht="21" customHeight="1">
      <c r="A50" s="256" t="str">
        <f t="shared" ca="1" si="0"/>
        <v/>
      </c>
      <c r="B50" s="55"/>
      <c r="C50" s="143" t="e">
        <f>+VLOOKUP(B50,'اسماء العملاء'!$A$2:$E$142,5,FALSE)</f>
        <v>#N/A</v>
      </c>
      <c r="D50" s="63" t="e">
        <f>+VLOOKUP(B50,'اسماء العملاء'!$A$2:$C$140,2,FALSE)</f>
        <v>#N/A</v>
      </c>
      <c r="E50" s="63" t="e">
        <f>+VLOOKUP(B50,'اسماء العملاء'!$A$2:$C$140,3,FALSE)</f>
        <v>#N/A</v>
      </c>
      <c r="F50" s="259" t="e">
        <f>+VLOOKUP(B50,'اسماء العملاء'!$A$2:$F$142,6,FALSE)</f>
        <v>#N/A</v>
      </c>
      <c r="G50" s="180"/>
      <c r="H50" s="180"/>
      <c r="I50" s="180"/>
      <c r="J50" s="180"/>
      <c r="K50" s="180"/>
      <c r="L50" s="180"/>
      <c r="M50" s="180"/>
      <c r="N50" s="180"/>
      <c r="O50" s="180"/>
      <c r="P50" s="180"/>
      <c r="Q50" s="180"/>
      <c r="R50" s="180"/>
      <c r="S50" s="180"/>
      <c r="T50" s="180"/>
      <c r="U50" s="180"/>
      <c r="V50" s="180"/>
      <c r="W50" s="180"/>
      <c r="X50" s="180"/>
      <c r="Y50" s="180"/>
      <c r="Z50" s="180"/>
      <c r="AA50" s="180"/>
      <c r="AB50" s="180"/>
      <c r="AC50" s="180"/>
      <c r="AD50" s="180"/>
      <c r="AE50" s="180"/>
      <c r="AF50" s="180"/>
      <c r="AG50" s="180"/>
      <c r="AH50" s="180"/>
      <c r="AI50" s="180"/>
      <c r="AJ50" s="180"/>
      <c r="AK50" s="180"/>
      <c r="AL50" s="180"/>
      <c r="AM50" s="180"/>
      <c r="AN50" s="180"/>
      <c r="AO50" s="180"/>
      <c r="AP50" s="180"/>
      <c r="AQ50" s="180"/>
      <c r="AR50" s="180"/>
      <c r="AS50" s="180"/>
      <c r="AT50" s="180"/>
      <c r="AU50" s="180"/>
      <c r="AV50" s="180"/>
      <c r="AW50" s="180"/>
      <c r="AX50" s="180"/>
      <c r="AY50" s="180"/>
      <c r="AZ50" s="180"/>
      <c r="BA50" s="180"/>
      <c r="BB50" s="180"/>
      <c r="BC50" s="180"/>
      <c r="BD50" s="180"/>
      <c r="BE50" s="180"/>
      <c r="BF50" s="180"/>
      <c r="BG50" s="180"/>
      <c r="BH50" s="168"/>
      <c r="BI50" s="168"/>
      <c r="BJ50" s="168"/>
      <c r="BK50" s="168"/>
      <c r="BL50" s="168"/>
      <c r="BM50" s="168"/>
      <c r="BN50" s="168"/>
      <c r="BO50" s="168"/>
      <c r="BP50" s="168"/>
      <c r="BQ50" s="168"/>
      <c r="BR50" s="168"/>
      <c r="BS50" s="168"/>
      <c r="BT50" s="54"/>
    </row>
    <row r="51" spans="1:72" ht="21" customHeight="1">
      <c r="A51" s="256" t="str">
        <f t="shared" ca="1" si="0"/>
        <v/>
      </c>
      <c r="B51" s="55"/>
      <c r="C51" s="143" t="e">
        <f>+VLOOKUP(B51,'اسماء العملاء'!$A$2:$E$142,5,FALSE)</f>
        <v>#N/A</v>
      </c>
      <c r="D51" s="63" t="e">
        <f>+VLOOKUP(B51,'اسماء العملاء'!$A$2:$C$140,2,FALSE)</f>
        <v>#N/A</v>
      </c>
      <c r="E51" s="63" t="e">
        <f>+VLOOKUP(B51,'اسماء العملاء'!$A$2:$C$140,3,FALSE)</f>
        <v>#N/A</v>
      </c>
      <c r="F51" s="259" t="e">
        <f>+VLOOKUP(B51,'اسماء العملاء'!$A$2:$F$142,6,FALSE)</f>
        <v>#N/A</v>
      </c>
      <c r="G51" s="180"/>
      <c r="H51" s="180"/>
      <c r="I51" s="180"/>
      <c r="J51" s="180"/>
      <c r="K51" s="180"/>
      <c r="L51" s="180"/>
      <c r="M51" s="180"/>
      <c r="N51" s="180"/>
      <c r="O51" s="180"/>
      <c r="P51" s="180"/>
      <c r="Q51" s="180"/>
      <c r="R51" s="180"/>
      <c r="S51" s="180"/>
      <c r="T51" s="180"/>
      <c r="U51" s="180"/>
      <c r="V51" s="180"/>
      <c r="W51" s="180"/>
      <c r="X51" s="180"/>
      <c r="Y51" s="180"/>
      <c r="Z51" s="180"/>
      <c r="AA51" s="180"/>
      <c r="AB51" s="180"/>
      <c r="AC51" s="180"/>
      <c r="AD51" s="180"/>
      <c r="AE51" s="180"/>
      <c r="AF51" s="180"/>
      <c r="AG51" s="180"/>
      <c r="AH51" s="180"/>
      <c r="AI51" s="180"/>
      <c r="AJ51" s="180"/>
      <c r="AK51" s="180"/>
      <c r="AL51" s="180"/>
      <c r="AM51" s="180"/>
      <c r="AN51" s="180"/>
      <c r="AO51" s="180"/>
      <c r="AP51" s="180"/>
      <c r="AQ51" s="180"/>
      <c r="AR51" s="180"/>
      <c r="AS51" s="180"/>
      <c r="AT51" s="180"/>
      <c r="AU51" s="180"/>
      <c r="AV51" s="180"/>
      <c r="AW51" s="180"/>
      <c r="AX51" s="180"/>
      <c r="AY51" s="180"/>
      <c r="AZ51" s="180"/>
      <c r="BA51" s="180"/>
      <c r="BB51" s="180"/>
      <c r="BC51" s="180"/>
      <c r="BD51" s="180"/>
      <c r="BE51" s="180"/>
      <c r="BF51" s="180"/>
      <c r="BG51" s="180"/>
      <c r="BH51" s="168"/>
      <c r="BI51" s="168"/>
      <c r="BJ51" s="168"/>
      <c r="BK51" s="168"/>
      <c r="BL51" s="168"/>
      <c r="BM51" s="168"/>
      <c r="BN51" s="168"/>
      <c r="BO51" s="168"/>
      <c r="BP51" s="168"/>
      <c r="BQ51" s="168"/>
      <c r="BR51" s="168"/>
      <c r="BS51" s="168"/>
      <c r="BT51" s="54"/>
    </row>
    <row r="52" spans="1:72" ht="21" customHeight="1">
      <c r="A52" s="256" t="str">
        <f t="shared" ca="1" si="0"/>
        <v/>
      </c>
      <c r="B52" s="55"/>
      <c r="C52" s="143" t="e">
        <f>+VLOOKUP(B52,'اسماء العملاء'!$A$2:$E$142,5,FALSE)</f>
        <v>#N/A</v>
      </c>
      <c r="D52" s="63" t="e">
        <f>+VLOOKUP(B52,'اسماء العملاء'!$A$2:$C$140,2,FALSE)</f>
        <v>#N/A</v>
      </c>
      <c r="E52" s="63" t="e">
        <f>+VLOOKUP(B52,'اسماء العملاء'!$A$2:$C$140,3,FALSE)</f>
        <v>#N/A</v>
      </c>
      <c r="F52" s="259" t="e">
        <f>+VLOOKUP(B52,'اسماء العملاء'!$A$2:$F$142,6,FALSE)</f>
        <v>#N/A</v>
      </c>
      <c r="G52" s="180"/>
      <c r="H52" s="180"/>
      <c r="I52" s="180"/>
      <c r="J52" s="180"/>
      <c r="K52" s="180"/>
      <c r="L52" s="180"/>
      <c r="M52" s="180"/>
      <c r="N52" s="180"/>
      <c r="O52" s="180"/>
      <c r="P52" s="180"/>
      <c r="Q52" s="180"/>
      <c r="R52" s="180"/>
      <c r="S52" s="180"/>
      <c r="T52" s="180"/>
      <c r="U52" s="180"/>
      <c r="V52" s="180"/>
      <c r="W52" s="180"/>
      <c r="X52" s="180"/>
      <c r="Y52" s="180"/>
      <c r="Z52" s="180"/>
      <c r="AA52" s="180"/>
      <c r="AB52" s="180"/>
      <c r="AC52" s="180"/>
      <c r="AD52" s="180"/>
      <c r="AE52" s="180"/>
      <c r="AF52" s="180"/>
      <c r="AG52" s="180"/>
      <c r="AH52" s="180"/>
      <c r="AI52" s="180"/>
      <c r="AJ52" s="180"/>
      <c r="AK52" s="180"/>
      <c r="AL52" s="180"/>
      <c r="AM52" s="180"/>
      <c r="AN52" s="180"/>
      <c r="AO52" s="180"/>
      <c r="AP52" s="180"/>
      <c r="AQ52" s="180"/>
      <c r="AR52" s="180"/>
      <c r="AS52" s="180"/>
      <c r="AT52" s="180"/>
      <c r="AU52" s="180"/>
      <c r="AV52" s="180"/>
      <c r="AW52" s="180"/>
      <c r="AX52" s="180"/>
      <c r="AY52" s="180"/>
      <c r="AZ52" s="180"/>
      <c r="BA52" s="180"/>
      <c r="BB52" s="180"/>
      <c r="BC52" s="180"/>
      <c r="BD52" s="180"/>
      <c r="BE52" s="180"/>
      <c r="BF52" s="180"/>
      <c r="BG52" s="180"/>
      <c r="BH52" s="168"/>
      <c r="BI52" s="168"/>
      <c r="BJ52" s="168"/>
      <c r="BK52" s="168"/>
      <c r="BL52" s="168"/>
      <c r="BM52" s="168"/>
      <c r="BN52" s="168"/>
      <c r="BO52" s="168"/>
      <c r="BP52" s="168"/>
      <c r="BQ52" s="168"/>
      <c r="BR52" s="168"/>
      <c r="BS52" s="168"/>
      <c r="BT52" s="54"/>
    </row>
    <row r="53" spans="1:72" ht="21" customHeight="1">
      <c r="A53" s="256" t="str">
        <f t="shared" ca="1" si="0"/>
        <v/>
      </c>
      <c r="B53" s="55"/>
      <c r="C53" s="143" t="e">
        <f>+VLOOKUP(B53,'اسماء العملاء'!$A$2:$E$142,5,FALSE)</f>
        <v>#N/A</v>
      </c>
      <c r="D53" s="63" t="e">
        <f>+VLOOKUP(B53,'اسماء العملاء'!$A$2:$C$140,2,FALSE)</f>
        <v>#N/A</v>
      </c>
      <c r="E53" s="63" t="e">
        <f>+VLOOKUP(B53,'اسماء العملاء'!$A$2:$C$140,3,FALSE)</f>
        <v>#N/A</v>
      </c>
      <c r="F53" s="259" t="e">
        <f>+VLOOKUP(B53,'اسماء العملاء'!$A$2:$F$142,6,FALSE)</f>
        <v>#N/A</v>
      </c>
      <c r="G53" s="180"/>
      <c r="H53" s="180"/>
      <c r="I53" s="180"/>
      <c r="J53" s="180"/>
      <c r="K53" s="180"/>
      <c r="L53" s="180"/>
      <c r="M53" s="180"/>
      <c r="N53" s="180"/>
      <c r="O53" s="180"/>
      <c r="P53" s="180"/>
      <c r="Q53" s="180"/>
      <c r="R53" s="180"/>
      <c r="S53" s="180"/>
      <c r="T53" s="180"/>
      <c r="U53" s="180"/>
      <c r="V53" s="180"/>
      <c r="W53" s="180"/>
      <c r="X53" s="180"/>
      <c r="Y53" s="180"/>
      <c r="Z53" s="180"/>
      <c r="AA53" s="180"/>
      <c r="AB53" s="180"/>
      <c r="AC53" s="180"/>
      <c r="AD53" s="180"/>
      <c r="AE53" s="180"/>
      <c r="AF53" s="180"/>
      <c r="AG53" s="180"/>
      <c r="AH53" s="180"/>
      <c r="AI53" s="180"/>
      <c r="AJ53" s="180"/>
      <c r="AK53" s="180"/>
      <c r="AL53" s="180"/>
      <c r="AM53" s="180"/>
      <c r="AN53" s="180"/>
      <c r="AO53" s="180"/>
      <c r="AP53" s="180"/>
      <c r="AQ53" s="180"/>
      <c r="AR53" s="180"/>
      <c r="AS53" s="180"/>
      <c r="AT53" s="180"/>
      <c r="AU53" s="180"/>
      <c r="AV53" s="180"/>
      <c r="AW53" s="180"/>
      <c r="AX53" s="180"/>
      <c r="AY53" s="180"/>
      <c r="AZ53" s="180"/>
      <c r="BA53" s="180"/>
      <c r="BB53" s="180"/>
      <c r="BC53" s="180"/>
      <c r="BD53" s="180"/>
      <c r="BE53" s="180"/>
      <c r="BF53" s="180"/>
      <c r="BG53" s="180"/>
      <c r="BH53" s="168"/>
      <c r="BI53" s="168"/>
      <c r="BJ53" s="168"/>
      <c r="BK53" s="168"/>
      <c r="BL53" s="168"/>
      <c r="BM53" s="168"/>
      <c r="BN53" s="168"/>
      <c r="BO53" s="168"/>
      <c r="BP53" s="168"/>
      <c r="BQ53" s="168"/>
      <c r="BR53" s="168"/>
      <c r="BS53" s="168"/>
      <c r="BT53" s="54"/>
    </row>
    <row r="54" spans="1:72" ht="21" customHeight="1">
      <c r="A54" s="256" t="str">
        <f t="shared" ca="1" si="0"/>
        <v/>
      </c>
      <c r="B54" s="55"/>
      <c r="C54" s="143" t="e">
        <f>+VLOOKUP(B54,'اسماء العملاء'!$A$2:$E$142,5,FALSE)</f>
        <v>#N/A</v>
      </c>
      <c r="D54" s="63" t="e">
        <f>+VLOOKUP(B54,'اسماء العملاء'!$A$2:$C$140,2,FALSE)</f>
        <v>#N/A</v>
      </c>
      <c r="E54" s="63" t="e">
        <f>+VLOOKUP(B54,'اسماء العملاء'!$A$2:$C$140,3,FALSE)</f>
        <v>#N/A</v>
      </c>
      <c r="F54" s="259" t="e">
        <f>+VLOOKUP(B54,'اسماء العملاء'!$A$2:$F$142,6,FALSE)</f>
        <v>#N/A</v>
      </c>
      <c r="G54" s="180"/>
      <c r="H54" s="180"/>
      <c r="I54" s="180"/>
      <c r="J54" s="180"/>
      <c r="K54" s="180"/>
      <c r="L54" s="180"/>
      <c r="M54" s="180"/>
      <c r="N54" s="180"/>
      <c r="O54" s="180"/>
      <c r="P54" s="180"/>
      <c r="Q54" s="180"/>
      <c r="R54" s="180"/>
      <c r="S54" s="180"/>
      <c r="T54" s="180"/>
      <c r="U54" s="180"/>
      <c r="V54" s="180"/>
      <c r="W54" s="180"/>
      <c r="X54" s="180"/>
      <c r="Y54" s="180"/>
      <c r="Z54" s="180"/>
      <c r="AA54" s="180"/>
      <c r="AB54" s="180"/>
      <c r="AC54" s="180"/>
      <c r="AD54" s="180"/>
      <c r="AE54" s="180"/>
      <c r="AF54" s="180"/>
      <c r="AG54" s="180"/>
      <c r="AH54" s="180"/>
      <c r="AI54" s="180"/>
      <c r="AJ54" s="180"/>
      <c r="AK54" s="180"/>
      <c r="AL54" s="180"/>
      <c r="AM54" s="180"/>
      <c r="AN54" s="180"/>
      <c r="AO54" s="180"/>
      <c r="AP54" s="180"/>
      <c r="AQ54" s="180"/>
      <c r="AR54" s="180"/>
      <c r="AS54" s="180"/>
      <c r="AT54" s="180"/>
      <c r="AU54" s="180"/>
      <c r="AV54" s="180"/>
      <c r="AW54" s="180"/>
      <c r="AX54" s="180"/>
      <c r="AY54" s="180"/>
      <c r="AZ54" s="180"/>
      <c r="BA54" s="180"/>
      <c r="BB54" s="180"/>
      <c r="BC54" s="180"/>
      <c r="BD54" s="180"/>
      <c r="BE54" s="180"/>
      <c r="BF54" s="180"/>
      <c r="BG54" s="180"/>
      <c r="BH54" s="168"/>
      <c r="BI54" s="168"/>
      <c r="BJ54" s="168"/>
      <c r="BK54" s="168"/>
      <c r="BL54" s="168"/>
      <c r="BM54" s="168"/>
      <c r="BN54" s="168"/>
      <c r="BO54" s="168"/>
      <c r="BP54" s="168"/>
      <c r="BQ54" s="168"/>
      <c r="BR54" s="168"/>
      <c r="BS54" s="168"/>
      <c r="BT54" s="54"/>
    </row>
    <row r="55" spans="1:72" ht="21" customHeight="1">
      <c r="A55" s="256" t="str">
        <f t="shared" ca="1" si="0"/>
        <v/>
      </c>
      <c r="B55" s="55"/>
      <c r="C55" s="143" t="e">
        <f>+VLOOKUP(B55,'اسماء العملاء'!$A$2:$E$142,5,FALSE)</f>
        <v>#N/A</v>
      </c>
      <c r="D55" s="63" t="e">
        <f>+VLOOKUP(B55,'اسماء العملاء'!$A$2:$C$140,2,FALSE)</f>
        <v>#N/A</v>
      </c>
      <c r="E55" s="63" t="e">
        <f>+VLOOKUP(B55,'اسماء العملاء'!$A$2:$C$140,3,FALSE)</f>
        <v>#N/A</v>
      </c>
      <c r="F55" s="259" t="e">
        <f>+VLOOKUP(B55,'اسماء العملاء'!$A$2:$F$142,6,FALSE)</f>
        <v>#N/A</v>
      </c>
      <c r="G55" s="180"/>
      <c r="H55" s="180"/>
      <c r="I55" s="180"/>
      <c r="J55" s="180"/>
      <c r="K55" s="180"/>
      <c r="L55" s="180"/>
      <c r="M55" s="180"/>
      <c r="N55" s="180"/>
      <c r="O55" s="180"/>
      <c r="P55" s="180"/>
      <c r="Q55" s="180"/>
      <c r="R55" s="180"/>
      <c r="S55" s="180"/>
      <c r="T55" s="180"/>
      <c r="U55" s="180"/>
      <c r="V55" s="180"/>
      <c r="W55" s="180"/>
      <c r="X55" s="180"/>
      <c r="Y55" s="180"/>
      <c r="Z55" s="180"/>
      <c r="AA55" s="180"/>
      <c r="AB55" s="180"/>
      <c r="AC55" s="180"/>
      <c r="AD55" s="180"/>
      <c r="AE55" s="180"/>
      <c r="AF55" s="180"/>
      <c r="AG55" s="180"/>
      <c r="AH55" s="180"/>
      <c r="AI55" s="180"/>
      <c r="AJ55" s="180"/>
      <c r="AK55" s="180"/>
      <c r="AL55" s="180"/>
      <c r="AM55" s="180"/>
      <c r="AN55" s="180"/>
      <c r="AO55" s="180"/>
      <c r="AP55" s="180"/>
      <c r="AQ55" s="180"/>
      <c r="AR55" s="180"/>
      <c r="AS55" s="180"/>
      <c r="AT55" s="180"/>
      <c r="AU55" s="180"/>
      <c r="AV55" s="180"/>
      <c r="AW55" s="180"/>
      <c r="AX55" s="180"/>
      <c r="AY55" s="180"/>
      <c r="AZ55" s="180"/>
      <c r="BA55" s="180"/>
      <c r="BB55" s="180"/>
      <c r="BC55" s="180"/>
      <c r="BD55" s="180"/>
      <c r="BE55" s="180"/>
      <c r="BF55" s="180"/>
      <c r="BG55" s="180"/>
      <c r="BH55" s="168"/>
      <c r="BI55" s="168"/>
      <c r="BJ55" s="168"/>
      <c r="BK55" s="168"/>
      <c r="BL55" s="168"/>
      <c r="BM55" s="168"/>
      <c r="BN55" s="168"/>
      <c r="BO55" s="168"/>
      <c r="BP55" s="168"/>
      <c r="BQ55" s="168"/>
      <c r="BR55" s="168"/>
      <c r="BS55" s="168"/>
      <c r="BT55" s="54"/>
    </row>
    <row r="56" spans="1:72" ht="21" customHeight="1">
      <c r="A56" s="256" t="str">
        <f t="shared" ca="1" si="0"/>
        <v/>
      </c>
      <c r="B56" s="55"/>
      <c r="C56" s="143" t="e">
        <f>+VLOOKUP(B56,'اسماء العملاء'!$A$2:$E$142,5,FALSE)</f>
        <v>#N/A</v>
      </c>
      <c r="D56" s="63" t="e">
        <f>+VLOOKUP(B56,'اسماء العملاء'!$A$2:$C$140,2,FALSE)</f>
        <v>#N/A</v>
      </c>
      <c r="E56" s="63" t="e">
        <f>+VLOOKUP(B56,'اسماء العملاء'!$A$2:$C$140,3,FALSE)</f>
        <v>#N/A</v>
      </c>
      <c r="F56" s="259" t="e">
        <f>+VLOOKUP(B56,'اسماء العملاء'!$A$2:$F$142,6,FALSE)</f>
        <v>#N/A</v>
      </c>
      <c r="G56" s="180"/>
      <c r="H56" s="180"/>
      <c r="I56" s="180"/>
      <c r="J56" s="180"/>
      <c r="K56" s="180"/>
      <c r="L56" s="180"/>
      <c r="M56" s="180"/>
      <c r="N56" s="180"/>
      <c r="O56" s="180"/>
      <c r="P56" s="180"/>
      <c r="Q56" s="180"/>
      <c r="R56" s="180"/>
      <c r="S56" s="180"/>
      <c r="T56" s="180"/>
      <c r="U56" s="180"/>
      <c r="V56" s="180"/>
      <c r="W56" s="180"/>
      <c r="X56" s="180"/>
      <c r="Y56" s="180"/>
      <c r="Z56" s="180"/>
      <c r="AA56" s="180"/>
      <c r="AB56" s="180"/>
      <c r="AC56" s="180"/>
      <c r="AD56" s="180"/>
      <c r="AE56" s="180"/>
      <c r="AF56" s="180"/>
      <c r="AG56" s="180"/>
      <c r="AH56" s="180"/>
      <c r="AI56" s="180"/>
      <c r="AJ56" s="180"/>
      <c r="AK56" s="180"/>
      <c r="AL56" s="180"/>
      <c r="AM56" s="180"/>
      <c r="AN56" s="180"/>
      <c r="AO56" s="180"/>
      <c r="AP56" s="180"/>
      <c r="AQ56" s="180"/>
      <c r="AR56" s="180"/>
      <c r="AS56" s="180"/>
      <c r="AT56" s="180"/>
      <c r="AU56" s="180"/>
      <c r="AV56" s="180"/>
      <c r="AW56" s="180"/>
      <c r="AX56" s="180"/>
      <c r="AY56" s="180"/>
      <c r="AZ56" s="180"/>
      <c r="BA56" s="180"/>
      <c r="BB56" s="180"/>
      <c r="BC56" s="180"/>
      <c r="BD56" s="180"/>
      <c r="BE56" s="180"/>
      <c r="BF56" s="180"/>
      <c r="BG56" s="180"/>
      <c r="BH56" s="168"/>
      <c r="BI56" s="168"/>
      <c r="BJ56" s="168"/>
      <c r="BK56" s="168"/>
      <c r="BL56" s="168"/>
      <c r="BM56" s="168"/>
      <c r="BN56" s="168"/>
      <c r="BO56" s="168"/>
      <c r="BP56" s="168"/>
      <c r="BQ56" s="168"/>
      <c r="BR56" s="168"/>
      <c r="BS56" s="168"/>
      <c r="BT56" s="54"/>
    </row>
    <row r="57" spans="1:72" ht="21" customHeight="1">
      <c r="A57" s="256" t="str">
        <f t="shared" ca="1" si="0"/>
        <v/>
      </c>
      <c r="B57" s="55"/>
      <c r="C57" s="143" t="e">
        <f>+VLOOKUP(B57,'اسماء العملاء'!$A$2:$E$142,5,FALSE)</f>
        <v>#N/A</v>
      </c>
      <c r="D57" s="63" t="e">
        <f>+VLOOKUP(B57,'اسماء العملاء'!$A$2:$C$140,2,FALSE)</f>
        <v>#N/A</v>
      </c>
      <c r="E57" s="63" t="e">
        <f>+VLOOKUP(B57,'اسماء العملاء'!$A$2:$C$140,3,FALSE)</f>
        <v>#N/A</v>
      </c>
      <c r="F57" s="259" t="e">
        <f>+VLOOKUP(B57,'اسماء العملاء'!$A$2:$F$142,6,FALSE)</f>
        <v>#N/A</v>
      </c>
      <c r="G57" s="180"/>
      <c r="H57" s="180"/>
      <c r="I57" s="180"/>
      <c r="J57" s="180"/>
      <c r="K57" s="180"/>
      <c r="L57" s="180"/>
      <c r="M57" s="180"/>
      <c r="N57" s="180"/>
      <c r="O57" s="180"/>
      <c r="P57" s="180"/>
      <c r="Q57" s="180"/>
      <c r="R57" s="180"/>
      <c r="S57" s="180"/>
      <c r="T57" s="180"/>
      <c r="U57" s="180"/>
      <c r="V57" s="180"/>
      <c r="W57" s="180"/>
      <c r="X57" s="180"/>
      <c r="Y57" s="180"/>
      <c r="Z57" s="180"/>
      <c r="AA57" s="180"/>
      <c r="AB57" s="180"/>
      <c r="AC57" s="180"/>
      <c r="AD57" s="180"/>
      <c r="AE57" s="180"/>
      <c r="AF57" s="180"/>
      <c r="AG57" s="180"/>
      <c r="AH57" s="180"/>
      <c r="AI57" s="180"/>
      <c r="AJ57" s="180"/>
      <c r="AK57" s="180"/>
      <c r="AL57" s="180"/>
      <c r="AM57" s="180"/>
      <c r="AN57" s="180"/>
      <c r="AO57" s="180"/>
      <c r="AP57" s="180"/>
      <c r="AQ57" s="180"/>
      <c r="AR57" s="180"/>
      <c r="AS57" s="180"/>
      <c r="AT57" s="180"/>
      <c r="AU57" s="180"/>
      <c r="AV57" s="180"/>
      <c r="AW57" s="180"/>
      <c r="AX57" s="180"/>
      <c r="AY57" s="180"/>
      <c r="AZ57" s="180"/>
      <c r="BA57" s="180"/>
      <c r="BB57" s="180"/>
      <c r="BC57" s="180"/>
      <c r="BD57" s="180"/>
      <c r="BE57" s="180"/>
      <c r="BF57" s="180"/>
      <c r="BG57" s="180"/>
      <c r="BH57" s="168"/>
      <c r="BI57" s="168"/>
      <c r="BJ57" s="168"/>
      <c r="BK57" s="168"/>
      <c r="BL57" s="168"/>
      <c r="BM57" s="168"/>
      <c r="BN57" s="168"/>
      <c r="BO57" s="168"/>
      <c r="BP57" s="168"/>
      <c r="BQ57" s="168"/>
      <c r="BR57" s="168"/>
      <c r="BS57" s="168"/>
      <c r="BT57" s="54"/>
    </row>
    <row r="58" spans="1:72" ht="21" customHeight="1">
      <c r="A58" s="256" t="str">
        <f t="shared" ca="1" si="0"/>
        <v/>
      </c>
      <c r="B58" s="55"/>
      <c r="C58" s="143" t="e">
        <f>+VLOOKUP(B58,'اسماء العملاء'!$A$2:$E$142,5,FALSE)</f>
        <v>#N/A</v>
      </c>
      <c r="D58" s="63" t="e">
        <f>+VLOOKUP(B58,'اسماء العملاء'!$A$2:$C$140,2,FALSE)</f>
        <v>#N/A</v>
      </c>
      <c r="E58" s="63" t="e">
        <f>+VLOOKUP(B58,'اسماء العملاء'!$A$2:$C$140,3,FALSE)</f>
        <v>#N/A</v>
      </c>
      <c r="F58" s="259" t="e">
        <f>+VLOOKUP(B58,'اسماء العملاء'!$A$2:$F$142,6,FALSE)</f>
        <v>#N/A</v>
      </c>
      <c r="G58" s="180"/>
      <c r="H58" s="180"/>
      <c r="I58" s="180"/>
      <c r="J58" s="180"/>
      <c r="K58" s="180"/>
      <c r="L58" s="180"/>
      <c r="M58" s="180"/>
      <c r="N58" s="180"/>
      <c r="O58" s="180"/>
      <c r="P58" s="180"/>
      <c r="Q58" s="180"/>
      <c r="R58" s="180"/>
      <c r="S58" s="180"/>
      <c r="T58" s="180"/>
      <c r="U58" s="180"/>
      <c r="V58" s="180"/>
      <c r="W58" s="180"/>
      <c r="X58" s="180"/>
      <c r="Y58" s="180"/>
      <c r="Z58" s="180"/>
      <c r="AA58" s="180"/>
      <c r="AB58" s="180"/>
      <c r="AC58" s="180"/>
      <c r="AD58" s="180"/>
      <c r="AE58" s="180"/>
      <c r="AF58" s="180"/>
      <c r="AG58" s="180"/>
      <c r="AH58" s="180"/>
      <c r="AI58" s="180"/>
      <c r="AJ58" s="180"/>
      <c r="AK58" s="180"/>
      <c r="AL58" s="180"/>
      <c r="AM58" s="180"/>
      <c r="AN58" s="180"/>
      <c r="AO58" s="180"/>
      <c r="AP58" s="180"/>
      <c r="AQ58" s="180"/>
      <c r="AR58" s="180"/>
      <c r="AS58" s="180"/>
      <c r="AT58" s="180"/>
      <c r="AU58" s="180"/>
      <c r="AV58" s="180"/>
      <c r="AW58" s="180"/>
      <c r="AX58" s="180"/>
      <c r="AY58" s="180"/>
      <c r="AZ58" s="180"/>
      <c r="BA58" s="180"/>
      <c r="BB58" s="180"/>
      <c r="BC58" s="180"/>
      <c r="BD58" s="180"/>
      <c r="BE58" s="180"/>
      <c r="BF58" s="180"/>
      <c r="BG58" s="180"/>
      <c r="BH58" s="168"/>
      <c r="BI58" s="168"/>
      <c r="BJ58" s="168"/>
      <c r="BK58" s="168"/>
      <c r="BL58" s="168"/>
      <c r="BM58" s="168"/>
      <c r="BN58" s="168"/>
      <c r="BO58" s="168"/>
      <c r="BP58" s="168"/>
      <c r="BQ58" s="168"/>
      <c r="BR58" s="168"/>
      <c r="BS58" s="168"/>
      <c r="BT58" s="54"/>
    </row>
    <row r="59" spans="1:72" ht="21" customHeight="1">
      <c r="A59" s="256" t="str">
        <f t="shared" ca="1" si="0"/>
        <v/>
      </c>
      <c r="B59" s="55"/>
      <c r="C59" s="143" t="e">
        <f>+VLOOKUP(B59,'اسماء العملاء'!$A$2:$E$142,5,FALSE)</f>
        <v>#N/A</v>
      </c>
      <c r="D59" s="63" t="e">
        <f>+VLOOKUP(B59,'اسماء العملاء'!$A$2:$C$140,2,FALSE)</f>
        <v>#N/A</v>
      </c>
      <c r="E59" s="63" t="e">
        <f>+VLOOKUP(B59,'اسماء العملاء'!$A$2:$C$140,3,FALSE)</f>
        <v>#N/A</v>
      </c>
      <c r="F59" s="259" t="e">
        <f>+VLOOKUP(B59,'اسماء العملاء'!$A$2:$F$142,6,FALSE)</f>
        <v>#N/A</v>
      </c>
      <c r="G59" s="180"/>
      <c r="H59" s="180"/>
      <c r="I59" s="180"/>
      <c r="J59" s="180"/>
      <c r="K59" s="180"/>
      <c r="L59" s="180"/>
      <c r="M59" s="180"/>
      <c r="N59" s="180"/>
      <c r="O59" s="180"/>
      <c r="P59" s="180"/>
      <c r="Q59" s="180"/>
      <c r="R59" s="180"/>
      <c r="S59" s="180"/>
      <c r="T59" s="180"/>
      <c r="U59" s="180"/>
      <c r="V59" s="180"/>
      <c r="W59" s="180"/>
      <c r="X59" s="180"/>
      <c r="Y59" s="180"/>
      <c r="Z59" s="180"/>
      <c r="AA59" s="180"/>
      <c r="AB59" s="180"/>
      <c r="AC59" s="180"/>
      <c r="AD59" s="180"/>
      <c r="AE59" s="180"/>
      <c r="AF59" s="180"/>
      <c r="AG59" s="180"/>
      <c r="AH59" s="180"/>
      <c r="AI59" s="180"/>
      <c r="AJ59" s="180"/>
      <c r="AK59" s="180"/>
      <c r="AL59" s="180"/>
      <c r="AM59" s="180"/>
      <c r="AN59" s="180"/>
      <c r="AO59" s="180"/>
      <c r="AP59" s="180"/>
      <c r="AQ59" s="180"/>
      <c r="AR59" s="180"/>
      <c r="AS59" s="180"/>
      <c r="AT59" s="180"/>
      <c r="AU59" s="180"/>
      <c r="AV59" s="180"/>
      <c r="AW59" s="180"/>
      <c r="AX59" s="180"/>
      <c r="AY59" s="180"/>
      <c r="AZ59" s="180"/>
      <c r="BA59" s="180"/>
      <c r="BB59" s="180"/>
      <c r="BC59" s="180"/>
      <c r="BD59" s="180"/>
      <c r="BE59" s="180"/>
      <c r="BF59" s="180"/>
      <c r="BG59" s="180"/>
      <c r="BH59" s="168"/>
      <c r="BI59" s="168"/>
      <c r="BJ59" s="168"/>
      <c r="BK59" s="168"/>
      <c r="BL59" s="168"/>
      <c r="BM59" s="168"/>
      <c r="BN59" s="168"/>
      <c r="BO59" s="168"/>
      <c r="BP59" s="168"/>
      <c r="BQ59" s="168"/>
      <c r="BR59" s="168"/>
      <c r="BS59" s="168"/>
      <c r="BT59" s="54"/>
    </row>
    <row r="60" spans="1:72" ht="21" customHeight="1">
      <c r="A60" s="256" t="str">
        <f t="shared" ca="1" si="0"/>
        <v/>
      </c>
      <c r="B60" s="55"/>
      <c r="C60" s="143" t="e">
        <f>+VLOOKUP(B60,'اسماء العملاء'!$A$2:$E$142,5,FALSE)</f>
        <v>#N/A</v>
      </c>
      <c r="D60" s="63" t="e">
        <f>+VLOOKUP(B60,'اسماء العملاء'!$A$2:$C$140,2,FALSE)</f>
        <v>#N/A</v>
      </c>
      <c r="E60" s="63" t="e">
        <f>+VLOOKUP(B60,'اسماء العملاء'!$A$2:$C$140,3,FALSE)</f>
        <v>#N/A</v>
      </c>
      <c r="F60" s="259" t="e">
        <f>+VLOOKUP(B60,'اسماء العملاء'!$A$2:$F$142,6,FALSE)</f>
        <v>#N/A</v>
      </c>
      <c r="G60" s="180"/>
      <c r="H60" s="180"/>
      <c r="I60" s="180"/>
      <c r="J60" s="180"/>
      <c r="K60" s="180"/>
      <c r="L60" s="180"/>
      <c r="M60" s="180"/>
      <c r="N60" s="180"/>
      <c r="O60" s="180"/>
      <c r="P60" s="180"/>
      <c r="Q60" s="180"/>
      <c r="R60" s="180"/>
      <c r="S60" s="180"/>
      <c r="T60" s="180"/>
      <c r="U60" s="180"/>
      <c r="V60" s="180"/>
      <c r="W60" s="180"/>
      <c r="X60" s="180"/>
      <c r="Y60" s="180"/>
      <c r="Z60" s="180"/>
      <c r="AA60" s="180"/>
      <c r="AB60" s="180"/>
      <c r="AC60" s="180"/>
      <c r="AD60" s="180"/>
      <c r="AE60" s="180"/>
      <c r="AF60" s="180"/>
      <c r="AG60" s="180"/>
      <c r="AH60" s="180"/>
      <c r="AI60" s="180"/>
      <c r="AJ60" s="180"/>
      <c r="AK60" s="180"/>
      <c r="AL60" s="180"/>
      <c r="AM60" s="180"/>
      <c r="AN60" s="180"/>
      <c r="AO60" s="180"/>
      <c r="AP60" s="180"/>
      <c r="AQ60" s="180"/>
      <c r="AR60" s="180"/>
      <c r="AS60" s="180"/>
      <c r="AT60" s="180"/>
      <c r="AU60" s="180"/>
      <c r="AV60" s="180"/>
      <c r="AW60" s="180"/>
      <c r="AX60" s="180"/>
      <c r="AY60" s="180"/>
      <c r="AZ60" s="180"/>
      <c r="BA60" s="180"/>
      <c r="BB60" s="180"/>
      <c r="BC60" s="180"/>
      <c r="BD60" s="180"/>
      <c r="BE60" s="180"/>
      <c r="BF60" s="180"/>
      <c r="BG60" s="180"/>
      <c r="BH60" s="168"/>
      <c r="BI60" s="168"/>
      <c r="BJ60" s="168"/>
      <c r="BK60" s="168"/>
      <c r="BL60" s="168"/>
      <c r="BM60" s="168"/>
      <c r="BN60" s="168"/>
      <c r="BO60" s="168"/>
      <c r="BP60" s="168"/>
      <c r="BQ60" s="168"/>
      <c r="BR60" s="168"/>
      <c r="BS60" s="168"/>
      <c r="BT60" s="54"/>
    </row>
    <row r="61" spans="1:72" ht="21" customHeight="1">
      <c r="A61" s="256" t="str">
        <f t="shared" ca="1" si="0"/>
        <v/>
      </c>
      <c r="B61" s="55"/>
      <c r="C61" s="143" t="e">
        <f>+VLOOKUP(B61,'اسماء العملاء'!$A$2:$E$142,5,FALSE)</f>
        <v>#N/A</v>
      </c>
      <c r="D61" s="63" t="e">
        <f>+VLOOKUP(B61,'اسماء العملاء'!$A$2:$C$140,2,FALSE)</f>
        <v>#N/A</v>
      </c>
      <c r="E61" s="63" t="e">
        <f>+VLOOKUP(B61,'اسماء العملاء'!$A$2:$C$140,3,FALSE)</f>
        <v>#N/A</v>
      </c>
      <c r="F61" s="259" t="e">
        <f>+VLOOKUP(B61,'اسماء العملاء'!$A$2:$F$142,6,FALSE)</f>
        <v>#N/A</v>
      </c>
      <c r="G61" s="180"/>
      <c r="H61" s="180"/>
      <c r="I61" s="180"/>
      <c r="J61" s="180"/>
      <c r="K61" s="180"/>
      <c r="L61" s="180"/>
      <c r="M61" s="180"/>
      <c r="N61" s="180"/>
      <c r="O61" s="180"/>
      <c r="P61" s="180"/>
      <c r="Q61" s="180"/>
      <c r="R61" s="180"/>
      <c r="S61" s="180"/>
      <c r="T61" s="180"/>
      <c r="U61" s="180"/>
      <c r="V61" s="180"/>
      <c r="W61" s="180"/>
      <c r="X61" s="180"/>
      <c r="Y61" s="180"/>
      <c r="Z61" s="180"/>
      <c r="AA61" s="180"/>
      <c r="AB61" s="180"/>
      <c r="AC61" s="180"/>
      <c r="AD61" s="180"/>
      <c r="AE61" s="180"/>
      <c r="AF61" s="180"/>
      <c r="AG61" s="180"/>
      <c r="AH61" s="180"/>
      <c r="AI61" s="180"/>
      <c r="AJ61" s="180"/>
      <c r="AK61" s="180"/>
      <c r="AL61" s="180"/>
      <c r="AM61" s="180"/>
      <c r="AN61" s="180"/>
      <c r="AO61" s="180"/>
      <c r="AP61" s="180"/>
      <c r="AQ61" s="180"/>
      <c r="AR61" s="180"/>
      <c r="AS61" s="180"/>
      <c r="AT61" s="180"/>
      <c r="AU61" s="180"/>
      <c r="AV61" s="180"/>
      <c r="AW61" s="180"/>
      <c r="AX61" s="180"/>
      <c r="AY61" s="180"/>
      <c r="AZ61" s="180"/>
      <c r="BA61" s="180"/>
      <c r="BB61" s="180"/>
      <c r="BC61" s="180"/>
      <c r="BD61" s="180"/>
      <c r="BE61" s="180"/>
      <c r="BF61" s="180"/>
      <c r="BG61" s="180"/>
      <c r="BH61" s="168"/>
      <c r="BI61" s="168"/>
      <c r="BJ61" s="168"/>
      <c r="BK61" s="168"/>
      <c r="BL61" s="168"/>
      <c r="BM61" s="168"/>
      <c r="BN61" s="168"/>
      <c r="BO61" s="168"/>
      <c r="BP61" s="168"/>
      <c r="BQ61" s="168"/>
      <c r="BR61" s="168"/>
      <c r="BS61" s="168"/>
      <c r="BT61" s="54"/>
    </row>
    <row r="62" spans="1:72" ht="21" customHeight="1">
      <c r="A62" s="256" t="str">
        <f t="shared" ca="1" si="0"/>
        <v/>
      </c>
      <c r="B62" s="55"/>
      <c r="C62" s="143" t="e">
        <f>+VLOOKUP(B62,'اسماء العملاء'!$A$2:$E$142,5,FALSE)</f>
        <v>#N/A</v>
      </c>
      <c r="D62" s="63" t="e">
        <f>+VLOOKUP(B62,'اسماء العملاء'!$A$2:$C$140,2,FALSE)</f>
        <v>#N/A</v>
      </c>
      <c r="E62" s="63" t="e">
        <f>+VLOOKUP(B62,'اسماء العملاء'!$A$2:$C$140,3,FALSE)</f>
        <v>#N/A</v>
      </c>
      <c r="F62" s="259" t="e">
        <f>+VLOOKUP(B62,'اسماء العملاء'!$A$2:$F$142,6,FALSE)</f>
        <v>#N/A</v>
      </c>
      <c r="G62" s="180"/>
      <c r="H62" s="180"/>
      <c r="I62" s="180"/>
      <c r="J62" s="180"/>
      <c r="K62" s="180"/>
      <c r="L62" s="180"/>
      <c r="M62" s="180"/>
      <c r="N62" s="180"/>
      <c r="O62" s="180"/>
      <c r="P62" s="180"/>
      <c r="Q62" s="180"/>
      <c r="R62" s="180"/>
      <c r="S62" s="180"/>
      <c r="T62" s="180"/>
      <c r="U62" s="180"/>
      <c r="V62" s="180"/>
      <c r="W62" s="180"/>
      <c r="X62" s="180"/>
      <c r="Y62" s="180"/>
      <c r="Z62" s="180"/>
      <c r="AA62" s="180"/>
      <c r="AB62" s="180"/>
      <c r="AC62" s="180"/>
      <c r="AD62" s="180"/>
      <c r="AE62" s="180"/>
      <c r="AF62" s="180"/>
      <c r="AG62" s="180"/>
      <c r="AH62" s="180"/>
      <c r="AI62" s="180"/>
      <c r="AJ62" s="180"/>
      <c r="AK62" s="180"/>
      <c r="AL62" s="180"/>
      <c r="AM62" s="180"/>
      <c r="AN62" s="180"/>
      <c r="AO62" s="180"/>
      <c r="AP62" s="180"/>
      <c r="AQ62" s="180"/>
      <c r="AR62" s="180"/>
      <c r="AS62" s="180"/>
      <c r="AT62" s="180"/>
      <c r="AU62" s="180"/>
      <c r="AV62" s="180"/>
      <c r="AW62" s="180"/>
      <c r="AX62" s="180"/>
      <c r="AY62" s="180"/>
      <c r="AZ62" s="180"/>
      <c r="BA62" s="180"/>
      <c r="BB62" s="180"/>
      <c r="BC62" s="180"/>
      <c r="BD62" s="180"/>
      <c r="BE62" s="180"/>
      <c r="BF62" s="180"/>
      <c r="BG62" s="180"/>
      <c r="BH62" s="168"/>
      <c r="BI62" s="168"/>
      <c r="BJ62" s="168"/>
      <c r="BK62" s="168"/>
      <c r="BL62" s="168"/>
      <c r="BM62" s="168"/>
      <c r="BN62" s="168"/>
      <c r="BO62" s="168"/>
      <c r="BP62" s="168"/>
      <c r="BQ62" s="168"/>
      <c r="BR62" s="168"/>
      <c r="BS62" s="168"/>
      <c r="BT62" s="54"/>
    </row>
    <row r="63" spans="1:72" ht="21" customHeight="1">
      <c r="A63" s="256" t="str">
        <f t="shared" ca="1" si="0"/>
        <v/>
      </c>
      <c r="B63" s="55"/>
      <c r="C63" s="143" t="e">
        <f>+VLOOKUP(B63,'اسماء العملاء'!$A$2:$E$142,5,FALSE)</f>
        <v>#N/A</v>
      </c>
      <c r="D63" s="63" t="e">
        <f>+VLOOKUP(B63,'اسماء العملاء'!$A$2:$C$140,2,FALSE)</f>
        <v>#N/A</v>
      </c>
      <c r="E63" s="63" t="e">
        <f>+VLOOKUP(B63,'اسماء العملاء'!$A$2:$C$140,3,FALSE)</f>
        <v>#N/A</v>
      </c>
      <c r="F63" s="259" t="e">
        <f>+VLOOKUP(B63,'اسماء العملاء'!$A$2:$F$142,6,FALSE)</f>
        <v>#N/A</v>
      </c>
      <c r="G63" s="180"/>
      <c r="H63" s="180"/>
      <c r="I63" s="180"/>
      <c r="J63" s="180"/>
      <c r="K63" s="180"/>
      <c r="L63" s="180"/>
      <c r="M63" s="180"/>
      <c r="N63" s="180"/>
      <c r="O63" s="180"/>
      <c r="P63" s="180"/>
      <c r="Q63" s="180"/>
      <c r="R63" s="180"/>
      <c r="S63" s="180"/>
      <c r="T63" s="180"/>
      <c r="U63" s="180"/>
      <c r="V63" s="180"/>
      <c r="W63" s="180"/>
      <c r="X63" s="180"/>
      <c r="Y63" s="180"/>
      <c r="Z63" s="180"/>
      <c r="AA63" s="180"/>
      <c r="AB63" s="180"/>
      <c r="AC63" s="180"/>
      <c r="AD63" s="180"/>
      <c r="AE63" s="180"/>
      <c r="AF63" s="180"/>
      <c r="AG63" s="180"/>
      <c r="AH63" s="180"/>
      <c r="AI63" s="180"/>
      <c r="AJ63" s="180"/>
      <c r="AK63" s="180"/>
      <c r="AL63" s="180"/>
      <c r="AM63" s="180"/>
      <c r="AN63" s="180"/>
      <c r="AO63" s="180"/>
      <c r="AP63" s="180"/>
      <c r="AQ63" s="180"/>
      <c r="AR63" s="180"/>
      <c r="AS63" s="180"/>
      <c r="AT63" s="180"/>
      <c r="AU63" s="180"/>
      <c r="AV63" s="180"/>
      <c r="AW63" s="180"/>
      <c r="AX63" s="180"/>
      <c r="AY63" s="180"/>
      <c r="AZ63" s="180"/>
      <c r="BA63" s="180"/>
      <c r="BB63" s="180"/>
      <c r="BC63" s="180"/>
      <c r="BD63" s="180"/>
      <c r="BE63" s="180"/>
      <c r="BF63" s="180"/>
      <c r="BG63" s="180"/>
      <c r="BH63" s="168"/>
      <c r="BI63" s="168"/>
      <c r="BJ63" s="168"/>
      <c r="BK63" s="168"/>
      <c r="BL63" s="168"/>
      <c r="BM63" s="168"/>
      <c r="BN63" s="168"/>
      <c r="BO63" s="168"/>
      <c r="BP63" s="168"/>
      <c r="BQ63" s="168"/>
      <c r="BR63" s="168"/>
      <c r="BS63" s="168"/>
      <c r="BT63" s="54"/>
    </row>
    <row r="64" spans="1:72" ht="21" customHeight="1">
      <c r="A64" s="256" t="str">
        <f t="shared" ca="1" si="0"/>
        <v/>
      </c>
      <c r="B64" s="55"/>
      <c r="C64" s="143" t="e">
        <f>+VLOOKUP(B64,'اسماء العملاء'!$A$2:$E$142,5,FALSE)</f>
        <v>#N/A</v>
      </c>
      <c r="D64" s="63" t="e">
        <f>+VLOOKUP(B64,'اسماء العملاء'!$A$2:$C$140,2,FALSE)</f>
        <v>#N/A</v>
      </c>
      <c r="E64" s="63" t="e">
        <f>+VLOOKUP(B64,'اسماء العملاء'!$A$2:$C$140,3,FALSE)</f>
        <v>#N/A</v>
      </c>
      <c r="F64" s="259" t="e">
        <f>+VLOOKUP(B64,'اسماء العملاء'!$A$2:$F$142,6,FALSE)</f>
        <v>#N/A</v>
      </c>
      <c r="G64" s="180"/>
      <c r="H64" s="180"/>
      <c r="I64" s="180"/>
      <c r="J64" s="180"/>
      <c r="K64" s="180"/>
      <c r="L64" s="180"/>
      <c r="M64" s="180"/>
      <c r="N64" s="180"/>
      <c r="O64" s="180"/>
      <c r="P64" s="180"/>
      <c r="Q64" s="180"/>
      <c r="R64" s="180"/>
      <c r="S64" s="180"/>
      <c r="T64" s="180"/>
      <c r="U64" s="180"/>
      <c r="V64" s="180"/>
      <c r="W64" s="180"/>
      <c r="X64" s="180"/>
      <c r="Y64" s="180"/>
      <c r="Z64" s="180"/>
      <c r="AA64" s="180"/>
      <c r="AB64" s="180"/>
      <c r="AC64" s="180"/>
      <c r="AD64" s="180"/>
      <c r="AE64" s="180"/>
      <c r="AF64" s="180"/>
      <c r="AG64" s="180"/>
      <c r="AH64" s="180"/>
      <c r="AI64" s="180"/>
      <c r="AJ64" s="180"/>
      <c r="AK64" s="180"/>
      <c r="AL64" s="180"/>
      <c r="AM64" s="180"/>
      <c r="AN64" s="180"/>
      <c r="AO64" s="180"/>
      <c r="AP64" s="180"/>
      <c r="AQ64" s="180"/>
      <c r="AR64" s="180"/>
      <c r="AS64" s="180"/>
      <c r="AT64" s="180"/>
      <c r="AU64" s="180"/>
      <c r="AV64" s="180"/>
      <c r="AW64" s="180"/>
      <c r="AX64" s="180"/>
      <c r="AY64" s="180"/>
      <c r="AZ64" s="180"/>
      <c r="BA64" s="180"/>
      <c r="BB64" s="180"/>
      <c r="BC64" s="180"/>
      <c r="BD64" s="180"/>
      <c r="BE64" s="180"/>
      <c r="BF64" s="180"/>
      <c r="BG64" s="180"/>
      <c r="BH64" s="168"/>
      <c r="BI64" s="168"/>
      <c r="BJ64" s="168"/>
      <c r="BK64" s="168"/>
      <c r="BL64" s="168"/>
      <c r="BM64" s="168"/>
      <c r="BN64" s="168"/>
      <c r="BO64" s="168"/>
      <c r="BP64" s="168"/>
      <c r="BQ64" s="168"/>
      <c r="BR64" s="168"/>
      <c r="BS64" s="168"/>
      <c r="BT64" s="54"/>
    </row>
    <row r="65" spans="1:72" ht="21" customHeight="1">
      <c r="A65" s="256" t="str">
        <f t="shared" ca="1" si="0"/>
        <v/>
      </c>
      <c r="B65" s="55"/>
      <c r="C65" s="143" t="e">
        <f>+VLOOKUP(B65,'اسماء العملاء'!$A$2:$E$142,5,FALSE)</f>
        <v>#N/A</v>
      </c>
      <c r="D65" s="63" t="e">
        <f>+VLOOKUP(B65,'اسماء العملاء'!$A$2:$C$140,2,FALSE)</f>
        <v>#N/A</v>
      </c>
      <c r="E65" s="63" t="e">
        <f>+VLOOKUP(B65,'اسماء العملاء'!$A$2:$C$140,3,FALSE)</f>
        <v>#N/A</v>
      </c>
      <c r="F65" s="259" t="e">
        <f>+VLOOKUP(B65,'اسماء العملاء'!$A$2:$F$142,6,FALSE)</f>
        <v>#N/A</v>
      </c>
      <c r="G65" s="180"/>
      <c r="H65" s="180"/>
      <c r="I65" s="180"/>
      <c r="J65" s="180"/>
      <c r="K65" s="180"/>
      <c r="L65" s="180"/>
      <c r="M65" s="180"/>
      <c r="N65" s="180"/>
      <c r="O65" s="180"/>
      <c r="P65" s="180"/>
      <c r="Q65" s="180"/>
      <c r="R65" s="180"/>
      <c r="S65" s="180"/>
      <c r="T65" s="180"/>
      <c r="U65" s="180"/>
      <c r="V65" s="180"/>
      <c r="W65" s="180"/>
      <c r="X65" s="180"/>
      <c r="Y65" s="180"/>
      <c r="Z65" s="180"/>
      <c r="AA65" s="180"/>
      <c r="AB65" s="180"/>
      <c r="AC65" s="180"/>
      <c r="AD65" s="180"/>
      <c r="AE65" s="180"/>
      <c r="AF65" s="180"/>
      <c r="AG65" s="180"/>
      <c r="AH65" s="180"/>
      <c r="AI65" s="180"/>
      <c r="AJ65" s="180"/>
      <c r="AK65" s="180"/>
      <c r="AL65" s="180"/>
      <c r="AM65" s="180"/>
      <c r="AN65" s="180"/>
      <c r="AO65" s="180"/>
      <c r="AP65" s="180"/>
      <c r="AQ65" s="180"/>
      <c r="AR65" s="180"/>
      <c r="AS65" s="180"/>
      <c r="AT65" s="180"/>
      <c r="AU65" s="180"/>
      <c r="AV65" s="180"/>
      <c r="AW65" s="180"/>
      <c r="AX65" s="180"/>
      <c r="AY65" s="180"/>
      <c r="AZ65" s="180"/>
      <c r="BA65" s="180"/>
      <c r="BB65" s="180"/>
      <c r="BC65" s="180"/>
      <c r="BD65" s="180"/>
      <c r="BE65" s="180"/>
      <c r="BF65" s="180"/>
      <c r="BG65" s="180"/>
      <c r="BH65" s="168"/>
      <c r="BI65" s="168"/>
      <c r="BJ65" s="168"/>
      <c r="BK65" s="168"/>
      <c r="BL65" s="168"/>
      <c r="BM65" s="168"/>
      <c r="BN65" s="168"/>
      <c r="BO65" s="168"/>
      <c r="BP65" s="168"/>
      <c r="BQ65" s="168"/>
      <c r="BR65" s="168"/>
      <c r="BS65" s="168"/>
      <c r="BT65" s="54"/>
    </row>
    <row r="66" spans="1:72" ht="21" customHeight="1">
      <c r="A66" s="256" t="str">
        <f t="shared" ca="1" si="0"/>
        <v/>
      </c>
      <c r="B66" s="55"/>
      <c r="C66" s="143" t="e">
        <f>+VLOOKUP(B66,'اسماء العملاء'!$A$2:$E$142,5,FALSE)</f>
        <v>#N/A</v>
      </c>
      <c r="D66" s="63" t="e">
        <f>+VLOOKUP(B66,'اسماء العملاء'!$A$2:$C$140,2,FALSE)</f>
        <v>#N/A</v>
      </c>
      <c r="E66" s="63" t="e">
        <f>+VLOOKUP(B66,'اسماء العملاء'!$A$2:$C$140,3,FALSE)</f>
        <v>#N/A</v>
      </c>
      <c r="F66" s="259" t="e">
        <f>+VLOOKUP(B66,'اسماء العملاء'!$A$2:$F$142,6,FALSE)</f>
        <v>#N/A</v>
      </c>
      <c r="G66" s="180"/>
      <c r="H66" s="180"/>
      <c r="I66" s="180"/>
      <c r="J66" s="180"/>
      <c r="K66" s="180"/>
      <c r="L66" s="180"/>
      <c r="M66" s="180"/>
      <c r="N66" s="180"/>
      <c r="O66" s="180"/>
      <c r="P66" s="180"/>
      <c r="Q66" s="180"/>
      <c r="R66" s="180"/>
      <c r="S66" s="180"/>
      <c r="T66" s="180"/>
      <c r="U66" s="180"/>
      <c r="V66" s="180"/>
      <c r="W66" s="180"/>
      <c r="X66" s="180"/>
      <c r="Y66" s="180"/>
      <c r="Z66" s="180"/>
      <c r="AA66" s="180"/>
      <c r="AB66" s="180"/>
      <c r="AC66" s="180"/>
      <c r="AD66" s="180"/>
      <c r="AE66" s="180"/>
      <c r="AF66" s="180"/>
      <c r="AG66" s="180"/>
      <c r="AH66" s="180"/>
      <c r="AI66" s="180"/>
      <c r="AJ66" s="180"/>
      <c r="AK66" s="180"/>
      <c r="AL66" s="180"/>
      <c r="AM66" s="180"/>
      <c r="AN66" s="180"/>
      <c r="AO66" s="180"/>
      <c r="AP66" s="180"/>
      <c r="AQ66" s="180"/>
      <c r="AR66" s="180"/>
      <c r="AS66" s="180"/>
      <c r="AT66" s="180"/>
      <c r="AU66" s="180"/>
      <c r="AV66" s="180"/>
      <c r="AW66" s="180"/>
      <c r="AX66" s="180"/>
      <c r="AY66" s="180"/>
      <c r="AZ66" s="180"/>
      <c r="BA66" s="180"/>
      <c r="BB66" s="180"/>
      <c r="BC66" s="180"/>
      <c r="BD66" s="180"/>
      <c r="BE66" s="180"/>
      <c r="BF66" s="180"/>
      <c r="BG66" s="180"/>
      <c r="BH66" s="168"/>
      <c r="BI66" s="168"/>
      <c r="BJ66" s="168"/>
      <c r="BK66" s="168"/>
      <c r="BL66" s="168"/>
      <c r="BM66" s="168"/>
      <c r="BN66" s="168"/>
      <c r="BO66" s="168"/>
      <c r="BP66" s="168"/>
      <c r="BQ66" s="168"/>
      <c r="BR66" s="168"/>
      <c r="BS66" s="168"/>
      <c r="BT66" s="54"/>
    </row>
    <row r="67" spans="1:72" ht="21" customHeight="1">
      <c r="A67" s="256" t="str">
        <f t="shared" ca="1" si="0"/>
        <v/>
      </c>
      <c r="B67" s="55"/>
      <c r="C67" s="143" t="e">
        <f>+VLOOKUP(B67,'اسماء العملاء'!$A$2:$E$142,5,FALSE)</f>
        <v>#N/A</v>
      </c>
      <c r="D67" s="63" t="e">
        <f>+VLOOKUP(B67,'اسماء العملاء'!$A$2:$C$140,2,FALSE)</f>
        <v>#N/A</v>
      </c>
      <c r="E67" s="63" t="e">
        <f>+VLOOKUP(B67,'اسماء العملاء'!$A$2:$C$140,3,FALSE)</f>
        <v>#N/A</v>
      </c>
      <c r="F67" s="259" t="e">
        <f>+VLOOKUP(B67,'اسماء العملاء'!$A$2:$F$142,6,FALSE)</f>
        <v>#N/A</v>
      </c>
      <c r="G67" s="180"/>
      <c r="H67" s="180"/>
      <c r="I67" s="180"/>
      <c r="J67" s="180"/>
      <c r="K67" s="180"/>
      <c r="L67" s="180"/>
      <c r="M67" s="180"/>
      <c r="N67" s="180"/>
      <c r="O67" s="180"/>
      <c r="P67" s="180"/>
      <c r="Q67" s="180"/>
      <c r="R67" s="180"/>
      <c r="S67" s="180"/>
      <c r="T67" s="180"/>
      <c r="U67" s="180"/>
      <c r="V67" s="180"/>
      <c r="W67" s="180"/>
      <c r="X67" s="180"/>
      <c r="Y67" s="180"/>
      <c r="Z67" s="180"/>
      <c r="AA67" s="180"/>
      <c r="AB67" s="180"/>
      <c r="AC67" s="180"/>
      <c r="AD67" s="180"/>
      <c r="AE67" s="180"/>
      <c r="AF67" s="180"/>
      <c r="AG67" s="180"/>
      <c r="AH67" s="180"/>
      <c r="AI67" s="180"/>
      <c r="AJ67" s="180"/>
      <c r="AK67" s="180"/>
      <c r="AL67" s="180"/>
      <c r="AM67" s="180"/>
      <c r="AN67" s="180"/>
      <c r="AO67" s="180"/>
      <c r="AP67" s="180"/>
      <c r="AQ67" s="180"/>
      <c r="AR67" s="180"/>
      <c r="AS67" s="180"/>
      <c r="AT67" s="180"/>
      <c r="AU67" s="180"/>
      <c r="AV67" s="180"/>
      <c r="AW67" s="180"/>
      <c r="AX67" s="180"/>
      <c r="AY67" s="180"/>
      <c r="AZ67" s="180"/>
      <c r="BA67" s="180"/>
      <c r="BB67" s="180"/>
      <c r="BC67" s="180"/>
      <c r="BD67" s="180"/>
      <c r="BE67" s="180"/>
      <c r="BF67" s="180"/>
      <c r="BG67" s="180"/>
      <c r="BH67" s="168"/>
      <c r="BI67" s="168"/>
      <c r="BJ67" s="168"/>
      <c r="BK67" s="168"/>
      <c r="BL67" s="168"/>
      <c r="BM67" s="168"/>
      <c r="BN67" s="168"/>
      <c r="BO67" s="168"/>
      <c r="BP67" s="168"/>
      <c r="BQ67" s="168"/>
      <c r="BR67" s="168"/>
      <c r="BS67" s="168"/>
      <c r="BT67" s="54"/>
    </row>
    <row r="68" spans="1:72" ht="21" customHeight="1">
      <c r="A68" s="256" t="str">
        <f t="shared" ref="A68:A103" ca="1" si="1">IF(B68="","",TODAY())</f>
        <v/>
      </c>
      <c r="B68" s="55"/>
      <c r="C68" s="143" t="e">
        <f>+VLOOKUP(B68,'اسماء العملاء'!$A$2:$E$142,5,FALSE)</f>
        <v>#N/A</v>
      </c>
      <c r="D68" s="63" t="e">
        <f>+VLOOKUP(B68,'اسماء العملاء'!$A$2:$C$140,2,FALSE)</f>
        <v>#N/A</v>
      </c>
      <c r="E68" s="63" t="e">
        <f>+VLOOKUP(B68,'اسماء العملاء'!$A$2:$C$140,3,FALSE)</f>
        <v>#N/A</v>
      </c>
      <c r="F68" s="259" t="e">
        <f>+VLOOKUP(B68,'اسماء العملاء'!$A$2:$F$142,6,FALSE)</f>
        <v>#N/A</v>
      </c>
      <c r="G68" s="180"/>
      <c r="H68" s="180"/>
      <c r="I68" s="180"/>
      <c r="J68" s="180"/>
      <c r="K68" s="180"/>
      <c r="L68" s="180"/>
      <c r="M68" s="180"/>
      <c r="N68" s="180"/>
      <c r="O68" s="180"/>
      <c r="P68" s="180"/>
      <c r="Q68" s="180"/>
      <c r="R68" s="180"/>
      <c r="S68" s="180"/>
      <c r="T68" s="180"/>
      <c r="U68" s="180"/>
      <c r="V68" s="180"/>
      <c r="W68" s="180"/>
      <c r="X68" s="180"/>
      <c r="Y68" s="180"/>
      <c r="Z68" s="180"/>
      <c r="AA68" s="180"/>
      <c r="AB68" s="180"/>
      <c r="AC68" s="180"/>
      <c r="AD68" s="180"/>
      <c r="AE68" s="180"/>
      <c r="AF68" s="180"/>
      <c r="AG68" s="180"/>
      <c r="AH68" s="180"/>
      <c r="AI68" s="180"/>
      <c r="AJ68" s="180"/>
      <c r="AK68" s="180"/>
      <c r="AL68" s="180"/>
      <c r="AM68" s="180"/>
      <c r="AN68" s="180"/>
      <c r="AO68" s="180"/>
      <c r="AP68" s="180"/>
      <c r="AQ68" s="180"/>
      <c r="AR68" s="180"/>
      <c r="AS68" s="180"/>
      <c r="AT68" s="180"/>
      <c r="AU68" s="180"/>
      <c r="AV68" s="180"/>
      <c r="AW68" s="180"/>
      <c r="AX68" s="180"/>
      <c r="AY68" s="180"/>
      <c r="AZ68" s="180"/>
      <c r="BA68" s="180"/>
      <c r="BB68" s="180"/>
      <c r="BC68" s="180"/>
      <c r="BD68" s="180"/>
      <c r="BE68" s="180"/>
      <c r="BF68" s="180"/>
      <c r="BG68" s="180"/>
      <c r="BH68" s="168"/>
      <c r="BI68" s="168"/>
      <c r="BJ68" s="168"/>
      <c r="BK68" s="168"/>
      <c r="BL68" s="168"/>
      <c r="BM68" s="168"/>
      <c r="BN68" s="168"/>
      <c r="BO68" s="168"/>
      <c r="BP68" s="168"/>
      <c r="BQ68" s="168"/>
      <c r="BR68" s="168"/>
      <c r="BS68" s="168"/>
      <c r="BT68" s="54"/>
    </row>
    <row r="69" spans="1:72" ht="21" customHeight="1">
      <c r="A69" s="256" t="str">
        <f t="shared" ca="1" si="1"/>
        <v/>
      </c>
      <c r="B69" s="55"/>
      <c r="C69" s="143" t="e">
        <f>+VLOOKUP(B69,'اسماء العملاء'!$A$2:$E$142,5,FALSE)</f>
        <v>#N/A</v>
      </c>
      <c r="D69" s="63" t="e">
        <f>+VLOOKUP(B69,'اسماء العملاء'!$A$2:$C$140,2,FALSE)</f>
        <v>#N/A</v>
      </c>
      <c r="E69" s="63" t="e">
        <f>+VLOOKUP(B69,'اسماء العملاء'!$A$2:$C$140,3,FALSE)</f>
        <v>#N/A</v>
      </c>
      <c r="F69" s="259" t="e">
        <f>+VLOOKUP(B69,'اسماء العملاء'!$A$2:$F$142,6,FALSE)</f>
        <v>#N/A</v>
      </c>
      <c r="G69" s="180"/>
      <c r="H69" s="180"/>
      <c r="I69" s="180"/>
      <c r="J69" s="180"/>
      <c r="K69" s="180"/>
      <c r="L69" s="180"/>
      <c r="M69" s="180"/>
      <c r="N69" s="180"/>
      <c r="O69" s="180"/>
      <c r="P69" s="180"/>
      <c r="Q69" s="180"/>
      <c r="R69" s="180"/>
      <c r="S69" s="180"/>
      <c r="T69" s="180"/>
      <c r="U69" s="180"/>
      <c r="V69" s="180"/>
      <c r="W69" s="180"/>
      <c r="X69" s="180"/>
      <c r="Y69" s="180"/>
      <c r="Z69" s="180"/>
      <c r="AA69" s="180"/>
      <c r="AB69" s="180"/>
      <c r="AC69" s="180"/>
      <c r="AD69" s="180"/>
      <c r="AE69" s="180"/>
      <c r="AF69" s="180"/>
      <c r="AG69" s="180"/>
      <c r="AH69" s="180"/>
      <c r="AI69" s="180"/>
      <c r="AJ69" s="180"/>
      <c r="AK69" s="180"/>
      <c r="AL69" s="180"/>
      <c r="AM69" s="180"/>
      <c r="AN69" s="180"/>
      <c r="AO69" s="180"/>
      <c r="AP69" s="180"/>
      <c r="AQ69" s="180"/>
      <c r="AR69" s="180"/>
      <c r="AS69" s="180"/>
      <c r="AT69" s="180"/>
      <c r="AU69" s="180"/>
      <c r="AV69" s="180"/>
      <c r="AW69" s="180"/>
      <c r="AX69" s="180"/>
      <c r="AY69" s="180"/>
      <c r="AZ69" s="180"/>
      <c r="BA69" s="180"/>
      <c r="BB69" s="180"/>
      <c r="BC69" s="180"/>
      <c r="BD69" s="180"/>
      <c r="BE69" s="180"/>
      <c r="BF69" s="180"/>
      <c r="BG69" s="180"/>
      <c r="BH69" s="168"/>
      <c r="BI69" s="168"/>
      <c r="BJ69" s="168"/>
      <c r="BK69" s="168"/>
      <c r="BL69" s="168"/>
      <c r="BM69" s="168"/>
      <c r="BN69" s="168"/>
      <c r="BO69" s="168"/>
      <c r="BP69" s="168"/>
      <c r="BQ69" s="168"/>
      <c r="BR69" s="168"/>
      <c r="BS69" s="168"/>
      <c r="BT69" s="54"/>
    </row>
    <row r="70" spans="1:72" ht="21" customHeight="1">
      <c r="A70" s="256" t="str">
        <f t="shared" ca="1" si="1"/>
        <v/>
      </c>
      <c r="B70" s="55"/>
      <c r="C70" s="143" t="e">
        <f>+VLOOKUP(B70,'اسماء العملاء'!$A$2:$E$142,5,FALSE)</f>
        <v>#N/A</v>
      </c>
      <c r="D70" s="63" t="e">
        <f>+VLOOKUP(B70,'اسماء العملاء'!$A$2:$C$140,2,FALSE)</f>
        <v>#N/A</v>
      </c>
      <c r="E70" s="63" t="e">
        <f>+VLOOKUP(B70,'اسماء العملاء'!$A$2:$C$140,3,FALSE)</f>
        <v>#N/A</v>
      </c>
      <c r="F70" s="259" t="e">
        <f>+VLOOKUP(B70,'اسماء العملاء'!$A$2:$F$142,6,FALSE)</f>
        <v>#N/A</v>
      </c>
      <c r="G70" s="180"/>
      <c r="H70" s="180"/>
      <c r="I70" s="180"/>
      <c r="J70" s="180"/>
      <c r="K70" s="180"/>
      <c r="L70" s="180"/>
      <c r="M70" s="180"/>
      <c r="N70" s="180"/>
      <c r="O70" s="180"/>
      <c r="P70" s="180"/>
      <c r="Q70" s="180"/>
      <c r="R70" s="180"/>
      <c r="S70" s="180"/>
      <c r="T70" s="180"/>
      <c r="U70" s="180"/>
      <c r="V70" s="180"/>
      <c r="W70" s="180"/>
      <c r="X70" s="180"/>
      <c r="Y70" s="180"/>
      <c r="Z70" s="180"/>
      <c r="AA70" s="180"/>
      <c r="AB70" s="180"/>
      <c r="AC70" s="180"/>
      <c r="AD70" s="180"/>
      <c r="AE70" s="180"/>
      <c r="AF70" s="180"/>
      <c r="AG70" s="180"/>
      <c r="AH70" s="180"/>
      <c r="AI70" s="180"/>
      <c r="AJ70" s="180"/>
      <c r="AK70" s="180"/>
      <c r="AL70" s="180"/>
      <c r="AM70" s="180"/>
      <c r="AN70" s="180"/>
      <c r="AO70" s="180"/>
      <c r="AP70" s="180"/>
      <c r="AQ70" s="180"/>
      <c r="AR70" s="180"/>
      <c r="AS70" s="180"/>
      <c r="AT70" s="180"/>
      <c r="AU70" s="180"/>
      <c r="AV70" s="180"/>
      <c r="AW70" s="180"/>
      <c r="AX70" s="180"/>
      <c r="AY70" s="180"/>
      <c r="AZ70" s="180"/>
      <c r="BA70" s="180"/>
      <c r="BB70" s="180"/>
      <c r="BC70" s="180"/>
      <c r="BD70" s="180"/>
      <c r="BE70" s="180"/>
      <c r="BF70" s="180"/>
      <c r="BG70" s="180"/>
      <c r="BH70" s="168"/>
      <c r="BI70" s="168"/>
      <c r="BJ70" s="168"/>
      <c r="BK70" s="168"/>
      <c r="BL70" s="168"/>
      <c r="BM70" s="168"/>
      <c r="BN70" s="168"/>
      <c r="BO70" s="168"/>
      <c r="BP70" s="168"/>
      <c r="BQ70" s="168"/>
      <c r="BR70" s="168"/>
      <c r="BS70" s="168"/>
      <c r="BT70" s="54"/>
    </row>
    <row r="71" spans="1:72" ht="21" customHeight="1">
      <c r="A71" s="256" t="str">
        <f t="shared" ca="1" si="1"/>
        <v/>
      </c>
      <c r="B71" s="55"/>
      <c r="C71" s="143" t="e">
        <f>+VLOOKUP(B71,'اسماء العملاء'!$A$2:$E$142,5,FALSE)</f>
        <v>#N/A</v>
      </c>
      <c r="D71" s="63" t="e">
        <f>+VLOOKUP(B71,'اسماء العملاء'!$A$2:$C$140,2,FALSE)</f>
        <v>#N/A</v>
      </c>
      <c r="E71" s="63" t="e">
        <f>+VLOOKUP(B71,'اسماء العملاء'!$A$2:$C$140,3,FALSE)</f>
        <v>#N/A</v>
      </c>
      <c r="F71" s="259" t="e">
        <f>+VLOOKUP(B71,'اسماء العملاء'!$A$2:$F$142,6,FALSE)</f>
        <v>#N/A</v>
      </c>
      <c r="G71" s="180"/>
      <c r="H71" s="180"/>
      <c r="I71" s="180"/>
      <c r="J71" s="180"/>
      <c r="K71" s="180"/>
      <c r="L71" s="180"/>
      <c r="M71" s="180"/>
      <c r="N71" s="180"/>
      <c r="O71" s="180"/>
      <c r="P71" s="180"/>
      <c r="Q71" s="180"/>
      <c r="R71" s="180"/>
      <c r="S71" s="180"/>
      <c r="T71" s="180"/>
      <c r="U71" s="180"/>
      <c r="V71" s="180"/>
      <c r="W71" s="180"/>
      <c r="X71" s="180"/>
      <c r="Y71" s="180"/>
      <c r="Z71" s="180"/>
      <c r="AA71" s="180"/>
      <c r="AB71" s="180"/>
      <c r="AC71" s="180"/>
      <c r="AD71" s="180"/>
      <c r="AE71" s="180"/>
      <c r="AF71" s="180"/>
      <c r="AG71" s="180"/>
      <c r="AH71" s="180"/>
      <c r="AI71" s="180"/>
      <c r="AJ71" s="180"/>
      <c r="AK71" s="180"/>
      <c r="AL71" s="180"/>
      <c r="AM71" s="180"/>
      <c r="AN71" s="180"/>
      <c r="AO71" s="180"/>
      <c r="AP71" s="180"/>
      <c r="AQ71" s="180"/>
      <c r="AR71" s="180"/>
      <c r="AS71" s="180"/>
      <c r="AT71" s="180"/>
      <c r="AU71" s="180"/>
      <c r="AV71" s="180"/>
      <c r="AW71" s="180"/>
      <c r="AX71" s="180"/>
      <c r="AY71" s="180"/>
      <c r="AZ71" s="180"/>
      <c r="BA71" s="180"/>
      <c r="BB71" s="180"/>
      <c r="BC71" s="180"/>
      <c r="BD71" s="180"/>
      <c r="BE71" s="180"/>
      <c r="BF71" s="180"/>
      <c r="BG71" s="180"/>
      <c r="BH71" s="168"/>
      <c r="BI71" s="168"/>
      <c r="BJ71" s="168"/>
      <c r="BK71" s="168"/>
      <c r="BL71" s="168"/>
      <c r="BM71" s="168"/>
      <c r="BN71" s="168"/>
      <c r="BO71" s="168"/>
      <c r="BP71" s="168"/>
      <c r="BQ71" s="168"/>
      <c r="BR71" s="168"/>
      <c r="BS71" s="168"/>
      <c r="BT71" s="54"/>
    </row>
    <row r="72" spans="1:72" ht="21" customHeight="1">
      <c r="A72" s="256" t="str">
        <f t="shared" ca="1" si="1"/>
        <v/>
      </c>
      <c r="B72" s="55"/>
      <c r="C72" s="143" t="e">
        <f>+VLOOKUP(B72,'اسماء العملاء'!$A$2:$E$142,5,FALSE)</f>
        <v>#N/A</v>
      </c>
      <c r="D72" s="63" t="e">
        <f>+VLOOKUP(B72,'اسماء العملاء'!$A$2:$C$140,2,FALSE)</f>
        <v>#N/A</v>
      </c>
      <c r="E72" s="63" t="e">
        <f>+VLOOKUP(B72,'اسماء العملاء'!$A$2:$C$140,3,FALSE)</f>
        <v>#N/A</v>
      </c>
      <c r="F72" s="259" t="e">
        <f>+VLOOKUP(B72,'اسماء العملاء'!$A$2:$F$142,6,FALSE)</f>
        <v>#N/A</v>
      </c>
      <c r="G72" s="180"/>
      <c r="H72" s="180"/>
      <c r="I72" s="180"/>
      <c r="J72" s="180"/>
      <c r="K72" s="180"/>
      <c r="L72" s="180"/>
      <c r="M72" s="180"/>
      <c r="N72" s="180"/>
      <c r="O72" s="180"/>
      <c r="P72" s="180"/>
      <c r="Q72" s="180"/>
      <c r="R72" s="180"/>
      <c r="S72" s="180"/>
      <c r="T72" s="180"/>
      <c r="U72" s="180"/>
      <c r="V72" s="180"/>
      <c r="W72" s="180"/>
      <c r="X72" s="180"/>
      <c r="Y72" s="180"/>
      <c r="Z72" s="180"/>
      <c r="AA72" s="180"/>
      <c r="AB72" s="180"/>
      <c r="AC72" s="180"/>
      <c r="AD72" s="180"/>
      <c r="AE72" s="180"/>
      <c r="AF72" s="180"/>
      <c r="AG72" s="180"/>
      <c r="AH72" s="180"/>
      <c r="AI72" s="180"/>
      <c r="AJ72" s="180"/>
      <c r="AK72" s="180"/>
      <c r="AL72" s="180"/>
      <c r="AM72" s="180"/>
      <c r="AN72" s="180"/>
      <c r="AO72" s="180"/>
      <c r="AP72" s="180"/>
      <c r="AQ72" s="180"/>
      <c r="AR72" s="180"/>
      <c r="AS72" s="180"/>
      <c r="AT72" s="180"/>
      <c r="AU72" s="180"/>
      <c r="AV72" s="180"/>
      <c r="AW72" s="180"/>
      <c r="AX72" s="180"/>
      <c r="AY72" s="180"/>
      <c r="AZ72" s="180"/>
      <c r="BA72" s="180"/>
      <c r="BB72" s="180"/>
      <c r="BC72" s="180"/>
      <c r="BD72" s="180"/>
      <c r="BE72" s="180"/>
      <c r="BF72" s="180"/>
      <c r="BG72" s="180"/>
      <c r="BH72" s="168"/>
      <c r="BI72" s="168"/>
      <c r="BJ72" s="168"/>
      <c r="BK72" s="168"/>
      <c r="BL72" s="168"/>
      <c r="BM72" s="168"/>
      <c r="BN72" s="168"/>
      <c r="BO72" s="168"/>
      <c r="BP72" s="168"/>
      <c r="BQ72" s="168"/>
      <c r="BR72" s="168"/>
      <c r="BS72" s="168"/>
      <c r="BT72" s="54"/>
    </row>
    <row r="73" spans="1:72" ht="21" customHeight="1">
      <c r="A73" s="256" t="str">
        <f t="shared" ca="1" si="1"/>
        <v/>
      </c>
      <c r="B73" s="55"/>
      <c r="C73" s="143" t="e">
        <f>+VLOOKUP(B73,'اسماء العملاء'!$A$2:$E$142,5,FALSE)</f>
        <v>#N/A</v>
      </c>
      <c r="D73" s="63" t="e">
        <f>+VLOOKUP(B73,'اسماء العملاء'!$A$2:$C$140,2,FALSE)</f>
        <v>#N/A</v>
      </c>
      <c r="E73" s="63" t="e">
        <f>+VLOOKUP(B73,'اسماء العملاء'!$A$2:$C$140,3,FALSE)</f>
        <v>#N/A</v>
      </c>
      <c r="F73" s="259" t="e">
        <f>+VLOOKUP(B73,'اسماء العملاء'!$A$2:$F$142,6,FALSE)</f>
        <v>#N/A</v>
      </c>
      <c r="G73" s="180"/>
      <c r="H73" s="180"/>
      <c r="I73" s="180"/>
      <c r="J73" s="180"/>
      <c r="K73" s="180"/>
      <c r="L73" s="180"/>
      <c r="M73" s="180"/>
      <c r="N73" s="180"/>
      <c r="O73" s="180"/>
      <c r="P73" s="180"/>
      <c r="Q73" s="180"/>
      <c r="R73" s="180"/>
      <c r="S73" s="180"/>
      <c r="T73" s="180"/>
      <c r="U73" s="180"/>
      <c r="V73" s="180"/>
      <c r="W73" s="180"/>
      <c r="X73" s="180"/>
      <c r="Y73" s="180"/>
      <c r="Z73" s="180"/>
      <c r="AA73" s="180"/>
      <c r="AB73" s="180"/>
      <c r="AC73" s="180"/>
      <c r="AD73" s="180"/>
      <c r="AE73" s="180"/>
      <c r="AF73" s="180"/>
      <c r="AG73" s="180"/>
      <c r="AH73" s="180"/>
      <c r="AI73" s="180"/>
      <c r="AJ73" s="180"/>
      <c r="AK73" s="180"/>
      <c r="AL73" s="180"/>
      <c r="AM73" s="180"/>
      <c r="AN73" s="180"/>
      <c r="AO73" s="180"/>
      <c r="AP73" s="180"/>
      <c r="AQ73" s="180"/>
      <c r="AR73" s="180"/>
      <c r="AS73" s="180"/>
      <c r="AT73" s="180"/>
      <c r="AU73" s="180"/>
      <c r="AV73" s="180"/>
      <c r="AW73" s="180"/>
      <c r="AX73" s="180"/>
      <c r="AY73" s="180"/>
      <c r="AZ73" s="180"/>
      <c r="BA73" s="180"/>
      <c r="BB73" s="180"/>
      <c r="BC73" s="180"/>
      <c r="BD73" s="180"/>
      <c r="BE73" s="180"/>
      <c r="BF73" s="180"/>
      <c r="BG73" s="180"/>
      <c r="BH73" s="168"/>
      <c r="BI73" s="168"/>
      <c r="BJ73" s="168"/>
      <c r="BK73" s="168"/>
      <c r="BL73" s="168"/>
      <c r="BM73" s="168"/>
      <c r="BN73" s="168"/>
      <c r="BO73" s="168"/>
      <c r="BP73" s="168"/>
      <c r="BQ73" s="168"/>
      <c r="BR73" s="168"/>
      <c r="BS73" s="168"/>
      <c r="BT73" s="54"/>
    </row>
    <row r="74" spans="1:72" ht="21" customHeight="1">
      <c r="A74" s="256" t="str">
        <f t="shared" ca="1" si="1"/>
        <v/>
      </c>
      <c r="B74" s="55"/>
      <c r="C74" s="143" t="e">
        <f>+VLOOKUP(B74,'اسماء العملاء'!$A$2:$E$142,5,FALSE)</f>
        <v>#N/A</v>
      </c>
      <c r="D74" s="63" t="e">
        <f>+VLOOKUP(B74,'اسماء العملاء'!$A$2:$C$140,2,FALSE)</f>
        <v>#N/A</v>
      </c>
      <c r="E74" s="63" t="e">
        <f>+VLOOKUP(B74,'اسماء العملاء'!$A$2:$C$140,3,FALSE)</f>
        <v>#N/A</v>
      </c>
      <c r="F74" s="259" t="e">
        <f>+VLOOKUP(B74,'اسماء العملاء'!$A$2:$F$142,6,FALSE)</f>
        <v>#N/A</v>
      </c>
      <c r="G74" s="180"/>
      <c r="H74" s="180"/>
      <c r="I74" s="180"/>
      <c r="J74" s="180"/>
      <c r="K74" s="180"/>
      <c r="L74" s="180"/>
      <c r="M74" s="180"/>
      <c r="N74" s="180"/>
      <c r="O74" s="180"/>
      <c r="P74" s="180"/>
      <c r="Q74" s="180"/>
      <c r="R74" s="180"/>
      <c r="S74" s="180"/>
      <c r="T74" s="180"/>
      <c r="U74" s="180"/>
      <c r="V74" s="180"/>
      <c r="W74" s="180"/>
      <c r="X74" s="180"/>
      <c r="Y74" s="180"/>
      <c r="Z74" s="180"/>
      <c r="AA74" s="180"/>
      <c r="AB74" s="180"/>
      <c r="AC74" s="180"/>
      <c r="AD74" s="180"/>
      <c r="AE74" s="180"/>
      <c r="AF74" s="180"/>
      <c r="AG74" s="180"/>
      <c r="AH74" s="180"/>
      <c r="AI74" s="180"/>
      <c r="AJ74" s="180"/>
      <c r="AK74" s="180"/>
      <c r="AL74" s="180"/>
      <c r="AM74" s="180"/>
      <c r="AN74" s="180"/>
      <c r="AO74" s="180"/>
      <c r="AP74" s="180"/>
      <c r="AQ74" s="180"/>
      <c r="AR74" s="180"/>
      <c r="AS74" s="180"/>
      <c r="AT74" s="180"/>
      <c r="AU74" s="180"/>
      <c r="AV74" s="180"/>
      <c r="AW74" s="180"/>
      <c r="AX74" s="180"/>
      <c r="AY74" s="180"/>
      <c r="AZ74" s="180"/>
      <c r="BA74" s="180"/>
      <c r="BB74" s="180"/>
      <c r="BC74" s="180"/>
      <c r="BD74" s="180"/>
      <c r="BE74" s="180"/>
      <c r="BF74" s="180"/>
      <c r="BG74" s="180"/>
      <c r="BH74" s="168"/>
      <c r="BI74" s="168"/>
      <c r="BJ74" s="168"/>
      <c r="BK74" s="168"/>
      <c r="BL74" s="168"/>
      <c r="BM74" s="168"/>
      <c r="BN74" s="168"/>
      <c r="BO74" s="168"/>
      <c r="BP74" s="168"/>
      <c r="BQ74" s="168"/>
      <c r="BR74" s="168"/>
      <c r="BS74" s="168"/>
      <c r="BT74" s="54"/>
    </row>
    <row r="75" spans="1:72" ht="21" customHeight="1">
      <c r="A75" s="256" t="str">
        <f t="shared" ca="1" si="1"/>
        <v/>
      </c>
      <c r="B75" s="55"/>
      <c r="C75" s="143" t="e">
        <f>+VLOOKUP(B75,'اسماء العملاء'!$A$2:$E$142,5,FALSE)</f>
        <v>#N/A</v>
      </c>
      <c r="D75" s="63" t="e">
        <f>+VLOOKUP(B75,'اسماء العملاء'!$A$2:$C$140,2,FALSE)</f>
        <v>#N/A</v>
      </c>
      <c r="E75" s="63" t="e">
        <f>+VLOOKUP(B75,'اسماء العملاء'!$A$2:$C$140,3,FALSE)</f>
        <v>#N/A</v>
      </c>
      <c r="F75" s="259" t="e">
        <f>+VLOOKUP(B75,'اسماء العملاء'!$A$2:$F$142,6,FALSE)</f>
        <v>#N/A</v>
      </c>
      <c r="G75" s="180"/>
      <c r="H75" s="180"/>
      <c r="I75" s="180"/>
      <c r="J75" s="180"/>
      <c r="K75" s="180"/>
      <c r="L75" s="180"/>
      <c r="M75" s="180"/>
      <c r="N75" s="180"/>
      <c r="O75" s="180"/>
      <c r="P75" s="180"/>
      <c r="Q75" s="180"/>
      <c r="R75" s="180"/>
      <c r="S75" s="180"/>
      <c r="T75" s="180"/>
      <c r="U75" s="180"/>
      <c r="V75" s="180"/>
      <c r="W75" s="180"/>
      <c r="X75" s="180"/>
      <c r="Y75" s="180"/>
      <c r="Z75" s="180"/>
      <c r="AA75" s="180"/>
      <c r="AB75" s="180"/>
      <c r="AC75" s="180"/>
      <c r="AD75" s="180"/>
      <c r="AE75" s="180"/>
      <c r="AF75" s="180"/>
      <c r="AG75" s="180"/>
      <c r="AH75" s="180"/>
      <c r="AI75" s="180"/>
      <c r="AJ75" s="180"/>
      <c r="AK75" s="180"/>
      <c r="AL75" s="180"/>
      <c r="AM75" s="180"/>
      <c r="AN75" s="180"/>
      <c r="AO75" s="180"/>
      <c r="AP75" s="180"/>
      <c r="AQ75" s="180"/>
      <c r="AR75" s="180"/>
      <c r="AS75" s="180"/>
      <c r="AT75" s="180"/>
      <c r="AU75" s="180"/>
      <c r="AV75" s="180"/>
      <c r="AW75" s="180"/>
      <c r="AX75" s="180"/>
      <c r="AY75" s="180"/>
      <c r="AZ75" s="180"/>
      <c r="BA75" s="180"/>
      <c r="BB75" s="180"/>
      <c r="BC75" s="180"/>
      <c r="BD75" s="180"/>
      <c r="BE75" s="180"/>
      <c r="BF75" s="180"/>
      <c r="BG75" s="180"/>
      <c r="BH75" s="168"/>
      <c r="BI75" s="168"/>
      <c r="BJ75" s="168"/>
      <c r="BK75" s="168"/>
      <c r="BL75" s="168"/>
      <c r="BM75" s="168"/>
      <c r="BN75" s="168"/>
      <c r="BO75" s="168"/>
      <c r="BP75" s="168"/>
      <c r="BQ75" s="168"/>
      <c r="BR75" s="168"/>
      <c r="BS75" s="168"/>
      <c r="BT75" s="54"/>
    </row>
    <row r="76" spans="1:72" ht="21" customHeight="1">
      <c r="A76" s="256" t="str">
        <f t="shared" ca="1" si="1"/>
        <v/>
      </c>
      <c r="B76" s="55"/>
      <c r="C76" s="143" t="e">
        <f>+VLOOKUP(B76,'اسماء العملاء'!$A$2:$E$142,5,FALSE)</f>
        <v>#N/A</v>
      </c>
      <c r="D76" s="63" t="e">
        <f>+VLOOKUP(B76,'اسماء العملاء'!$A$2:$C$140,2,FALSE)</f>
        <v>#N/A</v>
      </c>
      <c r="E76" s="63" t="e">
        <f>+VLOOKUP(B76,'اسماء العملاء'!$A$2:$C$140,3,FALSE)</f>
        <v>#N/A</v>
      </c>
      <c r="F76" s="259" t="e">
        <f>+VLOOKUP(B76,'اسماء العملاء'!$A$2:$F$142,6,FALSE)</f>
        <v>#N/A</v>
      </c>
      <c r="G76" s="180"/>
      <c r="H76" s="180"/>
      <c r="I76" s="180"/>
      <c r="J76" s="180"/>
      <c r="K76" s="180"/>
      <c r="L76" s="180"/>
      <c r="M76" s="180"/>
      <c r="N76" s="180"/>
      <c r="O76" s="180"/>
      <c r="P76" s="180"/>
      <c r="Q76" s="180"/>
      <c r="R76" s="180"/>
      <c r="S76" s="180"/>
      <c r="T76" s="180"/>
      <c r="U76" s="180"/>
      <c r="V76" s="180"/>
      <c r="W76" s="180"/>
      <c r="X76" s="180"/>
      <c r="Y76" s="180"/>
      <c r="Z76" s="180"/>
      <c r="AA76" s="180"/>
      <c r="AB76" s="180"/>
      <c r="AC76" s="180"/>
      <c r="AD76" s="180"/>
      <c r="AE76" s="180"/>
      <c r="AF76" s="180"/>
      <c r="AG76" s="180"/>
      <c r="AH76" s="180"/>
      <c r="AI76" s="180"/>
      <c r="AJ76" s="180"/>
      <c r="AK76" s="180"/>
      <c r="AL76" s="180"/>
      <c r="AM76" s="180"/>
      <c r="AN76" s="180"/>
      <c r="AO76" s="180"/>
      <c r="AP76" s="180"/>
      <c r="AQ76" s="180"/>
      <c r="AR76" s="180"/>
      <c r="AS76" s="180"/>
      <c r="AT76" s="180"/>
      <c r="AU76" s="180"/>
      <c r="AV76" s="180"/>
      <c r="AW76" s="180"/>
      <c r="AX76" s="180"/>
      <c r="AY76" s="180"/>
      <c r="AZ76" s="180"/>
      <c r="BA76" s="180"/>
      <c r="BB76" s="180"/>
      <c r="BC76" s="180"/>
      <c r="BD76" s="180"/>
      <c r="BE76" s="180"/>
      <c r="BF76" s="180"/>
      <c r="BG76" s="180"/>
      <c r="BH76" s="168"/>
      <c r="BI76" s="168"/>
      <c r="BJ76" s="168"/>
      <c r="BK76" s="168"/>
      <c r="BL76" s="168"/>
      <c r="BM76" s="168"/>
      <c r="BN76" s="168"/>
      <c r="BO76" s="168"/>
      <c r="BP76" s="168"/>
      <c r="BQ76" s="168"/>
      <c r="BR76" s="168"/>
      <c r="BS76" s="168"/>
      <c r="BT76" s="54"/>
    </row>
    <row r="77" spans="1:72" ht="21" customHeight="1">
      <c r="A77" s="256" t="str">
        <f t="shared" ca="1" si="1"/>
        <v/>
      </c>
      <c r="B77" s="55"/>
      <c r="C77" s="143" t="e">
        <f>+VLOOKUP(B77,'اسماء العملاء'!$A$2:$E$142,5,FALSE)</f>
        <v>#N/A</v>
      </c>
      <c r="D77" s="63" t="e">
        <f>+VLOOKUP(B77,'اسماء العملاء'!$A$2:$C$140,2,FALSE)</f>
        <v>#N/A</v>
      </c>
      <c r="E77" s="63" t="e">
        <f>+VLOOKUP(B77,'اسماء العملاء'!$A$2:$C$140,3,FALSE)</f>
        <v>#N/A</v>
      </c>
      <c r="F77" s="259" t="e">
        <f>+VLOOKUP(B77,'اسماء العملاء'!$A$2:$F$142,6,FALSE)</f>
        <v>#N/A</v>
      </c>
      <c r="G77" s="180"/>
      <c r="H77" s="180"/>
      <c r="I77" s="180"/>
      <c r="J77" s="180"/>
      <c r="K77" s="180"/>
      <c r="L77" s="180"/>
      <c r="M77" s="180"/>
      <c r="N77" s="180"/>
      <c r="O77" s="180"/>
      <c r="P77" s="180"/>
      <c r="Q77" s="180"/>
      <c r="R77" s="180"/>
      <c r="S77" s="180"/>
      <c r="T77" s="180"/>
      <c r="U77" s="180"/>
      <c r="V77" s="180"/>
      <c r="W77" s="180"/>
      <c r="X77" s="180"/>
      <c r="Y77" s="180"/>
      <c r="Z77" s="180"/>
      <c r="AA77" s="180"/>
      <c r="AB77" s="180"/>
      <c r="AC77" s="180"/>
      <c r="AD77" s="180"/>
      <c r="AE77" s="180"/>
      <c r="AF77" s="180"/>
      <c r="AG77" s="180"/>
      <c r="AH77" s="180"/>
      <c r="AI77" s="180"/>
      <c r="AJ77" s="180"/>
      <c r="AK77" s="180"/>
      <c r="AL77" s="180"/>
      <c r="AM77" s="180"/>
      <c r="AN77" s="180"/>
      <c r="AO77" s="180"/>
      <c r="AP77" s="180"/>
      <c r="AQ77" s="180"/>
      <c r="AR77" s="180"/>
      <c r="AS77" s="180"/>
      <c r="AT77" s="180"/>
      <c r="AU77" s="180"/>
      <c r="AV77" s="180"/>
      <c r="AW77" s="180"/>
      <c r="AX77" s="180"/>
      <c r="AY77" s="180"/>
      <c r="AZ77" s="180"/>
      <c r="BA77" s="180"/>
      <c r="BB77" s="180"/>
      <c r="BC77" s="180"/>
      <c r="BD77" s="180"/>
      <c r="BE77" s="180"/>
      <c r="BF77" s="180"/>
      <c r="BG77" s="180"/>
      <c r="BH77" s="168"/>
      <c r="BI77" s="168"/>
      <c r="BJ77" s="168"/>
      <c r="BK77" s="168"/>
      <c r="BL77" s="168"/>
      <c r="BM77" s="168"/>
      <c r="BN77" s="168"/>
      <c r="BO77" s="168"/>
      <c r="BP77" s="168"/>
      <c r="BQ77" s="168"/>
      <c r="BR77" s="168"/>
      <c r="BS77" s="168"/>
      <c r="BT77" s="54"/>
    </row>
    <row r="78" spans="1:72" ht="21" customHeight="1">
      <c r="A78" s="256" t="str">
        <f t="shared" ca="1" si="1"/>
        <v/>
      </c>
      <c r="B78" s="55"/>
      <c r="C78" s="143" t="e">
        <f>+VLOOKUP(B78,'اسماء العملاء'!$A$2:$E$142,5,FALSE)</f>
        <v>#N/A</v>
      </c>
      <c r="D78" s="63" t="e">
        <f>+VLOOKUP(B78,'اسماء العملاء'!$A$2:$C$140,2,FALSE)</f>
        <v>#N/A</v>
      </c>
      <c r="E78" s="63" t="e">
        <f>+VLOOKUP(B78,'اسماء العملاء'!$A$2:$C$140,3,FALSE)</f>
        <v>#N/A</v>
      </c>
      <c r="F78" s="259" t="e">
        <f>+VLOOKUP(B78,'اسماء العملاء'!$A$2:$F$142,6,FALSE)</f>
        <v>#N/A</v>
      </c>
      <c r="G78" s="180"/>
      <c r="H78" s="180"/>
      <c r="I78" s="180"/>
      <c r="J78" s="180"/>
      <c r="K78" s="180"/>
      <c r="L78" s="180"/>
      <c r="M78" s="180"/>
      <c r="N78" s="180"/>
      <c r="O78" s="180"/>
      <c r="P78" s="180"/>
      <c r="Q78" s="180"/>
      <c r="R78" s="180"/>
      <c r="S78" s="180"/>
      <c r="T78" s="180"/>
      <c r="U78" s="180"/>
      <c r="V78" s="180"/>
      <c r="W78" s="180"/>
      <c r="X78" s="180"/>
      <c r="Y78" s="180"/>
      <c r="Z78" s="180"/>
      <c r="AA78" s="180"/>
      <c r="AB78" s="180"/>
      <c r="AC78" s="180"/>
      <c r="AD78" s="180"/>
      <c r="AE78" s="180"/>
      <c r="AF78" s="180"/>
      <c r="AG78" s="180"/>
      <c r="AH78" s="180"/>
      <c r="AI78" s="180"/>
      <c r="AJ78" s="180"/>
      <c r="AK78" s="180"/>
      <c r="AL78" s="180"/>
      <c r="AM78" s="180"/>
      <c r="AN78" s="180"/>
      <c r="AO78" s="180"/>
      <c r="AP78" s="180"/>
      <c r="AQ78" s="180"/>
      <c r="AR78" s="180"/>
      <c r="AS78" s="180"/>
      <c r="AT78" s="180"/>
      <c r="AU78" s="180"/>
      <c r="AV78" s="180"/>
      <c r="AW78" s="180"/>
      <c r="AX78" s="180"/>
      <c r="AY78" s="180"/>
      <c r="AZ78" s="180"/>
      <c r="BA78" s="180"/>
      <c r="BB78" s="180"/>
      <c r="BC78" s="180"/>
      <c r="BD78" s="180"/>
      <c r="BE78" s="180"/>
      <c r="BF78" s="180"/>
      <c r="BG78" s="180"/>
      <c r="BH78" s="168"/>
      <c r="BI78" s="168"/>
      <c r="BJ78" s="168"/>
      <c r="BK78" s="168"/>
      <c r="BL78" s="168"/>
      <c r="BM78" s="168"/>
      <c r="BN78" s="168"/>
      <c r="BO78" s="168"/>
      <c r="BP78" s="168"/>
      <c r="BQ78" s="168"/>
      <c r="BR78" s="168"/>
      <c r="BS78" s="168"/>
      <c r="BT78" s="54"/>
    </row>
    <row r="79" spans="1:72" ht="21" customHeight="1">
      <c r="A79" s="256" t="str">
        <f t="shared" ca="1" si="1"/>
        <v/>
      </c>
      <c r="B79" s="55"/>
      <c r="C79" s="143" t="e">
        <f>+VLOOKUP(B79,'اسماء العملاء'!$A$2:$E$142,5,FALSE)</f>
        <v>#N/A</v>
      </c>
      <c r="D79" s="63" t="e">
        <f>+VLOOKUP(B79,'اسماء العملاء'!$A$2:$C$140,2,FALSE)</f>
        <v>#N/A</v>
      </c>
      <c r="E79" s="63" t="e">
        <f>+VLOOKUP(B79,'اسماء العملاء'!$A$2:$C$140,3,FALSE)</f>
        <v>#N/A</v>
      </c>
      <c r="F79" s="259" t="e">
        <f>+VLOOKUP(B79,'اسماء العملاء'!$A$2:$F$142,6,FALSE)</f>
        <v>#N/A</v>
      </c>
      <c r="G79" s="180"/>
      <c r="H79" s="180"/>
      <c r="I79" s="180"/>
      <c r="J79" s="180"/>
      <c r="K79" s="180"/>
      <c r="L79" s="180"/>
      <c r="M79" s="180"/>
      <c r="N79" s="180"/>
      <c r="O79" s="180"/>
      <c r="P79" s="180"/>
      <c r="Q79" s="180"/>
      <c r="R79" s="180"/>
      <c r="S79" s="180"/>
      <c r="T79" s="180"/>
      <c r="U79" s="180"/>
      <c r="V79" s="180"/>
      <c r="W79" s="180"/>
      <c r="X79" s="180"/>
      <c r="Y79" s="180"/>
      <c r="Z79" s="180"/>
      <c r="AA79" s="180"/>
      <c r="AB79" s="180"/>
      <c r="AC79" s="180"/>
      <c r="AD79" s="180"/>
      <c r="AE79" s="180"/>
      <c r="AF79" s="180"/>
      <c r="AG79" s="180"/>
      <c r="AH79" s="180"/>
      <c r="AI79" s="180"/>
      <c r="AJ79" s="180"/>
      <c r="AK79" s="180"/>
      <c r="AL79" s="180"/>
      <c r="AM79" s="180"/>
      <c r="AN79" s="180"/>
      <c r="AO79" s="180"/>
      <c r="AP79" s="180"/>
      <c r="AQ79" s="180"/>
      <c r="AR79" s="180"/>
      <c r="AS79" s="180"/>
      <c r="AT79" s="180"/>
      <c r="AU79" s="180"/>
      <c r="AV79" s="180"/>
      <c r="AW79" s="180"/>
      <c r="AX79" s="180"/>
      <c r="AY79" s="180"/>
      <c r="AZ79" s="180"/>
      <c r="BA79" s="180"/>
      <c r="BB79" s="180"/>
      <c r="BC79" s="180"/>
      <c r="BD79" s="180"/>
      <c r="BE79" s="180"/>
      <c r="BF79" s="180"/>
      <c r="BG79" s="180"/>
      <c r="BH79" s="168"/>
      <c r="BI79" s="168"/>
      <c r="BJ79" s="168"/>
      <c r="BK79" s="168"/>
      <c r="BL79" s="168"/>
      <c r="BM79" s="168"/>
      <c r="BN79" s="168"/>
      <c r="BO79" s="168"/>
      <c r="BP79" s="168"/>
      <c r="BQ79" s="168"/>
      <c r="BR79" s="168"/>
      <c r="BS79" s="168"/>
      <c r="BT79" s="54"/>
    </row>
    <row r="80" spans="1:72" ht="21" customHeight="1">
      <c r="A80" s="256" t="str">
        <f t="shared" ca="1" si="1"/>
        <v/>
      </c>
      <c r="B80" s="55"/>
      <c r="C80" s="143" t="e">
        <f>+VLOOKUP(B80,'اسماء العملاء'!$A$2:$E$142,5,FALSE)</f>
        <v>#N/A</v>
      </c>
      <c r="D80" s="63" t="e">
        <f>+VLOOKUP(B80,'اسماء العملاء'!$A$2:$C$140,2,FALSE)</f>
        <v>#N/A</v>
      </c>
      <c r="E80" s="63" t="e">
        <f>+VLOOKUP(B80,'اسماء العملاء'!$A$2:$C$140,3,FALSE)</f>
        <v>#N/A</v>
      </c>
      <c r="F80" s="259" t="e">
        <f>+VLOOKUP(B80,'اسماء العملاء'!$A$2:$F$142,6,FALSE)</f>
        <v>#N/A</v>
      </c>
      <c r="G80" s="180"/>
      <c r="H80" s="180"/>
      <c r="I80" s="180"/>
      <c r="J80" s="180"/>
      <c r="K80" s="180"/>
      <c r="L80" s="180"/>
      <c r="M80" s="180"/>
      <c r="N80" s="180"/>
      <c r="O80" s="180"/>
      <c r="P80" s="180"/>
      <c r="Q80" s="180"/>
      <c r="R80" s="180"/>
      <c r="S80" s="180"/>
      <c r="T80" s="180"/>
      <c r="U80" s="180"/>
      <c r="V80" s="180"/>
      <c r="W80" s="180"/>
      <c r="X80" s="180"/>
      <c r="Y80" s="180"/>
      <c r="Z80" s="180"/>
      <c r="AA80" s="180"/>
      <c r="AB80" s="180"/>
      <c r="AC80" s="180"/>
      <c r="AD80" s="180"/>
      <c r="AE80" s="180"/>
      <c r="AF80" s="180"/>
      <c r="AG80" s="180"/>
      <c r="AH80" s="180"/>
      <c r="AI80" s="180"/>
      <c r="AJ80" s="180"/>
      <c r="AK80" s="180"/>
      <c r="AL80" s="180"/>
      <c r="AM80" s="180"/>
      <c r="AN80" s="180"/>
      <c r="AO80" s="180"/>
      <c r="AP80" s="180"/>
      <c r="AQ80" s="180"/>
      <c r="AR80" s="180"/>
      <c r="AS80" s="180"/>
      <c r="AT80" s="180"/>
      <c r="AU80" s="180"/>
      <c r="AV80" s="180"/>
      <c r="AW80" s="180"/>
      <c r="AX80" s="180"/>
      <c r="AY80" s="180"/>
      <c r="AZ80" s="180"/>
      <c r="BA80" s="180"/>
      <c r="BB80" s="180"/>
      <c r="BC80" s="180"/>
      <c r="BD80" s="180"/>
      <c r="BE80" s="180"/>
      <c r="BF80" s="180"/>
      <c r="BG80" s="180"/>
      <c r="BH80" s="168"/>
      <c r="BI80" s="168"/>
      <c r="BJ80" s="168"/>
      <c r="BK80" s="168"/>
      <c r="BL80" s="168"/>
      <c r="BM80" s="168"/>
      <c r="BN80" s="168"/>
      <c r="BO80" s="168"/>
      <c r="BP80" s="168"/>
      <c r="BQ80" s="168"/>
      <c r="BR80" s="168"/>
      <c r="BS80" s="168"/>
      <c r="BT80" s="54"/>
    </row>
    <row r="81" spans="1:72" ht="21" customHeight="1">
      <c r="A81" s="256" t="str">
        <f t="shared" ca="1" si="1"/>
        <v/>
      </c>
      <c r="B81" s="55"/>
      <c r="C81" s="143" t="e">
        <f>+VLOOKUP(B81,'اسماء العملاء'!$A$2:$E$142,5,FALSE)</f>
        <v>#N/A</v>
      </c>
      <c r="D81" s="63" t="e">
        <f>+VLOOKUP(B81,'اسماء العملاء'!$A$2:$C$140,2,FALSE)</f>
        <v>#N/A</v>
      </c>
      <c r="E81" s="63" t="e">
        <f>+VLOOKUP(B81,'اسماء العملاء'!$A$2:$C$140,3,FALSE)</f>
        <v>#N/A</v>
      </c>
      <c r="F81" s="259" t="e">
        <f>+VLOOKUP(B81,'اسماء العملاء'!$A$2:$F$142,6,FALSE)</f>
        <v>#N/A</v>
      </c>
      <c r="G81" s="180"/>
      <c r="H81" s="180"/>
      <c r="I81" s="180"/>
      <c r="J81" s="180"/>
      <c r="K81" s="180"/>
      <c r="L81" s="180"/>
      <c r="M81" s="180"/>
      <c r="N81" s="180"/>
      <c r="O81" s="180"/>
      <c r="P81" s="180"/>
      <c r="Q81" s="180"/>
      <c r="R81" s="180"/>
      <c r="S81" s="180"/>
      <c r="T81" s="180"/>
      <c r="U81" s="180"/>
      <c r="V81" s="180"/>
      <c r="W81" s="180"/>
      <c r="X81" s="180"/>
      <c r="Y81" s="180"/>
      <c r="Z81" s="180"/>
      <c r="AA81" s="180"/>
      <c r="AB81" s="180"/>
      <c r="AC81" s="180"/>
      <c r="AD81" s="180"/>
      <c r="AE81" s="180"/>
      <c r="AF81" s="180"/>
      <c r="AG81" s="180"/>
      <c r="AH81" s="180"/>
      <c r="AI81" s="180"/>
      <c r="AJ81" s="180"/>
      <c r="AK81" s="180"/>
      <c r="AL81" s="180"/>
      <c r="AM81" s="180"/>
      <c r="AN81" s="180"/>
      <c r="AO81" s="180"/>
      <c r="AP81" s="180"/>
      <c r="AQ81" s="180"/>
      <c r="AR81" s="180"/>
      <c r="AS81" s="180"/>
      <c r="AT81" s="180"/>
      <c r="AU81" s="180"/>
      <c r="AV81" s="180"/>
      <c r="AW81" s="180"/>
      <c r="AX81" s="180"/>
      <c r="AY81" s="180"/>
      <c r="AZ81" s="180"/>
      <c r="BA81" s="180"/>
      <c r="BB81" s="180"/>
      <c r="BC81" s="180"/>
      <c r="BD81" s="180"/>
      <c r="BE81" s="180"/>
      <c r="BF81" s="180"/>
      <c r="BG81" s="180"/>
      <c r="BH81" s="168"/>
      <c r="BI81" s="168"/>
      <c r="BJ81" s="168"/>
      <c r="BK81" s="168"/>
      <c r="BL81" s="168"/>
      <c r="BM81" s="168"/>
      <c r="BN81" s="168"/>
      <c r="BO81" s="168"/>
      <c r="BP81" s="168"/>
      <c r="BQ81" s="168"/>
      <c r="BR81" s="168"/>
      <c r="BS81" s="168"/>
      <c r="BT81" s="54"/>
    </row>
    <row r="82" spans="1:72" ht="21" customHeight="1">
      <c r="A82" s="256" t="str">
        <f t="shared" ca="1" si="1"/>
        <v/>
      </c>
      <c r="B82" s="55"/>
      <c r="C82" s="143" t="e">
        <f>+VLOOKUP(B82,'اسماء العملاء'!$A$2:$E$142,5,FALSE)</f>
        <v>#N/A</v>
      </c>
      <c r="D82" s="63" t="e">
        <f>+VLOOKUP(B82,'اسماء العملاء'!$A$2:$C$140,2,FALSE)</f>
        <v>#N/A</v>
      </c>
      <c r="E82" s="63" t="e">
        <f>+VLOOKUP(B82,'اسماء العملاء'!$A$2:$C$140,3,FALSE)</f>
        <v>#N/A</v>
      </c>
      <c r="F82" s="259" t="e">
        <f>+VLOOKUP(B82,'اسماء العملاء'!$A$2:$F$142,6,FALSE)</f>
        <v>#N/A</v>
      </c>
      <c r="G82" s="180"/>
      <c r="H82" s="180"/>
      <c r="I82" s="180"/>
      <c r="J82" s="180"/>
      <c r="K82" s="180"/>
      <c r="L82" s="180"/>
      <c r="M82" s="180"/>
      <c r="N82" s="180"/>
      <c r="O82" s="180"/>
      <c r="P82" s="180"/>
      <c r="Q82" s="180"/>
      <c r="R82" s="180"/>
      <c r="S82" s="180"/>
      <c r="T82" s="180"/>
      <c r="U82" s="180"/>
      <c r="V82" s="180"/>
      <c r="W82" s="180"/>
      <c r="X82" s="180"/>
      <c r="Y82" s="180"/>
      <c r="Z82" s="180"/>
      <c r="AA82" s="180"/>
      <c r="AB82" s="180"/>
      <c r="AC82" s="180"/>
      <c r="AD82" s="180"/>
      <c r="AE82" s="180"/>
      <c r="AF82" s="180"/>
      <c r="AG82" s="180"/>
      <c r="AH82" s="180"/>
      <c r="AI82" s="180"/>
      <c r="AJ82" s="180"/>
      <c r="AK82" s="180"/>
      <c r="AL82" s="180"/>
      <c r="AM82" s="180"/>
      <c r="AN82" s="180"/>
      <c r="AO82" s="180"/>
      <c r="AP82" s="180"/>
      <c r="AQ82" s="180"/>
      <c r="AR82" s="180"/>
      <c r="AS82" s="180"/>
      <c r="AT82" s="180"/>
      <c r="AU82" s="180"/>
      <c r="AV82" s="180"/>
      <c r="AW82" s="180"/>
      <c r="AX82" s="180"/>
      <c r="AY82" s="180"/>
      <c r="AZ82" s="180"/>
      <c r="BA82" s="180"/>
      <c r="BB82" s="180"/>
      <c r="BC82" s="180"/>
      <c r="BD82" s="180"/>
      <c r="BE82" s="180"/>
      <c r="BF82" s="180"/>
      <c r="BG82" s="180"/>
      <c r="BH82" s="168"/>
      <c r="BI82" s="168"/>
      <c r="BJ82" s="168"/>
      <c r="BK82" s="168"/>
      <c r="BL82" s="168"/>
      <c r="BM82" s="168"/>
      <c r="BN82" s="168"/>
      <c r="BO82" s="168"/>
      <c r="BP82" s="168"/>
      <c r="BQ82" s="168"/>
      <c r="BR82" s="168"/>
      <c r="BS82" s="168"/>
      <c r="BT82" s="54"/>
    </row>
    <row r="83" spans="1:72" ht="21" customHeight="1">
      <c r="A83" s="256" t="str">
        <f t="shared" ca="1" si="1"/>
        <v/>
      </c>
      <c r="B83" s="55"/>
      <c r="C83" s="143" t="e">
        <f>+VLOOKUP(B83,'اسماء العملاء'!$A$2:$E$142,5,FALSE)</f>
        <v>#N/A</v>
      </c>
      <c r="D83" s="63" t="e">
        <f>+VLOOKUP(B83,'اسماء العملاء'!$A$2:$C$140,2,FALSE)</f>
        <v>#N/A</v>
      </c>
      <c r="E83" s="63" t="e">
        <f>+VLOOKUP(B83,'اسماء العملاء'!$A$2:$C$140,3,FALSE)</f>
        <v>#N/A</v>
      </c>
      <c r="F83" s="259" t="e">
        <f>+VLOOKUP(B83,'اسماء العملاء'!$A$2:$F$142,6,FALSE)</f>
        <v>#N/A</v>
      </c>
      <c r="G83" s="180"/>
      <c r="H83" s="180"/>
      <c r="I83" s="180"/>
      <c r="J83" s="180"/>
      <c r="K83" s="180"/>
      <c r="L83" s="180"/>
      <c r="M83" s="180"/>
      <c r="N83" s="180"/>
      <c r="O83" s="180"/>
      <c r="P83" s="180"/>
      <c r="Q83" s="180"/>
      <c r="R83" s="180"/>
      <c r="S83" s="180"/>
      <c r="T83" s="180"/>
      <c r="U83" s="180"/>
      <c r="V83" s="180"/>
      <c r="W83" s="180"/>
      <c r="X83" s="180"/>
      <c r="Y83" s="180"/>
      <c r="Z83" s="180"/>
      <c r="AA83" s="180"/>
      <c r="AB83" s="180"/>
      <c r="AC83" s="180"/>
      <c r="AD83" s="180"/>
      <c r="AE83" s="180"/>
      <c r="AF83" s="180"/>
      <c r="AG83" s="180"/>
      <c r="AH83" s="180"/>
      <c r="AI83" s="180"/>
      <c r="AJ83" s="180"/>
      <c r="AK83" s="180"/>
      <c r="AL83" s="180"/>
      <c r="AM83" s="180"/>
      <c r="AN83" s="180"/>
      <c r="AO83" s="180"/>
      <c r="AP83" s="180"/>
      <c r="AQ83" s="180"/>
      <c r="AR83" s="180"/>
      <c r="AS83" s="180"/>
      <c r="AT83" s="180"/>
      <c r="AU83" s="180"/>
      <c r="AV83" s="180"/>
      <c r="AW83" s="180"/>
      <c r="AX83" s="180"/>
      <c r="AY83" s="180"/>
      <c r="AZ83" s="180"/>
      <c r="BA83" s="180"/>
      <c r="BB83" s="180"/>
      <c r="BC83" s="180"/>
      <c r="BD83" s="180"/>
      <c r="BE83" s="180"/>
      <c r="BF83" s="180"/>
      <c r="BG83" s="180"/>
      <c r="BH83" s="168"/>
      <c r="BI83" s="168"/>
      <c r="BJ83" s="168"/>
      <c r="BK83" s="168"/>
      <c r="BL83" s="168"/>
      <c r="BM83" s="168"/>
      <c r="BN83" s="168"/>
      <c r="BO83" s="168"/>
      <c r="BP83" s="168"/>
      <c r="BQ83" s="168"/>
      <c r="BR83" s="168"/>
      <c r="BS83" s="168"/>
      <c r="BT83" s="54"/>
    </row>
    <row r="84" spans="1:72" ht="21" customHeight="1">
      <c r="A84" s="256" t="str">
        <f t="shared" ca="1" si="1"/>
        <v/>
      </c>
      <c r="B84" s="55"/>
      <c r="C84" s="143" t="e">
        <f>+VLOOKUP(B84,'اسماء العملاء'!$A$2:$E$142,5,FALSE)</f>
        <v>#N/A</v>
      </c>
      <c r="D84" s="63" t="e">
        <f>+VLOOKUP(B84,'اسماء العملاء'!$A$2:$C$140,2,FALSE)</f>
        <v>#N/A</v>
      </c>
      <c r="E84" s="63" t="e">
        <f>+VLOOKUP(B84,'اسماء العملاء'!$A$2:$C$140,3,FALSE)</f>
        <v>#N/A</v>
      </c>
      <c r="F84" s="259" t="e">
        <f>+VLOOKUP(B84,'اسماء العملاء'!$A$2:$F$142,6,FALSE)</f>
        <v>#N/A</v>
      </c>
      <c r="G84" s="180"/>
      <c r="H84" s="180"/>
      <c r="I84" s="180"/>
      <c r="J84" s="180"/>
      <c r="K84" s="180"/>
      <c r="L84" s="180"/>
      <c r="M84" s="180"/>
      <c r="N84" s="180"/>
      <c r="O84" s="180"/>
      <c r="P84" s="180"/>
      <c r="Q84" s="180"/>
      <c r="R84" s="180"/>
      <c r="S84" s="180"/>
      <c r="T84" s="180"/>
      <c r="U84" s="180"/>
      <c r="V84" s="180"/>
      <c r="W84" s="180"/>
      <c r="X84" s="180"/>
      <c r="Y84" s="180"/>
      <c r="Z84" s="180"/>
      <c r="AA84" s="180"/>
      <c r="AB84" s="180"/>
      <c r="AC84" s="180"/>
      <c r="AD84" s="180"/>
      <c r="AE84" s="180"/>
      <c r="AF84" s="180"/>
      <c r="AG84" s="180"/>
      <c r="AH84" s="180"/>
      <c r="AI84" s="180"/>
      <c r="AJ84" s="180"/>
      <c r="AK84" s="180"/>
      <c r="AL84" s="180"/>
      <c r="AM84" s="180"/>
      <c r="AN84" s="180"/>
      <c r="AO84" s="180"/>
      <c r="AP84" s="180"/>
      <c r="AQ84" s="180"/>
      <c r="AR84" s="180"/>
      <c r="AS84" s="180"/>
      <c r="AT84" s="180"/>
      <c r="AU84" s="180"/>
      <c r="AV84" s="180"/>
      <c r="AW84" s="180"/>
      <c r="AX84" s="180"/>
      <c r="AY84" s="180"/>
      <c r="AZ84" s="180"/>
      <c r="BA84" s="180"/>
      <c r="BB84" s="180"/>
      <c r="BC84" s="180"/>
      <c r="BD84" s="180"/>
      <c r="BE84" s="180"/>
      <c r="BF84" s="180"/>
      <c r="BG84" s="180"/>
      <c r="BH84" s="168"/>
      <c r="BI84" s="168"/>
      <c r="BJ84" s="168"/>
      <c r="BK84" s="168"/>
      <c r="BL84" s="168"/>
      <c r="BM84" s="168"/>
      <c r="BN84" s="168"/>
      <c r="BO84" s="168"/>
      <c r="BP84" s="168"/>
      <c r="BQ84" s="168"/>
      <c r="BR84" s="168"/>
      <c r="BS84" s="168"/>
      <c r="BT84" s="54"/>
    </row>
    <row r="85" spans="1:72" ht="21" customHeight="1">
      <c r="A85" s="256" t="str">
        <f t="shared" ca="1" si="1"/>
        <v/>
      </c>
      <c r="B85" s="55"/>
      <c r="C85" s="143" t="e">
        <f>+VLOOKUP(B85,'اسماء العملاء'!$A$2:$E$142,5,FALSE)</f>
        <v>#N/A</v>
      </c>
      <c r="D85" s="63" t="e">
        <f>+VLOOKUP(B85,'اسماء العملاء'!$A$2:$C$140,2,FALSE)</f>
        <v>#N/A</v>
      </c>
      <c r="E85" s="63" t="e">
        <f>+VLOOKUP(B85,'اسماء العملاء'!$A$2:$C$140,3,FALSE)</f>
        <v>#N/A</v>
      </c>
      <c r="F85" s="259" t="e">
        <f>+VLOOKUP(B85,'اسماء العملاء'!$A$2:$F$142,6,FALSE)</f>
        <v>#N/A</v>
      </c>
      <c r="G85" s="180"/>
      <c r="H85" s="180"/>
      <c r="I85" s="180"/>
      <c r="J85" s="180"/>
      <c r="K85" s="180"/>
      <c r="L85" s="180"/>
      <c r="M85" s="180"/>
      <c r="N85" s="180"/>
      <c r="O85" s="180"/>
      <c r="P85" s="180"/>
      <c r="Q85" s="180"/>
      <c r="R85" s="180"/>
      <c r="S85" s="180"/>
      <c r="T85" s="180"/>
      <c r="U85" s="180"/>
      <c r="V85" s="180"/>
      <c r="W85" s="180"/>
      <c r="X85" s="180"/>
      <c r="Y85" s="180"/>
      <c r="Z85" s="180"/>
      <c r="AA85" s="180"/>
      <c r="AB85" s="180"/>
      <c r="AC85" s="180"/>
      <c r="AD85" s="180"/>
      <c r="AE85" s="180"/>
      <c r="AF85" s="180"/>
      <c r="AG85" s="180"/>
      <c r="AH85" s="180"/>
      <c r="AI85" s="180"/>
      <c r="AJ85" s="180"/>
      <c r="AK85" s="180"/>
      <c r="AL85" s="180"/>
      <c r="AM85" s="180"/>
      <c r="AN85" s="180"/>
      <c r="AO85" s="180"/>
      <c r="AP85" s="180"/>
      <c r="AQ85" s="180"/>
      <c r="AR85" s="180"/>
      <c r="AS85" s="180"/>
      <c r="AT85" s="180"/>
      <c r="AU85" s="180"/>
      <c r="AV85" s="180"/>
      <c r="AW85" s="180"/>
      <c r="AX85" s="180"/>
      <c r="AY85" s="180"/>
      <c r="AZ85" s="180"/>
      <c r="BA85" s="180"/>
      <c r="BB85" s="180"/>
      <c r="BC85" s="180"/>
      <c r="BD85" s="180"/>
      <c r="BE85" s="180"/>
      <c r="BF85" s="180"/>
      <c r="BG85" s="180"/>
      <c r="BH85" s="168"/>
      <c r="BI85" s="168"/>
      <c r="BJ85" s="168"/>
      <c r="BK85" s="168"/>
      <c r="BL85" s="168"/>
      <c r="BM85" s="168"/>
      <c r="BN85" s="168"/>
      <c r="BO85" s="168"/>
      <c r="BP85" s="168"/>
      <c r="BQ85" s="168"/>
      <c r="BR85" s="168"/>
      <c r="BS85" s="168"/>
      <c r="BT85" s="54"/>
    </row>
    <row r="86" spans="1:72" ht="21" customHeight="1">
      <c r="A86" s="256" t="str">
        <f t="shared" ca="1" si="1"/>
        <v/>
      </c>
      <c r="B86" s="55"/>
      <c r="C86" s="143" t="e">
        <f>+VLOOKUP(B86,'اسماء العملاء'!$A$2:$E$142,5,FALSE)</f>
        <v>#N/A</v>
      </c>
      <c r="D86" s="63" t="e">
        <f>+VLOOKUP(B86,'اسماء العملاء'!$A$2:$C$140,2,FALSE)</f>
        <v>#N/A</v>
      </c>
      <c r="E86" s="63" t="e">
        <f>+VLOOKUP(B86,'اسماء العملاء'!$A$2:$C$140,3,FALSE)</f>
        <v>#N/A</v>
      </c>
      <c r="F86" s="259" t="e">
        <f>+VLOOKUP(B86,'اسماء العملاء'!$A$2:$F$142,6,FALSE)</f>
        <v>#N/A</v>
      </c>
      <c r="G86" s="180"/>
      <c r="H86" s="180"/>
      <c r="I86" s="180"/>
      <c r="J86" s="180"/>
      <c r="K86" s="180"/>
      <c r="L86" s="180"/>
      <c r="M86" s="180"/>
      <c r="N86" s="180"/>
      <c r="O86" s="180"/>
      <c r="P86" s="180"/>
      <c r="Q86" s="180"/>
      <c r="R86" s="180"/>
      <c r="S86" s="180"/>
      <c r="T86" s="180"/>
      <c r="U86" s="180"/>
      <c r="V86" s="180"/>
      <c r="W86" s="180"/>
      <c r="X86" s="180"/>
      <c r="Y86" s="180"/>
      <c r="Z86" s="180"/>
      <c r="AA86" s="180"/>
      <c r="AB86" s="180"/>
      <c r="AC86" s="180"/>
      <c r="AD86" s="180"/>
      <c r="AE86" s="180"/>
      <c r="AF86" s="180"/>
      <c r="AG86" s="180"/>
      <c r="AH86" s="180"/>
      <c r="AI86" s="180"/>
      <c r="AJ86" s="180"/>
      <c r="AK86" s="180"/>
      <c r="AL86" s="180"/>
      <c r="AM86" s="180"/>
      <c r="AN86" s="180"/>
      <c r="AO86" s="180"/>
      <c r="AP86" s="180"/>
      <c r="AQ86" s="180"/>
      <c r="AR86" s="180"/>
      <c r="AS86" s="180"/>
      <c r="AT86" s="180"/>
      <c r="AU86" s="180"/>
      <c r="AV86" s="180"/>
      <c r="AW86" s="180"/>
      <c r="AX86" s="180"/>
      <c r="AY86" s="180"/>
      <c r="AZ86" s="180"/>
      <c r="BA86" s="180"/>
      <c r="BB86" s="180"/>
      <c r="BC86" s="180"/>
      <c r="BD86" s="180"/>
      <c r="BE86" s="180"/>
      <c r="BF86" s="180"/>
      <c r="BG86" s="180"/>
      <c r="BH86" s="168"/>
      <c r="BI86" s="168"/>
      <c r="BJ86" s="168"/>
      <c r="BK86" s="168"/>
      <c r="BL86" s="168"/>
      <c r="BM86" s="168"/>
      <c r="BN86" s="168"/>
      <c r="BO86" s="168"/>
      <c r="BP86" s="168"/>
      <c r="BQ86" s="168"/>
      <c r="BR86" s="168"/>
      <c r="BS86" s="168"/>
      <c r="BT86" s="54"/>
    </row>
    <row r="87" spans="1:72" ht="21" customHeight="1">
      <c r="A87" s="256" t="str">
        <f t="shared" ca="1" si="1"/>
        <v/>
      </c>
      <c r="B87" s="55"/>
      <c r="C87" s="143" t="e">
        <f>+VLOOKUP(B87,'اسماء العملاء'!$A$2:$E$142,5,FALSE)</f>
        <v>#N/A</v>
      </c>
      <c r="D87" s="63" t="e">
        <f>+VLOOKUP(B87,'اسماء العملاء'!$A$2:$C$140,2,FALSE)</f>
        <v>#N/A</v>
      </c>
      <c r="E87" s="63" t="e">
        <f>+VLOOKUP(B87,'اسماء العملاء'!$A$2:$C$140,3,FALSE)</f>
        <v>#N/A</v>
      </c>
      <c r="F87" s="259" t="e">
        <f>+VLOOKUP(B87,'اسماء العملاء'!$A$2:$F$142,6,FALSE)</f>
        <v>#N/A</v>
      </c>
      <c r="G87" s="180"/>
      <c r="H87" s="180"/>
      <c r="I87" s="180"/>
      <c r="J87" s="180"/>
      <c r="K87" s="180"/>
      <c r="L87" s="180"/>
      <c r="M87" s="180"/>
      <c r="N87" s="180"/>
      <c r="O87" s="180"/>
      <c r="P87" s="180"/>
      <c r="Q87" s="180"/>
      <c r="R87" s="180"/>
      <c r="S87" s="180"/>
      <c r="T87" s="180"/>
      <c r="U87" s="180"/>
      <c r="V87" s="180"/>
      <c r="W87" s="180"/>
      <c r="X87" s="180"/>
      <c r="Y87" s="180"/>
      <c r="Z87" s="180"/>
      <c r="AA87" s="180"/>
      <c r="AB87" s="180"/>
      <c r="AC87" s="180"/>
      <c r="AD87" s="180"/>
      <c r="AE87" s="180"/>
      <c r="AF87" s="180"/>
      <c r="AG87" s="180"/>
      <c r="AH87" s="180"/>
      <c r="AI87" s="180"/>
      <c r="AJ87" s="180"/>
      <c r="AK87" s="180"/>
      <c r="AL87" s="180"/>
      <c r="AM87" s="180"/>
      <c r="AN87" s="180"/>
      <c r="AO87" s="180"/>
      <c r="AP87" s="180"/>
      <c r="AQ87" s="180"/>
      <c r="AR87" s="180"/>
      <c r="AS87" s="180"/>
      <c r="AT87" s="180"/>
      <c r="AU87" s="180"/>
      <c r="AV87" s="180"/>
      <c r="AW87" s="180"/>
      <c r="AX87" s="180"/>
      <c r="AY87" s="180"/>
      <c r="AZ87" s="180"/>
      <c r="BA87" s="180"/>
      <c r="BB87" s="180"/>
      <c r="BC87" s="180"/>
      <c r="BD87" s="180"/>
      <c r="BE87" s="180"/>
      <c r="BF87" s="180"/>
      <c r="BG87" s="180"/>
      <c r="BH87" s="168"/>
      <c r="BI87" s="168"/>
      <c r="BJ87" s="168"/>
      <c r="BK87" s="168"/>
      <c r="BL87" s="168"/>
      <c r="BM87" s="168"/>
      <c r="BN87" s="168"/>
      <c r="BO87" s="168"/>
      <c r="BP87" s="168"/>
      <c r="BQ87" s="168"/>
      <c r="BR87" s="168"/>
      <c r="BS87" s="168"/>
      <c r="BT87" s="54"/>
    </row>
    <row r="88" spans="1:72" ht="21" customHeight="1">
      <c r="A88" s="256" t="str">
        <f t="shared" ca="1" si="1"/>
        <v/>
      </c>
      <c r="B88" s="55"/>
      <c r="C88" s="143" t="e">
        <f>+VLOOKUP(B88,'اسماء العملاء'!$A$2:$E$142,5,FALSE)</f>
        <v>#N/A</v>
      </c>
      <c r="D88" s="63" t="e">
        <f>+VLOOKUP(B88,'اسماء العملاء'!$A$2:$C$140,2,FALSE)</f>
        <v>#N/A</v>
      </c>
      <c r="E88" s="63" t="e">
        <f>+VLOOKUP(B88,'اسماء العملاء'!$A$2:$C$140,3,FALSE)</f>
        <v>#N/A</v>
      </c>
      <c r="F88" s="259" t="e">
        <f>+VLOOKUP(B88,'اسماء العملاء'!$A$2:$F$142,6,FALSE)</f>
        <v>#N/A</v>
      </c>
      <c r="G88" s="180"/>
      <c r="H88" s="180"/>
      <c r="I88" s="180"/>
      <c r="J88" s="180"/>
      <c r="K88" s="180"/>
      <c r="L88" s="180"/>
      <c r="M88" s="180"/>
      <c r="N88" s="180"/>
      <c r="O88" s="180"/>
      <c r="P88" s="180"/>
      <c r="Q88" s="180"/>
      <c r="R88" s="180"/>
      <c r="S88" s="180"/>
      <c r="T88" s="180"/>
      <c r="U88" s="180"/>
      <c r="V88" s="180"/>
      <c r="W88" s="180"/>
      <c r="X88" s="180"/>
      <c r="Y88" s="180"/>
      <c r="Z88" s="180"/>
      <c r="AA88" s="180"/>
      <c r="AB88" s="180"/>
      <c r="AC88" s="180"/>
      <c r="AD88" s="180"/>
      <c r="AE88" s="180"/>
      <c r="AF88" s="180"/>
      <c r="AG88" s="180"/>
      <c r="AH88" s="180"/>
      <c r="AI88" s="180"/>
      <c r="AJ88" s="180"/>
      <c r="AK88" s="180"/>
      <c r="AL88" s="180"/>
      <c r="AM88" s="180"/>
      <c r="AN88" s="180"/>
      <c r="AO88" s="180"/>
      <c r="AP88" s="180"/>
      <c r="AQ88" s="180"/>
      <c r="AR88" s="180"/>
      <c r="AS88" s="180"/>
      <c r="AT88" s="180"/>
      <c r="AU88" s="180"/>
      <c r="AV88" s="180"/>
      <c r="AW88" s="180"/>
      <c r="AX88" s="180"/>
      <c r="AY88" s="180"/>
      <c r="AZ88" s="180"/>
      <c r="BA88" s="180"/>
      <c r="BB88" s="180"/>
      <c r="BC88" s="180"/>
      <c r="BD88" s="180"/>
      <c r="BE88" s="180"/>
      <c r="BF88" s="180"/>
      <c r="BG88" s="180"/>
      <c r="BH88" s="168"/>
      <c r="BI88" s="168"/>
      <c r="BJ88" s="168"/>
      <c r="BK88" s="168"/>
      <c r="BL88" s="168"/>
      <c r="BM88" s="168"/>
      <c r="BN88" s="168"/>
      <c r="BO88" s="168"/>
      <c r="BP88" s="168"/>
      <c r="BQ88" s="168"/>
      <c r="BR88" s="168"/>
      <c r="BS88" s="168"/>
      <c r="BT88" s="54"/>
    </row>
    <row r="89" spans="1:72" ht="21" customHeight="1">
      <c r="A89" s="256" t="str">
        <f t="shared" ca="1" si="1"/>
        <v/>
      </c>
      <c r="B89" s="55"/>
      <c r="C89" s="143" t="e">
        <f>+VLOOKUP(B89,'اسماء العملاء'!$A$2:$E$142,5,FALSE)</f>
        <v>#N/A</v>
      </c>
      <c r="D89" s="63" t="e">
        <f>+VLOOKUP(B89,'اسماء العملاء'!$A$2:$C$140,2,FALSE)</f>
        <v>#N/A</v>
      </c>
      <c r="E89" s="63" t="e">
        <f>+VLOOKUP(B89,'اسماء العملاء'!$A$2:$C$140,3,FALSE)</f>
        <v>#N/A</v>
      </c>
      <c r="F89" s="259" t="e">
        <f>+VLOOKUP(B89,'اسماء العملاء'!$A$2:$F$142,6,FALSE)</f>
        <v>#N/A</v>
      </c>
      <c r="G89" s="180"/>
      <c r="H89" s="180"/>
      <c r="I89" s="180"/>
      <c r="J89" s="180"/>
      <c r="K89" s="180"/>
      <c r="L89" s="180"/>
      <c r="M89" s="180"/>
      <c r="N89" s="180"/>
      <c r="O89" s="180"/>
      <c r="P89" s="180"/>
      <c r="Q89" s="180"/>
      <c r="R89" s="180"/>
      <c r="S89" s="180"/>
      <c r="T89" s="180"/>
      <c r="U89" s="180"/>
      <c r="V89" s="180"/>
      <c r="W89" s="180"/>
      <c r="X89" s="180"/>
      <c r="Y89" s="180"/>
      <c r="Z89" s="180"/>
      <c r="AA89" s="180"/>
      <c r="AB89" s="180"/>
      <c r="AC89" s="180"/>
      <c r="AD89" s="180"/>
      <c r="AE89" s="180"/>
      <c r="AF89" s="180"/>
      <c r="AG89" s="180"/>
      <c r="AH89" s="180"/>
      <c r="AI89" s="180"/>
      <c r="AJ89" s="180"/>
      <c r="AK89" s="180"/>
      <c r="AL89" s="180"/>
      <c r="AM89" s="180"/>
      <c r="AN89" s="180"/>
      <c r="AO89" s="180"/>
      <c r="AP89" s="180"/>
      <c r="AQ89" s="180"/>
      <c r="AR89" s="180"/>
      <c r="AS89" s="180"/>
      <c r="AT89" s="180"/>
      <c r="AU89" s="180"/>
      <c r="AV89" s="180"/>
      <c r="AW89" s="180"/>
      <c r="AX89" s="180"/>
      <c r="AY89" s="180"/>
      <c r="AZ89" s="180"/>
      <c r="BA89" s="180"/>
      <c r="BB89" s="180"/>
      <c r="BC89" s="180"/>
      <c r="BD89" s="180"/>
      <c r="BE89" s="180"/>
      <c r="BF89" s="180"/>
      <c r="BG89" s="180"/>
      <c r="BH89" s="168"/>
      <c r="BI89" s="168"/>
      <c r="BJ89" s="168"/>
      <c r="BK89" s="168"/>
      <c r="BL89" s="168"/>
      <c r="BM89" s="168"/>
      <c r="BN89" s="168"/>
      <c r="BO89" s="168"/>
      <c r="BP89" s="168"/>
      <c r="BQ89" s="168"/>
      <c r="BR89" s="168"/>
      <c r="BS89" s="168"/>
      <c r="BT89" s="54"/>
    </row>
    <row r="90" spans="1:72" ht="21" customHeight="1">
      <c r="A90" s="256" t="str">
        <f t="shared" ca="1" si="1"/>
        <v/>
      </c>
      <c r="B90" s="55"/>
      <c r="C90" s="143" t="e">
        <f>+VLOOKUP(B90,'اسماء العملاء'!$A$2:$E$142,5,FALSE)</f>
        <v>#N/A</v>
      </c>
      <c r="D90" s="63" t="e">
        <f>+VLOOKUP(B90,'اسماء العملاء'!$A$2:$C$140,2,FALSE)</f>
        <v>#N/A</v>
      </c>
      <c r="E90" s="63" t="e">
        <f>+VLOOKUP(B90,'اسماء العملاء'!$A$2:$C$140,3,FALSE)</f>
        <v>#N/A</v>
      </c>
      <c r="F90" s="259" t="e">
        <f>+VLOOKUP(B90,'اسماء العملاء'!$A$2:$F$142,6,FALSE)</f>
        <v>#N/A</v>
      </c>
      <c r="G90" s="180"/>
      <c r="H90" s="180"/>
      <c r="I90" s="180"/>
      <c r="J90" s="180"/>
      <c r="K90" s="180"/>
      <c r="L90" s="180"/>
      <c r="M90" s="180"/>
      <c r="N90" s="180"/>
      <c r="O90" s="180"/>
      <c r="P90" s="180"/>
      <c r="Q90" s="180"/>
      <c r="R90" s="180"/>
      <c r="S90" s="180"/>
      <c r="T90" s="180"/>
      <c r="U90" s="180"/>
      <c r="V90" s="180"/>
      <c r="W90" s="180"/>
      <c r="X90" s="180"/>
      <c r="Y90" s="180"/>
      <c r="Z90" s="180"/>
      <c r="AA90" s="180"/>
      <c r="AB90" s="180"/>
      <c r="AC90" s="180"/>
      <c r="AD90" s="180"/>
      <c r="AE90" s="180"/>
      <c r="AF90" s="180"/>
      <c r="AG90" s="180"/>
      <c r="AH90" s="180"/>
      <c r="AI90" s="180"/>
      <c r="AJ90" s="180"/>
      <c r="AK90" s="180"/>
      <c r="AL90" s="180"/>
      <c r="AM90" s="180"/>
      <c r="AN90" s="180"/>
      <c r="AO90" s="180"/>
      <c r="AP90" s="180"/>
      <c r="AQ90" s="180"/>
      <c r="AR90" s="180"/>
      <c r="AS90" s="180"/>
      <c r="AT90" s="180"/>
      <c r="AU90" s="180"/>
      <c r="AV90" s="180"/>
      <c r="AW90" s="180"/>
      <c r="AX90" s="180"/>
      <c r="AY90" s="180"/>
      <c r="AZ90" s="180"/>
      <c r="BA90" s="180"/>
      <c r="BB90" s="180"/>
      <c r="BC90" s="180"/>
      <c r="BD90" s="180"/>
      <c r="BE90" s="180"/>
      <c r="BF90" s="180"/>
      <c r="BG90" s="180"/>
      <c r="BH90" s="168"/>
      <c r="BI90" s="168"/>
      <c r="BJ90" s="168"/>
      <c r="BK90" s="168"/>
      <c r="BL90" s="168"/>
      <c r="BM90" s="168"/>
      <c r="BN90" s="168"/>
      <c r="BO90" s="168"/>
      <c r="BP90" s="168"/>
      <c r="BQ90" s="168"/>
      <c r="BR90" s="168"/>
      <c r="BS90" s="168"/>
      <c r="BT90" s="54"/>
    </row>
    <row r="91" spans="1:72" ht="21" customHeight="1">
      <c r="A91" s="256" t="str">
        <f t="shared" ca="1" si="1"/>
        <v/>
      </c>
      <c r="B91" s="55"/>
      <c r="C91" s="143" t="e">
        <f>+VLOOKUP(B91,'اسماء العملاء'!$A$2:$E$142,5,FALSE)</f>
        <v>#N/A</v>
      </c>
      <c r="D91" s="63" t="e">
        <f>+VLOOKUP(B91,'اسماء العملاء'!$A$2:$C$140,2,FALSE)</f>
        <v>#N/A</v>
      </c>
      <c r="E91" s="63" t="e">
        <f>+VLOOKUP(B91,'اسماء العملاء'!$A$2:$C$140,3,FALSE)</f>
        <v>#N/A</v>
      </c>
      <c r="F91" s="259" t="e">
        <f>+VLOOKUP(B91,'اسماء العملاء'!$A$2:$F$142,6,FALSE)</f>
        <v>#N/A</v>
      </c>
      <c r="G91" s="180"/>
      <c r="H91" s="180"/>
      <c r="I91" s="180"/>
      <c r="J91" s="180"/>
      <c r="K91" s="180"/>
      <c r="L91" s="180"/>
      <c r="M91" s="180"/>
      <c r="N91" s="180"/>
      <c r="O91" s="180"/>
      <c r="P91" s="180"/>
      <c r="Q91" s="180"/>
      <c r="R91" s="180"/>
      <c r="S91" s="180"/>
      <c r="T91" s="180"/>
      <c r="U91" s="180"/>
      <c r="V91" s="180"/>
      <c r="W91" s="180"/>
      <c r="X91" s="180"/>
      <c r="Y91" s="180"/>
      <c r="Z91" s="180"/>
      <c r="AA91" s="180"/>
      <c r="AB91" s="180"/>
      <c r="AC91" s="180"/>
      <c r="AD91" s="180"/>
      <c r="AE91" s="180"/>
      <c r="AF91" s="180"/>
      <c r="AG91" s="180"/>
      <c r="AH91" s="180"/>
      <c r="AI91" s="180"/>
      <c r="AJ91" s="180"/>
      <c r="AK91" s="180"/>
      <c r="AL91" s="180"/>
      <c r="AM91" s="180"/>
      <c r="AN91" s="180"/>
      <c r="AO91" s="180"/>
      <c r="AP91" s="180"/>
      <c r="AQ91" s="180"/>
      <c r="AR91" s="180"/>
      <c r="AS91" s="180"/>
      <c r="AT91" s="180"/>
      <c r="AU91" s="180"/>
      <c r="AV91" s="180"/>
      <c r="AW91" s="180"/>
      <c r="AX91" s="180"/>
      <c r="AY91" s="180"/>
      <c r="AZ91" s="180"/>
      <c r="BA91" s="180"/>
      <c r="BB91" s="180"/>
      <c r="BC91" s="180"/>
      <c r="BD91" s="180"/>
      <c r="BE91" s="180"/>
      <c r="BF91" s="180"/>
      <c r="BG91" s="180"/>
      <c r="BH91" s="168"/>
      <c r="BI91" s="168"/>
      <c r="BJ91" s="168"/>
      <c r="BK91" s="168"/>
      <c r="BL91" s="168"/>
      <c r="BM91" s="168"/>
      <c r="BN91" s="168"/>
      <c r="BO91" s="168"/>
      <c r="BP91" s="168"/>
      <c r="BQ91" s="168"/>
      <c r="BR91" s="168"/>
      <c r="BS91" s="168"/>
      <c r="BT91" s="54"/>
    </row>
    <row r="92" spans="1:72" ht="21" customHeight="1">
      <c r="A92" s="256" t="str">
        <f t="shared" ca="1" si="1"/>
        <v/>
      </c>
      <c r="B92" s="55"/>
      <c r="C92" s="143" t="e">
        <f>+VLOOKUP(B92,'اسماء العملاء'!$A$2:$E$142,5,FALSE)</f>
        <v>#N/A</v>
      </c>
      <c r="D92" s="63" t="e">
        <f>+VLOOKUP(B92,'اسماء العملاء'!$A$2:$C$140,2,FALSE)</f>
        <v>#N/A</v>
      </c>
      <c r="E92" s="63" t="e">
        <f>+VLOOKUP(B92,'اسماء العملاء'!$A$2:$C$140,3,FALSE)</f>
        <v>#N/A</v>
      </c>
      <c r="F92" s="259" t="e">
        <f>+VLOOKUP(B92,'اسماء العملاء'!$A$2:$F$142,6,FALSE)</f>
        <v>#N/A</v>
      </c>
      <c r="G92" s="180"/>
      <c r="H92" s="180"/>
      <c r="I92" s="180"/>
      <c r="J92" s="180"/>
      <c r="K92" s="180"/>
      <c r="L92" s="180"/>
      <c r="M92" s="180"/>
      <c r="N92" s="180"/>
      <c r="O92" s="180"/>
      <c r="P92" s="180"/>
      <c r="Q92" s="180"/>
      <c r="R92" s="180"/>
      <c r="S92" s="180"/>
      <c r="T92" s="180"/>
      <c r="U92" s="180"/>
      <c r="V92" s="180"/>
      <c r="W92" s="180"/>
      <c r="X92" s="180"/>
      <c r="Y92" s="180"/>
      <c r="Z92" s="180"/>
      <c r="AA92" s="180"/>
      <c r="AB92" s="180"/>
      <c r="AC92" s="180"/>
      <c r="AD92" s="180"/>
      <c r="AE92" s="180"/>
      <c r="AF92" s="180"/>
      <c r="AG92" s="180"/>
      <c r="AH92" s="180"/>
      <c r="AI92" s="180"/>
      <c r="AJ92" s="180"/>
      <c r="AK92" s="180"/>
      <c r="AL92" s="180"/>
      <c r="AM92" s="180"/>
      <c r="AN92" s="180"/>
      <c r="AO92" s="180"/>
      <c r="AP92" s="180"/>
      <c r="AQ92" s="180"/>
      <c r="AR92" s="180"/>
      <c r="AS92" s="180"/>
      <c r="AT92" s="180"/>
      <c r="AU92" s="180"/>
      <c r="AV92" s="180"/>
      <c r="AW92" s="180"/>
      <c r="AX92" s="180"/>
      <c r="AY92" s="180"/>
      <c r="AZ92" s="180"/>
      <c r="BA92" s="180"/>
      <c r="BB92" s="180"/>
      <c r="BC92" s="180"/>
      <c r="BD92" s="180"/>
      <c r="BE92" s="180"/>
      <c r="BF92" s="180"/>
      <c r="BG92" s="180"/>
      <c r="BH92" s="168"/>
      <c r="BI92" s="168"/>
      <c r="BJ92" s="168"/>
      <c r="BK92" s="168"/>
      <c r="BL92" s="168"/>
      <c r="BM92" s="168"/>
      <c r="BN92" s="168"/>
      <c r="BO92" s="168"/>
      <c r="BP92" s="168"/>
      <c r="BQ92" s="168"/>
      <c r="BR92" s="168"/>
      <c r="BS92" s="168"/>
      <c r="BT92" s="54"/>
    </row>
    <row r="93" spans="1:72" ht="21" customHeight="1">
      <c r="A93" s="256" t="str">
        <f t="shared" ca="1" si="1"/>
        <v/>
      </c>
      <c r="B93" s="55"/>
      <c r="C93" s="143" t="e">
        <f>+VLOOKUP(B93,'اسماء العملاء'!$A$2:$E$142,5,FALSE)</f>
        <v>#N/A</v>
      </c>
      <c r="D93" s="63" t="e">
        <f>+VLOOKUP(B93,'اسماء العملاء'!$A$2:$C$140,2,FALSE)</f>
        <v>#N/A</v>
      </c>
      <c r="E93" s="63" t="e">
        <f>+VLOOKUP(B93,'اسماء العملاء'!$A$2:$C$140,3,FALSE)</f>
        <v>#N/A</v>
      </c>
      <c r="F93" s="259" t="e">
        <f>+VLOOKUP(B93,'اسماء العملاء'!$A$2:$F$142,6,FALSE)</f>
        <v>#N/A</v>
      </c>
      <c r="G93" s="180"/>
      <c r="H93" s="180"/>
      <c r="I93" s="180"/>
      <c r="J93" s="180"/>
      <c r="K93" s="180"/>
      <c r="L93" s="180"/>
      <c r="M93" s="180"/>
      <c r="N93" s="180"/>
      <c r="O93" s="180"/>
      <c r="P93" s="180"/>
      <c r="Q93" s="180"/>
      <c r="R93" s="180"/>
      <c r="S93" s="180"/>
      <c r="T93" s="180"/>
      <c r="U93" s="180"/>
      <c r="V93" s="180"/>
      <c r="W93" s="180"/>
      <c r="X93" s="180"/>
      <c r="Y93" s="180"/>
      <c r="Z93" s="180"/>
      <c r="AA93" s="180"/>
      <c r="AB93" s="180"/>
      <c r="AC93" s="180"/>
      <c r="AD93" s="180"/>
      <c r="AE93" s="180"/>
      <c r="AF93" s="180"/>
      <c r="AG93" s="180"/>
      <c r="AH93" s="180"/>
      <c r="AI93" s="180"/>
      <c r="AJ93" s="180"/>
      <c r="AK93" s="180"/>
      <c r="AL93" s="180"/>
      <c r="AM93" s="180"/>
      <c r="AN93" s="180"/>
      <c r="AO93" s="180"/>
      <c r="AP93" s="180"/>
      <c r="AQ93" s="180"/>
      <c r="AR93" s="180"/>
      <c r="AS93" s="180"/>
      <c r="AT93" s="180"/>
      <c r="AU93" s="180"/>
      <c r="AV93" s="180"/>
      <c r="AW93" s="180"/>
      <c r="AX93" s="180"/>
      <c r="AY93" s="180"/>
      <c r="AZ93" s="180"/>
      <c r="BA93" s="180"/>
      <c r="BB93" s="180"/>
      <c r="BC93" s="180"/>
      <c r="BD93" s="180"/>
      <c r="BE93" s="180"/>
      <c r="BF93" s="180"/>
      <c r="BG93" s="180"/>
      <c r="BH93" s="168"/>
      <c r="BI93" s="168"/>
      <c r="BJ93" s="168"/>
      <c r="BK93" s="168"/>
      <c r="BL93" s="168"/>
      <c r="BM93" s="168"/>
      <c r="BN93" s="168"/>
      <c r="BO93" s="168"/>
      <c r="BP93" s="168"/>
      <c r="BQ93" s="168"/>
      <c r="BR93" s="168"/>
      <c r="BS93" s="168"/>
      <c r="BT93" s="54"/>
    </row>
    <row r="94" spans="1:72" ht="21" customHeight="1">
      <c r="A94" s="256" t="str">
        <f t="shared" ca="1" si="1"/>
        <v/>
      </c>
      <c r="B94" s="55"/>
      <c r="C94" s="143" t="e">
        <f>+VLOOKUP(B94,'اسماء العملاء'!$A$2:$E$142,5,FALSE)</f>
        <v>#N/A</v>
      </c>
      <c r="D94" s="63" t="e">
        <f>+VLOOKUP(B94,'اسماء العملاء'!$A$2:$C$140,2,FALSE)</f>
        <v>#N/A</v>
      </c>
      <c r="E94" s="63" t="e">
        <f>+VLOOKUP(B94,'اسماء العملاء'!$A$2:$C$140,3,FALSE)</f>
        <v>#N/A</v>
      </c>
      <c r="F94" s="259" t="e">
        <f>+VLOOKUP(B94,'اسماء العملاء'!$A$2:$F$142,6,FALSE)</f>
        <v>#N/A</v>
      </c>
      <c r="G94" s="180"/>
      <c r="H94" s="180"/>
      <c r="I94" s="180"/>
      <c r="J94" s="180"/>
      <c r="K94" s="180"/>
      <c r="L94" s="180"/>
      <c r="M94" s="180"/>
      <c r="N94" s="180"/>
      <c r="O94" s="180"/>
      <c r="P94" s="180"/>
      <c r="Q94" s="180"/>
      <c r="R94" s="180"/>
      <c r="S94" s="180"/>
      <c r="T94" s="180"/>
      <c r="U94" s="180"/>
      <c r="V94" s="180"/>
      <c r="W94" s="180"/>
      <c r="X94" s="180"/>
      <c r="Y94" s="180"/>
      <c r="Z94" s="180"/>
      <c r="AA94" s="180"/>
      <c r="AB94" s="180"/>
      <c r="AC94" s="180"/>
      <c r="AD94" s="180"/>
      <c r="AE94" s="180"/>
      <c r="AF94" s="180"/>
      <c r="AG94" s="180"/>
      <c r="AH94" s="180"/>
      <c r="AI94" s="180"/>
      <c r="AJ94" s="180"/>
      <c r="AK94" s="180"/>
      <c r="AL94" s="180"/>
      <c r="AM94" s="180"/>
      <c r="AN94" s="180"/>
      <c r="AO94" s="180"/>
      <c r="AP94" s="180"/>
      <c r="AQ94" s="180"/>
      <c r="AR94" s="180"/>
      <c r="AS94" s="180"/>
      <c r="AT94" s="180"/>
      <c r="AU94" s="180"/>
      <c r="AV94" s="180"/>
      <c r="AW94" s="180"/>
      <c r="AX94" s="180"/>
      <c r="AY94" s="180"/>
      <c r="AZ94" s="180"/>
      <c r="BA94" s="180"/>
      <c r="BB94" s="180"/>
      <c r="BC94" s="180"/>
      <c r="BD94" s="180"/>
      <c r="BE94" s="180"/>
      <c r="BF94" s="180"/>
      <c r="BG94" s="180"/>
      <c r="BH94" s="168"/>
      <c r="BI94" s="168"/>
      <c r="BJ94" s="168"/>
      <c r="BK94" s="168"/>
      <c r="BL94" s="168"/>
      <c r="BM94" s="168"/>
      <c r="BN94" s="168"/>
      <c r="BO94" s="168"/>
      <c r="BP94" s="168"/>
      <c r="BQ94" s="168"/>
      <c r="BR94" s="168"/>
      <c r="BS94" s="168"/>
      <c r="BT94" s="54"/>
    </row>
    <row r="95" spans="1:72" ht="21" customHeight="1">
      <c r="A95" s="256" t="str">
        <f t="shared" ca="1" si="1"/>
        <v/>
      </c>
      <c r="B95" s="55"/>
      <c r="C95" s="143" t="e">
        <f>+VLOOKUP(B95,'اسماء العملاء'!$A$2:$E$142,5,FALSE)</f>
        <v>#N/A</v>
      </c>
      <c r="D95" s="63" t="e">
        <f>+VLOOKUP(B95,'اسماء العملاء'!$A$2:$C$140,2,FALSE)</f>
        <v>#N/A</v>
      </c>
      <c r="E95" s="63" t="e">
        <f>+VLOOKUP(B95,'اسماء العملاء'!$A$2:$C$140,3,FALSE)</f>
        <v>#N/A</v>
      </c>
      <c r="F95" s="259" t="e">
        <f>+VLOOKUP(B95,'اسماء العملاء'!$A$2:$F$142,6,FALSE)</f>
        <v>#N/A</v>
      </c>
      <c r="G95" s="180"/>
      <c r="H95" s="180"/>
      <c r="I95" s="180"/>
      <c r="J95" s="180"/>
      <c r="K95" s="180"/>
      <c r="L95" s="180"/>
      <c r="M95" s="180"/>
      <c r="N95" s="180"/>
      <c r="O95" s="180"/>
      <c r="P95" s="180"/>
      <c r="Q95" s="180"/>
      <c r="R95" s="180"/>
      <c r="S95" s="180"/>
      <c r="T95" s="180"/>
      <c r="U95" s="180"/>
      <c r="V95" s="180"/>
      <c r="W95" s="180"/>
      <c r="X95" s="180"/>
      <c r="Y95" s="180"/>
      <c r="Z95" s="180"/>
      <c r="AA95" s="180"/>
      <c r="AB95" s="180"/>
      <c r="AC95" s="180"/>
      <c r="AD95" s="180"/>
      <c r="AE95" s="180"/>
      <c r="AF95" s="180"/>
      <c r="AG95" s="180"/>
      <c r="AH95" s="180"/>
      <c r="AI95" s="180"/>
      <c r="AJ95" s="180"/>
      <c r="AK95" s="180"/>
      <c r="AL95" s="180"/>
      <c r="AM95" s="180"/>
      <c r="AN95" s="180"/>
      <c r="AO95" s="180"/>
      <c r="AP95" s="180"/>
      <c r="AQ95" s="180"/>
      <c r="AR95" s="180"/>
      <c r="AS95" s="180"/>
      <c r="AT95" s="180"/>
      <c r="AU95" s="180"/>
      <c r="AV95" s="180"/>
      <c r="AW95" s="180"/>
      <c r="AX95" s="180"/>
      <c r="AY95" s="180"/>
      <c r="AZ95" s="180"/>
      <c r="BA95" s="180"/>
      <c r="BB95" s="180"/>
      <c r="BC95" s="180"/>
      <c r="BD95" s="180"/>
      <c r="BE95" s="180"/>
      <c r="BF95" s="180"/>
      <c r="BG95" s="180"/>
      <c r="BH95" s="168"/>
      <c r="BI95" s="168"/>
      <c r="BJ95" s="168"/>
      <c r="BK95" s="168"/>
      <c r="BL95" s="168"/>
      <c r="BM95" s="168"/>
      <c r="BN95" s="168"/>
      <c r="BO95" s="168"/>
      <c r="BP95" s="168"/>
      <c r="BQ95" s="168"/>
      <c r="BR95" s="168"/>
      <c r="BS95" s="168"/>
      <c r="BT95" s="54"/>
    </row>
    <row r="96" spans="1:72" ht="21" customHeight="1">
      <c r="A96" s="256" t="str">
        <f t="shared" ca="1" si="1"/>
        <v/>
      </c>
      <c r="B96" s="55"/>
      <c r="C96" s="143" t="e">
        <f>+VLOOKUP(B96,'اسماء العملاء'!$A$2:$E$142,5,FALSE)</f>
        <v>#N/A</v>
      </c>
      <c r="D96" s="63" t="e">
        <f>+VLOOKUP(B96,'اسماء العملاء'!$A$2:$C$140,2,FALSE)</f>
        <v>#N/A</v>
      </c>
      <c r="E96" s="63" t="e">
        <f>+VLOOKUP(B96,'اسماء العملاء'!$A$2:$C$140,3,FALSE)</f>
        <v>#N/A</v>
      </c>
      <c r="F96" s="259" t="e">
        <f>+VLOOKUP(B96,'اسماء العملاء'!$A$2:$F$142,6,FALSE)</f>
        <v>#N/A</v>
      </c>
      <c r="G96" s="180"/>
      <c r="H96" s="180"/>
      <c r="I96" s="180"/>
      <c r="J96" s="180"/>
      <c r="K96" s="180"/>
      <c r="L96" s="180"/>
      <c r="M96" s="180"/>
      <c r="N96" s="180"/>
      <c r="O96" s="180"/>
      <c r="P96" s="180"/>
      <c r="Q96" s="180"/>
      <c r="R96" s="180"/>
      <c r="S96" s="180"/>
      <c r="T96" s="180"/>
      <c r="U96" s="180"/>
      <c r="V96" s="180"/>
      <c r="W96" s="180"/>
      <c r="X96" s="180"/>
      <c r="Y96" s="180"/>
      <c r="Z96" s="180"/>
      <c r="AA96" s="180"/>
      <c r="AB96" s="180"/>
      <c r="AC96" s="180"/>
      <c r="AD96" s="180"/>
      <c r="AE96" s="180"/>
      <c r="AF96" s="180"/>
      <c r="AG96" s="180"/>
      <c r="AH96" s="180"/>
      <c r="AI96" s="180"/>
      <c r="AJ96" s="180"/>
      <c r="AK96" s="180"/>
      <c r="AL96" s="180"/>
      <c r="AM96" s="180"/>
      <c r="AN96" s="180"/>
      <c r="AO96" s="180"/>
      <c r="AP96" s="180"/>
      <c r="AQ96" s="180"/>
      <c r="AR96" s="180"/>
      <c r="AS96" s="180"/>
      <c r="AT96" s="180"/>
      <c r="AU96" s="180"/>
      <c r="AV96" s="180"/>
      <c r="AW96" s="180"/>
      <c r="AX96" s="180"/>
      <c r="AY96" s="180"/>
      <c r="AZ96" s="180"/>
      <c r="BA96" s="180"/>
      <c r="BB96" s="180"/>
      <c r="BC96" s="180"/>
      <c r="BD96" s="180"/>
      <c r="BE96" s="180"/>
      <c r="BF96" s="180"/>
      <c r="BG96" s="180"/>
      <c r="BH96" s="168"/>
      <c r="BI96" s="168"/>
      <c r="BJ96" s="168"/>
      <c r="BK96" s="168"/>
      <c r="BL96" s="168"/>
      <c r="BM96" s="168"/>
      <c r="BN96" s="168"/>
      <c r="BO96" s="168"/>
      <c r="BP96" s="168"/>
      <c r="BQ96" s="168"/>
      <c r="BR96" s="168"/>
      <c r="BS96" s="168"/>
      <c r="BT96" s="54"/>
    </row>
    <row r="97" spans="1:72" ht="21" customHeight="1">
      <c r="A97" s="256" t="str">
        <f t="shared" ca="1" si="1"/>
        <v/>
      </c>
      <c r="B97" s="55"/>
      <c r="C97" s="143" t="e">
        <f>+VLOOKUP(B97,'اسماء العملاء'!$A$2:$E$142,5,FALSE)</f>
        <v>#N/A</v>
      </c>
      <c r="D97" s="63" t="e">
        <f>+VLOOKUP(B97,'اسماء العملاء'!$A$2:$C$140,2,FALSE)</f>
        <v>#N/A</v>
      </c>
      <c r="E97" s="63" t="e">
        <f>+VLOOKUP(B97,'اسماء العملاء'!$A$2:$C$140,3,FALSE)</f>
        <v>#N/A</v>
      </c>
      <c r="F97" s="259" t="e">
        <f>+VLOOKUP(B97,'اسماء العملاء'!$A$2:$F$142,6,FALSE)</f>
        <v>#N/A</v>
      </c>
      <c r="G97" s="180"/>
      <c r="H97" s="180"/>
      <c r="I97" s="180"/>
      <c r="J97" s="180"/>
      <c r="K97" s="180"/>
      <c r="L97" s="180"/>
      <c r="M97" s="180"/>
      <c r="N97" s="180"/>
      <c r="O97" s="180"/>
      <c r="P97" s="180"/>
      <c r="Q97" s="180"/>
      <c r="R97" s="180"/>
      <c r="S97" s="180"/>
      <c r="T97" s="180"/>
      <c r="U97" s="180"/>
      <c r="V97" s="180"/>
      <c r="W97" s="180"/>
      <c r="X97" s="180"/>
      <c r="Y97" s="180"/>
      <c r="Z97" s="180"/>
      <c r="AA97" s="180"/>
      <c r="AB97" s="180"/>
      <c r="AC97" s="180"/>
      <c r="AD97" s="180"/>
      <c r="AE97" s="180"/>
      <c r="AF97" s="180"/>
      <c r="AG97" s="180"/>
      <c r="AH97" s="180"/>
      <c r="AI97" s="180"/>
      <c r="AJ97" s="180"/>
      <c r="AK97" s="180"/>
      <c r="AL97" s="180"/>
      <c r="AM97" s="180"/>
      <c r="AN97" s="180"/>
      <c r="AO97" s="180"/>
      <c r="AP97" s="180"/>
      <c r="AQ97" s="180"/>
      <c r="AR97" s="180"/>
      <c r="AS97" s="180"/>
      <c r="AT97" s="180"/>
      <c r="AU97" s="180"/>
      <c r="AV97" s="180"/>
      <c r="AW97" s="180"/>
      <c r="AX97" s="180"/>
      <c r="AY97" s="180"/>
      <c r="AZ97" s="180"/>
      <c r="BA97" s="180"/>
      <c r="BB97" s="180"/>
      <c r="BC97" s="180"/>
      <c r="BD97" s="180"/>
      <c r="BE97" s="180"/>
      <c r="BF97" s="180"/>
      <c r="BG97" s="180"/>
      <c r="BH97" s="168"/>
      <c r="BI97" s="168"/>
      <c r="BJ97" s="168"/>
      <c r="BK97" s="168"/>
      <c r="BL97" s="168"/>
      <c r="BM97" s="168"/>
      <c r="BN97" s="168"/>
      <c r="BO97" s="168"/>
      <c r="BP97" s="168"/>
      <c r="BQ97" s="168"/>
      <c r="BR97" s="168"/>
      <c r="BS97" s="168"/>
      <c r="BT97" s="54"/>
    </row>
    <row r="98" spans="1:72" ht="21" customHeight="1">
      <c r="A98" s="256" t="str">
        <f t="shared" ca="1" si="1"/>
        <v/>
      </c>
      <c r="B98" s="55"/>
      <c r="C98" s="143" t="e">
        <f>+VLOOKUP(B98,'اسماء العملاء'!$A$2:$E$142,5,FALSE)</f>
        <v>#N/A</v>
      </c>
      <c r="D98" s="63" t="e">
        <f>+VLOOKUP(B98,'اسماء العملاء'!$A$2:$C$140,2,FALSE)</f>
        <v>#N/A</v>
      </c>
      <c r="E98" s="63" t="e">
        <f>+VLOOKUP(B98,'اسماء العملاء'!$A$2:$C$140,3,FALSE)</f>
        <v>#N/A</v>
      </c>
      <c r="F98" s="259" t="e">
        <f>+VLOOKUP(B98,'اسماء العملاء'!$A$2:$F$142,6,FALSE)</f>
        <v>#N/A</v>
      </c>
      <c r="G98" s="180"/>
      <c r="H98" s="180"/>
      <c r="I98" s="180"/>
      <c r="J98" s="180"/>
      <c r="K98" s="180"/>
      <c r="L98" s="180"/>
      <c r="M98" s="180"/>
      <c r="N98" s="180"/>
      <c r="O98" s="180"/>
      <c r="P98" s="180"/>
      <c r="Q98" s="180"/>
      <c r="R98" s="180"/>
      <c r="S98" s="180"/>
      <c r="T98" s="180"/>
      <c r="U98" s="180"/>
      <c r="V98" s="180"/>
      <c r="W98" s="180"/>
      <c r="X98" s="180"/>
      <c r="Y98" s="180"/>
      <c r="Z98" s="180"/>
      <c r="AA98" s="180"/>
      <c r="AB98" s="180"/>
      <c r="AC98" s="180"/>
      <c r="AD98" s="180"/>
      <c r="AE98" s="180"/>
      <c r="AF98" s="180"/>
      <c r="AG98" s="180"/>
      <c r="AH98" s="180"/>
      <c r="AI98" s="180"/>
      <c r="AJ98" s="180"/>
      <c r="AK98" s="180"/>
      <c r="AL98" s="180"/>
      <c r="AM98" s="180"/>
      <c r="AN98" s="180"/>
      <c r="AO98" s="180"/>
      <c r="AP98" s="180"/>
      <c r="AQ98" s="180"/>
      <c r="AR98" s="180"/>
      <c r="AS98" s="180"/>
      <c r="AT98" s="180"/>
      <c r="AU98" s="180"/>
      <c r="AV98" s="180"/>
      <c r="AW98" s="180"/>
      <c r="AX98" s="180"/>
      <c r="AY98" s="180"/>
      <c r="AZ98" s="180"/>
      <c r="BA98" s="180"/>
      <c r="BB98" s="180"/>
      <c r="BC98" s="180"/>
      <c r="BD98" s="180"/>
      <c r="BE98" s="180"/>
      <c r="BF98" s="180"/>
      <c r="BG98" s="180"/>
      <c r="BH98" s="168"/>
      <c r="BI98" s="168"/>
      <c r="BJ98" s="168"/>
      <c r="BK98" s="168"/>
      <c r="BL98" s="168"/>
      <c r="BM98" s="168"/>
      <c r="BN98" s="168"/>
      <c r="BO98" s="168"/>
      <c r="BP98" s="168"/>
      <c r="BQ98" s="168"/>
      <c r="BR98" s="168"/>
      <c r="BS98" s="168"/>
      <c r="BT98" s="54"/>
    </row>
    <row r="99" spans="1:72" ht="21" customHeight="1">
      <c r="A99" s="256" t="str">
        <f t="shared" ca="1" si="1"/>
        <v/>
      </c>
      <c r="B99" s="55"/>
      <c r="C99" s="143" t="e">
        <f>+VLOOKUP(B99,'اسماء العملاء'!$A$2:$E$142,5,FALSE)</f>
        <v>#N/A</v>
      </c>
      <c r="D99" s="63" t="e">
        <f>+VLOOKUP(B99,'اسماء العملاء'!$A$2:$C$140,2,FALSE)</f>
        <v>#N/A</v>
      </c>
      <c r="E99" s="63" t="e">
        <f>+VLOOKUP(B99,'اسماء العملاء'!$A$2:$C$140,3,FALSE)</f>
        <v>#N/A</v>
      </c>
      <c r="F99" s="259" t="e">
        <f>+VLOOKUP(B99,'اسماء العملاء'!$A$2:$F$142,6,FALSE)</f>
        <v>#N/A</v>
      </c>
      <c r="G99" s="180"/>
      <c r="H99" s="180"/>
      <c r="I99" s="180"/>
      <c r="J99" s="180"/>
      <c r="K99" s="180"/>
      <c r="L99" s="180"/>
      <c r="M99" s="180"/>
      <c r="N99" s="180"/>
      <c r="O99" s="180"/>
      <c r="P99" s="180"/>
      <c r="Q99" s="180"/>
      <c r="R99" s="180"/>
      <c r="S99" s="180"/>
      <c r="T99" s="180"/>
      <c r="U99" s="180"/>
      <c r="V99" s="180"/>
      <c r="W99" s="180"/>
      <c r="X99" s="180"/>
      <c r="Y99" s="180"/>
      <c r="Z99" s="180"/>
      <c r="AA99" s="180"/>
      <c r="AB99" s="180"/>
      <c r="AC99" s="180"/>
      <c r="AD99" s="180"/>
      <c r="AE99" s="180"/>
      <c r="AF99" s="180"/>
      <c r="AG99" s="180"/>
      <c r="AH99" s="180"/>
      <c r="AI99" s="180"/>
      <c r="AJ99" s="180"/>
      <c r="AK99" s="180"/>
      <c r="AL99" s="180"/>
      <c r="AM99" s="180"/>
      <c r="AN99" s="180"/>
      <c r="AO99" s="180"/>
      <c r="AP99" s="180"/>
      <c r="AQ99" s="180"/>
      <c r="AR99" s="180"/>
      <c r="AS99" s="180"/>
      <c r="AT99" s="180"/>
      <c r="AU99" s="180"/>
      <c r="AV99" s="180"/>
      <c r="AW99" s="180"/>
      <c r="AX99" s="180"/>
      <c r="AY99" s="180"/>
      <c r="AZ99" s="180"/>
      <c r="BA99" s="180"/>
      <c r="BB99" s="180"/>
      <c r="BC99" s="180"/>
      <c r="BD99" s="180"/>
      <c r="BE99" s="180"/>
      <c r="BF99" s="180"/>
      <c r="BG99" s="180"/>
      <c r="BH99" s="168"/>
      <c r="BI99" s="168"/>
      <c r="BJ99" s="168"/>
      <c r="BK99" s="168"/>
      <c r="BL99" s="168"/>
      <c r="BM99" s="168"/>
      <c r="BN99" s="168"/>
      <c r="BO99" s="168"/>
      <c r="BP99" s="168"/>
      <c r="BQ99" s="168"/>
      <c r="BR99" s="168"/>
      <c r="BS99" s="168"/>
      <c r="BT99" s="54"/>
    </row>
    <row r="100" spans="1:72" ht="21" customHeight="1">
      <c r="A100" s="256" t="str">
        <f t="shared" ca="1" si="1"/>
        <v/>
      </c>
      <c r="B100" s="55"/>
      <c r="C100" s="143" t="e">
        <f>+VLOOKUP(B100,'اسماء العملاء'!$A$2:$E$142,5,FALSE)</f>
        <v>#N/A</v>
      </c>
      <c r="D100" s="63" t="e">
        <f>+VLOOKUP(B100,'اسماء العملاء'!$A$2:$C$140,2,FALSE)</f>
        <v>#N/A</v>
      </c>
      <c r="E100" s="63" t="e">
        <f>+VLOOKUP(B100,'اسماء العملاء'!$A$2:$C$140,3,FALSE)</f>
        <v>#N/A</v>
      </c>
      <c r="F100" s="259" t="e">
        <f>+VLOOKUP(B100,'اسماء العملاء'!$A$2:$F$142,6,FALSE)</f>
        <v>#N/A</v>
      </c>
      <c r="G100" s="180"/>
      <c r="H100" s="180"/>
      <c r="I100" s="180"/>
      <c r="J100" s="180"/>
      <c r="K100" s="180"/>
      <c r="L100" s="180"/>
      <c r="M100" s="180"/>
      <c r="N100" s="180"/>
      <c r="O100" s="180"/>
      <c r="P100" s="180"/>
      <c r="Q100" s="180"/>
      <c r="R100" s="180"/>
      <c r="S100" s="180"/>
      <c r="T100" s="180"/>
      <c r="U100" s="180"/>
      <c r="V100" s="180"/>
      <c r="W100" s="180"/>
      <c r="X100" s="180"/>
      <c r="Y100" s="180"/>
      <c r="Z100" s="180"/>
      <c r="AA100" s="180"/>
      <c r="AB100" s="180"/>
      <c r="AC100" s="180"/>
      <c r="AD100" s="180"/>
      <c r="AE100" s="180"/>
      <c r="AF100" s="180"/>
      <c r="AG100" s="180"/>
      <c r="AH100" s="180"/>
      <c r="AI100" s="180"/>
      <c r="AJ100" s="180"/>
      <c r="AK100" s="180"/>
      <c r="AL100" s="180"/>
      <c r="AM100" s="180"/>
      <c r="AN100" s="180"/>
      <c r="AO100" s="180"/>
      <c r="AP100" s="180"/>
      <c r="AQ100" s="180"/>
      <c r="AR100" s="180"/>
      <c r="AS100" s="180"/>
      <c r="AT100" s="180"/>
      <c r="AU100" s="180"/>
      <c r="AV100" s="180"/>
      <c r="AW100" s="180"/>
      <c r="AX100" s="180"/>
      <c r="AY100" s="180"/>
      <c r="AZ100" s="180"/>
      <c r="BA100" s="180"/>
      <c r="BB100" s="180"/>
      <c r="BC100" s="180"/>
      <c r="BD100" s="180"/>
      <c r="BE100" s="180"/>
      <c r="BF100" s="180"/>
      <c r="BG100" s="180"/>
      <c r="BH100" s="168"/>
      <c r="BI100" s="168"/>
      <c r="BJ100" s="168"/>
      <c r="BK100" s="168"/>
      <c r="BL100" s="168"/>
      <c r="BM100" s="168"/>
      <c r="BN100" s="168"/>
      <c r="BO100" s="168"/>
      <c r="BP100" s="168"/>
      <c r="BQ100" s="168"/>
      <c r="BR100" s="168"/>
      <c r="BS100" s="168"/>
      <c r="BT100" s="54"/>
    </row>
    <row r="101" spans="1:72" ht="21" customHeight="1">
      <c r="A101" s="256" t="str">
        <f t="shared" ca="1" si="1"/>
        <v/>
      </c>
      <c r="B101" s="55"/>
      <c r="C101" s="143" t="e">
        <f>+VLOOKUP(B101,'اسماء العملاء'!$A$2:$E$142,5,FALSE)</f>
        <v>#N/A</v>
      </c>
      <c r="D101" s="63" t="e">
        <f>+VLOOKUP(B101,'اسماء العملاء'!$A$2:$C$140,2,FALSE)</f>
        <v>#N/A</v>
      </c>
      <c r="E101" s="63" t="e">
        <f>+VLOOKUP(B101,'اسماء العملاء'!$A$2:$C$140,3,FALSE)</f>
        <v>#N/A</v>
      </c>
      <c r="F101" s="259" t="e">
        <f>+VLOOKUP(B101,'اسماء العملاء'!$A$2:$F$142,6,FALSE)</f>
        <v>#N/A</v>
      </c>
      <c r="G101" s="180"/>
      <c r="H101" s="180"/>
      <c r="I101" s="180"/>
      <c r="J101" s="180"/>
      <c r="K101" s="180"/>
      <c r="L101" s="180"/>
      <c r="M101" s="180"/>
      <c r="N101" s="180"/>
      <c r="O101" s="180"/>
      <c r="P101" s="180"/>
      <c r="Q101" s="180"/>
      <c r="R101" s="180"/>
      <c r="S101" s="180"/>
      <c r="T101" s="180"/>
      <c r="U101" s="180"/>
      <c r="V101" s="180"/>
      <c r="W101" s="180"/>
      <c r="X101" s="180"/>
      <c r="Y101" s="180"/>
      <c r="Z101" s="180"/>
      <c r="AA101" s="180"/>
      <c r="AB101" s="180"/>
      <c r="AC101" s="180"/>
      <c r="AD101" s="180"/>
      <c r="AE101" s="180"/>
      <c r="AF101" s="180"/>
      <c r="AG101" s="180"/>
      <c r="AH101" s="180"/>
      <c r="AI101" s="180"/>
      <c r="AJ101" s="180"/>
      <c r="AK101" s="180"/>
      <c r="AL101" s="180"/>
      <c r="AM101" s="180"/>
      <c r="AN101" s="180"/>
      <c r="AO101" s="180"/>
      <c r="AP101" s="180"/>
      <c r="AQ101" s="180"/>
      <c r="AR101" s="180"/>
      <c r="AS101" s="180"/>
      <c r="AT101" s="180"/>
      <c r="AU101" s="180"/>
      <c r="AV101" s="180"/>
      <c r="AW101" s="180"/>
      <c r="AX101" s="180"/>
      <c r="AY101" s="180"/>
      <c r="AZ101" s="180"/>
      <c r="BA101" s="180"/>
      <c r="BB101" s="180"/>
      <c r="BC101" s="180"/>
      <c r="BD101" s="180"/>
      <c r="BE101" s="180"/>
      <c r="BF101" s="180"/>
      <c r="BG101" s="180"/>
      <c r="BH101" s="168"/>
      <c r="BI101" s="168"/>
      <c r="BJ101" s="168"/>
      <c r="BK101" s="168"/>
      <c r="BL101" s="168"/>
      <c r="BM101" s="168"/>
      <c r="BN101" s="168"/>
      <c r="BO101" s="168"/>
      <c r="BP101" s="168"/>
      <c r="BQ101" s="168"/>
      <c r="BR101" s="168"/>
      <c r="BS101" s="168"/>
      <c r="BT101" s="54"/>
    </row>
    <row r="102" spans="1:72" ht="21" customHeight="1">
      <c r="A102" s="256" t="str">
        <f t="shared" ca="1" si="1"/>
        <v/>
      </c>
      <c r="B102" s="55"/>
      <c r="C102" s="143" t="e">
        <f>+VLOOKUP(B102,'اسماء العملاء'!$A$2:$E$142,5,FALSE)</f>
        <v>#N/A</v>
      </c>
      <c r="D102" s="63" t="e">
        <f>+VLOOKUP(B102,'اسماء العملاء'!$A$2:$C$140,2,FALSE)</f>
        <v>#N/A</v>
      </c>
      <c r="E102" s="63" t="e">
        <f>+VLOOKUP(B102,'اسماء العملاء'!$A$2:$C$140,3,FALSE)</f>
        <v>#N/A</v>
      </c>
      <c r="F102" s="259" t="e">
        <f>+VLOOKUP(B102,'اسماء العملاء'!$A$2:$F$142,6,FALSE)</f>
        <v>#N/A</v>
      </c>
      <c r="G102" s="180"/>
      <c r="H102" s="180"/>
      <c r="I102" s="180"/>
      <c r="J102" s="180"/>
      <c r="K102" s="180"/>
      <c r="L102" s="180"/>
      <c r="M102" s="180"/>
      <c r="N102" s="180"/>
      <c r="O102" s="180"/>
      <c r="P102" s="180"/>
      <c r="Q102" s="180"/>
      <c r="R102" s="180"/>
      <c r="S102" s="180"/>
      <c r="T102" s="180"/>
      <c r="U102" s="180"/>
      <c r="V102" s="180"/>
      <c r="W102" s="180"/>
      <c r="X102" s="180"/>
      <c r="Y102" s="180"/>
      <c r="Z102" s="180"/>
      <c r="AA102" s="180"/>
      <c r="AB102" s="180"/>
      <c r="AC102" s="180"/>
      <c r="AD102" s="180"/>
      <c r="AE102" s="180"/>
      <c r="AF102" s="180"/>
      <c r="AG102" s="180"/>
      <c r="AH102" s="180"/>
      <c r="AI102" s="180"/>
      <c r="AJ102" s="180"/>
      <c r="AK102" s="180"/>
      <c r="AL102" s="180"/>
      <c r="AM102" s="180"/>
      <c r="AN102" s="180"/>
      <c r="AO102" s="180"/>
      <c r="AP102" s="180"/>
      <c r="AQ102" s="180"/>
      <c r="AR102" s="180"/>
      <c r="AS102" s="180"/>
      <c r="AT102" s="180"/>
      <c r="AU102" s="180"/>
      <c r="AV102" s="180"/>
      <c r="AW102" s="180"/>
      <c r="AX102" s="180"/>
      <c r="AY102" s="180"/>
      <c r="AZ102" s="180"/>
      <c r="BA102" s="180"/>
      <c r="BB102" s="180"/>
      <c r="BC102" s="180"/>
      <c r="BD102" s="180"/>
      <c r="BE102" s="180"/>
      <c r="BF102" s="180"/>
      <c r="BG102" s="180"/>
      <c r="BH102" s="168"/>
      <c r="BI102" s="168"/>
      <c r="BJ102" s="168"/>
      <c r="BK102" s="168"/>
      <c r="BL102" s="168"/>
      <c r="BM102" s="168"/>
      <c r="BN102" s="168"/>
      <c r="BO102" s="168"/>
      <c r="BP102" s="168"/>
      <c r="BQ102" s="168"/>
      <c r="BR102" s="168"/>
      <c r="BS102" s="168"/>
      <c r="BT102" s="54"/>
    </row>
    <row r="103" spans="1:72" ht="21" customHeight="1" thickBot="1">
      <c r="A103" s="257" t="str">
        <f t="shared" ca="1" si="1"/>
        <v/>
      </c>
      <c r="B103" s="57"/>
      <c r="C103" s="143" t="e">
        <f>+VLOOKUP(B103,'اسماء العملاء'!$A$2:$E$142,5,FALSE)</f>
        <v>#N/A</v>
      </c>
      <c r="D103" s="64" t="e">
        <f>+VLOOKUP(B103,'اسماء العملاء'!$A$2:$C$140,2,FALSE)</f>
        <v>#N/A</v>
      </c>
      <c r="E103" s="64" t="e">
        <f>+VLOOKUP(B103,'اسماء العملاء'!$A$2:$C$140,3,FALSE)</f>
        <v>#N/A</v>
      </c>
      <c r="F103" s="260" t="e">
        <f>+VLOOKUP(B103,'اسماء العملاء'!$A$2:$F$142,6,FALSE)</f>
        <v>#N/A</v>
      </c>
      <c r="G103" s="181"/>
      <c r="H103" s="181"/>
      <c r="I103" s="181"/>
      <c r="J103" s="181"/>
      <c r="K103" s="181"/>
      <c r="L103" s="181"/>
      <c r="M103" s="181"/>
      <c r="N103" s="181"/>
      <c r="O103" s="181"/>
      <c r="P103" s="181"/>
      <c r="Q103" s="181"/>
      <c r="R103" s="181"/>
      <c r="S103" s="181"/>
      <c r="T103" s="181"/>
      <c r="U103" s="181"/>
      <c r="V103" s="181"/>
      <c r="W103" s="181"/>
      <c r="X103" s="181"/>
      <c r="Y103" s="181"/>
      <c r="Z103" s="181"/>
      <c r="AA103" s="181"/>
      <c r="AB103" s="181"/>
      <c r="AC103" s="181"/>
      <c r="AD103" s="181"/>
      <c r="AE103" s="181"/>
      <c r="AF103" s="181"/>
      <c r="AG103" s="181"/>
      <c r="AH103" s="181"/>
      <c r="AI103" s="181"/>
      <c r="AJ103" s="181"/>
      <c r="AK103" s="181"/>
      <c r="AL103" s="181"/>
      <c r="AM103" s="181"/>
      <c r="AN103" s="181"/>
      <c r="AO103" s="181"/>
      <c r="AP103" s="181"/>
      <c r="AQ103" s="181"/>
      <c r="AR103" s="181"/>
      <c r="AS103" s="181"/>
      <c r="AT103" s="181"/>
      <c r="AU103" s="181"/>
      <c r="AV103" s="181"/>
      <c r="AW103" s="181"/>
      <c r="AX103" s="181"/>
      <c r="AY103" s="181"/>
      <c r="AZ103" s="181"/>
      <c r="BA103" s="181"/>
      <c r="BB103" s="181"/>
      <c r="BC103" s="181"/>
      <c r="BD103" s="181"/>
      <c r="BE103" s="181"/>
      <c r="BF103" s="181"/>
      <c r="BG103" s="181"/>
      <c r="BH103" s="169"/>
      <c r="BI103" s="169"/>
      <c r="BJ103" s="169"/>
      <c r="BK103" s="169"/>
      <c r="BL103" s="169"/>
      <c r="BM103" s="169"/>
      <c r="BN103" s="169"/>
      <c r="BO103" s="169"/>
      <c r="BP103" s="169"/>
      <c r="BQ103" s="169"/>
      <c r="BR103" s="169"/>
      <c r="BS103" s="169"/>
      <c r="BT103" s="56"/>
    </row>
    <row r="393" spans="6:69" ht="21" customHeight="1" thickBot="1"/>
    <row r="394" spans="6:69" ht="21" customHeight="1" thickBot="1">
      <c r="F394" s="59"/>
      <c r="BN394" s="37" t="s">
        <v>0</v>
      </c>
      <c r="BO394" s="37" t="s">
        <v>30</v>
      </c>
      <c r="BP394" s="37" t="s">
        <v>43</v>
      </c>
      <c r="BQ394" s="38" t="s">
        <v>31</v>
      </c>
    </row>
    <row r="395" spans="6:69" ht="21" customHeight="1" thickBot="1">
      <c r="F395" s="59"/>
      <c r="BN395" s="39">
        <v>1</v>
      </c>
      <c r="BO395" s="39" t="str">
        <f>'اسماء العملاء'!A2</f>
        <v>احمد محمد</v>
      </c>
      <c r="BP395" s="39" t="str">
        <f>'اسماء العملاء'!B2</f>
        <v>العجمي</v>
      </c>
      <c r="BQ395" s="69" t="str">
        <f>'اسماء العملاء'!C2</f>
        <v>123456789</v>
      </c>
    </row>
    <row r="396" spans="6:69" ht="21" customHeight="1" thickBot="1">
      <c r="F396" s="59"/>
      <c r="BN396" s="40">
        <v>2</v>
      </c>
      <c r="BO396" s="39" t="str">
        <f>'اسماء العملاء'!A3</f>
        <v>محمود محمد</v>
      </c>
      <c r="BP396" s="39" t="str">
        <f>'اسماء العملاء'!B3</f>
        <v>محرم بك</v>
      </c>
      <c r="BQ396" s="69" t="str">
        <f>'اسماء العملاء'!C3</f>
        <v>0123456789</v>
      </c>
    </row>
    <row r="397" spans="6:69" ht="21" customHeight="1" thickBot="1">
      <c r="F397" s="59"/>
      <c r="BN397" s="40">
        <v>3</v>
      </c>
      <c r="BO397" s="39" t="str">
        <f>'اسماء العملاء'!A4</f>
        <v>صلاح  سعيد</v>
      </c>
      <c r="BP397" s="39" t="str">
        <f>'اسماء العملاء'!B4</f>
        <v>الحضرة</v>
      </c>
      <c r="BQ397" s="69" t="str">
        <f>'اسماء العملاء'!C4</f>
        <v>011234567</v>
      </c>
    </row>
    <row r="398" spans="6:69" ht="21" customHeight="1" thickBot="1">
      <c r="F398" s="59"/>
      <c r="BN398" s="40">
        <v>4</v>
      </c>
      <c r="BO398" s="39" t="str">
        <f>'اسماء العملاء'!A5</f>
        <v>محسن محمد</v>
      </c>
      <c r="BP398" s="39" t="str">
        <f>'اسماء العملاء'!B5</f>
        <v>سيوف</v>
      </c>
      <c r="BQ398" s="69" t="str">
        <f>'اسماء العملاء'!C5</f>
        <v>01223451233</v>
      </c>
    </row>
    <row r="399" spans="6:69" ht="21" customHeight="1" thickBot="1">
      <c r="F399" s="59"/>
      <c r="BN399" s="40">
        <v>5</v>
      </c>
      <c r="BO399" s="39" t="str">
        <f>'اسماء العملاء'!A6</f>
        <v>احمد سعيد</v>
      </c>
      <c r="BP399" s="39" t="str">
        <f>'اسماء العملاء'!B6</f>
        <v>سموحة</v>
      </c>
      <c r="BQ399" s="69" t="str">
        <f>'اسماء العملاء'!C6</f>
        <v>0111111111</v>
      </c>
    </row>
    <row r="400" spans="6:69" ht="21" customHeight="1" thickBot="1">
      <c r="F400" s="59"/>
      <c r="BN400" s="40">
        <v>6</v>
      </c>
      <c r="BO400" s="39" t="str">
        <f>'اسماء العملاء'!A7</f>
        <v>مروان حسين</v>
      </c>
      <c r="BP400" s="39" t="str">
        <f>'اسماء العملاء'!B7</f>
        <v>البرج</v>
      </c>
      <c r="BQ400" s="69" t="str">
        <f>'اسماء العملاء'!C7</f>
        <v>022222222</v>
      </c>
    </row>
    <row r="401" spans="6:69" ht="21" customHeight="1" thickBot="1">
      <c r="F401" s="59"/>
      <c r="BN401" s="40">
        <v>7</v>
      </c>
      <c r="BO401" s="39" t="str">
        <f>'اسماء العملاء'!A8</f>
        <v>حسين رضوان</v>
      </c>
      <c r="BP401" s="39" t="str">
        <f>'اسماء العملاء'!B8</f>
        <v>سيدي بشر</v>
      </c>
      <c r="BQ401" s="69" t="str">
        <f>'اسماء العملاء'!C8</f>
        <v>1111111111</v>
      </c>
    </row>
    <row r="402" spans="6:69" ht="21" customHeight="1" thickBot="1">
      <c r="F402" s="59"/>
      <c r="BN402" s="40">
        <v>8</v>
      </c>
      <c r="BO402" s="39" t="str">
        <f>'اسماء العملاء'!A9</f>
        <v>وليد ابراهيم</v>
      </c>
      <c r="BP402" s="39" t="str">
        <f>'اسماء العملاء'!B9</f>
        <v>العجمي</v>
      </c>
      <c r="BQ402" s="69" t="str">
        <f>'اسماء العملاء'!C9</f>
        <v>2222222222</v>
      </c>
    </row>
    <row r="403" spans="6:69" ht="21" customHeight="1" thickBot="1">
      <c r="F403" s="59"/>
      <c r="BN403" s="40">
        <v>9</v>
      </c>
      <c r="BO403" s="39" t="str">
        <f>'اسماء العملاء'!A10</f>
        <v>سمير رياض</v>
      </c>
      <c r="BP403" s="39" t="str">
        <f>'اسماء العملاء'!B10</f>
        <v>المندرة</v>
      </c>
      <c r="BQ403" s="69" t="str">
        <f>'اسماء العملاء'!C10</f>
        <v>03333333333</v>
      </c>
    </row>
    <row r="404" spans="6:69" ht="21" customHeight="1" thickBot="1">
      <c r="F404" s="59"/>
      <c r="BN404" s="40">
        <v>10</v>
      </c>
      <c r="BO404" s="39">
        <f>'اسماء العملاء'!A11</f>
        <v>0</v>
      </c>
      <c r="BP404" s="39">
        <f>'اسماء العملاء'!B11</f>
        <v>0</v>
      </c>
      <c r="BQ404" s="69">
        <f>'اسماء العملاء'!C11</f>
        <v>0</v>
      </c>
    </row>
    <row r="405" spans="6:69" ht="21" customHeight="1" thickBot="1">
      <c r="F405" s="59"/>
      <c r="BN405" s="40">
        <v>11</v>
      </c>
      <c r="BO405" s="39">
        <f>'اسماء العملاء'!A12</f>
        <v>0</v>
      </c>
      <c r="BP405" s="39">
        <f>'اسماء العملاء'!B12</f>
        <v>0</v>
      </c>
      <c r="BQ405" s="69">
        <f>'اسماء العملاء'!C12</f>
        <v>0</v>
      </c>
    </row>
    <row r="406" spans="6:69" ht="21" customHeight="1" thickBot="1">
      <c r="F406" s="59"/>
      <c r="BN406" s="40">
        <v>12</v>
      </c>
      <c r="BO406" s="39">
        <f>'اسماء العملاء'!A13</f>
        <v>0</v>
      </c>
      <c r="BP406" s="39">
        <f>'اسماء العملاء'!B13</f>
        <v>0</v>
      </c>
      <c r="BQ406" s="69">
        <f>'اسماء العملاء'!C13</f>
        <v>0</v>
      </c>
    </row>
    <row r="407" spans="6:69" ht="21" customHeight="1" thickBot="1">
      <c r="F407" s="59"/>
      <c r="BN407" s="40">
        <v>13</v>
      </c>
      <c r="BO407" s="39">
        <f>'اسماء العملاء'!A14</f>
        <v>0</v>
      </c>
      <c r="BP407" s="39">
        <f>'اسماء العملاء'!B14</f>
        <v>0</v>
      </c>
      <c r="BQ407" s="69">
        <f>'اسماء العملاء'!C14</f>
        <v>0</v>
      </c>
    </row>
    <row r="408" spans="6:69" ht="21" customHeight="1" thickBot="1">
      <c r="F408" s="59"/>
      <c r="BN408" s="40">
        <v>14</v>
      </c>
      <c r="BO408" s="39">
        <f>'اسماء العملاء'!A15</f>
        <v>0</v>
      </c>
      <c r="BP408" s="39">
        <f>'اسماء العملاء'!B15</f>
        <v>0</v>
      </c>
      <c r="BQ408" s="69">
        <f>'اسماء العملاء'!C15</f>
        <v>0</v>
      </c>
    </row>
    <row r="409" spans="6:69" ht="21" customHeight="1" thickBot="1">
      <c r="F409" s="59"/>
      <c r="BN409" s="40">
        <v>15</v>
      </c>
      <c r="BO409" s="39">
        <f>'اسماء العملاء'!A16</f>
        <v>0</v>
      </c>
      <c r="BP409" s="39">
        <f>'اسماء العملاء'!B16</f>
        <v>0</v>
      </c>
      <c r="BQ409" s="69">
        <f>'اسماء العملاء'!C16</f>
        <v>0</v>
      </c>
    </row>
    <row r="410" spans="6:69" ht="21" customHeight="1" thickBot="1">
      <c r="F410" s="59"/>
      <c r="BN410" s="40">
        <v>16</v>
      </c>
      <c r="BO410" s="39">
        <f>'اسماء العملاء'!A17</f>
        <v>0</v>
      </c>
      <c r="BP410" s="39">
        <f>'اسماء العملاء'!B17</f>
        <v>0</v>
      </c>
      <c r="BQ410" s="69">
        <f>'اسماء العملاء'!C17</f>
        <v>0</v>
      </c>
    </row>
    <row r="411" spans="6:69" ht="21" customHeight="1" thickBot="1">
      <c r="F411" s="59"/>
      <c r="BN411" s="40">
        <v>17</v>
      </c>
      <c r="BO411" s="39">
        <f>'اسماء العملاء'!A18</f>
        <v>0</v>
      </c>
      <c r="BP411" s="39">
        <f>'اسماء العملاء'!B18</f>
        <v>0</v>
      </c>
      <c r="BQ411" s="69">
        <f>'اسماء العملاء'!C18</f>
        <v>0</v>
      </c>
    </row>
    <row r="412" spans="6:69" ht="21" customHeight="1" thickBot="1">
      <c r="F412" s="59"/>
      <c r="BN412" s="40">
        <v>18</v>
      </c>
      <c r="BO412" s="39">
        <f>'اسماء العملاء'!A19</f>
        <v>0</v>
      </c>
      <c r="BP412" s="39">
        <f>'اسماء العملاء'!B19</f>
        <v>0</v>
      </c>
      <c r="BQ412" s="69">
        <f>'اسماء العملاء'!C19</f>
        <v>0</v>
      </c>
    </row>
    <row r="413" spans="6:69" ht="21" customHeight="1" thickBot="1">
      <c r="F413" s="59"/>
      <c r="BN413" s="40">
        <v>19</v>
      </c>
      <c r="BO413" s="39">
        <f>'اسماء العملاء'!A20</f>
        <v>0</v>
      </c>
      <c r="BP413" s="39">
        <f>'اسماء العملاء'!B20</f>
        <v>0</v>
      </c>
      <c r="BQ413" s="69">
        <f>'اسماء العملاء'!C20</f>
        <v>0</v>
      </c>
    </row>
    <row r="414" spans="6:69" ht="21" customHeight="1" thickBot="1">
      <c r="F414" s="59"/>
      <c r="BN414" s="40">
        <v>20</v>
      </c>
      <c r="BO414" s="39">
        <f>'اسماء العملاء'!A21</f>
        <v>0</v>
      </c>
      <c r="BP414" s="39">
        <f>'اسماء العملاء'!B21</f>
        <v>0</v>
      </c>
      <c r="BQ414" s="69">
        <f>'اسماء العملاء'!C21</f>
        <v>0</v>
      </c>
    </row>
    <row r="415" spans="6:69" ht="21" customHeight="1" thickBot="1">
      <c r="F415" s="59"/>
      <c r="BN415" s="40">
        <v>21</v>
      </c>
      <c r="BO415" s="39">
        <f>'اسماء العملاء'!A22</f>
        <v>0</v>
      </c>
      <c r="BP415" s="39">
        <f>'اسماء العملاء'!B22</f>
        <v>0</v>
      </c>
      <c r="BQ415" s="69">
        <f>'اسماء العملاء'!C22</f>
        <v>0</v>
      </c>
    </row>
    <row r="416" spans="6:69" ht="21" customHeight="1" thickBot="1">
      <c r="F416" s="59"/>
      <c r="BN416" s="40">
        <v>22</v>
      </c>
      <c r="BO416" s="39">
        <f>'اسماء العملاء'!A23</f>
        <v>0</v>
      </c>
      <c r="BP416" s="39">
        <f>'اسماء العملاء'!B23</f>
        <v>0</v>
      </c>
      <c r="BQ416" s="69">
        <f>'اسماء العملاء'!C23</f>
        <v>0</v>
      </c>
    </row>
    <row r="417" spans="6:69" ht="21" customHeight="1" thickBot="1">
      <c r="F417" s="59"/>
      <c r="BN417" s="40">
        <v>23</v>
      </c>
      <c r="BO417" s="39">
        <f>'اسماء العملاء'!A24</f>
        <v>0</v>
      </c>
      <c r="BP417" s="39">
        <f>'اسماء العملاء'!B24</f>
        <v>0</v>
      </c>
      <c r="BQ417" s="69">
        <f>'اسماء العملاء'!C24</f>
        <v>0</v>
      </c>
    </row>
    <row r="418" spans="6:69" ht="21" customHeight="1" thickBot="1">
      <c r="F418" s="59"/>
      <c r="BN418" s="40">
        <v>24</v>
      </c>
      <c r="BO418" s="39">
        <f>'اسماء العملاء'!A25</f>
        <v>0</v>
      </c>
      <c r="BP418" s="39">
        <f>'اسماء العملاء'!B25</f>
        <v>0</v>
      </c>
      <c r="BQ418" s="69">
        <f>'اسماء العملاء'!C25</f>
        <v>0</v>
      </c>
    </row>
    <row r="419" spans="6:69" ht="21" customHeight="1" thickBot="1">
      <c r="F419" s="59"/>
      <c r="BN419" s="40">
        <v>25</v>
      </c>
      <c r="BO419" s="39">
        <f>'اسماء العملاء'!A26</f>
        <v>0</v>
      </c>
      <c r="BP419" s="39">
        <f>'اسماء العملاء'!B26</f>
        <v>0</v>
      </c>
      <c r="BQ419" s="69">
        <f>'اسماء العملاء'!C26</f>
        <v>0</v>
      </c>
    </row>
    <row r="420" spans="6:69" ht="21" customHeight="1" thickBot="1">
      <c r="F420" s="59"/>
      <c r="BN420" s="40">
        <v>26</v>
      </c>
      <c r="BO420" s="39">
        <f>'اسماء العملاء'!A27</f>
        <v>0</v>
      </c>
      <c r="BP420" s="39">
        <f>'اسماء العملاء'!B27</f>
        <v>0</v>
      </c>
      <c r="BQ420" s="69">
        <f>'اسماء العملاء'!C27</f>
        <v>0</v>
      </c>
    </row>
    <row r="421" spans="6:69" ht="21" customHeight="1" thickBot="1">
      <c r="F421" s="59"/>
      <c r="BN421" s="40">
        <v>27</v>
      </c>
      <c r="BO421" s="39">
        <f>'اسماء العملاء'!A28</f>
        <v>0</v>
      </c>
      <c r="BP421" s="39">
        <f>'اسماء العملاء'!B28</f>
        <v>0</v>
      </c>
      <c r="BQ421" s="69">
        <f>'اسماء العملاء'!C28</f>
        <v>0</v>
      </c>
    </row>
    <row r="422" spans="6:69" ht="21" customHeight="1" thickBot="1">
      <c r="F422" s="59"/>
      <c r="BN422" s="40">
        <v>28</v>
      </c>
      <c r="BO422" s="39">
        <f>'اسماء العملاء'!A29</f>
        <v>0</v>
      </c>
      <c r="BP422" s="39">
        <f>'اسماء العملاء'!B29</f>
        <v>0</v>
      </c>
      <c r="BQ422" s="69">
        <f>'اسماء العملاء'!C29</f>
        <v>0</v>
      </c>
    </row>
    <row r="423" spans="6:69" ht="21" customHeight="1" thickBot="1">
      <c r="F423" s="59"/>
      <c r="BN423" s="40">
        <v>29</v>
      </c>
      <c r="BO423" s="39">
        <f>'اسماء العملاء'!A30</f>
        <v>0</v>
      </c>
      <c r="BP423" s="39">
        <f>'اسماء العملاء'!B30</f>
        <v>0</v>
      </c>
      <c r="BQ423" s="69">
        <f>'اسماء العملاء'!C30</f>
        <v>0</v>
      </c>
    </row>
    <row r="424" spans="6:69" ht="21" customHeight="1" thickBot="1">
      <c r="F424" s="59"/>
      <c r="BN424" s="40">
        <v>30</v>
      </c>
      <c r="BO424" s="39">
        <f>'اسماء العملاء'!A31</f>
        <v>0</v>
      </c>
      <c r="BP424" s="39">
        <f>'اسماء العملاء'!B31</f>
        <v>0</v>
      </c>
      <c r="BQ424" s="69">
        <f>'اسماء العملاء'!C31</f>
        <v>0</v>
      </c>
    </row>
    <row r="425" spans="6:69" ht="21" customHeight="1" thickBot="1">
      <c r="F425" s="59"/>
      <c r="BN425" s="40">
        <v>31</v>
      </c>
      <c r="BO425" s="39">
        <f>'اسماء العملاء'!A32</f>
        <v>0</v>
      </c>
      <c r="BP425" s="39">
        <f>'اسماء العملاء'!B32</f>
        <v>0</v>
      </c>
      <c r="BQ425" s="69">
        <f>'اسماء العملاء'!C32</f>
        <v>0</v>
      </c>
    </row>
    <row r="426" spans="6:69" ht="21" customHeight="1" thickBot="1">
      <c r="F426" s="59"/>
      <c r="BN426" s="40">
        <v>32</v>
      </c>
      <c r="BO426" s="39">
        <f>'اسماء العملاء'!A33</f>
        <v>0</v>
      </c>
      <c r="BP426" s="39">
        <f>'اسماء العملاء'!B33</f>
        <v>0</v>
      </c>
      <c r="BQ426" s="69">
        <f>'اسماء العملاء'!C33</f>
        <v>0</v>
      </c>
    </row>
    <row r="427" spans="6:69" ht="21" customHeight="1" thickBot="1">
      <c r="F427" s="59"/>
      <c r="BN427" s="40">
        <v>33</v>
      </c>
      <c r="BO427" s="39">
        <f>'اسماء العملاء'!A34</f>
        <v>0</v>
      </c>
      <c r="BP427" s="39">
        <f>'اسماء العملاء'!B34</f>
        <v>0</v>
      </c>
      <c r="BQ427" s="69">
        <f>'اسماء العملاء'!C34</f>
        <v>0</v>
      </c>
    </row>
    <row r="428" spans="6:69" ht="21" customHeight="1" thickBot="1">
      <c r="F428" s="59"/>
      <c r="BN428" s="40">
        <v>34</v>
      </c>
      <c r="BO428" s="39">
        <f>'اسماء العملاء'!A35</f>
        <v>0</v>
      </c>
      <c r="BP428" s="39">
        <f>'اسماء العملاء'!B35</f>
        <v>0</v>
      </c>
      <c r="BQ428" s="69">
        <f>'اسماء العملاء'!C35</f>
        <v>0</v>
      </c>
    </row>
    <row r="429" spans="6:69" ht="21" customHeight="1" thickBot="1">
      <c r="F429" s="59"/>
      <c r="BN429" s="40">
        <v>35</v>
      </c>
      <c r="BO429" s="39">
        <f>'اسماء العملاء'!A36</f>
        <v>0</v>
      </c>
      <c r="BP429" s="39">
        <f>'اسماء العملاء'!B36</f>
        <v>0</v>
      </c>
      <c r="BQ429" s="69">
        <f>'اسماء العملاء'!C36</f>
        <v>0</v>
      </c>
    </row>
    <row r="430" spans="6:69" ht="21" customHeight="1" thickBot="1">
      <c r="F430" s="59"/>
      <c r="BN430" s="40">
        <v>36</v>
      </c>
      <c r="BO430" s="39">
        <f>'اسماء العملاء'!A37</f>
        <v>0</v>
      </c>
      <c r="BP430" s="39">
        <f>'اسماء العملاء'!B37</f>
        <v>0</v>
      </c>
      <c r="BQ430" s="69">
        <f>'اسماء العملاء'!C37</f>
        <v>0</v>
      </c>
    </row>
    <row r="431" spans="6:69" ht="21" customHeight="1" thickBot="1">
      <c r="F431" s="59"/>
      <c r="BN431" s="40">
        <v>37</v>
      </c>
      <c r="BO431" s="39">
        <f>'اسماء العملاء'!A38</f>
        <v>0</v>
      </c>
      <c r="BP431" s="39">
        <f>'اسماء العملاء'!B38</f>
        <v>0</v>
      </c>
      <c r="BQ431" s="69">
        <f>'اسماء العملاء'!C38</f>
        <v>0</v>
      </c>
    </row>
    <row r="432" spans="6:69" ht="21" customHeight="1" thickBot="1">
      <c r="F432" s="59"/>
      <c r="BN432" s="40">
        <v>38</v>
      </c>
      <c r="BO432" s="39">
        <f>'اسماء العملاء'!A39</f>
        <v>0</v>
      </c>
      <c r="BP432" s="39">
        <f>'اسماء العملاء'!B39</f>
        <v>0</v>
      </c>
      <c r="BQ432" s="69">
        <f>'اسماء العملاء'!C39</f>
        <v>0</v>
      </c>
    </row>
    <row r="433" spans="6:69" ht="21" customHeight="1" thickBot="1">
      <c r="F433" s="59"/>
      <c r="BN433" s="40">
        <v>39</v>
      </c>
      <c r="BO433" s="39">
        <f>'اسماء العملاء'!A40</f>
        <v>0</v>
      </c>
      <c r="BP433" s="39">
        <f>'اسماء العملاء'!B40</f>
        <v>0</v>
      </c>
      <c r="BQ433" s="69">
        <f>'اسماء العملاء'!C40</f>
        <v>0</v>
      </c>
    </row>
    <row r="434" spans="6:69" ht="21" customHeight="1" thickBot="1">
      <c r="F434" s="59"/>
      <c r="BN434" s="40">
        <v>40</v>
      </c>
      <c r="BO434" s="39">
        <f>'اسماء العملاء'!A41</f>
        <v>0</v>
      </c>
      <c r="BP434" s="39">
        <f>'اسماء العملاء'!B41</f>
        <v>0</v>
      </c>
      <c r="BQ434" s="69">
        <f>'اسماء العملاء'!C41</f>
        <v>0</v>
      </c>
    </row>
    <row r="435" spans="6:69" ht="21" customHeight="1" thickBot="1">
      <c r="F435" s="59"/>
      <c r="BN435" s="40">
        <v>41</v>
      </c>
      <c r="BO435" s="39">
        <f>'اسماء العملاء'!A42</f>
        <v>0</v>
      </c>
      <c r="BP435" s="39">
        <f>'اسماء العملاء'!B42</f>
        <v>0</v>
      </c>
      <c r="BQ435" s="69">
        <f>'اسماء العملاء'!C42</f>
        <v>0</v>
      </c>
    </row>
    <row r="436" spans="6:69" ht="21" customHeight="1" thickBot="1">
      <c r="F436" s="59"/>
      <c r="BN436" s="40">
        <v>42</v>
      </c>
      <c r="BO436" s="39">
        <f>'اسماء العملاء'!A43</f>
        <v>0</v>
      </c>
      <c r="BP436" s="39">
        <f>'اسماء العملاء'!B43</f>
        <v>0</v>
      </c>
      <c r="BQ436" s="69">
        <f>'اسماء العملاء'!C43</f>
        <v>0</v>
      </c>
    </row>
    <row r="437" spans="6:69" ht="21" customHeight="1" thickBot="1">
      <c r="F437" s="59"/>
      <c r="BN437" s="40">
        <v>43</v>
      </c>
      <c r="BO437" s="39">
        <f>'اسماء العملاء'!A44</f>
        <v>0</v>
      </c>
      <c r="BP437" s="39">
        <f>'اسماء العملاء'!B44</f>
        <v>0</v>
      </c>
      <c r="BQ437" s="69">
        <f>'اسماء العملاء'!C44</f>
        <v>0</v>
      </c>
    </row>
    <row r="438" spans="6:69" ht="21" customHeight="1" thickBot="1">
      <c r="F438" s="59"/>
      <c r="BN438" s="40">
        <v>44</v>
      </c>
      <c r="BO438" s="39">
        <f>'اسماء العملاء'!A45</f>
        <v>0</v>
      </c>
      <c r="BP438" s="39">
        <f>'اسماء العملاء'!B45</f>
        <v>0</v>
      </c>
      <c r="BQ438" s="69">
        <f>'اسماء العملاء'!C45</f>
        <v>0</v>
      </c>
    </row>
    <row r="439" spans="6:69" ht="21" customHeight="1" thickBot="1">
      <c r="F439" s="59"/>
      <c r="BN439" s="40">
        <v>45</v>
      </c>
      <c r="BO439" s="39">
        <f>'اسماء العملاء'!A46</f>
        <v>0</v>
      </c>
      <c r="BP439" s="39">
        <f>'اسماء العملاء'!B46</f>
        <v>0</v>
      </c>
      <c r="BQ439" s="69">
        <f>'اسماء العملاء'!C46</f>
        <v>0</v>
      </c>
    </row>
    <row r="440" spans="6:69" ht="21" customHeight="1" thickBot="1">
      <c r="F440" s="59"/>
      <c r="BN440" s="40">
        <v>46</v>
      </c>
      <c r="BO440" s="39">
        <f>'اسماء العملاء'!A47</f>
        <v>0</v>
      </c>
      <c r="BP440" s="39">
        <f>'اسماء العملاء'!B47</f>
        <v>0</v>
      </c>
      <c r="BQ440" s="69">
        <f>'اسماء العملاء'!C47</f>
        <v>0</v>
      </c>
    </row>
    <row r="441" spans="6:69" ht="21" customHeight="1" thickBot="1">
      <c r="F441" s="59"/>
      <c r="BN441" s="40">
        <v>47</v>
      </c>
      <c r="BO441" s="39">
        <f>'اسماء العملاء'!A48</f>
        <v>0</v>
      </c>
      <c r="BP441" s="39">
        <f>'اسماء العملاء'!B48</f>
        <v>0</v>
      </c>
      <c r="BQ441" s="69">
        <f>'اسماء العملاء'!C48</f>
        <v>0</v>
      </c>
    </row>
    <row r="442" spans="6:69" ht="21" customHeight="1" thickBot="1">
      <c r="F442" s="59"/>
      <c r="BN442" s="40">
        <v>48</v>
      </c>
      <c r="BO442" s="39">
        <f>'اسماء العملاء'!A49</f>
        <v>0</v>
      </c>
      <c r="BP442" s="39">
        <f>'اسماء العملاء'!B49</f>
        <v>0</v>
      </c>
      <c r="BQ442" s="69">
        <f>'اسماء العملاء'!C49</f>
        <v>0</v>
      </c>
    </row>
    <row r="443" spans="6:69" ht="21" customHeight="1" thickBot="1">
      <c r="F443" s="59"/>
      <c r="BN443" s="40">
        <v>49</v>
      </c>
      <c r="BO443" s="39">
        <f>'اسماء العملاء'!A50</f>
        <v>0</v>
      </c>
      <c r="BP443" s="39">
        <f>'اسماء العملاء'!B50</f>
        <v>0</v>
      </c>
      <c r="BQ443" s="69">
        <f>'اسماء العملاء'!C50</f>
        <v>0</v>
      </c>
    </row>
    <row r="444" spans="6:69" ht="21" customHeight="1" thickBot="1">
      <c r="F444" s="59"/>
      <c r="BN444" s="40">
        <v>50</v>
      </c>
      <c r="BO444" s="39">
        <f>'اسماء العملاء'!A51</f>
        <v>0</v>
      </c>
      <c r="BP444" s="39">
        <f>'اسماء العملاء'!B51</f>
        <v>0</v>
      </c>
      <c r="BQ444" s="69">
        <f>'اسماء العملاء'!C51</f>
        <v>0</v>
      </c>
    </row>
    <row r="445" spans="6:69" ht="21" customHeight="1" thickBot="1">
      <c r="F445" s="59"/>
      <c r="BN445" s="40">
        <v>51</v>
      </c>
      <c r="BO445" s="39">
        <f>'اسماء العملاء'!A52</f>
        <v>0</v>
      </c>
      <c r="BP445" s="39">
        <f>'اسماء العملاء'!B52</f>
        <v>0</v>
      </c>
      <c r="BQ445" s="69">
        <f>'اسماء العملاء'!C52</f>
        <v>0</v>
      </c>
    </row>
    <row r="446" spans="6:69" ht="21" customHeight="1" thickBot="1">
      <c r="F446" s="59"/>
      <c r="BN446" s="40">
        <v>52</v>
      </c>
      <c r="BO446" s="39">
        <f>'اسماء العملاء'!A53</f>
        <v>0</v>
      </c>
      <c r="BP446" s="39">
        <f>'اسماء العملاء'!B53</f>
        <v>0</v>
      </c>
      <c r="BQ446" s="69">
        <f>'اسماء العملاء'!C53</f>
        <v>0</v>
      </c>
    </row>
    <row r="447" spans="6:69" ht="21" customHeight="1" thickBot="1">
      <c r="F447" s="59"/>
      <c r="BN447" s="40">
        <v>53</v>
      </c>
      <c r="BO447" s="39">
        <f>'اسماء العملاء'!A54</f>
        <v>0</v>
      </c>
      <c r="BP447" s="39">
        <f>'اسماء العملاء'!B54</f>
        <v>0</v>
      </c>
      <c r="BQ447" s="69">
        <f>'اسماء العملاء'!C54</f>
        <v>0</v>
      </c>
    </row>
    <row r="448" spans="6:69" ht="21" customHeight="1" thickBot="1">
      <c r="F448" s="59"/>
      <c r="BN448" s="40">
        <v>54</v>
      </c>
      <c r="BO448" s="39">
        <f>'اسماء العملاء'!A55</f>
        <v>0</v>
      </c>
      <c r="BP448" s="39">
        <f>'اسماء العملاء'!B55</f>
        <v>0</v>
      </c>
      <c r="BQ448" s="69">
        <f>'اسماء العملاء'!C55</f>
        <v>0</v>
      </c>
    </row>
    <row r="449" spans="6:69" ht="21" customHeight="1" thickBot="1">
      <c r="F449" s="59"/>
      <c r="BN449" s="40">
        <v>55</v>
      </c>
      <c r="BO449" s="39">
        <f>'اسماء العملاء'!A56</f>
        <v>0</v>
      </c>
      <c r="BP449" s="39">
        <f>'اسماء العملاء'!B56</f>
        <v>0</v>
      </c>
      <c r="BQ449" s="69">
        <f>'اسماء العملاء'!C56</f>
        <v>0</v>
      </c>
    </row>
    <row r="450" spans="6:69" ht="21" customHeight="1" thickBot="1">
      <c r="F450" s="59"/>
      <c r="BN450" s="40">
        <v>56</v>
      </c>
      <c r="BO450" s="39">
        <f>'اسماء العملاء'!A57</f>
        <v>0</v>
      </c>
      <c r="BP450" s="39">
        <f>'اسماء العملاء'!B57</f>
        <v>0</v>
      </c>
      <c r="BQ450" s="69">
        <f>'اسماء العملاء'!C57</f>
        <v>0</v>
      </c>
    </row>
    <row r="451" spans="6:69" ht="21" customHeight="1" thickBot="1">
      <c r="F451" s="59"/>
      <c r="BN451" s="40">
        <v>57</v>
      </c>
      <c r="BO451" s="39">
        <f>'اسماء العملاء'!A58</f>
        <v>0</v>
      </c>
      <c r="BP451" s="39">
        <f>'اسماء العملاء'!B58</f>
        <v>0</v>
      </c>
      <c r="BQ451" s="69">
        <f>'اسماء العملاء'!C58</f>
        <v>0</v>
      </c>
    </row>
    <row r="452" spans="6:69" ht="21" customHeight="1" thickBot="1">
      <c r="F452" s="59"/>
      <c r="BN452" s="40">
        <v>58</v>
      </c>
      <c r="BO452" s="39">
        <f>'اسماء العملاء'!A59</f>
        <v>0</v>
      </c>
      <c r="BP452" s="39">
        <f>'اسماء العملاء'!B59</f>
        <v>0</v>
      </c>
      <c r="BQ452" s="69">
        <f>'اسماء العملاء'!C59</f>
        <v>0</v>
      </c>
    </row>
    <row r="453" spans="6:69" ht="21" customHeight="1" thickBot="1">
      <c r="F453" s="59"/>
      <c r="BN453" s="40">
        <v>59</v>
      </c>
      <c r="BO453" s="39">
        <f>'اسماء العملاء'!A60</f>
        <v>0</v>
      </c>
      <c r="BP453" s="39">
        <f>'اسماء العملاء'!B60</f>
        <v>0</v>
      </c>
      <c r="BQ453" s="69">
        <f>'اسماء العملاء'!C60</f>
        <v>0</v>
      </c>
    </row>
    <row r="454" spans="6:69" ht="21" customHeight="1" thickBot="1">
      <c r="F454" s="59"/>
      <c r="BN454" s="40">
        <v>60</v>
      </c>
      <c r="BO454" s="39">
        <f>'اسماء العملاء'!A101</f>
        <v>0</v>
      </c>
      <c r="BP454" s="39">
        <f>'اسماء العملاء'!B101</f>
        <v>0</v>
      </c>
      <c r="BQ454" s="69">
        <f>'اسماء العملاء'!C101</f>
        <v>0</v>
      </c>
    </row>
    <row r="455" spans="6:69" ht="21" customHeight="1" thickBot="1">
      <c r="F455" s="59"/>
      <c r="BN455" s="40">
        <v>61</v>
      </c>
      <c r="BO455" s="39">
        <f>'اسماء العملاء'!A102</f>
        <v>0</v>
      </c>
      <c r="BP455" s="39">
        <f>'اسماء العملاء'!B102</f>
        <v>0</v>
      </c>
      <c r="BQ455" s="69">
        <f>'اسماء العملاء'!C102</f>
        <v>0</v>
      </c>
    </row>
    <row r="456" spans="6:69" ht="21" customHeight="1" thickBot="1">
      <c r="F456" s="59"/>
      <c r="BN456" s="40">
        <v>62</v>
      </c>
      <c r="BO456" s="39">
        <f>'اسماء العملاء'!A103</f>
        <v>0</v>
      </c>
      <c r="BP456" s="39">
        <f>'اسماء العملاء'!B103</f>
        <v>0</v>
      </c>
      <c r="BQ456" s="69">
        <f>'اسماء العملاء'!C103</f>
        <v>0</v>
      </c>
    </row>
    <row r="457" spans="6:69" ht="21" customHeight="1" thickBot="1">
      <c r="F457" s="59"/>
      <c r="BN457" s="40">
        <v>63</v>
      </c>
      <c r="BO457" s="39">
        <f>'اسماء العملاء'!A104</f>
        <v>0</v>
      </c>
      <c r="BP457" s="39">
        <f>'اسماء العملاء'!B104</f>
        <v>0</v>
      </c>
      <c r="BQ457" s="69">
        <f>'اسماء العملاء'!C104</f>
        <v>0</v>
      </c>
    </row>
    <row r="458" spans="6:69" ht="21" customHeight="1" thickBot="1">
      <c r="F458" s="59"/>
      <c r="BN458" s="40">
        <v>64</v>
      </c>
      <c r="BO458" s="39">
        <f>'اسماء العملاء'!A105</f>
        <v>0</v>
      </c>
      <c r="BP458" s="39">
        <f>'اسماء العملاء'!B105</f>
        <v>0</v>
      </c>
      <c r="BQ458" s="69">
        <f>'اسماء العملاء'!C105</f>
        <v>0</v>
      </c>
    </row>
    <row r="459" spans="6:69" ht="21" customHeight="1" thickBot="1">
      <c r="F459" s="59"/>
      <c r="BN459" s="40">
        <v>65</v>
      </c>
      <c r="BO459" s="39">
        <f>'اسماء العملاء'!A106</f>
        <v>0</v>
      </c>
      <c r="BP459" s="39">
        <f>'اسماء العملاء'!B106</f>
        <v>0</v>
      </c>
      <c r="BQ459" s="69">
        <f>'اسماء العملاء'!C106</f>
        <v>0</v>
      </c>
    </row>
    <row r="460" spans="6:69" ht="21" customHeight="1" thickBot="1">
      <c r="F460" s="59"/>
      <c r="BN460" s="40">
        <v>66</v>
      </c>
      <c r="BO460" s="39">
        <f>'اسماء العملاء'!A107</f>
        <v>0</v>
      </c>
      <c r="BP460" s="39">
        <f>'اسماء العملاء'!B107</f>
        <v>0</v>
      </c>
      <c r="BQ460" s="69">
        <f>'اسماء العملاء'!C107</f>
        <v>0</v>
      </c>
    </row>
    <row r="461" spans="6:69" ht="21" customHeight="1" thickBot="1">
      <c r="F461" s="59"/>
      <c r="BN461" s="40">
        <v>67</v>
      </c>
      <c r="BO461" s="39">
        <f>'اسماء العملاء'!A108</f>
        <v>0</v>
      </c>
      <c r="BP461" s="39">
        <f>'اسماء العملاء'!B108</f>
        <v>0</v>
      </c>
      <c r="BQ461" s="69">
        <f>'اسماء العملاء'!C108</f>
        <v>0</v>
      </c>
    </row>
    <row r="462" spans="6:69" ht="21" customHeight="1" thickBot="1">
      <c r="F462" s="59"/>
      <c r="BN462" s="40">
        <v>68</v>
      </c>
      <c r="BO462" s="39">
        <f>'اسماء العملاء'!A109</f>
        <v>0</v>
      </c>
      <c r="BP462" s="39">
        <f>'اسماء العملاء'!B109</f>
        <v>0</v>
      </c>
      <c r="BQ462" s="69">
        <f>'اسماء العملاء'!C109</f>
        <v>0</v>
      </c>
    </row>
    <row r="463" spans="6:69" ht="21" customHeight="1" thickBot="1">
      <c r="F463" s="59"/>
      <c r="BN463" s="40">
        <v>69</v>
      </c>
      <c r="BO463" s="39">
        <f>'اسماء العملاء'!A110</f>
        <v>0</v>
      </c>
      <c r="BP463" s="39">
        <f>'اسماء العملاء'!B110</f>
        <v>0</v>
      </c>
      <c r="BQ463" s="69">
        <f>'اسماء العملاء'!C110</f>
        <v>0</v>
      </c>
    </row>
    <row r="464" spans="6:69" ht="21" customHeight="1" thickBot="1">
      <c r="F464" s="59"/>
      <c r="BN464" s="40">
        <v>70</v>
      </c>
      <c r="BO464" s="39">
        <f>'اسماء العملاء'!A111</f>
        <v>0</v>
      </c>
      <c r="BP464" s="39">
        <f>'اسماء العملاء'!B111</f>
        <v>0</v>
      </c>
      <c r="BQ464" s="69">
        <f>'اسماء العملاء'!C111</f>
        <v>0</v>
      </c>
    </row>
    <row r="465" spans="6:69" ht="21" customHeight="1" thickBot="1">
      <c r="F465" s="59"/>
      <c r="BN465" s="40">
        <v>71</v>
      </c>
      <c r="BO465" s="39">
        <f>'اسماء العملاء'!A112</f>
        <v>0</v>
      </c>
      <c r="BP465" s="39">
        <f>'اسماء العملاء'!B112</f>
        <v>0</v>
      </c>
      <c r="BQ465" s="69">
        <f>'اسماء العملاء'!C112</f>
        <v>0</v>
      </c>
    </row>
    <row r="466" spans="6:69" ht="21" customHeight="1" thickBot="1">
      <c r="F466" s="59"/>
      <c r="BN466" s="40">
        <v>72</v>
      </c>
      <c r="BO466" s="39">
        <f>'اسماء العملاء'!A113</f>
        <v>0</v>
      </c>
      <c r="BP466" s="39">
        <f>'اسماء العملاء'!B113</f>
        <v>0</v>
      </c>
      <c r="BQ466" s="69">
        <f>'اسماء العملاء'!C113</f>
        <v>0</v>
      </c>
    </row>
    <row r="467" spans="6:69" ht="21" customHeight="1" thickBot="1">
      <c r="F467" s="59"/>
      <c r="BN467" s="40">
        <v>73</v>
      </c>
      <c r="BO467" s="39">
        <f>'اسماء العملاء'!A114</f>
        <v>0</v>
      </c>
      <c r="BP467" s="39">
        <f>'اسماء العملاء'!B114</f>
        <v>0</v>
      </c>
      <c r="BQ467" s="69">
        <f>'اسماء العملاء'!C114</f>
        <v>0</v>
      </c>
    </row>
    <row r="468" spans="6:69" ht="21" customHeight="1" thickBot="1">
      <c r="F468" s="59"/>
      <c r="BN468" s="40">
        <v>74</v>
      </c>
      <c r="BO468" s="39">
        <f>'اسماء العملاء'!A115</f>
        <v>0</v>
      </c>
      <c r="BP468" s="39">
        <f>'اسماء العملاء'!B115</f>
        <v>0</v>
      </c>
      <c r="BQ468" s="69">
        <f>'اسماء العملاء'!C115</f>
        <v>0</v>
      </c>
    </row>
    <row r="469" spans="6:69" ht="21" customHeight="1" thickBot="1">
      <c r="F469" s="59"/>
      <c r="BN469" s="40">
        <v>75</v>
      </c>
      <c r="BO469" s="39">
        <f>'اسماء العملاء'!A116</f>
        <v>0</v>
      </c>
      <c r="BP469" s="39">
        <f>'اسماء العملاء'!B116</f>
        <v>0</v>
      </c>
      <c r="BQ469" s="69">
        <f>'اسماء العملاء'!C116</f>
        <v>0</v>
      </c>
    </row>
    <row r="470" spans="6:69" ht="21" customHeight="1" thickBot="1">
      <c r="F470" s="59"/>
      <c r="BN470" s="40">
        <v>76</v>
      </c>
      <c r="BO470" s="39">
        <f>'اسماء العملاء'!A117</f>
        <v>0</v>
      </c>
      <c r="BP470" s="39">
        <f>'اسماء العملاء'!B117</f>
        <v>0</v>
      </c>
      <c r="BQ470" s="69">
        <f>'اسماء العملاء'!C117</f>
        <v>0</v>
      </c>
    </row>
    <row r="471" spans="6:69" ht="21" customHeight="1" thickBot="1">
      <c r="F471" s="59"/>
      <c r="BN471" s="40">
        <v>77</v>
      </c>
      <c r="BO471" s="39">
        <f>'اسماء العملاء'!A118</f>
        <v>0</v>
      </c>
      <c r="BP471" s="39">
        <f>'اسماء العملاء'!B118</f>
        <v>0</v>
      </c>
      <c r="BQ471" s="69">
        <f>'اسماء العملاء'!C118</f>
        <v>0</v>
      </c>
    </row>
    <row r="472" spans="6:69" ht="21" customHeight="1" thickBot="1">
      <c r="F472" s="59"/>
      <c r="BN472" s="40">
        <v>78</v>
      </c>
      <c r="BO472" s="39">
        <f>'اسماء العملاء'!A119</f>
        <v>0</v>
      </c>
      <c r="BP472" s="39">
        <f>'اسماء العملاء'!B119</f>
        <v>0</v>
      </c>
      <c r="BQ472" s="69">
        <f>'اسماء العملاء'!C119</f>
        <v>0</v>
      </c>
    </row>
    <row r="473" spans="6:69" ht="21" customHeight="1" thickBot="1">
      <c r="F473" s="59"/>
      <c r="BN473" s="40">
        <v>79</v>
      </c>
      <c r="BO473" s="39">
        <f>'اسماء العملاء'!A120</f>
        <v>0</v>
      </c>
      <c r="BP473" s="39">
        <f>'اسماء العملاء'!B120</f>
        <v>0</v>
      </c>
      <c r="BQ473" s="69">
        <f>'اسماء العملاء'!C120</f>
        <v>0</v>
      </c>
    </row>
    <row r="474" spans="6:69" ht="21" customHeight="1" thickBot="1">
      <c r="F474" s="59"/>
      <c r="BN474" s="40">
        <v>80</v>
      </c>
      <c r="BO474" s="39">
        <f>'اسماء العملاء'!A121</f>
        <v>0</v>
      </c>
      <c r="BP474" s="39">
        <f>'اسماء العملاء'!B121</f>
        <v>0</v>
      </c>
      <c r="BQ474" s="69">
        <f>'اسماء العملاء'!C121</f>
        <v>0</v>
      </c>
    </row>
    <row r="475" spans="6:69" ht="21" customHeight="1" thickBot="1">
      <c r="F475" s="59"/>
      <c r="BN475" s="40">
        <v>81</v>
      </c>
      <c r="BO475" s="39">
        <f>'اسماء العملاء'!A122</f>
        <v>0</v>
      </c>
      <c r="BP475" s="39">
        <f>'اسماء العملاء'!B122</f>
        <v>0</v>
      </c>
      <c r="BQ475" s="69">
        <f>'اسماء العملاء'!C122</f>
        <v>0</v>
      </c>
    </row>
    <row r="476" spans="6:69" ht="21" customHeight="1" thickBot="1">
      <c r="F476" s="59"/>
      <c r="BN476" s="40">
        <v>82</v>
      </c>
      <c r="BO476" s="39">
        <f>'اسماء العملاء'!A123</f>
        <v>0</v>
      </c>
      <c r="BP476" s="39">
        <f>'اسماء العملاء'!B123</f>
        <v>0</v>
      </c>
      <c r="BQ476" s="69">
        <f>'اسماء العملاء'!C123</f>
        <v>0</v>
      </c>
    </row>
    <row r="477" spans="6:69" ht="21" customHeight="1" thickBot="1">
      <c r="F477" s="59"/>
      <c r="BN477" s="40">
        <v>83</v>
      </c>
      <c r="BO477" s="39">
        <f>'اسماء العملاء'!A124</f>
        <v>0</v>
      </c>
      <c r="BP477" s="39">
        <f>'اسماء العملاء'!B124</f>
        <v>0</v>
      </c>
      <c r="BQ477" s="69">
        <f>'اسماء العملاء'!C124</f>
        <v>0</v>
      </c>
    </row>
    <row r="478" spans="6:69" ht="21" customHeight="1" thickBot="1">
      <c r="F478" s="59"/>
      <c r="BN478" s="40">
        <v>84</v>
      </c>
      <c r="BO478" s="39">
        <f>'اسماء العملاء'!A125</f>
        <v>0</v>
      </c>
      <c r="BP478" s="39">
        <f>'اسماء العملاء'!B125</f>
        <v>0</v>
      </c>
      <c r="BQ478" s="69">
        <f>'اسماء العملاء'!C125</f>
        <v>0</v>
      </c>
    </row>
    <row r="479" spans="6:69" ht="21" customHeight="1" thickBot="1">
      <c r="F479" s="59"/>
      <c r="BN479" s="40">
        <v>85</v>
      </c>
      <c r="BO479" s="39">
        <f>'اسماء العملاء'!A126</f>
        <v>0</v>
      </c>
      <c r="BP479" s="39">
        <f>'اسماء العملاء'!B126</f>
        <v>0</v>
      </c>
      <c r="BQ479" s="69">
        <f>'اسماء العملاء'!C126</f>
        <v>0</v>
      </c>
    </row>
    <row r="480" spans="6:69" ht="21" customHeight="1" thickBot="1">
      <c r="BN480" s="40">
        <v>86</v>
      </c>
      <c r="BO480" s="39">
        <f>'اسماء العملاء'!A127</f>
        <v>0</v>
      </c>
      <c r="BP480" s="39">
        <f>'اسماء العملاء'!B127</f>
        <v>0</v>
      </c>
      <c r="BQ480" s="69">
        <f>'اسماء العملاء'!C127</f>
        <v>0</v>
      </c>
    </row>
    <row r="481" spans="66:69" ht="21" customHeight="1" thickBot="1">
      <c r="BN481" s="40">
        <v>87</v>
      </c>
      <c r="BO481" s="39">
        <f>'اسماء العملاء'!A128</f>
        <v>0</v>
      </c>
      <c r="BP481" s="39">
        <f>'اسماء العملاء'!B128</f>
        <v>0</v>
      </c>
      <c r="BQ481" s="69">
        <f>'اسماء العملاء'!C128</f>
        <v>0</v>
      </c>
    </row>
    <row r="482" spans="66:69" ht="21" customHeight="1" thickBot="1">
      <c r="BN482" s="40">
        <v>88</v>
      </c>
      <c r="BO482" s="39">
        <f>'اسماء العملاء'!A129</f>
        <v>0</v>
      </c>
      <c r="BP482" s="39">
        <f>'اسماء العملاء'!B129</f>
        <v>0</v>
      </c>
      <c r="BQ482" s="69">
        <f>'اسماء العملاء'!C129</f>
        <v>0</v>
      </c>
    </row>
    <row r="483" spans="66:69" ht="21" customHeight="1" thickBot="1">
      <c r="BN483" s="40">
        <v>89</v>
      </c>
      <c r="BO483" s="39">
        <f>'اسماء العملاء'!A130</f>
        <v>0</v>
      </c>
      <c r="BP483" s="39">
        <f>'اسماء العملاء'!B130</f>
        <v>0</v>
      </c>
      <c r="BQ483" s="69">
        <f>'اسماء العملاء'!C130</f>
        <v>0</v>
      </c>
    </row>
    <row r="484" spans="66:69" ht="21" customHeight="1" thickBot="1">
      <c r="BN484" s="40">
        <v>90</v>
      </c>
      <c r="BO484" s="39">
        <f>'اسماء العملاء'!A131</f>
        <v>0</v>
      </c>
      <c r="BP484" s="39">
        <f>'اسماء العملاء'!B131</f>
        <v>0</v>
      </c>
      <c r="BQ484" s="69">
        <f>'اسماء العملاء'!C131</f>
        <v>0</v>
      </c>
    </row>
    <row r="485" spans="66:69" ht="21" customHeight="1" thickBot="1">
      <c r="BN485" s="40">
        <v>91</v>
      </c>
      <c r="BO485" s="39">
        <f>'اسماء العملاء'!A132</f>
        <v>0</v>
      </c>
      <c r="BP485" s="39">
        <f>'اسماء العملاء'!B132</f>
        <v>0</v>
      </c>
      <c r="BQ485" s="69">
        <f>'اسماء العملاء'!C132</f>
        <v>0</v>
      </c>
    </row>
    <row r="486" spans="66:69" ht="21" customHeight="1" thickBot="1">
      <c r="BN486" s="40">
        <v>92</v>
      </c>
      <c r="BO486" s="39">
        <f>'اسماء العملاء'!A133</f>
        <v>0</v>
      </c>
      <c r="BP486" s="39">
        <f>'اسماء العملاء'!B133</f>
        <v>0</v>
      </c>
      <c r="BQ486" s="69">
        <f>'اسماء العملاء'!C133</f>
        <v>0</v>
      </c>
    </row>
    <row r="487" spans="66:69" ht="21" customHeight="1" thickBot="1">
      <c r="BN487" s="40">
        <v>93</v>
      </c>
      <c r="BO487" s="39">
        <f>'اسماء العملاء'!A134</f>
        <v>0</v>
      </c>
      <c r="BP487" s="39">
        <f>'اسماء العملاء'!B134</f>
        <v>0</v>
      </c>
      <c r="BQ487" s="69">
        <f>'اسماء العملاء'!C134</f>
        <v>0</v>
      </c>
    </row>
    <row r="488" spans="66:69" ht="21" customHeight="1" thickBot="1">
      <c r="BN488" s="40">
        <v>94</v>
      </c>
      <c r="BO488" s="39">
        <f>'اسماء العملاء'!A135</f>
        <v>0</v>
      </c>
      <c r="BP488" s="39">
        <f>'اسماء العملاء'!B135</f>
        <v>0</v>
      </c>
      <c r="BQ488" s="69">
        <f>'اسماء العملاء'!C135</f>
        <v>0</v>
      </c>
    </row>
    <row r="489" spans="66:69" ht="21" customHeight="1" thickBot="1">
      <c r="BN489" s="40">
        <v>95</v>
      </c>
      <c r="BO489" s="39">
        <f>'اسماء العملاء'!A136</f>
        <v>0</v>
      </c>
      <c r="BP489" s="39">
        <f>'اسماء العملاء'!B136</f>
        <v>0</v>
      </c>
      <c r="BQ489" s="69">
        <f>'اسماء العملاء'!C136</f>
        <v>0</v>
      </c>
    </row>
    <row r="490" spans="66:69" ht="21" customHeight="1" thickBot="1">
      <c r="BN490" s="40">
        <v>96</v>
      </c>
      <c r="BO490" s="39">
        <f>'اسماء العملاء'!A137</f>
        <v>0</v>
      </c>
      <c r="BP490" s="39">
        <f>'اسماء العملاء'!B137</f>
        <v>0</v>
      </c>
      <c r="BQ490" s="69">
        <f>'اسماء العملاء'!C137</f>
        <v>0</v>
      </c>
    </row>
    <row r="491" spans="66:69" ht="21" customHeight="1" thickBot="1">
      <c r="BN491" s="40">
        <v>97</v>
      </c>
      <c r="BO491" s="39">
        <f>'اسماء العملاء'!A138</f>
        <v>0</v>
      </c>
      <c r="BP491" s="39">
        <f>'اسماء العملاء'!B138</f>
        <v>0</v>
      </c>
      <c r="BQ491" s="69">
        <f>'اسماء العملاء'!C138</f>
        <v>0</v>
      </c>
    </row>
    <row r="492" spans="66:69" ht="21" customHeight="1" thickBot="1">
      <c r="BN492" s="40">
        <v>98</v>
      </c>
      <c r="BO492" s="39">
        <f>'اسماء العملاء'!A139</f>
        <v>0</v>
      </c>
      <c r="BP492" s="39">
        <f>'اسماء العملاء'!B139</f>
        <v>0</v>
      </c>
      <c r="BQ492" s="69">
        <f>'اسماء العملاء'!C139</f>
        <v>0</v>
      </c>
    </row>
    <row r="493" spans="66:69" ht="21" customHeight="1" thickBot="1">
      <c r="BN493" s="40">
        <v>99</v>
      </c>
      <c r="BO493" s="39">
        <f>'اسماء العملاء'!A140</f>
        <v>0</v>
      </c>
      <c r="BP493" s="39">
        <f>'اسماء العملاء'!B140</f>
        <v>0</v>
      </c>
      <c r="BQ493" s="69">
        <f>'اسماء العملاء'!C140</f>
        <v>0</v>
      </c>
    </row>
    <row r="494" spans="66:69" ht="21" customHeight="1" thickBot="1">
      <c r="BN494" s="43">
        <v>100</v>
      </c>
      <c r="BO494" s="39">
        <f>'اسماء العملاء'!A142</f>
        <v>0</v>
      </c>
      <c r="BP494" s="39">
        <f>'اسماء العملاء'!B142</f>
        <v>0</v>
      </c>
      <c r="BQ494" s="69">
        <f>'اسماء العملاء'!C142</f>
        <v>0</v>
      </c>
    </row>
    <row r="1064" spans="2:10" ht="21" customHeight="1" thickBot="1"/>
    <row r="1065" spans="2:10" ht="21" customHeight="1" thickBot="1">
      <c r="B1065" s="15" t="s">
        <v>1</v>
      </c>
      <c r="E1065" s="182" t="s">
        <v>0</v>
      </c>
      <c r="F1065" s="182" t="s">
        <v>141</v>
      </c>
      <c r="I1065" s="26" t="s">
        <v>97</v>
      </c>
      <c r="J1065" s="170">
        <v>1</v>
      </c>
    </row>
    <row r="1066" spans="2:10" ht="21" customHeight="1" thickBot="1">
      <c r="B1066" s="157" t="s">
        <v>2</v>
      </c>
      <c r="E1066" s="39">
        <v>1</v>
      </c>
      <c r="F1066" s="183" t="str">
        <f>'بيان الصيانة'!B2</f>
        <v>1+2+3+ جوزهند</v>
      </c>
      <c r="I1066" s="26" t="s">
        <v>98</v>
      </c>
      <c r="J1066" s="170">
        <v>2</v>
      </c>
    </row>
    <row r="1067" spans="2:10" ht="21" customHeight="1" thickBot="1">
      <c r="B1067" s="158" t="s">
        <v>3</v>
      </c>
      <c r="E1067" s="146">
        <v>2</v>
      </c>
      <c r="F1067" s="184" t="str">
        <f>'بيان الصيانة'!B3</f>
        <v>شمعة1</v>
      </c>
      <c r="I1067" s="26" t="s">
        <v>99</v>
      </c>
      <c r="J1067" s="170">
        <v>3</v>
      </c>
    </row>
    <row r="1068" spans="2:10" ht="21" customHeight="1" thickBot="1">
      <c r="B1068" s="158" t="s">
        <v>4</v>
      </c>
      <c r="E1068" s="146">
        <v>3</v>
      </c>
      <c r="F1068" s="184" t="str">
        <f>'بيان الصيانة'!B4</f>
        <v>شمعة2</v>
      </c>
      <c r="I1068" s="26" t="s">
        <v>100</v>
      </c>
      <c r="J1068" s="170">
        <v>4</v>
      </c>
    </row>
    <row r="1069" spans="2:10" ht="21" customHeight="1" thickBot="1">
      <c r="B1069" s="158" t="s">
        <v>5</v>
      </c>
      <c r="E1069" s="146">
        <v>4</v>
      </c>
      <c r="F1069" s="184">
        <f>'بيان الصيانة'!B5</f>
        <v>0</v>
      </c>
      <c r="I1069" s="26" t="s">
        <v>101</v>
      </c>
      <c r="J1069" s="170">
        <v>5</v>
      </c>
    </row>
    <row r="1070" spans="2:10" ht="21" customHeight="1" thickBot="1">
      <c r="B1070" s="158" t="s">
        <v>6</v>
      </c>
      <c r="E1070" s="146">
        <v>5</v>
      </c>
      <c r="F1070" s="184">
        <f>'بيان الصيانة'!B6</f>
        <v>0</v>
      </c>
      <c r="I1070" s="26" t="s">
        <v>102</v>
      </c>
      <c r="J1070" s="170">
        <v>6</v>
      </c>
    </row>
    <row r="1071" spans="2:10" ht="21" customHeight="1" thickBot="1">
      <c r="B1071" s="158" t="s">
        <v>7</v>
      </c>
      <c r="E1071" s="146">
        <v>6</v>
      </c>
      <c r="F1071" s="184">
        <f>'بيان الصيانة'!B7</f>
        <v>0</v>
      </c>
      <c r="I1071" s="26" t="s">
        <v>103</v>
      </c>
      <c r="J1071" s="170">
        <v>7</v>
      </c>
    </row>
    <row r="1072" spans="2:10" ht="21" customHeight="1" thickBot="1">
      <c r="B1072" s="158" t="s">
        <v>8</v>
      </c>
      <c r="E1072" s="146">
        <v>7</v>
      </c>
      <c r="F1072" s="184">
        <f>'بيان الصيانة'!B8</f>
        <v>0</v>
      </c>
      <c r="I1072" s="26" t="s">
        <v>104</v>
      </c>
      <c r="J1072" s="170">
        <v>8</v>
      </c>
    </row>
    <row r="1073" spans="2:10" ht="21" customHeight="1" thickBot="1">
      <c r="B1073" s="158" t="s">
        <v>9</v>
      </c>
      <c r="E1073" s="146">
        <v>8</v>
      </c>
      <c r="F1073" s="184">
        <f>'بيان الصيانة'!B9</f>
        <v>0</v>
      </c>
      <c r="I1073" s="26" t="s">
        <v>105</v>
      </c>
      <c r="J1073" s="170">
        <v>9</v>
      </c>
    </row>
    <row r="1074" spans="2:10" ht="21" customHeight="1" thickBot="1">
      <c r="B1074" s="158" t="s">
        <v>10</v>
      </c>
      <c r="E1074" s="146">
        <v>9</v>
      </c>
      <c r="F1074" s="184">
        <f>'بيان الصيانة'!B10</f>
        <v>0</v>
      </c>
      <c r="I1074" s="26" t="s">
        <v>106</v>
      </c>
      <c r="J1074" s="170">
        <v>10</v>
      </c>
    </row>
    <row r="1075" spans="2:10" ht="21" customHeight="1" thickBot="1">
      <c r="B1075" s="158" t="s">
        <v>11</v>
      </c>
      <c r="E1075" s="146">
        <v>10</v>
      </c>
      <c r="F1075" s="184">
        <f>'بيان الصيانة'!B11</f>
        <v>0</v>
      </c>
      <c r="I1075" s="26" t="s">
        <v>107</v>
      </c>
      <c r="J1075" s="170">
        <v>11</v>
      </c>
    </row>
    <row r="1076" spans="2:10" ht="21" customHeight="1" thickBot="1">
      <c r="B1076" s="158" t="s">
        <v>12</v>
      </c>
      <c r="E1076" s="146">
        <v>11</v>
      </c>
      <c r="F1076" s="184">
        <f>'بيان الصيانة'!B12</f>
        <v>0</v>
      </c>
      <c r="I1076" s="26" t="s">
        <v>108</v>
      </c>
      <c r="J1076" s="170">
        <v>12</v>
      </c>
    </row>
    <row r="1077" spans="2:10" ht="21" customHeight="1" thickBot="1">
      <c r="B1077" s="158" t="s">
        <v>23</v>
      </c>
      <c r="E1077" s="146">
        <v>12</v>
      </c>
      <c r="F1077" s="184">
        <f>'بيان الصيانة'!B13</f>
        <v>0</v>
      </c>
      <c r="I1077" s="26" t="s">
        <v>109</v>
      </c>
      <c r="J1077" s="170">
        <v>13</v>
      </c>
    </row>
    <row r="1078" spans="2:10" ht="21" customHeight="1" thickBot="1">
      <c r="B1078" s="158" t="s">
        <v>13</v>
      </c>
      <c r="E1078" s="146">
        <v>13</v>
      </c>
      <c r="F1078" s="184">
        <f>'بيان الصيانة'!B14</f>
        <v>0</v>
      </c>
      <c r="I1078" s="26" t="s">
        <v>110</v>
      </c>
      <c r="J1078" s="170">
        <v>14</v>
      </c>
    </row>
    <row r="1079" spans="2:10" ht="21" customHeight="1" thickBot="1">
      <c r="B1079" s="158" t="s">
        <v>14</v>
      </c>
      <c r="E1079" s="146">
        <v>14</v>
      </c>
      <c r="F1079" s="184">
        <f>'بيان الصيانة'!B15</f>
        <v>0</v>
      </c>
      <c r="I1079" s="26" t="s">
        <v>111</v>
      </c>
      <c r="J1079" s="170">
        <v>15</v>
      </c>
    </row>
    <row r="1080" spans="2:10" ht="21" customHeight="1" thickBot="1">
      <c r="B1080" s="158" t="s">
        <v>15</v>
      </c>
      <c r="E1080" s="146">
        <v>15</v>
      </c>
      <c r="F1080" s="184">
        <f>'بيان الصيانة'!B16</f>
        <v>0</v>
      </c>
      <c r="I1080" s="26" t="s">
        <v>112</v>
      </c>
      <c r="J1080" s="170">
        <v>16</v>
      </c>
    </row>
    <row r="1081" spans="2:10" ht="21" customHeight="1" thickBot="1">
      <c r="B1081" s="158" t="s">
        <v>16</v>
      </c>
      <c r="E1081" s="146">
        <v>16</v>
      </c>
      <c r="F1081" s="184">
        <f>'بيان الصيانة'!B17</f>
        <v>0</v>
      </c>
      <c r="I1081" s="26" t="s">
        <v>113</v>
      </c>
      <c r="J1081" s="170">
        <v>17</v>
      </c>
    </row>
    <row r="1082" spans="2:10" ht="21" customHeight="1" thickBot="1">
      <c r="B1082" s="158" t="s">
        <v>17</v>
      </c>
      <c r="E1082" s="146">
        <v>17</v>
      </c>
      <c r="F1082" s="184">
        <f>'بيان الصيانة'!B18</f>
        <v>0</v>
      </c>
      <c r="I1082" s="26" t="s">
        <v>114</v>
      </c>
      <c r="J1082" s="170">
        <v>18</v>
      </c>
    </row>
    <row r="1083" spans="2:10" ht="21" customHeight="1" thickBot="1">
      <c r="B1083" s="158" t="s">
        <v>18</v>
      </c>
      <c r="E1083" s="146">
        <v>18</v>
      </c>
      <c r="F1083" s="184">
        <f>'بيان الصيانة'!B19</f>
        <v>0</v>
      </c>
      <c r="I1083" s="26" t="s">
        <v>115</v>
      </c>
      <c r="J1083" s="170">
        <v>19</v>
      </c>
    </row>
    <row r="1084" spans="2:10" ht="21" customHeight="1" thickBot="1">
      <c r="B1084" s="158" t="s">
        <v>19</v>
      </c>
      <c r="E1084" s="146">
        <v>19</v>
      </c>
      <c r="F1084" s="184">
        <f>'بيان الصيانة'!B20</f>
        <v>0</v>
      </c>
      <c r="I1084" s="26" t="s">
        <v>116</v>
      </c>
      <c r="J1084" s="170">
        <v>20</v>
      </c>
    </row>
    <row r="1085" spans="2:10" ht="21" customHeight="1" thickBot="1">
      <c r="B1085" s="158" t="s">
        <v>20</v>
      </c>
      <c r="E1085" s="146">
        <v>20</v>
      </c>
      <c r="F1085" s="184">
        <f>'بيان الصيانة'!B21</f>
        <v>0</v>
      </c>
      <c r="I1085" s="26" t="s">
        <v>117</v>
      </c>
      <c r="J1085" s="170">
        <v>21</v>
      </c>
    </row>
    <row r="1086" spans="2:10" ht="21" customHeight="1" thickBot="1">
      <c r="B1086" s="158" t="s">
        <v>21</v>
      </c>
      <c r="E1086" s="146">
        <v>21</v>
      </c>
      <c r="F1086" s="184">
        <f>'بيان الصيانة'!B22</f>
        <v>0</v>
      </c>
      <c r="I1086" s="26" t="s">
        <v>118</v>
      </c>
      <c r="J1086" s="170">
        <v>22</v>
      </c>
    </row>
    <row r="1087" spans="2:10" ht="21" customHeight="1" thickBot="1">
      <c r="B1087" s="158" t="s">
        <v>22</v>
      </c>
      <c r="E1087" s="146">
        <v>22</v>
      </c>
      <c r="F1087" s="184">
        <f>'بيان الصيانة'!B23</f>
        <v>0</v>
      </c>
      <c r="I1087" s="26" t="s">
        <v>119</v>
      </c>
      <c r="J1087" s="170">
        <v>23</v>
      </c>
    </row>
    <row r="1088" spans="2:10" ht="21" customHeight="1" thickBot="1">
      <c r="B1088" s="158" t="s">
        <v>24</v>
      </c>
      <c r="E1088" s="146">
        <v>23</v>
      </c>
      <c r="F1088" s="184">
        <f>'بيان الصيانة'!B24</f>
        <v>0</v>
      </c>
      <c r="I1088" s="26" t="s">
        <v>120</v>
      </c>
      <c r="J1088" s="170">
        <v>24</v>
      </c>
    </row>
    <row r="1089" spans="2:10" ht="21" customHeight="1" thickBot="1">
      <c r="B1089" s="158" t="s">
        <v>25</v>
      </c>
      <c r="E1089" s="146">
        <v>24</v>
      </c>
      <c r="F1089" s="184">
        <f>'بيان الصيانة'!B25</f>
        <v>0</v>
      </c>
      <c r="I1089" s="26" t="s">
        <v>121</v>
      </c>
      <c r="J1089" s="170">
        <v>25</v>
      </c>
    </row>
    <row r="1090" spans="2:10" ht="21" customHeight="1" thickBot="1">
      <c r="B1090" s="158" t="s">
        <v>26</v>
      </c>
      <c r="E1090" s="146">
        <v>25</v>
      </c>
      <c r="F1090" s="184">
        <f>'بيان الصيانة'!B26</f>
        <v>0</v>
      </c>
      <c r="I1090" s="26" t="s">
        <v>122</v>
      </c>
      <c r="J1090" s="170">
        <v>26</v>
      </c>
    </row>
    <row r="1091" spans="2:10" ht="21" customHeight="1" thickBot="1">
      <c r="B1091" s="158" t="s">
        <v>27</v>
      </c>
      <c r="E1091" s="146">
        <v>26</v>
      </c>
      <c r="F1091" s="184">
        <f>'بيان الصيانة'!B27</f>
        <v>0</v>
      </c>
      <c r="I1091" s="26" t="s">
        <v>123</v>
      </c>
      <c r="J1091" s="170">
        <v>27</v>
      </c>
    </row>
    <row r="1092" spans="2:10" ht="21" customHeight="1" thickBot="1">
      <c r="B1092" s="158" t="s">
        <v>28</v>
      </c>
      <c r="E1092" s="146">
        <v>27</v>
      </c>
      <c r="F1092" s="184">
        <f>'بيان الصيانة'!B28</f>
        <v>0</v>
      </c>
      <c r="I1092" s="26" t="s">
        <v>124</v>
      </c>
      <c r="J1092" s="170">
        <v>28</v>
      </c>
    </row>
    <row r="1093" spans="2:10" ht="21" customHeight="1" thickBot="1">
      <c r="B1093" s="158" t="s">
        <v>29</v>
      </c>
      <c r="E1093" s="146">
        <v>28</v>
      </c>
      <c r="F1093" s="184">
        <f>'بيان الصيانة'!B29</f>
        <v>0</v>
      </c>
      <c r="I1093" s="26" t="s">
        <v>125</v>
      </c>
      <c r="J1093" s="170">
        <v>29</v>
      </c>
    </row>
    <row r="1094" spans="2:10" ht="21" customHeight="1" thickBot="1">
      <c r="B1094" s="158"/>
      <c r="E1094" s="146">
        <v>29</v>
      </c>
      <c r="F1094" s="184">
        <f>'بيان الصيانة'!B30</f>
        <v>0</v>
      </c>
      <c r="I1094" s="26" t="s">
        <v>126</v>
      </c>
      <c r="J1094" s="170">
        <v>30</v>
      </c>
    </row>
    <row r="1095" spans="2:10" ht="21" customHeight="1" thickBot="1">
      <c r="B1095" s="158"/>
      <c r="E1095" s="146">
        <v>30</v>
      </c>
      <c r="F1095" s="184">
        <f>'بيان الصيانة'!B31</f>
        <v>0</v>
      </c>
      <c r="I1095" s="26" t="s">
        <v>127</v>
      </c>
      <c r="J1095" s="170">
        <v>31</v>
      </c>
    </row>
    <row r="1096" spans="2:10" ht="21" customHeight="1" thickBot="1">
      <c r="B1096" s="158"/>
      <c r="E1096" s="146">
        <v>31</v>
      </c>
      <c r="F1096" s="184">
        <f>'بيان الصيانة'!B32</f>
        <v>0</v>
      </c>
      <c r="I1096" s="26" t="s">
        <v>128</v>
      </c>
    </row>
    <row r="1097" spans="2:10" ht="21" customHeight="1" thickBot="1">
      <c r="B1097" s="158"/>
      <c r="E1097" s="146">
        <v>32</v>
      </c>
      <c r="F1097" s="184">
        <f>'بيان الصيانة'!B33</f>
        <v>0</v>
      </c>
      <c r="I1097" s="26" t="s">
        <v>129</v>
      </c>
    </row>
    <row r="1098" spans="2:10" ht="21" customHeight="1" thickBot="1">
      <c r="B1098" s="158"/>
      <c r="E1098" s="146">
        <v>33</v>
      </c>
      <c r="F1098" s="184">
        <f>'بيان الصيانة'!B34</f>
        <v>0</v>
      </c>
      <c r="I1098" s="26" t="s">
        <v>130</v>
      </c>
    </row>
    <row r="1099" spans="2:10" ht="21" customHeight="1" thickBot="1">
      <c r="B1099" s="158"/>
      <c r="E1099" s="146">
        <v>34</v>
      </c>
      <c r="F1099" s="184">
        <f>'بيان الصيانة'!B35</f>
        <v>0</v>
      </c>
      <c r="I1099" s="26" t="s">
        <v>131</v>
      </c>
    </row>
    <row r="1100" spans="2:10" ht="21" customHeight="1">
      <c r="B1100" s="158"/>
      <c r="E1100" s="146">
        <v>35</v>
      </c>
      <c r="F1100" s="184">
        <f>'بيان الصيانة'!B36</f>
        <v>0</v>
      </c>
      <c r="I1100" s="26" t="s">
        <v>132</v>
      </c>
    </row>
    <row r="1101" spans="2:10" ht="21" customHeight="1">
      <c r="B1101" s="158"/>
      <c r="E1101" s="146">
        <v>36</v>
      </c>
      <c r="F1101" s="184">
        <f>'بيان الصيانة'!B37</f>
        <v>0</v>
      </c>
    </row>
    <row r="1102" spans="2:10" ht="21" customHeight="1">
      <c r="B1102" s="158"/>
      <c r="E1102" s="146">
        <v>37</v>
      </c>
      <c r="F1102" s="184">
        <f>'بيان الصيانة'!B38</f>
        <v>0</v>
      </c>
    </row>
    <row r="1103" spans="2:10" ht="21" customHeight="1">
      <c r="B1103" s="158"/>
      <c r="E1103" s="146">
        <v>38</v>
      </c>
      <c r="F1103" s="184">
        <f>'بيان الصيانة'!B39</f>
        <v>0</v>
      </c>
    </row>
    <row r="1104" spans="2:10" ht="21" customHeight="1">
      <c r="B1104" s="158"/>
      <c r="E1104" s="146">
        <v>39</v>
      </c>
      <c r="F1104" s="184">
        <f>'بيان الصيانة'!B40</f>
        <v>0</v>
      </c>
    </row>
    <row r="1105" spans="2:6" ht="21" customHeight="1">
      <c r="B1105" s="158"/>
      <c r="E1105" s="146">
        <v>40</v>
      </c>
      <c r="F1105" s="184">
        <f>'بيان الصيانة'!B41</f>
        <v>0</v>
      </c>
    </row>
    <row r="1106" spans="2:6" ht="21" customHeight="1">
      <c r="B1106" s="158"/>
      <c r="E1106" s="146">
        <v>41</v>
      </c>
      <c r="F1106" s="184">
        <f>'بيان الصيانة'!B42</f>
        <v>0</v>
      </c>
    </row>
    <row r="1107" spans="2:6" ht="21" customHeight="1">
      <c r="B1107" s="158"/>
      <c r="E1107" s="146">
        <v>42</v>
      </c>
      <c r="F1107" s="184">
        <f>'بيان الصيانة'!B43</f>
        <v>0</v>
      </c>
    </row>
    <row r="1108" spans="2:6" ht="21" customHeight="1">
      <c r="B1108" s="158"/>
      <c r="E1108" s="146">
        <v>43</v>
      </c>
      <c r="F1108" s="184">
        <f>'بيان الصيانة'!B44</f>
        <v>0</v>
      </c>
    </row>
    <row r="1109" spans="2:6" ht="21" customHeight="1">
      <c r="B1109" s="158"/>
      <c r="E1109" s="146">
        <v>44</v>
      </c>
      <c r="F1109" s="184">
        <f>'بيان الصيانة'!B45</f>
        <v>0</v>
      </c>
    </row>
    <row r="1110" spans="2:6" ht="21" customHeight="1">
      <c r="B1110" s="158"/>
      <c r="E1110" s="146">
        <v>45</v>
      </c>
      <c r="F1110" s="184">
        <f>'بيان الصيانة'!B46</f>
        <v>0</v>
      </c>
    </row>
    <row r="1111" spans="2:6" ht="21" customHeight="1">
      <c r="B1111" s="158"/>
      <c r="E1111" s="146">
        <v>46</v>
      </c>
      <c r="F1111" s="184">
        <f>'بيان الصيانة'!B47</f>
        <v>0</v>
      </c>
    </row>
    <row r="1112" spans="2:6" ht="21" customHeight="1">
      <c r="B1112" s="158"/>
      <c r="E1112" s="146">
        <v>47</v>
      </c>
      <c r="F1112" s="184">
        <f>'بيان الصيانة'!B48</f>
        <v>0</v>
      </c>
    </row>
    <row r="1113" spans="2:6" ht="21" customHeight="1">
      <c r="B1113" s="158"/>
      <c r="E1113" s="146">
        <v>48</v>
      </c>
      <c r="F1113" s="184">
        <f>'بيان الصيانة'!B49</f>
        <v>0</v>
      </c>
    </row>
    <row r="1114" spans="2:6" ht="21" customHeight="1">
      <c r="B1114" s="158"/>
      <c r="E1114" s="146">
        <v>49</v>
      </c>
      <c r="F1114" s="184">
        <f>'بيان الصيانة'!B50</f>
        <v>0</v>
      </c>
    </row>
    <row r="1115" spans="2:6" ht="21" customHeight="1">
      <c r="B1115" s="158"/>
      <c r="E1115" s="146">
        <v>50</v>
      </c>
      <c r="F1115" s="184">
        <f>'بيان الصيانة'!B51</f>
        <v>0</v>
      </c>
    </row>
    <row r="1116" spans="2:6" ht="21" customHeight="1" thickBot="1">
      <c r="B1116" s="160"/>
      <c r="E1116" s="146">
        <v>51</v>
      </c>
      <c r="F1116" s="184">
        <f>'بيان الصيانة'!B52</f>
        <v>0</v>
      </c>
    </row>
    <row r="1117" spans="2:6" ht="21" customHeight="1">
      <c r="E1117" s="146">
        <v>52</v>
      </c>
      <c r="F1117" s="184">
        <f>'بيان الصيانة'!B53</f>
        <v>0</v>
      </c>
    </row>
    <row r="1118" spans="2:6" ht="21" customHeight="1">
      <c r="E1118" s="146">
        <v>53</v>
      </c>
      <c r="F1118" s="184">
        <f>'بيان الصيانة'!B54</f>
        <v>0</v>
      </c>
    </row>
    <row r="1119" spans="2:6" ht="21" customHeight="1">
      <c r="E1119" s="146">
        <v>54</v>
      </c>
      <c r="F1119" s="184">
        <f>'بيان الصيانة'!B55</f>
        <v>0</v>
      </c>
    </row>
    <row r="1120" spans="2:6" ht="21" customHeight="1">
      <c r="E1120" s="146">
        <v>55</v>
      </c>
      <c r="F1120" s="184">
        <f>'بيان الصيانة'!B56</f>
        <v>0</v>
      </c>
    </row>
    <row r="1121" spans="5:6" ht="21" customHeight="1">
      <c r="E1121" s="146">
        <v>56</v>
      </c>
      <c r="F1121" s="184">
        <f>'بيان الصيانة'!B57</f>
        <v>0</v>
      </c>
    </row>
    <row r="1122" spans="5:6" ht="21" customHeight="1">
      <c r="E1122" s="146">
        <v>57</v>
      </c>
      <c r="F1122" s="184">
        <f>'بيان الصيانة'!B58</f>
        <v>0</v>
      </c>
    </row>
    <row r="1123" spans="5:6" ht="21" customHeight="1">
      <c r="E1123" s="146">
        <v>58</v>
      </c>
      <c r="F1123" s="184">
        <f>'بيان الصيانة'!B59</f>
        <v>0</v>
      </c>
    </row>
    <row r="1124" spans="5:6" ht="21" customHeight="1">
      <c r="E1124" s="146">
        <v>59</v>
      </c>
      <c r="F1124" s="184">
        <f>'بيان الصيانة'!B60</f>
        <v>0</v>
      </c>
    </row>
    <row r="1125" spans="5:6" ht="21" customHeight="1">
      <c r="E1125" s="146">
        <v>60</v>
      </c>
      <c r="F1125" s="184">
        <f>'بيان الصيانة'!B61</f>
        <v>0</v>
      </c>
    </row>
    <row r="1126" spans="5:6" ht="21" customHeight="1">
      <c r="E1126" s="146">
        <v>61</v>
      </c>
      <c r="F1126" s="184">
        <f>'بيان الصيانة'!B62</f>
        <v>0</v>
      </c>
    </row>
    <row r="1127" spans="5:6" ht="21" customHeight="1">
      <c r="E1127" s="146">
        <v>62</v>
      </c>
      <c r="F1127" s="184">
        <f>'بيان الصيانة'!B63</f>
        <v>0</v>
      </c>
    </row>
    <row r="1128" spans="5:6" ht="21" customHeight="1">
      <c r="E1128" s="146">
        <v>63</v>
      </c>
      <c r="F1128" s="184">
        <f>'بيان الصيانة'!B64</f>
        <v>0</v>
      </c>
    </row>
    <row r="1129" spans="5:6" ht="21" customHeight="1">
      <c r="E1129" s="146">
        <v>64</v>
      </c>
      <c r="F1129" s="184">
        <f>'بيان الصيانة'!B65</f>
        <v>0</v>
      </c>
    </row>
    <row r="1130" spans="5:6" ht="21" customHeight="1">
      <c r="E1130" s="146">
        <v>65</v>
      </c>
      <c r="F1130" s="184">
        <f>'بيان الصيانة'!B66</f>
        <v>0</v>
      </c>
    </row>
    <row r="1131" spans="5:6" ht="21" customHeight="1">
      <c r="E1131" s="146">
        <v>66</v>
      </c>
      <c r="F1131" s="184">
        <f>'بيان الصيانة'!B67</f>
        <v>0</v>
      </c>
    </row>
    <row r="1132" spans="5:6" ht="21" customHeight="1">
      <c r="E1132" s="146">
        <v>67</v>
      </c>
      <c r="F1132" s="184">
        <f>'بيان الصيانة'!B68</f>
        <v>0</v>
      </c>
    </row>
    <row r="1133" spans="5:6" ht="21" customHeight="1">
      <c r="E1133" s="146">
        <v>68</v>
      </c>
      <c r="F1133" s="184">
        <f>'بيان الصيانة'!B69</f>
        <v>0</v>
      </c>
    </row>
    <row r="1134" spans="5:6" ht="21" customHeight="1">
      <c r="E1134" s="146">
        <v>69</v>
      </c>
      <c r="F1134" s="184">
        <f>'بيان الصيانة'!B70</f>
        <v>0</v>
      </c>
    </row>
    <row r="1135" spans="5:6" ht="21" customHeight="1">
      <c r="E1135" s="146">
        <v>70</v>
      </c>
      <c r="F1135" s="184">
        <f>'بيان الصيانة'!B71</f>
        <v>0</v>
      </c>
    </row>
    <row r="1136" spans="5:6" ht="21" customHeight="1">
      <c r="E1136" s="146">
        <v>71</v>
      </c>
      <c r="F1136" s="184">
        <f>'بيان الصيانة'!B72</f>
        <v>0</v>
      </c>
    </row>
    <row r="1137" spans="5:6" ht="21" customHeight="1">
      <c r="E1137" s="146">
        <v>72</v>
      </c>
      <c r="F1137" s="184">
        <f>'بيان الصيانة'!B73</f>
        <v>0</v>
      </c>
    </row>
    <row r="1138" spans="5:6" ht="21" customHeight="1">
      <c r="E1138" s="146">
        <v>73</v>
      </c>
      <c r="F1138" s="184">
        <f>'بيان الصيانة'!B74</f>
        <v>0</v>
      </c>
    </row>
    <row r="1139" spans="5:6" ht="21" customHeight="1">
      <c r="E1139" s="146">
        <v>74</v>
      </c>
      <c r="F1139" s="184">
        <f>'بيان الصيانة'!B75</f>
        <v>0</v>
      </c>
    </row>
    <row r="1140" spans="5:6" ht="21" customHeight="1">
      <c r="E1140" s="146">
        <v>75</v>
      </c>
      <c r="F1140" s="184">
        <f>'بيان الصيانة'!B76</f>
        <v>0</v>
      </c>
    </row>
    <row r="1141" spans="5:6" ht="21" customHeight="1">
      <c r="E1141" s="146">
        <v>76</v>
      </c>
      <c r="F1141" s="184">
        <f>'بيان الصيانة'!B77</f>
        <v>0</v>
      </c>
    </row>
    <row r="1142" spans="5:6" ht="21" customHeight="1">
      <c r="E1142" s="146">
        <v>77</v>
      </c>
      <c r="F1142" s="184">
        <f>'بيان الصيانة'!B78</f>
        <v>0</v>
      </c>
    </row>
    <row r="1143" spans="5:6" ht="21" customHeight="1">
      <c r="E1143" s="146">
        <v>78</v>
      </c>
      <c r="F1143" s="184">
        <f>'بيان الصيانة'!B79</f>
        <v>0</v>
      </c>
    </row>
    <row r="1144" spans="5:6" ht="21" customHeight="1">
      <c r="E1144" s="146">
        <v>79</v>
      </c>
      <c r="F1144" s="184">
        <f>'بيان الصيانة'!B80</f>
        <v>0</v>
      </c>
    </row>
    <row r="1145" spans="5:6" ht="21" customHeight="1">
      <c r="E1145" s="146">
        <v>80</v>
      </c>
      <c r="F1145" s="184">
        <f>'بيان الصيانة'!B81</f>
        <v>0</v>
      </c>
    </row>
    <row r="1146" spans="5:6" ht="21" customHeight="1">
      <c r="E1146" s="146">
        <v>81</v>
      </c>
      <c r="F1146" s="184">
        <f>'بيان الصيانة'!B82</f>
        <v>0</v>
      </c>
    </row>
    <row r="1147" spans="5:6" ht="21" customHeight="1">
      <c r="E1147" s="146">
        <v>82</v>
      </c>
      <c r="F1147" s="184">
        <f>'بيان الصيانة'!B83</f>
        <v>0</v>
      </c>
    </row>
    <row r="1148" spans="5:6" ht="21" customHeight="1">
      <c r="E1148" s="146">
        <v>83</v>
      </c>
      <c r="F1148" s="184">
        <f>'بيان الصيانة'!B84</f>
        <v>0</v>
      </c>
    </row>
    <row r="1149" spans="5:6" ht="21" customHeight="1">
      <c r="E1149" s="146">
        <v>84</v>
      </c>
      <c r="F1149" s="184">
        <f>'بيان الصيانة'!B85</f>
        <v>0</v>
      </c>
    </row>
    <row r="1150" spans="5:6" ht="21" customHeight="1">
      <c r="E1150" s="146">
        <v>85</v>
      </c>
      <c r="F1150" s="184">
        <f>'بيان الصيانة'!B86</f>
        <v>0</v>
      </c>
    </row>
    <row r="1151" spans="5:6" ht="21" customHeight="1">
      <c r="E1151" s="146">
        <v>86</v>
      </c>
      <c r="F1151" s="184">
        <f>'بيان الصيانة'!B87</f>
        <v>0</v>
      </c>
    </row>
    <row r="1152" spans="5:6" ht="21" customHeight="1">
      <c r="E1152" s="146">
        <v>87</v>
      </c>
      <c r="F1152" s="184">
        <f>'بيان الصيانة'!B88</f>
        <v>0</v>
      </c>
    </row>
    <row r="1153" spans="5:6" ht="21" customHeight="1">
      <c r="E1153" s="146">
        <v>88</v>
      </c>
      <c r="F1153" s="184">
        <f>'بيان الصيانة'!B89</f>
        <v>0</v>
      </c>
    </row>
    <row r="1154" spans="5:6" ht="21" customHeight="1">
      <c r="E1154" s="146">
        <v>89</v>
      </c>
      <c r="F1154" s="184">
        <f>'بيان الصيانة'!B90</f>
        <v>0</v>
      </c>
    </row>
    <row r="1155" spans="5:6" ht="21" customHeight="1">
      <c r="E1155" s="146">
        <v>90</v>
      </c>
      <c r="F1155" s="184">
        <f>'بيان الصيانة'!B91</f>
        <v>0</v>
      </c>
    </row>
    <row r="1156" spans="5:6" ht="21" customHeight="1">
      <c r="E1156" s="146">
        <v>91</v>
      </c>
      <c r="F1156" s="184">
        <f>'بيان الصيانة'!B92</f>
        <v>0</v>
      </c>
    </row>
    <row r="1157" spans="5:6" ht="21" customHeight="1">
      <c r="E1157" s="146">
        <v>92</v>
      </c>
      <c r="F1157" s="184">
        <f>'بيان الصيانة'!B93</f>
        <v>0</v>
      </c>
    </row>
    <row r="1158" spans="5:6" ht="21" customHeight="1">
      <c r="E1158" s="146">
        <v>93</v>
      </c>
      <c r="F1158" s="184">
        <f>'بيان الصيانة'!B94</f>
        <v>0</v>
      </c>
    </row>
    <row r="1159" spans="5:6" ht="21" customHeight="1">
      <c r="E1159" s="146">
        <v>94</v>
      </c>
      <c r="F1159" s="184">
        <f>'بيان الصيانة'!B95</f>
        <v>0</v>
      </c>
    </row>
    <row r="1160" spans="5:6" ht="21" customHeight="1">
      <c r="E1160" s="146">
        <v>95</v>
      </c>
      <c r="F1160" s="184">
        <f>'بيان الصيانة'!B96</f>
        <v>0</v>
      </c>
    </row>
    <row r="1161" spans="5:6" ht="21" customHeight="1">
      <c r="E1161" s="146">
        <v>96</v>
      </c>
      <c r="F1161" s="184">
        <f>'بيان الصيانة'!B97</f>
        <v>0</v>
      </c>
    </row>
    <row r="1162" spans="5:6" ht="21" customHeight="1">
      <c r="E1162" s="146">
        <v>97</v>
      </c>
      <c r="F1162" s="184">
        <f>'بيان الصيانة'!B98</f>
        <v>0</v>
      </c>
    </row>
    <row r="1163" spans="5:6" ht="21" customHeight="1">
      <c r="E1163" s="146">
        <v>98</v>
      </c>
      <c r="F1163" s="184">
        <f>'بيان الصيانة'!B99</f>
        <v>0</v>
      </c>
    </row>
    <row r="1164" spans="5:6" ht="21" customHeight="1">
      <c r="E1164" s="146">
        <v>99</v>
      </c>
      <c r="F1164" s="184">
        <f>'بيان الصيانة'!B100</f>
        <v>0</v>
      </c>
    </row>
    <row r="1165" spans="5:6" ht="21" customHeight="1">
      <c r="E1165" s="146">
        <v>100</v>
      </c>
      <c r="F1165" s="184">
        <f>'بيان الصيانة'!B101</f>
        <v>0</v>
      </c>
    </row>
    <row r="1166" spans="5:6" ht="21" customHeight="1">
      <c r="E1166" s="146">
        <v>101</v>
      </c>
      <c r="F1166" s="184">
        <f>'بيان الصيانة'!B102</f>
        <v>0</v>
      </c>
    </row>
    <row r="1167" spans="5:6" ht="21" customHeight="1">
      <c r="E1167" s="146">
        <v>102</v>
      </c>
      <c r="F1167" s="184">
        <f>'بيان الصيانة'!B103</f>
        <v>0</v>
      </c>
    </row>
    <row r="1168" spans="5:6" ht="21" customHeight="1">
      <c r="E1168" s="146">
        <v>103</v>
      </c>
      <c r="F1168" s="184">
        <f>'بيان الصيانة'!B104</f>
        <v>0</v>
      </c>
    </row>
    <row r="1169" spans="5:6" ht="21" customHeight="1">
      <c r="E1169" s="146">
        <v>104</v>
      </c>
      <c r="F1169" s="184">
        <f>'بيان الصيانة'!B105</f>
        <v>0</v>
      </c>
    </row>
    <row r="1170" spans="5:6" ht="21" customHeight="1">
      <c r="E1170" s="146">
        <v>105</v>
      </c>
      <c r="F1170" s="184">
        <f>'بيان الصيانة'!B106</f>
        <v>0</v>
      </c>
    </row>
    <row r="1171" spans="5:6" ht="21" customHeight="1">
      <c r="E1171" s="146">
        <v>106</v>
      </c>
      <c r="F1171" s="184">
        <f>'بيان الصيانة'!B107</f>
        <v>0</v>
      </c>
    </row>
    <row r="1172" spans="5:6" ht="21" customHeight="1">
      <c r="E1172" s="146">
        <v>107</v>
      </c>
      <c r="F1172" s="184">
        <f>'بيان الصيانة'!B108</f>
        <v>0</v>
      </c>
    </row>
    <row r="1173" spans="5:6" ht="21" customHeight="1">
      <c r="E1173" s="146">
        <v>108</v>
      </c>
      <c r="F1173" s="184">
        <f>'بيان الصيانة'!B109</f>
        <v>0</v>
      </c>
    </row>
    <row r="1174" spans="5:6" ht="21" customHeight="1">
      <c r="E1174" s="146">
        <v>109</v>
      </c>
      <c r="F1174" s="184">
        <f>'بيان الصيانة'!B110</f>
        <v>0</v>
      </c>
    </row>
    <row r="1175" spans="5:6" ht="21" customHeight="1">
      <c r="E1175" s="146">
        <v>110</v>
      </c>
      <c r="F1175" s="184">
        <f>'بيان الصيانة'!B111</f>
        <v>0</v>
      </c>
    </row>
    <row r="1176" spans="5:6" ht="21" customHeight="1">
      <c r="E1176" s="146">
        <v>111</v>
      </c>
      <c r="F1176" s="184">
        <f>'بيان الصيانة'!B112</f>
        <v>0</v>
      </c>
    </row>
    <row r="1177" spans="5:6" ht="21" customHeight="1">
      <c r="E1177" s="146">
        <v>112</v>
      </c>
      <c r="F1177" s="184">
        <f>'بيان الصيانة'!B113</f>
        <v>0</v>
      </c>
    </row>
    <row r="1178" spans="5:6" ht="21" customHeight="1">
      <c r="E1178" s="146">
        <v>113</v>
      </c>
      <c r="F1178" s="184">
        <f>'بيان الصيانة'!B114</f>
        <v>0</v>
      </c>
    </row>
    <row r="1179" spans="5:6" ht="21" customHeight="1">
      <c r="E1179" s="146">
        <v>114</v>
      </c>
      <c r="F1179" s="184">
        <f>'بيان الصيانة'!B115</f>
        <v>0</v>
      </c>
    </row>
    <row r="1180" spans="5:6" ht="21" customHeight="1">
      <c r="E1180" s="146">
        <v>115</v>
      </c>
      <c r="F1180" s="184">
        <f>'بيان الصيانة'!B116</f>
        <v>0</v>
      </c>
    </row>
    <row r="1181" spans="5:6" ht="21" customHeight="1">
      <c r="E1181" s="146">
        <v>116</v>
      </c>
      <c r="F1181" s="184">
        <f>'بيان الصيانة'!B117</f>
        <v>0</v>
      </c>
    </row>
    <row r="1182" spans="5:6" ht="21" customHeight="1">
      <c r="E1182" s="146">
        <v>117</v>
      </c>
      <c r="F1182" s="184">
        <f>'بيان الصيانة'!B118</f>
        <v>0</v>
      </c>
    </row>
    <row r="1183" spans="5:6" ht="21" customHeight="1" thickBot="1">
      <c r="E1183" s="185">
        <v>118</v>
      </c>
      <c r="F1183" s="184">
        <f>'بيان الصيانة'!B119</f>
        <v>0</v>
      </c>
    </row>
    <row r="1184" spans="5:6" ht="21" customHeight="1" thickBot="1">
      <c r="E1184" s="39">
        <v>119</v>
      </c>
      <c r="F1184" s="186">
        <f>'بيان الصيانة'!B120</f>
        <v>0</v>
      </c>
    </row>
    <row r="1185" spans="6:6" ht="21" customHeight="1">
      <c r="F1185" s="59"/>
    </row>
    <row r="1186" spans="6:6" ht="21" customHeight="1">
      <c r="F1186" s="59"/>
    </row>
  </sheetData>
  <mergeCells count="1">
    <mergeCell ref="A2:E2"/>
  </mergeCells>
  <dataValidations count="3">
    <dataValidation type="date" operator="notEqual" allowBlank="1" showInputMessage="1" showErrorMessage="1" sqref="A3:A103">
      <formula1>43344</formula1>
    </dataValidation>
    <dataValidation type="list" allowBlank="1" showInputMessage="1" showErrorMessage="1" sqref="B3:B103">
      <formula1>$BO$395:$BO$494</formula1>
    </dataValidation>
    <dataValidation type="list" allowBlank="1" showInputMessage="1" showErrorMessage="1" sqref="G1:BS1">
      <formula1>$F$1066:$F$1184</formula1>
    </dataValidation>
  </dataValidations>
  <pageMargins left="0.7" right="0.7" top="0.75" bottom="0.75" header="0.3" footer="0.3"/>
  <pageSetup paperSize="9" orientation="portrait" horizontalDpi="0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sheetPr codeName="Sheet10"/>
  <dimension ref="A1:H1275"/>
  <sheetViews>
    <sheetView showGridLines="0" rightToLeft="1" workbookViewId="0">
      <selection activeCell="B4" sqref="B4"/>
    </sheetView>
  </sheetViews>
  <sheetFormatPr defaultColWidth="9.140625" defaultRowHeight="21.95" customHeight="1"/>
  <cols>
    <col min="1" max="1" width="13.5703125" style="163" customWidth="1"/>
    <col min="2" max="2" width="16.85546875" style="163" customWidth="1"/>
    <col min="3" max="3" width="8.140625" style="163" customWidth="1"/>
    <col min="4" max="4" width="32" style="163" customWidth="1"/>
    <col min="5" max="5" width="18.85546875" style="163" customWidth="1"/>
    <col min="6" max="6" width="10.28515625" style="163" bestFit="1" customWidth="1"/>
    <col min="7" max="7" width="18.140625" style="163" customWidth="1"/>
    <col min="8" max="8" width="19.5703125" style="163" customWidth="1"/>
    <col min="9" max="16384" width="9.140625" style="163"/>
  </cols>
  <sheetData>
    <row r="1" spans="1:8" ht="21.95" customHeight="1" thickBot="1"/>
    <row r="2" spans="1:8" ht="21.95" customHeight="1" thickBot="1">
      <c r="A2" s="176" t="s">
        <v>38</v>
      </c>
      <c r="B2" s="176" t="s">
        <v>30</v>
      </c>
      <c r="C2" s="176" t="s">
        <v>133</v>
      </c>
      <c r="D2" s="176" t="s">
        <v>43</v>
      </c>
      <c r="E2" s="176" t="s">
        <v>31</v>
      </c>
      <c r="F2" s="176" t="s">
        <v>152</v>
      </c>
      <c r="G2" s="176" t="s">
        <v>66</v>
      </c>
      <c r="H2" s="176" t="s">
        <v>151</v>
      </c>
    </row>
    <row r="3" spans="1:8" ht="21.95" customHeight="1">
      <c r="A3" s="210">
        <f ca="1">IF(B3="","",TODAY())</f>
        <v>43367</v>
      </c>
      <c r="B3" s="10" t="s">
        <v>32</v>
      </c>
      <c r="C3" s="9">
        <f>IFERROR(VLOOKUP(B3,'اسماء العملاء'!$A$2:$E$142,5,FALSE),"")</f>
        <v>1</v>
      </c>
      <c r="D3" s="10" t="str">
        <f>IFERROR(VLOOKUP(B3,'اسماء العملاء'!$A$2:$C$142,2,FALSE),"")</f>
        <v>العجمي</v>
      </c>
      <c r="E3" s="212" t="str">
        <f>IFERROR(VLOOKUP(B3,'اسماء العملاء'!$A$2:$C$142,3,FALSE),"")</f>
        <v>123456789</v>
      </c>
      <c r="F3" s="216"/>
      <c r="G3" s="193"/>
      <c r="H3" s="193"/>
    </row>
    <row r="4" spans="1:8" ht="21.95" customHeight="1">
      <c r="A4" s="194" t="str">
        <f t="shared" ref="A4:A67" ca="1" si="0">IF(B4="","",TODAY())</f>
        <v/>
      </c>
      <c r="B4" s="139"/>
      <c r="C4" s="138" t="str">
        <f>IFERROR(VLOOKUP(B4,'اسماء العملاء'!$A$2:$E$142,5,FALSE),"")</f>
        <v/>
      </c>
      <c r="D4" s="139" t="str">
        <f>IFERROR(VLOOKUP(B4,'اسماء العملاء'!$A$2:$C$142,2,FALSE),"")</f>
        <v/>
      </c>
      <c r="E4" s="213" t="str">
        <f>IFERROR(VLOOKUP(B4,'اسماء العملاء'!$A$2:$C$142,3,FALSE),"")</f>
        <v/>
      </c>
      <c r="F4" s="194"/>
      <c r="G4" s="194"/>
      <c r="H4" s="194"/>
    </row>
    <row r="5" spans="1:8" ht="21.95" customHeight="1">
      <c r="A5" s="194" t="str">
        <f t="shared" ca="1" si="0"/>
        <v/>
      </c>
      <c r="B5" s="139"/>
      <c r="C5" s="138" t="str">
        <f>IFERROR(VLOOKUP(B5,'اسماء العملاء'!$A$2:$E$142,5,FALSE),"")</f>
        <v/>
      </c>
      <c r="D5" s="139" t="str">
        <f>IFERROR(VLOOKUP(B5,'اسماء العملاء'!$A$2:$C$142,2,FALSE),"")</f>
        <v/>
      </c>
      <c r="E5" s="213" t="str">
        <f>IFERROR(VLOOKUP(B5,'اسماء العملاء'!$A$2:$C$142,3,FALSE),"")</f>
        <v/>
      </c>
      <c r="F5" s="194"/>
      <c r="G5" s="194"/>
      <c r="H5" s="194"/>
    </row>
    <row r="6" spans="1:8" ht="21.95" customHeight="1">
      <c r="A6" s="194" t="str">
        <f t="shared" ca="1" si="0"/>
        <v/>
      </c>
      <c r="B6" s="139"/>
      <c r="C6" s="138" t="str">
        <f>IFERROR(VLOOKUP(B6,'اسماء العملاء'!$A$2:$E$142,5,FALSE),"")</f>
        <v/>
      </c>
      <c r="D6" s="139" t="str">
        <f>IFERROR(VLOOKUP(B6,'اسماء العملاء'!$A$2:$C$142,2,FALSE),"")</f>
        <v/>
      </c>
      <c r="E6" s="213" t="str">
        <f>IFERROR(VLOOKUP(B6,'اسماء العملاء'!$A$2:$C$142,3,FALSE),"")</f>
        <v/>
      </c>
      <c r="F6" s="194"/>
      <c r="G6" s="194"/>
      <c r="H6" s="194" t="s">
        <v>203</v>
      </c>
    </row>
    <row r="7" spans="1:8" ht="21.95" customHeight="1">
      <c r="A7" s="194" t="str">
        <f t="shared" ca="1" si="0"/>
        <v/>
      </c>
      <c r="B7" s="139"/>
      <c r="C7" s="138" t="str">
        <f>IFERROR(VLOOKUP(B7,'اسماء العملاء'!$A$2:$E$142,5,FALSE),"")</f>
        <v/>
      </c>
      <c r="D7" s="139" t="str">
        <f>IFERROR(VLOOKUP(B7,'اسماء العملاء'!$A$2:$C$142,2,FALSE),"")</f>
        <v/>
      </c>
      <c r="E7" s="213" t="str">
        <f>IFERROR(VLOOKUP(B7,'اسماء العملاء'!$A$2:$C$142,3,FALSE),"")</f>
        <v/>
      </c>
      <c r="F7" s="194"/>
      <c r="G7" s="194"/>
      <c r="H7" s="194" t="s">
        <v>204</v>
      </c>
    </row>
    <row r="8" spans="1:8" ht="21.95" customHeight="1">
      <c r="A8" s="194" t="str">
        <f t="shared" ca="1" si="0"/>
        <v/>
      </c>
      <c r="B8" s="139"/>
      <c r="C8" s="138" t="str">
        <f>IFERROR(VLOOKUP(B8,'اسماء العملاء'!$A$2:$E$142,5,FALSE),"")</f>
        <v/>
      </c>
      <c r="D8" s="139" t="str">
        <f>IFERROR(VLOOKUP(B8,'اسماء العملاء'!$A$2:$C$142,2,FALSE),"")</f>
        <v/>
      </c>
      <c r="E8" s="213" t="str">
        <f>IFERROR(VLOOKUP(B8,'اسماء العملاء'!$A$2:$C$142,3,FALSE),"")</f>
        <v/>
      </c>
      <c r="F8" s="194"/>
      <c r="G8" s="194"/>
      <c r="H8" s="194" t="s">
        <v>205</v>
      </c>
    </row>
    <row r="9" spans="1:8" ht="21.95" customHeight="1">
      <c r="A9" s="194" t="str">
        <f t="shared" ca="1" si="0"/>
        <v/>
      </c>
      <c r="B9" s="139"/>
      <c r="C9" s="138" t="str">
        <f>IFERROR(VLOOKUP(B9,'اسماء العملاء'!$A$2:$E$142,5,FALSE),"")</f>
        <v/>
      </c>
      <c r="D9" s="139" t="str">
        <f>IFERROR(VLOOKUP(B9,'اسماء العملاء'!$A$2:$C$142,2,FALSE),"")</f>
        <v/>
      </c>
      <c r="E9" s="213" t="str">
        <f>IFERROR(VLOOKUP(B9,'اسماء العملاء'!$A$2:$C$142,3,FALSE),"")</f>
        <v/>
      </c>
      <c r="F9" s="194"/>
      <c r="G9" s="194"/>
      <c r="H9" s="194"/>
    </row>
    <row r="10" spans="1:8" ht="21.95" customHeight="1">
      <c r="A10" s="194" t="str">
        <f t="shared" ca="1" si="0"/>
        <v/>
      </c>
      <c r="B10" s="139"/>
      <c r="C10" s="138" t="str">
        <f>IFERROR(VLOOKUP(B10,'اسماء العملاء'!$A$2:$E$142,5,FALSE),"")</f>
        <v/>
      </c>
      <c r="D10" s="139" t="str">
        <f>IFERROR(VLOOKUP(B10,'اسماء العملاء'!$A$2:$C$142,2,FALSE),"")</f>
        <v/>
      </c>
      <c r="E10" s="213" t="str">
        <f>IFERROR(VLOOKUP(B10,'اسماء العملاء'!$A$2:$C$142,3,FALSE),"")</f>
        <v/>
      </c>
      <c r="F10" s="194"/>
      <c r="G10" s="194"/>
      <c r="H10" s="194"/>
    </row>
    <row r="11" spans="1:8" ht="21.95" customHeight="1">
      <c r="A11" s="194" t="str">
        <f t="shared" ca="1" si="0"/>
        <v/>
      </c>
      <c r="B11" s="139"/>
      <c r="C11" s="138" t="str">
        <f>IFERROR(VLOOKUP(B11,'اسماء العملاء'!$A$2:$E$142,5,FALSE),"")</f>
        <v/>
      </c>
      <c r="D11" s="139" t="str">
        <f>IFERROR(VLOOKUP(B11,'اسماء العملاء'!$A$2:$C$142,2,FALSE),"")</f>
        <v/>
      </c>
      <c r="E11" s="213" t="str">
        <f>IFERROR(VLOOKUP(B11,'اسماء العملاء'!$A$2:$C$142,3,FALSE),"")</f>
        <v/>
      </c>
      <c r="F11" s="194"/>
      <c r="G11" s="194"/>
      <c r="H11" s="194"/>
    </row>
    <row r="12" spans="1:8" ht="21.95" customHeight="1">
      <c r="A12" s="194" t="str">
        <f t="shared" ca="1" si="0"/>
        <v/>
      </c>
      <c r="B12" s="139"/>
      <c r="C12" s="138" t="str">
        <f>IFERROR(VLOOKUP(B12,'اسماء العملاء'!$A$2:$E$142,5,FALSE),"")</f>
        <v/>
      </c>
      <c r="D12" s="139" t="str">
        <f>IFERROR(VLOOKUP(B12,'اسماء العملاء'!$A$2:$C$142,2,FALSE),"")</f>
        <v/>
      </c>
      <c r="E12" s="213" t="str">
        <f>IFERROR(VLOOKUP(B12,'اسماء العملاء'!$A$2:$C$142,3,FALSE),"")</f>
        <v/>
      </c>
      <c r="F12" s="194"/>
      <c r="G12" s="194"/>
      <c r="H12" s="194"/>
    </row>
    <row r="13" spans="1:8" ht="21.95" customHeight="1">
      <c r="A13" s="194" t="str">
        <f t="shared" ca="1" si="0"/>
        <v/>
      </c>
      <c r="B13" s="139"/>
      <c r="C13" s="138" t="str">
        <f>IFERROR(VLOOKUP(B13,'اسماء العملاء'!$A$2:$E$142,5,FALSE),"")</f>
        <v/>
      </c>
      <c r="D13" s="139" t="str">
        <f>IFERROR(VLOOKUP(B13,'اسماء العملاء'!$A$2:$C$142,2,FALSE),"")</f>
        <v/>
      </c>
      <c r="E13" s="213" t="str">
        <f>IFERROR(VLOOKUP(B13,'اسماء العملاء'!$A$2:$C$142,3,FALSE),"")</f>
        <v/>
      </c>
      <c r="F13" s="194"/>
      <c r="G13" s="194"/>
      <c r="H13" s="194"/>
    </row>
    <row r="14" spans="1:8" ht="21.95" customHeight="1">
      <c r="A14" s="194" t="str">
        <f t="shared" ca="1" si="0"/>
        <v/>
      </c>
      <c r="B14" s="139"/>
      <c r="C14" s="138" t="str">
        <f>IFERROR(VLOOKUP(B14,'اسماء العملاء'!$A$2:$E$142,5,FALSE),"")</f>
        <v/>
      </c>
      <c r="D14" s="139" t="str">
        <f>IFERROR(VLOOKUP(B14,'اسماء العملاء'!$A$2:$C$142,2,FALSE),"")</f>
        <v/>
      </c>
      <c r="E14" s="213" t="str">
        <f>IFERROR(VLOOKUP(B14,'اسماء العملاء'!$A$2:$C$142,3,FALSE),"")</f>
        <v/>
      </c>
      <c r="F14" s="194"/>
      <c r="G14" s="194"/>
      <c r="H14" s="194"/>
    </row>
    <row r="15" spans="1:8" ht="21.95" customHeight="1">
      <c r="A15" s="194" t="str">
        <f t="shared" ca="1" si="0"/>
        <v/>
      </c>
      <c r="B15" s="139"/>
      <c r="C15" s="138" t="str">
        <f>IFERROR(VLOOKUP(B15,'اسماء العملاء'!$A$2:$E$142,5,FALSE),"")</f>
        <v/>
      </c>
      <c r="D15" s="139" t="str">
        <f>IFERROR(VLOOKUP(B15,'اسماء العملاء'!$A$2:$C$142,2,FALSE),"")</f>
        <v/>
      </c>
      <c r="E15" s="213" t="str">
        <f>IFERROR(VLOOKUP(B15,'اسماء العملاء'!$A$2:$C$142,3,FALSE),"")</f>
        <v/>
      </c>
      <c r="F15" s="194"/>
      <c r="G15" s="194"/>
      <c r="H15" s="194"/>
    </row>
    <row r="16" spans="1:8" ht="21.95" customHeight="1">
      <c r="A16" s="194" t="str">
        <f t="shared" ca="1" si="0"/>
        <v/>
      </c>
      <c r="B16" s="139"/>
      <c r="C16" s="138" t="str">
        <f>IFERROR(VLOOKUP(B16,'اسماء العملاء'!$A$2:$E$142,5,FALSE),"")</f>
        <v/>
      </c>
      <c r="D16" s="139" t="str">
        <f>IFERROR(VLOOKUP(B16,'اسماء العملاء'!$A$2:$C$142,2,FALSE),"")</f>
        <v/>
      </c>
      <c r="E16" s="213" t="str">
        <f>IFERROR(VLOOKUP(B16,'اسماء العملاء'!$A$2:$C$142,3,FALSE),"")</f>
        <v/>
      </c>
      <c r="F16" s="194"/>
      <c r="G16" s="194"/>
      <c r="H16" s="194"/>
    </row>
    <row r="17" spans="1:8" ht="21.95" customHeight="1">
      <c r="A17" s="194" t="str">
        <f t="shared" ca="1" si="0"/>
        <v/>
      </c>
      <c r="B17" s="139"/>
      <c r="C17" s="138" t="str">
        <f>IFERROR(VLOOKUP(B17,'اسماء العملاء'!$A$2:$E$142,5,FALSE),"")</f>
        <v/>
      </c>
      <c r="D17" s="139" t="str">
        <f>IFERROR(VLOOKUP(B17,'اسماء العملاء'!$A$2:$C$142,2,FALSE),"")</f>
        <v/>
      </c>
      <c r="E17" s="213" t="str">
        <f>IFERROR(VLOOKUP(B17,'اسماء العملاء'!$A$2:$C$142,3,FALSE),"")</f>
        <v/>
      </c>
      <c r="F17" s="194"/>
      <c r="G17" s="194"/>
      <c r="H17" s="194"/>
    </row>
    <row r="18" spans="1:8" ht="21.95" customHeight="1">
      <c r="A18" s="194" t="str">
        <f t="shared" ca="1" si="0"/>
        <v/>
      </c>
      <c r="B18" s="139"/>
      <c r="C18" s="138" t="str">
        <f>IFERROR(VLOOKUP(B18,'اسماء العملاء'!$A$2:$E$142,5,FALSE),"")</f>
        <v/>
      </c>
      <c r="D18" s="139" t="str">
        <f>IFERROR(VLOOKUP(B18,'اسماء العملاء'!$A$2:$C$142,2,FALSE),"")</f>
        <v/>
      </c>
      <c r="E18" s="213" t="str">
        <f>IFERROR(VLOOKUP(B18,'اسماء العملاء'!$A$2:$C$142,3,FALSE),"")</f>
        <v/>
      </c>
      <c r="F18" s="194"/>
      <c r="G18" s="194"/>
      <c r="H18" s="194"/>
    </row>
    <row r="19" spans="1:8" ht="21.95" customHeight="1">
      <c r="A19" s="194" t="str">
        <f t="shared" ca="1" si="0"/>
        <v/>
      </c>
      <c r="B19" s="139"/>
      <c r="C19" s="138" t="str">
        <f>IFERROR(VLOOKUP(B19,'اسماء العملاء'!$A$2:$E$142,5,FALSE),"")</f>
        <v/>
      </c>
      <c r="D19" s="139" t="str">
        <f>IFERROR(VLOOKUP(B19,'اسماء العملاء'!$A$2:$C$142,2,FALSE),"")</f>
        <v/>
      </c>
      <c r="E19" s="213" t="str">
        <f>IFERROR(VLOOKUP(B19,'اسماء العملاء'!$A$2:$C$142,3,FALSE),"")</f>
        <v/>
      </c>
      <c r="F19" s="194"/>
      <c r="G19" s="194"/>
      <c r="H19" s="194"/>
    </row>
    <row r="20" spans="1:8" ht="21.95" customHeight="1">
      <c r="A20" s="194" t="str">
        <f t="shared" ca="1" si="0"/>
        <v/>
      </c>
      <c r="B20" s="139"/>
      <c r="C20" s="138" t="str">
        <f>IFERROR(VLOOKUP(B20,'اسماء العملاء'!$A$2:$E$142,5,FALSE),"")</f>
        <v/>
      </c>
      <c r="D20" s="139" t="str">
        <f>IFERROR(VLOOKUP(B20,'اسماء العملاء'!$A$2:$C$142,2,FALSE),"")</f>
        <v/>
      </c>
      <c r="E20" s="213" t="str">
        <f>IFERROR(VLOOKUP(B20,'اسماء العملاء'!$A$2:$C$142,3,FALSE),"")</f>
        <v/>
      </c>
      <c r="F20" s="194"/>
      <c r="G20" s="194"/>
      <c r="H20" s="194"/>
    </row>
    <row r="21" spans="1:8" ht="21.95" customHeight="1">
      <c r="A21" s="194" t="str">
        <f t="shared" ca="1" si="0"/>
        <v/>
      </c>
      <c r="B21" s="139"/>
      <c r="C21" s="138" t="str">
        <f>IFERROR(VLOOKUP(B21,'اسماء العملاء'!$A$2:$E$142,5,FALSE),"")</f>
        <v/>
      </c>
      <c r="D21" s="139" t="str">
        <f>IFERROR(VLOOKUP(B21,'اسماء العملاء'!$A$2:$C$142,2,FALSE),"")</f>
        <v/>
      </c>
      <c r="E21" s="213" t="str">
        <f>IFERROR(VLOOKUP(B21,'اسماء العملاء'!$A$2:$C$142,3,FALSE),"")</f>
        <v/>
      </c>
      <c r="F21" s="194"/>
      <c r="G21" s="194"/>
      <c r="H21" s="194"/>
    </row>
    <row r="22" spans="1:8" ht="21.95" customHeight="1">
      <c r="A22" s="194" t="str">
        <f t="shared" ca="1" si="0"/>
        <v/>
      </c>
      <c r="B22" s="139"/>
      <c r="C22" s="138" t="str">
        <f>IFERROR(VLOOKUP(B22,'اسماء العملاء'!$A$2:$E$142,5,FALSE),"")</f>
        <v/>
      </c>
      <c r="D22" s="139" t="str">
        <f>IFERROR(VLOOKUP(B22,'اسماء العملاء'!$A$2:$C$142,2,FALSE),"")</f>
        <v/>
      </c>
      <c r="E22" s="213" t="str">
        <f>IFERROR(VLOOKUP(B22,'اسماء العملاء'!$A$2:$C$142,3,FALSE),"")</f>
        <v/>
      </c>
      <c r="F22" s="194"/>
      <c r="G22" s="194"/>
      <c r="H22" s="194"/>
    </row>
    <row r="23" spans="1:8" ht="21.95" customHeight="1">
      <c r="A23" s="194" t="str">
        <f t="shared" ca="1" si="0"/>
        <v/>
      </c>
      <c r="B23" s="139"/>
      <c r="C23" s="138" t="str">
        <f>IFERROR(VLOOKUP(B23,'اسماء العملاء'!$A$2:$E$142,5,FALSE),"")</f>
        <v/>
      </c>
      <c r="D23" s="139" t="str">
        <f>IFERROR(VLOOKUP(B23,'اسماء العملاء'!$A$2:$C$142,2,FALSE),"")</f>
        <v/>
      </c>
      <c r="E23" s="213" t="str">
        <f>IFERROR(VLOOKUP(B23,'اسماء العملاء'!$A$2:$C$142,3,FALSE),"")</f>
        <v/>
      </c>
      <c r="F23" s="194"/>
      <c r="G23" s="194"/>
      <c r="H23" s="194"/>
    </row>
    <row r="24" spans="1:8" ht="21.95" customHeight="1">
      <c r="A24" s="194" t="str">
        <f t="shared" ca="1" si="0"/>
        <v/>
      </c>
      <c r="B24" s="139"/>
      <c r="C24" s="138" t="str">
        <f>IFERROR(VLOOKUP(B24,'اسماء العملاء'!$A$2:$E$142,5,FALSE),"")</f>
        <v/>
      </c>
      <c r="D24" s="139" t="str">
        <f>IFERROR(VLOOKUP(B24,'اسماء العملاء'!$A$2:$C$142,2,FALSE),"")</f>
        <v/>
      </c>
      <c r="E24" s="213" t="str">
        <f>IFERROR(VLOOKUP(B24,'اسماء العملاء'!$A$2:$C$142,3,FALSE),"")</f>
        <v/>
      </c>
      <c r="F24" s="194"/>
      <c r="G24" s="194"/>
      <c r="H24" s="194"/>
    </row>
    <row r="25" spans="1:8" ht="21.95" customHeight="1">
      <c r="A25" s="194" t="str">
        <f t="shared" ca="1" si="0"/>
        <v/>
      </c>
      <c r="B25" s="139"/>
      <c r="C25" s="138" t="str">
        <f>IFERROR(VLOOKUP(B25,'اسماء العملاء'!$A$2:$E$142,5,FALSE),"")</f>
        <v/>
      </c>
      <c r="D25" s="139" t="str">
        <f>IFERROR(VLOOKUP(B25,'اسماء العملاء'!$A$2:$C$142,2,FALSE),"")</f>
        <v/>
      </c>
      <c r="E25" s="213" t="str">
        <f>IFERROR(VLOOKUP(B25,'اسماء العملاء'!$A$2:$C$142,3,FALSE),"")</f>
        <v/>
      </c>
      <c r="F25" s="194"/>
      <c r="G25" s="194"/>
      <c r="H25" s="194"/>
    </row>
    <row r="26" spans="1:8" ht="21.95" customHeight="1">
      <c r="A26" s="194" t="str">
        <f t="shared" ca="1" si="0"/>
        <v/>
      </c>
      <c r="B26" s="139"/>
      <c r="C26" s="138" t="str">
        <f>IFERROR(VLOOKUP(B26,'اسماء العملاء'!$A$2:$E$142,5,FALSE),"")</f>
        <v/>
      </c>
      <c r="D26" s="139" t="str">
        <f>IFERROR(VLOOKUP(B26,'اسماء العملاء'!$A$2:$C$142,2,FALSE),"")</f>
        <v/>
      </c>
      <c r="E26" s="213" t="str">
        <f>IFERROR(VLOOKUP(B26,'اسماء العملاء'!$A$2:$C$142,3,FALSE),"")</f>
        <v/>
      </c>
      <c r="F26" s="194"/>
      <c r="G26" s="194"/>
      <c r="H26" s="194"/>
    </row>
    <row r="27" spans="1:8" ht="21.95" customHeight="1">
      <c r="A27" s="194" t="str">
        <f t="shared" ca="1" si="0"/>
        <v/>
      </c>
      <c r="B27" s="139"/>
      <c r="C27" s="138" t="str">
        <f>IFERROR(VLOOKUP(B27,'اسماء العملاء'!$A$2:$E$142,5,FALSE),"")</f>
        <v/>
      </c>
      <c r="D27" s="139" t="str">
        <f>IFERROR(VLOOKUP(B27,'اسماء العملاء'!$A$2:$C$142,2,FALSE),"")</f>
        <v/>
      </c>
      <c r="E27" s="213" t="str">
        <f>IFERROR(VLOOKUP(B27,'اسماء العملاء'!$A$2:$C$142,3,FALSE),"")</f>
        <v/>
      </c>
      <c r="F27" s="194"/>
      <c r="G27" s="194"/>
      <c r="H27" s="194"/>
    </row>
    <row r="28" spans="1:8" ht="21.95" customHeight="1">
      <c r="A28" s="194" t="str">
        <f t="shared" ca="1" si="0"/>
        <v/>
      </c>
      <c r="B28" s="139"/>
      <c r="C28" s="138" t="str">
        <f>IFERROR(VLOOKUP(B28,'اسماء العملاء'!$A$2:$E$142,5,FALSE),"")</f>
        <v/>
      </c>
      <c r="D28" s="139" t="str">
        <f>IFERROR(VLOOKUP(B28,'اسماء العملاء'!$A$2:$C$142,2,FALSE),"")</f>
        <v/>
      </c>
      <c r="E28" s="213" t="str">
        <f>IFERROR(VLOOKUP(B28,'اسماء العملاء'!$A$2:$C$142,3,FALSE),"")</f>
        <v/>
      </c>
      <c r="F28" s="194"/>
      <c r="G28" s="194"/>
      <c r="H28" s="194"/>
    </row>
    <row r="29" spans="1:8" ht="21.95" customHeight="1">
      <c r="A29" s="194" t="str">
        <f t="shared" ca="1" si="0"/>
        <v/>
      </c>
      <c r="B29" s="139"/>
      <c r="C29" s="138" t="str">
        <f>IFERROR(VLOOKUP(B29,'اسماء العملاء'!$A$2:$E$142,5,FALSE),"")</f>
        <v/>
      </c>
      <c r="D29" s="139" t="str">
        <f>IFERROR(VLOOKUP(B29,'اسماء العملاء'!$A$2:$C$142,2,FALSE),"")</f>
        <v/>
      </c>
      <c r="E29" s="213" t="str">
        <f>IFERROR(VLOOKUP(B29,'اسماء العملاء'!$A$2:$C$142,3,FALSE),"")</f>
        <v/>
      </c>
      <c r="F29" s="194"/>
      <c r="G29" s="194"/>
      <c r="H29" s="194"/>
    </row>
    <row r="30" spans="1:8" ht="21.95" customHeight="1">
      <c r="A30" s="194" t="str">
        <f t="shared" ca="1" si="0"/>
        <v/>
      </c>
      <c r="B30" s="139"/>
      <c r="C30" s="138" t="str">
        <f>IFERROR(VLOOKUP(B30,'اسماء العملاء'!$A$2:$E$142,5,FALSE),"")</f>
        <v/>
      </c>
      <c r="D30" s="139" t="str">
        <f>IFERROR(VLOOKUP(B30,'اسماء العملاء'!$A$2:$C$142,2,FALSE),"")</f>
        <v/>
      </c>
      <c r="E30" s="213" t="str">
        <f>IFERROR(VLOOKUP(B30,'اسماء العملاء'!$A$2:$C$142,3,FALSE),"")</f>
        <v/>
      </c>
      <c r="F30" s="194"/>
      <c r="G30" s="194"/>
      <c r="H30" s="194"/>
    </row>
    <row r="31" spans="1:8" ht="21.95" customHeight="1">
      <c r="A31" s="194" t="str">
        <f t="shared" ca="1" si="0"/>
        <v/>
      </c>
      <c r="B31" s="139"/>
      <c r="C31" s="138" t="str">
        <f>IFERROR(VLOOKUP(B31,'اسماء العملاء'!$A$2:$E$142,5,FALSE),"")</f>
        <v/>
      </c>
      <c r="D31" s="139" t="str">
        <f>IFERROR(VLOOKUP(B31,'اسماء العملاء'!$A$2:$C$142,2,FALSE),"")</f>
        <v/>
      </c>
      <c r="E31" s="213" t="str">
        <f>IFERROR(VLOOKUP(B31,'اسماء العملاء'!$A$2:$C$142,3,FALSE),"")</f>
        <v/>
      </c>
      <c r="F31" s="194"/>
      <c r="G31" s="194"/>
      <c r="H31" s="194"/>
    </row>
    <row r="32" spans="1:8" ht="21.95" customHeight="1">
      <c r="A32" s="194" t="str">
        <f t="shared" ca="1" si="0"/>
        <v/>
      </c>
      <c r="B32" s="139"/>
      <c r="C32" s="138" t="str">
        <f>IFERROR(VLOOKUP(B32,'اسماء العملاء'!$A$2:$E$142,5,FALSE),"")</f>
        <v/>
      </c>
      <c r="D32" s="139" t="str">
        <f>IFERROR(VLOOKUP(B32,'اسماء العملاء'!$A$2:$C$142,2,FALSE),"")</f>
        <v/>
      </c>
      <c r="E32" s="213" t="str">
        <f>IFERROR(VLOOKUP(B32,'اسماء العملاء'!$A$2:$C$142,3,FALSE),"")</f>
        <v/>
      </c>
      <c r="F32" s="194"/>
      <c r="G32" s="194"/>
      <c r="H32" s="194"/>
    </row>
    <row r="33" spans="1:8" ht="21.95" customHeight="1">
      <c r="A33" s="194" t="str">
        <f t="shared" ca="1" si="0"/>
        <v/>
      </c>
      <c r="B33" s="139"/>
      <c r="C33" s="138" t="str">
        <f>IFERROR(VLOOKUP(B33,'اسماء العملاء'!$A$2:$E$142,5,FALSE),"")</f>
        <v/>
      </c>
      <c r="D33" s="139" t="str">
        <f>IFERROR(VLOOKUP(B33,'اسماء العملاء'!$A$2:$C$142,2,FALSE),"")</f>
        <v/>
      </c>
      <c r="E33" s="213" t="str">
        <f>IFERROR(VLOOKUP(B33,'اسماء العملاء'!$A$2:$C$142,3,FALSE),"")</f>
        <v/>
      </c>
      <c r="F33" s="194"/>
      <c r="G33" s="194"/>
      <c r="H33" s="194"/>
    </row>
    <row r="34" spans="1:8" ht="21.95" customHeight="1">
      <c r="A34" s="194" t="str">
        <f t="shared" ca="1" si="0"/>
        <v/>
      </c>
      <c r="B34" s="139"/>
      <c r="C34" s="138" t="str">
        <f>IFERROR(VLOOKUP(B34,'اسماء العملاء'!$A$2:$E$142,5,FALSE),"")</f>
        <v/>
      </c>
      <c r="D34" s="139" t="str">
        <f>IFERROR(VLOOKUP(B34,'اسماء العملاء'!$A$2:$C$142,2,FALSE),"")</f>
        <v/>
      </c>
      <c r="E34" s="213" t="str">
        <f>IFERROR(VLOOKUP(B34,'اسماء العملاء'!$A$2:$C$142,3,FALSE),"")</f>
        <v/>
      </c>
      <c r="F34" s="194"/>
      <c r="G34" s="194"/>
      <c r="H34" s="194"/>
    </row>
    <row r="35" spans="1:8" ht="21.95" customHeight="1">
      <c r="A35" s="194" t="str">
        <f t="shared" ca="1" si="0"/>
        <v/>
      </c>
      <c r="B35" s="139"/>
      <c r="C35" s="138" t="str">
        <f>IFERROR(VLOOKUP(B35,'اسماء العملاء'!$A$2:$E$142,5,FALSE),"")</f>
        <v/>
      </c>
      <c r="D35" s="139" t="str">
        <f>IFERROR(VLOOKUP(B35,'اسماء العملاء'!$A$2:$C$142,2,FALSE),"")</f>
        <v/>
      </c>
      <c r="E35" s="213" t="str">
        <f>IFERROR(VLOOKUP(B35,'اسماء العملاء'!$A$2:$C$142,3,FALSE),"")</f>
        <v/>
      </c>
      <c r="F35" s="194"/>
      <c r="G35" s="194"/>
      <c r="H35" s="194"/>
    </row>
    <row r="36" spans="1:8" ht="21.95" customHeight="1">
      <c r="A36" s="194" t="str">
        <f t="shared" ca="1" si="0"/>
        <v/>
      </c>
      <c r="B36" s="139"/>
      <c r="C36" s="138" t="str">
        <f>IFERROR(VLOOKUP(B36,'اسماء العملاء'!$A$2:$E$142,5,FALSE),"")</f>
        <v/>
      </c>
      <c r="D36" s="139" t="str">
        <f>IFERROR(VLOOKUP(B36,'اسماء العملاء'!$A$2:$C$142,2,FALSE),"")</f>
        <v/>
      </c>
      <c r="E36" s="213" t="str">
        <f>IFERROR(VLOOKUP(B36,'اسماء العملاء'!$A$2:$C$142,3,FALSE),"")</f>
        <v/>
      </c>
      <c r="F36" s="194"/>
      <c r="G36" s="194"/>
      <c r="H36" s="194"/>
    </row>
    <row r="37" spans="1:8" ht="21.95" customHeight="1">
      <c r="A37" s="194" t="str">
        <f t="shared" ca="1" si="0"/>
        <v/>
      </c>
      <c r="B37" s="139"/>
      <c r="C37" s="138" t="str">
        <f>IFERROR(VLOOKUP(B37,'اسماء العملاء'!$A$2:$E$142,5,FALSE),"")</f>
        <v/>
      </c>
      <c r="D37" s="139" t="str">
        <f>IFERROR(VLOOKUP(B37,'اسماء العملاء'!$A$2:$C$142,2,FALSE),"")</f>
        <v/>
      </c>
      <c r="E37" s="213" t="str">
        <f>IFERROR(VLOOKUP(B37,'اسماء العملاء'!$A$2:$C$142,3,FALSE),"")</f>
        <v/>
      </c>
      <c r="F37" s="194"/>
      <c r="G37" s="194"/>
      <c r="H37" s="194"/>
    </row>
    <row r="38" spans="1:8" ht="21.95" customHeight="1">
      <c r="A38" s="194" t="str">
        <f t="shared" ca="1" si="0"/>
        <v/>
      </c>
      <c r="B38" s="139"/>
      <c r="C38" s="138" t="str">
        <f>IFERROR(VLOOKUP(B38,'اسماء العملاء'!$A$2:$E$142,5,FALSE),"")</f>
        <v/>
      </c>
      <c r="D38" s="139" t="str">
        <f>IFERROR(VLOOKUP(B38,'اسماء العملاء'!$A$2:$C$142,2,FALSE),"")</f>
        <v/>
      </c>
      <c r="E38" s="213" t="str">
        <f>IFERROR(VLOOKUP(B38,'اسماء العملاء'!$A$2:$C$142,3,FALSE),"")</f>
        <v/>
      </c>
      <c r="F38" s="194"/>
      <c r="G38" s="194"/>
      <c r="H38" s="194"/>
    </row>
    <row r="39" spans="1:8" ht="21.95" customHeight="1">
      <c r="A39" s="194" t="str">
        <f t="shared" ca="1" si="0"/>
        <v/>
      </c>
      <c r="B39" s="139"/>
      <c r="C39" s="138" t="str">
        <f>IFERROR(VLOOKUP(B39,'اسماء العملاء'!$A$2:$E$142,5,FALSE),"")</f>
        <v/>
      </c>
      <c r="D39" s="139" t="str">
        <f>IFERROR(VLOOKUP(B39,'اسماء العملاء'!$A$2:$C$142,2,FALSE),"")</f>
        <v/>
      </c>
      <c r="E39" s="213" t="str">
        <f>IFERROR(VLOOKUP(B39,'اسماء العملاء'!$A$2:$C$142,3,FALSE),"")</f>
        <v/>
      </c>
      <c r="F39" s="194"/>
      <c r="G39" s="194"/>
      <c r="H39" s="194"/>
    </row>
    <row r="40" spans="1:8" ht="21.95" customHeight="1">
      <c r="A40" s="194" t="str">
        <f t="shared" ca="1" si="0"/>
        <v/>
      </c>
      <c r="B40" s="139"/>
      <c r="C40" s="138" t="str">
        <f>IFERROR(VLOOKUP(B40,'اسماء العملاء'!$A$2:$E$142,5,FALSE),"")</f>
        <v/>
      </c>
      <c r="D40" s="139" t="str">
        <f>IFERROR(VLOOKUP(B40,'اسماء العملاء'!$A$2:$C$142,2,FALSE),"")</f>
        <v/>
      </c>
      <c r="E40" s="213" t="str">
        <f>IFERROR(VLOOKUP(B40,'اسماء العملاء'!$A$2:$C$142,3,FALSE),"")</f>
        <v/>
      </c>
      <c r="F40" s="194"/>
      <c r="G40" s="194"/>
      <c r="H40" s="194"/>
    </row>
    <row r="41" spans="1:8" ht="21.95" customHeight="1">
      <c r="A41" s="194" t="str">
        <f t="shared" ca="1" si="0"/>
        <v/>
      </c>
      <c r="B41" s="139"/>
      <c r="C41" s="138" t="str">
        <f>IFERROR(VLOOKUP(B41,'اسماء العملاء'!$A$2:$E$142,5,FALSE),"")</f>
        <v/>
      </c>
      <c r="D41" s="139" t="str">
        <f>IFERROR(VLOOKUP(B41,'اسماء العملاء'!$A$2:$C$142,2,FALSE),"")</f>
        <v/>
      </c>
      <c r="E41" s="213" t="str">
        <f>IFERROR(VLOOKUP(B41,'اسماء العملاء'!$A$2:$C$142,3,FALSE),"")</f>
        <v/>
      </c>
      <c r="F41" s="194"/>
      <c r="G41" s="194"/>
      <c r="H41" s="194"/>
    </row>
    <row r="42" spans="1:8" ht="21.95" customHeight="1">
      <c r="A42" s="194" t="str">
        <f t="shared" ca="1" si="0"/>
        <v/>
      </c>
      <c r="B42" s="139"/>
      <c r="C42" s="138" t="str">
        <f>IFERROR(VLOOKUP(B42,'اسماء العملاء'!$A$2:$E$142,5,FALSE),"")</f>
        <v/>
      </c>
      <c r="D42" s="139" t="str">
        <f>IFERROR(VLOOKUP(B42,'اسماء العملاء'!$A$2:$C$142,2,FALSE),"")</f>
        <v/>
      </c>
      <c r="E42" s="213" t="str">
        <f>IFERROR(VLOOKUP(B42,'اسماء العملاء'!$A$2:$C$142,3,FALSE),"")</f>
        <v/>
      </c>
      <c r="F42" s="194"/>
      <c r="G42" s="194"/>
      <c r="H42" s="194"/>
    </row>
    <row r="43" spans="1:8" ht="21.95" customHeight="1">
      <c r="A43" s="194" t="str">
        <f t="shared" ca="1" si="0"/>
        <v/>
      </c>
      <c r="B43" s="139"/>
      <c r="C43" s="138" t="str">
        <f>IFERROR(VLOOKUP(B43,'اسماء العملاء'!$A$2:$E$142,5,FALSE),"")</f>
        <v/>
      </c>
      <c r="D43" s="139" t="str">
        <f>IFERROR(VLOOKUP(B43,'اسماء العملاء'!$A$2:$C$142,2,FALSE),"")</f>
        <v/>
      </c>
      <c r="E43" s="213" t="str">
        <f>IFERROR(VLOOKUP(B43,'اسماء العملاء'!$A$2:$C$142,3,FALSE),"")</f>
        <v/>
      </c>
      <c r="F43" s="194"/>
      <c r="G43" s="194"/>
      <c r="H43" s="194"/>
    </row>
    <row r="44" spans="1:8" ht="21.95" customHeight="1">
      <c r="A44" s="194" t="str">
        <f t="shared" ca="1" si="0"/>
        <v/>
      </c>
      <c r="B44" s="139"/>
      <c r="C44" s="138" t="str">
        <f>IFERROR(VLOOKUP(B44,'اسماء العملاء'!$A$2:$E$142,5,FALSE),"")</f>
        <v/>
      </c>
      <c r="D44" s="139" t="str">
        <f>IFERROR(VLOOKUP(B44,'اسماء العملاء'!$A$2:$C$142,2,FALSE),"")</f>
        <v/>
      </c>
      <c r="E44" s="213" t="str">
        <f>IFERROR(VLOOKUP(B44,'اسماء العملاء'!$A$2:$C$142,3,FALSE),"")</f>
        <v/>
      </c>
      <c r="F44" s="194"/>
      <c r="G44" s="194"/>
      <c r="H44" s="194"/>
    </row>
    <row r="45" spans="1:8" ht="21.95" customHeight="1">
      <c r="A45" s="194" t="str">
        <f t="shared" ca="1" si="0"/>
        <v/>
      </c>
      <c r="B45" s="139"/>
      <c r="C45" s="138" t="str">
        <f>IFERROR(VLOOKUP(B45,'اسماء العملاء'!$A$2:$E$142,5,FALSE),"")</f>
        <v/>
      </c>
      <c r="D45" s="139" t="str">
        <f>IFERROR(VLOOKUP(B45,'اسماء العملاء'!$A$2:$C$142,2,FALSE),"")</f>
        <v/>
      </c>
      <c r="E45" s="213" t="str">
        <f>IFERROR(VLOOKUP(B45,'اسماء العملاء'!$A$2:$C$142,3,FALSE),"")</f>
        <v/>
      </c>
      <c r="F45" s="194"/>
      <c r="G45" s="194"/>
      <c r="H45" s="194"/>
    </row>
    <row r="46" spans="1:8" ht="21.95" customHeight="1">
      <c r="A46" s="194" t="str">
        <f t="shared" ca="1" si="0"/>
        <v/>
      </c>
      <c r="B46" s="139"/>
      <c r="C46" s="138" t="str">
        <f>IFERROR(VLOOKUP(B46,'اسماء العملاء'!$A$2:$E$142,5,FALSE),"")</f>
        <v/>
      </c>
      <c r="D46" s="139" t="str">
        <f>IFERROR(VLOOKUP(B46,'اسماء العملاء'!$A$2:$C$142,2,FALSE),"")</f>
        <v/>
      </c>
      <c r="E46" s="213" t="str">
        <f>IFERROR(VLOOKUP(B46,'اسماء العملاء'!$A$2:$C$142,3,FALSE),"")</f>
        <v/>
      </c>
      <c r="F46" s="194"/>
      <c r="G46" s="194"/>
      <c r="H46" s="194"/>
    </row>
    <row r="47" spans="1:8" ht="21.95" customHeight="1">
      <c r="A47" s="194" t="str">
        <f t="shared" ca="1" si="0"/>
        <v/>
      </c>
      <c r="B47" s="139"/>
      <c r="C47" s="138" t="str">
        <f>IFERROR(VLOOKUP(B47,'اسماء العملاء'!$A$2:$E$142,5,FALSE),"")</f>
        <v/>
      </c>
      <c r="D47" s="139" t="str">
        <f>IFERROR(VLOOKUP(B47,'اسماء العملاء'!$A$2:$C$142,2,FALSE),"")</f>
        <v/>
      </c>
      <c r="E47" s="213" t="str">
        <f>IFERROR(VLOOKUP(B47,'اسماء العملاء'!$A$2:$C$142,3,FALSE),"")</f>
        <v/>
      </c>
      <c r="F47" s="194"/>
      <c r="G47" s="194"/>
      <c r="H47" s="194"/>
    </row>
    <row r="48" spans="1:8" ht="21.95" customHeight="1">
      <c r="A48" s="194" t="str">
        <f t="shared" ca="1" si="0"/>
        <v/>
      </c>
      <c r="B48" s="139"/>
      <c r="C48" s="138" t="str">
        <f>IFERROR(VLOOKUP(B48,'اسماء العملاء'!$A$2:$E$142,5,FALSE),"")</f>
        <v/>
      </c>
      <c r="D48" s="139" t="str">
        <f>IFERROR(VLOOKUP(B48,'اسماء العملاء'!$A$2:$C$142,2,FALSE),"")</f>
        <v/>
      </c>
      <c r="E48" s="213" t="str">
        <f>IFERROR(VLOOKUP(B48,'اسماء العملاء'!$A$2:$C$142,3,FALSE),"")</f>
        <v/>
      </c>
      <c r="F48" s="194"/>
      <c r="G48" s="194"/>
      <c r="H48" s="194"/>
    </row>
    <row r="49" spans="1:8" ht="21.95" customHeight="1">
      <c r="A49" s="194" t="str">
        <f t="shared" ca="1" si="0"/>
        <v/>
      </c>
      <c r="B49" s="139"/>
      <c r="C49" s="138" t="str">
        <f>IFERROR(VLOOKUP(B49,'اسماء العملاء'!$A$2:$E$142,5,FALSE),"")</f>
        <v/>
      </c>
      <c r="D49" s="139" t="str">
        <f>IFERROR(VLOOKUP(B49,'اسماء العملاء'!$A$2:$C$142,2,FALSE),"")</f>
        <v/>
      </c>
      <c r="E49" s="213" t="str">
        <f>IFERROR(VLOOKUP(B49,'اسماء العملاء'!$A$2:$C$142,3,FALSE),"")</f>
        <v/>
      </c>
      <c r="F49" s="194"/>
      <c r="G49" s="194"/>
      <c r="H49" s="194"/>
    </row>
    <row r="50" spans="1:8" ht="21.95" customHeight="1">
      <c r="A50" s="194" t="str">
        <f t="shared" ca="1" si="0"/>
        <v/>
      </c>
      <c r="B50" s="139"/>
      <c r="C50" s="138" t="str">
        <f>IFERROR(VLOOKUP(B50,'اسماء العملاء'!$A$2:$E$142,5,FALSE),"")</f>
        <v/>
      </c>
      <c r="D50" s="139" t="str">
        <f>IFERROR(VLOOKUP(B50,'اسماء العملاء'!$A$2:$C$142,2,FALSE),"")</f>
        <v/>
      </c>
      <c r="E50" s="213" t="str">
        <f>IFERROR(VLOOKUP(B50,'اسماء العملاء'!$A$2:$C$142,3,FALSE),"")</f>
        <v/>
      </c>
      <c r="F50" s="194"/>
      <c r="G50" s="194"/>
      <c r="H50" s="194"/>
    </row>
    <row r="51" spans="1:8" ht="21.95" customHeight="1">
      <c r="A51" s="194" t="str">
        <f t="shared" ca="1" si="0"/>
        <v/>
      </c>
      <c r="B51" s="139"/>
      <c r="C51" s="138" t="str">
        <f>IFERROR(VLOOKUP(B51,'اسماء العملاء'!$A$2:$E$142,5,FALSE),"")</f>
        <v/>
      </c>
      <c r="D51" s="139" t="str">
        <f>IFERROR(VLOOKUP(B51,'اسماء العملاء'!$A$2:$C$142,2,FALSE),"")</f>
        <v/>
      </c>
      <c r="E51" s="213" t="str">
        <f>IFERROR(VLOOKUP(B51,'اسماء العملاء'!$A$2:$C$142,3,FALSE),"")</f>
        <v/>
      </c>
      <c r="F51" s="194"/>
      <c r="G51" s="194"/>
      <c r="H51" s="194"/>
    </row>
    <row r="52" spans="1:8" ht="21.95" customHeight="1">
      <c r="A52" s="194" t="str">
        <f t="shared" ca="1" si="0"/>
        <v/>
      </c>
      <c r="B52" s="139"/>
      <c r="C52" s="138" t="str">
        <f>IFERROR(VLOOKUP(B52,'اسماء العملاء'!$A$2:$E$142,5,FALSE),"")</f>
        <v/>
      </c>
      <c r="D52" s="139" t="str">
        <f>IFERROR(VLOOKUP(B52,'اسماء العملاء'!$A$2:$C$142,2,FALSE),"")</f>
        <v/>
      </c>
      <c r="E52" s="213" t="str">
        <f>IFERROR(VLOOKUP(B52,'اسماء العملاء'!$A$2:$C$142,3,FALSE),"")</f>
        <v/>
      </c>
      <c r="F52" s="194"/>
      <c r="G52" s="194"/>
      <c r="H52" s="194"/>
    </row>
    <row r="53" spans="1:8" ht="21.95" customHeight="1">
      <c r="A53" s="194" t="str">
        <f t="shared" ca="1" si="0"/>
        <v/>
      </c>
      <c r="B53" s="139"/>
      <c r="C53" s="138" t="str">
        <f>IFERROR(VLOOKUP(B53,'اسماء العملاء'!$A$2:$E$142,5,FALSE),"")</f>
        <v/>
      </c>
      <c r="D53" s="139" t="str">
        <f>IFERROR(VLOOKUP(B53,'اسماء العملاء'!$A$2:$C$142,2,FALSE),"")</f>
        <v/>
      </c>
      <c r="E53" s="213" t="str">
        <f>IFERROR(VLOOKUP(B53,'اسماء العملاء'!$A$2:$C$142,3,FALSE),"")</f>
        <v/>
      </c>
      <c r="F53" s="194"/>
      <c r="G53" s="194"/>
      <c r="H53" s="194"/>
    </row>
    <row r="54" spans="1:8" ht="21.95" customHeight="1">
      <c r="A54" s="194" t="str">
        <f t="shared" ca="1" si="0"/>
        <v/>
      </c>
      <c r="B54" s="139"/>
      <c r="C54" s="138" t="str">
        <f>IFERROR(VLOOKUP(B54,'اسماء العملاء'!$A$2:$E$142,5,FALSE),"")</f>
        <v/>
      </c>
      <c r="D54" s="139" t="str">
        <f>IFERROR(VLOOKUP(B54,'اسماء العملاء'!$A$2:$C$142,2,FALSE),"")</f>
        <v/>
      </c>
      <c r="E54" s="213" t="str">
        <f>IFERROR(VLOOKUP(B54,'اسماء العملاء'!$A$2:$C$142,3,FALSE),"")</f>
        <v/>
      </c>
      <c r="F54" s="194"/>
      <c r="G54" s="194"/>
      <c r="H54" s="194"/>
    </row>
    <row r="55" spans="1:8" ht="21.95" customHeight="1">
      <c r="A55" s="194" t="str">
        <f t="shared" ca="1" si="0"/>
        <v/>
      </c>
      <c r="B55" s="139"/>
      <c r="C55" s="138" t="str">
        <f>IFERROR(VLOOKUP(B55,'اسماء العملاء'!$A$2:$E$142,5,FALSE),"")</f>
        <v/>
      </c>
      <c r="D55" s="139" t="str">
        <f>IFERROR(VLOOKUP(B55,'اسماء العملاء'!$A$2:$C$142,2,FALSE),"")</f>
        <v/>
      </c>
      <c r="E55" s="213" t="str">
        <f>IFERROR(VLOOKUP(B55,'اسماء العملاء'!$A$2:$C$142,3,FALSE),"")</f>
        <v/>
      </c>
      <c r="F55" s="194"/>
      <c r="G55" s="194"/>
      <c r="H55" s="194"/>
    </row>
    <row r="56" spans="1:8" ht="21.95" customHeight="1">
      <c r="A56" s="194" t="str">
        <f t="shared" ca="1" si="0"/>
        <v/>
      </c>
      <c r="B56" s="139"/>
      <c r="C56" s="138" t="str">
        <f>IFERROR(VLOOKUP(B56,'اسماء العملاء'!$A$2:$E$142,5,FALSE),"")</f>
        <v/>
      </c>
      <c r="D56" s="139" t="str">
        <f>IFERROR(VLOOKUP(B56,'اسماء العملاء'!$A$2:$C$142,2,FALSE),"")</f>
        <v/>
      </c>
      <c r="E56" s="213" t="str">
        <f>IFERROR(VLOOKUP(B56,'اسماء العملاء'!$A$2:$C$142,3,FALSE),"")</f>
        <v/>
      </c>
      <c r="F56" s="194"/>
      <c r="G56" s="194"/>
      <c r="H56" s="194"/>
    </row>
    <row r="57" spans="1:8" ht="21.95" customHeight="1">
      <c r="A57" s="194" t="str">
        <f t="shared" ca="1" si="0"/>
        <v/>
      </c>
      <c r="B57" s="139"/>
      <c r="C57" s="138" t="str">
        <f>IFERROR(VLOOKUP(B57,'اسماء العملاء'!$A$2:$E$142,5,FALSE),"")</f>
        <v/>
      </c>
      <c r="D57" s="139" t="str">
        <f>IFERROR(VLOOKUP(B57,'اسماء العملاء'!$A$2:$C$142,2,FALSE),"")</f>
        <v/>
      </c>
      <c r="E57" s="213" t="str">
        <f>IFERROR(VLOOKUP(B57,'اسماء العملاء'!$A$2:$C$142,3,FALSE),"")</f>
        <v/>
      </c>
      <c r="F57" s="194"/>
      <c r="G57" s="194"/>
      <c r="H57" s="194"/>
    </row>
    <row r="58" spans="1:8" ht="21.95" customHeight="1">
      <c r="A58" s="194" t="str">
        <f t="shared" ca="1" si="0"/>
        <v/>
      </c>
      <c r="B58" s="139"/>
      <c r="C58" s="138" t="str">
        <f>IFERROR(VLOOKUP(B58,'اسماء العملاء'!$A$2:$E$142,5,FALSE),"")</f>
        <v/>
      </c>
      <c r="D58" s="139" t="str">
        <f>IFERROR(VLOOKUP(B58,'اسماء العملاء'!$A$2:$C$142,2,FALSE),"")</f>
        <v/>
      </c>
      <c r="E58" s="213" t="str">
        <f>IFERROR(VLOOKUP(B58,'اسماء العملاء'!$A$2:$C$142,3,FALSE),"")</f>
        <v/>
      </c>
      <c r="F58" s="194"/>
      <c r="G58" s="194"/>
      <c r="H58" s="194"/>
    </row>
    <row r="59" spans="1:8" ht="21.95" customHeight="1">
      <c r="A59" s="194" t="str">
        <f t="shared" ca="1" si="0"/>
        <v/>
      </c>
      <c r="B59" s="139"/>
      <c r="C59" s="138" t="str">
        <f>IFERROR(VLOOKUP(B59,'اسماء العملاء'!$A$2:$E$142,5,FALSE),"")</f>
        <v/>
      </c>
      <c r="D59" s="139" t="str">
        <f>IFERROR(VLOOKUP(B59,'اسماء العملاء'!$A$2:$C$142,2,FALSE),"")</f>
        <v/>
      </c>
      <c r="E59" s="213" t="str">
        <f>IFERROR(VLOOKUP(B59,'اسماء العملاء'!$A$2:$C$142,3,FALSE),"")</f>
        <v/>
      </c>
      <c r="F59" s="194"/>
      <c r="G59" s="194"/>
      <c r="H59" s="194"/>
    </row>
    <row r="60" spans="1:8" ht="21.95" customHeight="1">
      <c r="A60" s="194" t="str">
        <f t="shared" ca="1" si="0"/>
        <v/>
      </c>
      <c r="B60" s="139"/>
      <c r="C60" s="138" t="str">
        <f>IFERROR(VLOOKUP(B60,'اسماء العملاء'!$A$2:$E$142,5,FALSE),"")</f>
        <v/>
      </c>
      <c r="D60" s="139" t="str">
        <f>IFERROR(VLOOKUP(B60,'اسماء العملاء'!$A$2:$C$142,2,FALSE),"")</f>
        <v/>
      </c>
      <c r="E60" s="213" t="str">
        <f>IFERROR(VLOOKUP(B60,'اسماء العملاء'!$A$2:$C$142,3,FALSE),"")</f>
        <v/>
      </c>
      <c r="F60" s="194"/>
      <c r="G60" s="194"/>
      <c r="H60" s="194"/>
    </row>
    <row r="61" spans="1:8" ht="21.95" customHeight="1">
      <c r="A61" s="194" t="str">
        <f t="shared" ca="1" si="0"/>
        <v/>
      </c>
      <c r="B61" s="139"/>
      <c r="C61" s="138" t="str">
        <f>IFERROR(VLOOKUP(B61,'اسماء العملاء'!$A$2:$E$142,5,FALSE),"")</f>
        <v/>
      </c>
      <c r="D61" s="139" t="str">
        <f>IFERROR(VLOOKUP(B61,'اسماء العملاء'!$A$2:$C$142,2,FALSE),"")</f>
        <v/>
      </c>
      <c r="E61" s="213" t="str">
        <f>IFERROR(VLOOKUP(B61,'اسماء العملاء'!$A$2:$C$142,3,FALSE),"")</f>
        <v/>
      </c>
      <c r="F61" s="194"/>
      <c r="G61" s="194"/>
      <c r="H61" s="194"/>
    </row>
    <row r="62" spans="1:8" ht="21.95" customHeight="1">
      <c r="A62" s="194" t="str">
        <f t="shared" ca="1" si="0"/>
        <v/>
      </c>
      <c r="B62" s="139"/>
      <c r="C62" s="138" t="str">
        <f>IFERROR(VLOOKUP(B62,'اسماء العملاء'!$A$2:$E$142,5,FALSE),"")</f>
        <v/>
      </c>
      <c r="D62" s="139" t="str">
        <f>IFERROR(VLOOKUP(B62,'اسماء العملاء'!$A$2:$C$142,2,FALSE),"")</f>
        <v/>
      </c>
      <c r="E62" s="213" t="str">
        <f>IFERROR(VLOOKUP(B62,'اسماء العملاء'!$A$2:$C$142,3,FALSE),"")</f>
        <v/>
      </c>
      <c r="F62" s="194"/>
      <c r="G62" s="194"/>
      <c r="H62" s="194"/>
    </row>
    <row r="63" spans="1:8" ht="21.95" customHeight="1">
      <c r="A63" s="194" t="str">
        <f t="shared" ca="1" si="0"/>
        <v/>
      </c>
      <c r="B63" s="139"/>
      <c r="C63" s="138" t="str">
        <f>IFERROR(VLOOKUP(B63,'اسماء العملاء'!$A$2:$E$142,5,FALSE),"")</f>
        <v/>
      </c>
      <c r="D63" s="139" t="str">
        <f>IFERROR(VLOOKUP(B63,'اسماء العملاء'!$A$2:$C$142,2,FALSE),"")</f>
        <v/>
      </c>
      <c r="E63" s="213" t="str">
        <f>IFERROR(VLOOKUP(B63,'اسماء العملاء'!$A$2:$C$142,3,FALSE),"")</f>
        <v/>
      </c>
      <c r="F63" s="194"/>
      <c r="G63" s="194"/>
      <c r="H63" s="194"/>
    </row>
    <row r="64" spans="1:8" ht="21.95" customHeight="1">
      <c r="A64" s="194" t="str">
        <f t="shared" ca="1" si="0"/>
        <v/>
      </c>
      <c r="B64" s="139"/>
      <c r="C64" s="138" t="str">
        <f>IFERROR(VLOOKUP(B64,'اسماء العملاء'!$A$2:$E$142,5,FALSE),"")</f>
        <v/>
      </c>
      <c r="D64" s="139" t="str">
        <f>IFERROR(VLOOKUP(B64,'اسماء العملاء'!$A$2:$C$142,2,FALSE),"")</f>
        <v/>
      </c>
      <c r="E64" s="213" t="str">
        <f>IFERROR(VLOOKUP(B64,'اسماء العملاء'!$A$2:$C$142,3,FALSE),"")</f>
        <v/>
      </c>
      <c r="F64" s="194"/>
      <c r="G64" s="194"/>
      <c r="H64" s="194"/>
    </row>
    <row r="65" spans="1:8" ht="21.95" customHeight="1">
      <c r="A65" s="194" t="str">
        <f t="shared" ca="1" si="0"/>
        <v/>
      </c>
      <c r="B65" s="139"/>
      <c r="C65" s="138" t="str">
        <f>IFERROR(VLOOKUP(B65,'اسماء العملاء'!$A$2:$E$142,5,FALSE),"")</f>
        <v/>
      </c>
      <c r="D65" s="139" t="str">
        <f>IFERROR(VLOOKUP(B65,'اسماء العملاء'!$A$2:$C$142,2,FALSE),"")</f>
        <v/>
      </c>
      <c r="E65" s="213" t="str">
        <f>IFERROR(VLOOKUP(B65,'اسماء العملاء'!$A$2:$C$142,3,FALSE),"")</f>
        <v/>
      </c>
      <c r="F65" s="194"/>
      <c r="G65" s="194"/>
      <c r="H65" s="194"/>
    </row>
    <row r="66" spans="1:8" ht="21.95" customHeight="1">
      <c r="A66" s="194" t="str">
        <f t="shared" ca="1" si="0"/>
        <v/>
      </c>
      <c r="B66" s="139"/>
      <c r="C66" s="138" t="str">
        <f>IFERROR(VLOOKUP(B66,'اسماء العملاء'!$A$2:$E$142,5,FALSE),"")</f>
        <v/>
      </c>
      <c r="D66" s="139" t="str">
        <f>IFERROR(VLOOKUP(B66,'اسماء العملاء'!$A$2:$C$142,2,FALSE),"")</f>
        <v/>
      </c>
      <c r="E66" s="213" t="str">
        <f>IFERROR(VLOOKUP(B66,'اسماء العملاء'!$A$2:$C$142,3,FALSE),"")</f>
        <v/>
      </c>
      <c r="F66" s="194"/>
      <c r="G66" s="194"/>
      <c r="H66" s="194"/>
    </row>
    <row r="67" spans="1:8" ht="21.95" customHeight="1">
      <c r="A67" s="194" t="str">
        <f t="shared" ca="1" si="0"/>
        <v/>
      </c>
      <c r="B67" s="139"/>
      <c r="C67" s="138" t="str">
        <f>IFERROR(VLOOKUP(B67,'اسماء العملاء'!$A$2:$E$142,5,FALSE),"")</f>
        <v/>
      </c>
      <c r="D67" s="139" t="str">
        <f>IFERROR(VLOOKUP(B67,'اسماء العملاء'!$A$2:$C$142,2,FALSE),"")</f>
        <v/>
      </c>
      <c r="E67" s="213" t="str">
        <f>IFERROR(VLOOKUP(B67,'اسماء العملاء'!$A$2:$C$142,3,FALSE),"")</f>
        <v/>
      </c>
      <c r="F67" s="194"/>
      <c r="G67" s="194"/>
      <c r="H67" s="194"/>
    </row>
    <row r="68" spans="1:8" ht="21.95" customHeight="1">
      <c r="A68" s="194" t="str">
        <f t="shared" ref="A68:A131" ca="1" si="1">IF(B68="","",TODAY())</f>
        <v/>
      </c>
      <c r="B68" s="139"/>
      <c r="C68" s="138" t="str">
        <f>IFERROR(VLOOKUP(B68,'اسماء العملاء'!$A$2:$E$142,5,FALSE),"")</f>
        <v/>
      </c>
      <c r="D68" s="139" t="str">
        <f>IFERROR(VLOOKUP(B68,'اسماء العملاء'!$A$2:$C$142,2,FALSE),"")</f>
        <v/>
      </c>
      <c r="E68" s="213" t="str">
        <f>IFERROR(VLOOKUP(B68,'اسماء العملاء'!$A$2:$C$142,3,FALSE),"")</f>
        <v/>
      </c>
      <c r="F68" s="194"/>
      <c r="G68" s="194"/>
      <c r="H68" s="194"/>
    </row>
    <row r="69" spans="1:8" ht="21.95" customHeight="1">
      <c r="A69" s="194" t="str">
        <f t="shared" ca="1" si="1"/>
        <v/>
      </c>
      <c r="B69" s="139"/>
      <c r="C69" s="138" t="str">
        <f>IFERROR(VLOOKUP(B69,'اسماء العملاء'!$A$2:$E$142,5,FALSE),"")</f>
        <v/>
      </c>
      <c r="D69" s="139" t="str">
        <f>IFERROR(VLOOKUP(B69,'اسماء العملاء'!$A$2:$C$142,2,FALSE),"")</f>
        <v/>
      </c>
      <c r="E69" s="213" t="str">
        <f>IFERROR(VLOOKUP(B69,'اسماء العملاء'!$A$2:$C$142,3,FALSE),"")</f>
        <v/>
      </c>
      <c r="F69" s="194"/>
      <c r="G69" s="194"/>
      <c r="H69" s="194"/>
    </row>
    <row r="70" spans="1:8" ht="21.95" customHeight="1">
      <c r="A70" s="194" t="str">
        <f t="shared" ca="1" si="1"/>
        <v/>
      </c>
      <c r="B70" s="139"/>
      <c r="C70" s="138" t="str">
        <f>IFERROR(VLOOKUP(B70,'اسماء العملاء'!$A$2:$E$142,5,FALSE),"")</f>
        <v/>
      </c>
      <c r="D70" s="139" t="str">
        <f>IFERROR(VLOOKUP(B70,'اسماء العملاء'!$A$2:$C$142,2,FALSE),"")</f>
        <v/>
      </c>
      <c r="E70" s="213" t="str">
        <f>IFERROR(VLOOKUP(B70,'اسماء العملاء'!$A$2:$C$142,3,FALSE),"")</f>
        <v/>
      </c>
      <c r="F70" s="194"/>
      <c r="G70" s="194"/>
      <c r="H70" s="194"/>
    </row>
    <row r="71" spans="1:8" ht="21.95" customHeight="1">
      <c r="A71" s="194" t="str">
        <f t="shared" ca="1" si="1"/>
        <v/>
      </c>
      <c r="B71" s="139"/>
      <c r="C71" s="138" t="str">
        <f>IFERROR(VLOOKUP(B71,'اسماء العملاء'!$A$2:$E$142,5,FALSE),"")</f>
        <v/>
      </c>
      <c r="D71" s="139" t="str">
        <f>IFERROR(VLOOKUP(B71,'اسماء العملاء'!$A$2:$C$142,2,FALSE),"")</f>
        <v/>
      </c>
      <c r="E71" s="213" t="str">
        <f>IFERROR(VLOOKUP(B71,'اسماء العملاء'!$A$2:$C$142,3,FALSE),"")</f>
        <v/>
      </c>
      <c r="F71" s="194"/>
      <c r="G71" s="194"/>
      <c r="H71" s="194"/>
    </row>
    <row r="72" spans="1:8" ht="21.95" customHeight="1">
      <c r="A72" s="194" t="str">
        <f t="shared" ca="1" si="1"/>
        <v/>
      </c>
      <c r="B72" s="139"/>
      <c r="C72" s="138" t="str">
        <f>IFERROR(VLOOKUP(B72,'اسماء العملاء'!$A$2:$E$142,5,FALSE),"")</f>
        <v/>
      </c>
      <c r="D72" s="139" t="str">
        <f>IFERROR(VLOOKUP(B72,'اسماء العملاء'!$A$2:$C$142,2,FALSE),"")</f>
        <v/>
      </c>
      <c r="E72" s="213" t="str">
        <f>IFERROR(VLOOKUP(B72,'اسماء العملاء'!$A$2:$C$142,3,FALSE),"")</f>
        <v/>
      </c>
      <c r="F72" s="194"/>
      <c r="G72" s="194"/>
      <c r="H72" s="194"/>
    </row>
    <row r="73" spans="1:8" ht="21.95" customHeight="1">
      <c r="A73" s="194" t="str">
        <f t="shared" ca="1" si="1"/>
        <v/>
      </c>
      <c r="B73" s="139"/>
      <c r="C73" s="138" t="str">
        <f>IFERROR(VLOOKUP(B73,'اسماء العملاء'!$A$2:$E$142,5,FALSE),"")</f>
        <v/>
      </c>
      <c r="D73" s="139" t="str">
        <f>IFERROR(VLOOKUP(B73,'اسماء العملاء'!$A$2:$C$142,2,FALSE),"")</f>
        <v/>
      </c>
      <c r="E73" s="213" t="str">
        <f>IFERROR(VLOOKUP(B73,'اسماء العملاء'!$A$2:$C$142,3,FALSE),"")</f>
        <v/>
      </c>
      <c r="F73" s="194"/>
      <c r="G73" s="194"/>
      <c r="H73" s="194"/>
    </row>
    <row r="74" spans="1:8" ht="21.95" customHeight="1">
      <c r="A74" s="194" t="str">
        <f t="shared" ca="1" si="1"/>
        <v/>
      </c>
      <c r="B74" s="139"/>
      <c r="C74" s="138" t="str">
        <f>IFERROR(VLOOKUP(B74,'اسماء العملاء'!$A$2:$E$142,5,FALSE),"")</f>
        <v/>
      </c>
      <c r="D74" s="139" t="str">
        <f>IFERROR(VLOOKUP(B74,'اسماء العملاء'!$A$2:$C$142,2,FALSE),"")</f>
        <v/>
      </c>
      <c r="E74" s="213" t="str">
        <f>IFERROR(VLOOKUP(B74,'اسماء العملاء'!$A$2:$C$142,3,FALSE),"")</f>
        <v/>
      </c>
      <c r="F74" s="194"/>
      <c r="G74" s="194"/>
      <c r="H74" s="194"/>
    </row>
    <row r="75" spans="1:8" ht="21.95" customHeight="1">
      <c r="A75" s="194" t="str">
        <f t="shared" ca="1" si="1"/>
        <v/>
      </c>
      <c r="B75" s="139"/>
      <c r="C75" s="138" t="str">
        <f>IFERROR(VLOOKUP(B75,'اسماء العملاء'!$A$2:$E$142,5,FALSE),"")</f>
        <v/>
      </c>
      <c r="D75" s="139" t="str">
        <f>IFERROR(VLOOKUP(B75,'اسماء العملاء'!$A$2:$C$142,2,FALSE),"")</f>
        <v/>
      </c>
      <c r="E75" s="213" t="str">
        <f>IFERROR(VLOOKUP(B75,'اسماء العملاء'!$A$2:$C$142,3,FALSE),"")</f>
        <v/>
      </c>
      <c r="F75" s="194"/>
      <c r="G75" s="194"/>
      <c r="H75" s="194"/>
    </row>
    <row r="76" spans="1:8" ht="21.95" customHeight="1">
      <c r="A76" s="194" t="str">
        <f t="shared" ca="1" si="1"/>
        <v/>
      </c>
      <c r="B76" s="139"/>
      <c r="C76" s="138" t="str">
        <f>IFERROR(VLOOKUP(B76,'اسماء العملاء'!$A$2:$E$142,5,FALSE),"")</f>
        <v/>
      </c>
      <c r="D76" s="139" t="str">
        <f>IFERROR(VLOOKUP(B76,'اسماء العملاء'!$A$2:$C$142,2,FALSE),"")</f>
        <v/>
      </c>
      <c r="E76" s="213" t="str">
        <f>IFERROR(VLOOKUP(B76,'اسماء العملاء'!$A$2:$C$142,3,FALSE),"")</f>
        <v/>
      </c>
      <c r="F76" s="194"/>
      <c r="G76" s="194"/>
      <c r="H76" s="194"/>
    </row>
    <row r="77" spans="1:8" ht="21.95" customHeight="1">
      <c r="A77" s="194" t="str">
        <f t="shared" ca="1" si="1"/>
        <v/>
      </c>
      <c r="B77" s="139"/>
      <c r="C77" s="138" t="str">
        <f>IFERROR(VLOOKUP(B77,'اسماء العملاء'!$A$2:$E$142,5,FALSE),"")</f>
        <v/>
      </c>
      <c r="D77" s="139" t="str">
        <f>IFERROR(VLOOKUP(B77,'اسماء العملاء'!$A$2:$C$142,2,FALSE),"")</f>
        <v/>
      </c>
      <c r="E77" s="213" t="str">
        <f>IFERROR(VLOOKUP(B77,'اسماء العملاء'!$A$2:$C$142,3,FALSE),"")</f>
        <v/>
      </c>
      <c r="F77" s="194"/>
      <c r="G77" s="194"/>
      <c r="H77" s="194"/>
    </row>
    <row r="78" spans="1:8" ht="21.95" customHeight="1">
      <c r="A78" s="194" t="str">
        <f t="shared" ca="1" si="1"/>
        <v/>
      </c>
      <c r="B78" s="139"/>
      <c r="C78" s="138" t="str">
        <f>IFERROR(VLOOKUP(B78,'اسماء العملاء'!$A$2:$E$142,5,FALSE),"")</f>
        <v/>
      </c>
      <c r="D78" s="139" t="str">
        <f>IFERROR(VLOOKUP(B78,'اسماء العملاء'!$A$2:$C$142,2,FALSE),"")</f>
        <v/>
      </c>
      <c r="E78" s="213" t="str">
        <f>IFERROR(VLOOKUP(B78,'اسماء العملاء'!$A$2:$C$142,3,FALSE),"")</f>
        <v/>
      </c>
      <c r="F78" s="194"/>
      <c r="G78" s="194"/>
      <c r="H78" s="194"/>
    </row>
    <row r="79" spans="1:8" ht="21.95" customHeight="1">
      <c r="A79" s="194" t="str">
        <f t="shared" ca="1" si="1"/>
        <v/>
      </c>
      <c r="B79" s="139"/>
      <c r="C79" s="138" t="str">
        <f>IFERROR(VLOOKUP(B79,'اسماء العملاء'!$A$2:$E$142,5,FALSE),"")</f>
        <v/>
      </c>
      <c r="D79" s="139" t="str">
        <f>IFERROR(VLOOKUP(B79,'اسماء العملاء'!$A$2:$C$142,2,FALSE),"")</f>
        <v/>
      </c>
      <c r="E79" s="213" t="str">
        <f>IFERROR(VLOOKUP(B79,'اسماء العملاء'!$A$2:$C$142,3,FALSE),"")</f>
        <v/>
      </c>
      <c r="F79" s="194"/>
      <c r="G79" s="194"/>
      <c r="H79" s="194"/>
    </row>
    <row r="80" spans="1:8" ht="21.95" customHeight="1">
      <c r="A80" s="194" t="str">
        <f t="shared" ca="1" si="1"/>
        <v/>
      </c>
      <c r="B80" s="139"/>
      <c r="C80" s="138" t="str">
        <f>IFERROR(VLOOKUP(B80,'اسماء العملاء'!$A$2:$E$142,5,FALSE),"")</f>
        <v/>
      </c>
      <c r="D80" s="139" t="str">
        <f>IFERROR(VLOOKUP(B80,'اسماء العملاء'!$A$2:$C$142,2,FALSE),"")</f>
        <v/>
      </c>
      <c r="E80" s="213" t="str">
        <f>IFERROR(VLOOKUP(B80,'اسماء العملاء'!$A$2:$C$142,3,FALSE),"")</f>
        <v/>
      </c>
      <c r="F80" s="194"/>
      <c r="G80" s="194"/>
      <c r="H80" s="194"/>
    </row>
    <row r="81" spans="1:8" ht="21.95" customHeight="1">
      <c r="A81" s="194" t="str">
        <f t="shared" ca="1" si="1"/>
        <v/>
      </c>
      <c r="B81" s="139"/>
      <c r="C81" s="138" t="str">
        <f>IFERROR(VLOOKUP(B81,'اسماء العملاء'!$A$2:$E$142,5,FALSE),"")</f>
        <v/>
      </c>
      <c r="D81" s="139" t="str">
        <f>IFERROR(VLOOKUP(B81,'اسماء العملاء'!$A$2:$C$142,2,FALSE),"")</f>
        <v/>
      </c>
      <c r="E81" s="213" t="str">
        <f>IFERROR(VLOOKUP(B81,'اسماء العملاء'!$A$2:$C$142,3,FALSE),"")</f>
        <v/>
      </c>
      <c r="F81" s="194"/>
      <c r="G81" s="194"/>
      <c r="H81" s="194"/>
    </row>
    <row r="82" spans="1:8" ht="21.95" customHeight="1">
      <c r="A82" s="194" t="str">
        <f t="shared" ca="1" si="1"/>
        <v/>
      </c>
      <c r="B82" s="139"/>
      <c r="C82" s="138" t="str">
        <f>IFERROR(VLOOKUP(B82,'اسماء العملاء'!$A$2:$E$142,5,FALSE),"")</f>
        <v/>
      </c>
      <c r="D82" s="139" t="str">
        <f>IFERROR(VLOOKUP(B82,'اسماء العملاء'!$A$2:$C$142,2,FALSE),"")</f>
        <v/>
      </c>
      <c r="E82" s="213" t="str">
        <f>IFERROR(VLOOKUP(B82,'اسماء العملاء'!$A$2:$C$142,3,FALSE),"")</f>
        <v/>
      </c>
      <c r="F82" s="194"/>
      <c r="G82" s="194"/>
      <c r="H82" s="194"/>
    </row>
    <row r="83" spans="1:8" ht="21.95" customHeight="1">
      <c r="A83" s="194" t="str">
        <f t="shared" ca="1" si="1"/>
        <v/>
      </c>
      <c r="B83" s="139"/>
      <c r="C83" s="138" t="str">
        <f>IFERROR(VLOOKUP(B83,'اسماء العملاء'!$A$2:$E$142,5,FALSE),"")</f>
        <v/>
      </c>
      <c r="D83" s="139" t="str">
        <f>IFERROR(VLOOKUP(B83,'اسماء العملاء'!$A$2:$C$142,2,FALSE),"")</f>
        <v/>
      </c>
      <c r="E83" s="213" t="str">
        <f>IFERROR(VLOOKUP(B83,'اسماء العملاء'!$A$2:$C$142,3,FALSE),"")</f>
        <v/>
      </c>
      <c r="F83" s="194"/>
      <c r="G83" s="194"/>
      <c r="H83" s="194"/>
    </row>
    <row r="84" spans="1:8" ht="21.95" customHeight="1">
      <c r="A84" s="194" t="str">
        <f t="shared" ca="1" si="1"/>
        <v/>
      </c>
      <c r="B84" s="139"/>
      <c r="C84" s="138" t="str">
        <f>IFERROR(VLOOKUP(B84,'اسماء العملاء'!$A$2:$E$142,5,FALSE),"")</f>
        <v/>
      </c>
      <c r="D84" s="139" t="str">
        <f>IFERROR(VLOOKUP(B84,'اسماء العملاء'!$A$2:$C$142,2,FALSE),"")</f>
        <v/>
      </c>
      <c r="E84" s="213" t="str">
        <f>IFERROR(VLOOKUP(B84,'اسماء العملاء'!$A$2:$C$142,3,FALSE),"")</f>
        <v/>
      </c>
      <c r="F84" s="194"/>
      <c r="G84" s="194"/>
      <c r="H84" s="194"/>
    </row>
    <row r="85" spans="1:8" ht="21.95" customHeight="1">
      <c r="A85" s="194" t="str">
        <f t="shared" ca="1" si="1"/>
        <v/>
      </c>
      <c r="B85" s="139"/>
      <c r="C85" s="138" t="str">
        <f>IFERROR(VLOOKUP(B85,'اسماء العملاء'!$A$2:$E$142,5,FALSE),"")</f>
        <v/>
      </c>
      <c r="D85" s="139" t="str">
        <f>IFERROR(VLOOKUP(B85,'اسماء العملاء'!$A$2:$C$142,2,FALSE),"")</f>
        <v/>
      </c>
      <c r="E85" s="213" t="str">
        <f>IFERROR(VLOOKUP(B85,'اسماء العملاء'!$A$2:$C$142,3,FALSE),"")</f>
        <v/>
      </c>
      <c r="F85" s="194"/>
      <c r="G85" s="194"/>
      <c r="H85" s="194"/>
    </row>
    <row r="86" spans="1:8" ht="21.95" customHeight="1">
      <c r="A86" s="194" t="str">
        <f t="shared" ca="1" si="1"/>
        <v/>
      </c>
      <c r="B86" s="139"/>
      <c r="C86" s="138" t="str">
        <f>IFERROR(VLOOKUP(B86,'اسماء العملاء'!$A$2:$E$142,5,FALSE),"")</f>
        <v/>
      </c>
      <c r="D86" s="139" t="str">
        <f>IFERROR(VLOOKUP(B86,'اسماء العملاء'!$A$2:$C$142,2,FALSE),"")</f>
        <v/>
      </c>
      <c r="E86" s="213" t="str">
        <f>IFERROR(VLOOKUP(B86,'اسماء العملاء'!$A$2:$C$142,3,FALSE),"")</f>
        <v/>
      </c>
      <c r="F86" s="194"/>
      <c r="G86" s="194"/>
      <c r="H86" s="194"/>
    </row>
    <row r="87" spans="1:8" ht="21.95" customHeight="1">
      <c r="A87" s="194" t="str">
        <f t="shared" ca="1" si="1"/>
        <v/>
      </c>
      <c r="B87" s="139"/>
      <c r="C87" s="138" t="str">
        <f>IFERROR(VLOOKUP(B87,'اسماء العملاء'!$A$2:$E$142,5,FALSE),"")</f>
        <v/>
      </c>
      <c r="D87" s="139" t="str">
        <f>IFERROR(VLOOKUP(B87,'اسماء العملاء'!$A$2:$C$142,2,FALSE),"")</f>
        <v/>
      </c>
      <c r="E87" s="213" t="str">
        <f>IFERROR(VLOOKUP(B87,'اسماء العملاء'!$A$2:$C$142,3,FALSE),"")</f>
        <v/>
      </c>
      <c r="F87" s="194"/>
      <c r="G87" s="194"/>
      <c r="H87" s="194"/>
    </row>
    <row r="88" spans="1:8" ht="21.95" customHeight="1">
      <c r="A88" s="194" t="str">
        <f t="shared" ca="1" si="1"/>
        <v/>
      </c>
      <c r="B88" s="139"/>
      <c r="C88" s="138" t="str">
        <f>IFERROR(VLOOKUP(B88,'اسماء العملاء'!$A$2:$E$142,5,FALSE),"")</f>
        <v/>
      </c>
      <c r="D88" s="139" t="str">
        <f>IFERROR(VLOOKUP(B88,'اسماء العملاء'!$A$2:$C$142,2,FALSE),"")</f>
        <v/>
      </c>
      <c r="E88" s="213" t="str">
        <f>IFERROR(VLOOKUP(B88,'اسماء العملاء'!$A$2:$C$142,3,FALSE),"")</f>
        <v/>
      </c>
      <c r="F88" s="194"/>
      <c r="G88" s="194"/>
      <c r="H88" s="194"/>
    </row>
    <row r="89" spans="1:8" ht="21.95" customHeight="1">
      <c r="A89" s="194" t="str">
        <f t="shared" ca="1" si="1"/>
        <v/>
      </c>
      <c r="B89" s="139"/>
      <c r="C89" s="138" t="str">
        <f>IFERROR(VLOOKUP(B89,'اسماء العملاء'!$A$2:$E$142,5,FALSE),"")</f>
        <v/>
      </c>
      <c r="D89" s="139" t="str">
        <f>IFERROR(VLOOKUP(B89,'اسماء العملاء'!$A$2:$C$142,2,FALSE),"")</f>
        <v/>
      </c>
      <c r="E89" s="213" t="str">
        <f>IFERROR(VLOOKUP(B89,'اسماء العملاء'!$A$2:$C$142,3,FALSE),"")</f>
        <v/>
      </c>
      <c r="F89" s="194"/>
      <c r="G89" s="194"/>
      <c r="H89" s="194"/>
    </row>
    <row r="90" spans="1:8" ht="21.95" customHeight="1">
      <c r="A90" s="194" t="str">
        <f t="shared" ca="1" si="1"/>
        <v/>
      </c>
      <c r="B90" s="139"/>
      <c r="C90" s="138" t="str">
        <f>IFERROR(VLOOKUP(B90,'اسماء العملاء'!$A$2:$E$142,5,FALSE),"")</f>
        <v/>
      </c>
      <c r="D90" s="139" t="str">
        <f>IFERROR(VLOOKUP(B90,'اسماء العملاء'!$A$2:$C$142,2,FALSE),"")</f>
        <v/>
      </c>
      <c r="E90" s="213" t="str">
        <f>IFERROR(VLOOKUP(B90,'اسماء العملاء'!$A$2:$C$142,3,FALSE),"")</f>
        <v/>
      </c>
      <c r="F90" s="194"/>
      <c r="G90" s="194"/>
      <c r="H90" s="194"/>
    </row>
    <row r="91" spans="1:8" ht="21.95" customHeight="1">
      <c r="A91" s="194" t="str">
        <f t="shared" ca="1" si="1"/>
        <v/>
      </c>
      <c r="B91" s="139"/>
      <c r="C91" s="138" t="str">
        <f>IFERROR(VLOOKUP(B91,'اسماء العملاء'!$A$2:$E$142,5,FALSE),"")</f>
        <v/>
      </c>
      <c r="D91" s="139" t="str">
        <f>IFERROR(VLOOKUP(B91,'اسماء العملاء'!$A$2:$C$142,2,FALSE),"")</f>
        <v/>
      </c>
      <c r="E91" s="213" t="str">
        <f>IFERROR(VLOOKUP(B91,'اسماء العملاء'!$A$2:$C$142,3,FALSE),"")</f>
        <v/>
      </c>
      <c r="F91" s="194"/>
      <c r="G91" s="194"/>
      <c r="H91" s="194"/>
    </row>
    <row r="92" spans="1:8" ht="21.95" customHeight="1">
      <c r="A92" s="194" t="str">
        <f t="shared" ca="1" si="1"/>
        <v/>
      </c>
      <c r="B92" s="139"/>
      <c r="C92" s="138" t="str">
        <f>IFERROR(VLOOKUP(B92,'اسماء العملاء'!$A$2:$E$142,5,FALSE),"")</f>
        <v/>
      </c>
      <c r="D92" s="139" t="str">
        <f>IFERROR(VLOOKUP(B92,'اسماء العملاء'!$A$2:$C$142,2,FALSE),"")</f>
        <v/>
      </c>
      <c r="E92" s="213" t="str">
        <f>IFERROR(VLOOKUP(B92,'اسماء العملاء'!$A$2:$C$142,3,FALSE),"")</f>
        <v/>
      </c>
      <c r="F92" s="194"/>
      <c r="G92" s="194"/>
      <c r="H92" s="194"/>
    </row>
    <row r="93" spans="1:8" ht="21.95" customHeight="1">
      <c r="A93" s="194" t="str">
        <f t="shared" ca="1" si="1"/>
        <v/>
      </c>
      <c r="B93" s="139"/>
      <c r="C93" s="138" t="str">
        <f>IFERROR(VLOOKUP(B93,'اسماء العملاء'!$A$2:$E$142,5,FALSE),"")</f>
        <v/>
      </c>
      <c r="D93" s="139" t="str">
        <f>IFERROR(VLOOKUP(B93,'اسماء العملاء'!$A$2:$C$142,2,FALSE),"")</f>
        <v/>
      </c>
      <c r="E93" s="213" t="str">
        <f>IFERROR(VLOOKUP(B93,'اسماء العملاء'!$A$2:$C$142,3,FALSE),"")</f>
        <v/>
      </c>
      <c r="F93" s="194"/>
      <c r="G93" s="194"/>
      <c r="H93" s="194"/>
    </row>
    <row r="94" spans="1:8" ht="21.95" customHeight="1">
      <c r="A94" s="194" t="str">
        <f t="shared" ca="1" si="1"/>
        <v/>
      </c>
      <c r="B94" s="139"/>
      <c r="C94" s="138" t="str">
        <f>IFERROR(VLOOKUP(B94,'اسماء العملاء'!$A$2:$E$142,5,FALSE),"")</f>
        <v/>
      </c>
      <c r="D94" s="139" t="str">
        <f>IFERROR(VLOOKUP(B94,'اسماء العملاء'!$A$2:$C$142,2,FALSE),"")</f>
        <v/>
      </c>
      <c r="E94" s="213" t="str">
        <f>IFERROR(VLOOKUP(B94,'اسماء العملاء'!$A$2:$C$142,3,FALSE),"")</f>
        <v/>
      </c>
      <c r="F94" s="194"/>
      <c r="G94" s="194"/>
      <c r="H94" s="194"/>
    </row>
    <row r="95" spans="1:8" ht="21.95" customHeight="1">
      <c r="A95" s="194" t="str">
        <f t="shared" ca="1" si="1"/>
        <v/>
      </c>
      <c r="B95" s="139"/>
      <c r="C95" s="138" t="str">
        <f>IFERROR(VLOOKUP(B95,'اسماء العملاء'!$A$2:$E$142,5,FALSE),"")</f>
        <v/>
      </c>
      <c r="D95" s="139" t="str">
        <f>IFERROR(VLOOKUP(B95,'اسماء العملاء'!$A$2:$C$142,2,FALSE),"")</f>
        <v/>
      </c>
      <c r="E95" s="213" t="str">
        <f>IFERROR(VLOOKUP(B95,'اسماء العملاء'!$A$2:$C$142,3,FALSE),"")</f>
        <v/>
      </c>
      <c r="F95" s="194"/>
      <c r="G95" s="194"/>
      <c r="H95" s="194"/>
    </row>
    <row r="96" spans="1:8" ht="21.95" customHeight="1">
      <c r="A96" s="194" t="str">
        <f t="shared" ca="1" si="1"/>
        <v/>
      </c>
      <c r="B96" s="139"/>
      <c r="C96" s="138" t="str">
        <f>IFERROR(VLOOKUP(B96,'اسماء العملاء'!$A$2:$E$142,5,FALSE),"")</f>
        <v/>
      </c>
      <c r="D96" s="139" t="str">
        <f>IFERROR(VLOOKUP(B96,'اسماء العملاء'!$A$2:$C$142,2,FALSE),"")</f>
        <v/>
      </c>
      <c r="E96" s="213" t="str">
        <f>IFERROR(VLOOKUP(B96,'اسماء العملاء'!$A$2:$C$142,3,FALSE),"")</f>
        <v/>
      </c>
      <c r="F96" s="194"/>
      <c r="G96" s="194"/>
      <c r="H96" s="194"/>
    </row>
    <row r="97" spans="1:8" ht="21.95" customHeight="1">
      <c r="A97" s="194" t="str">
        <f t="shared" ca="1" si="1"/>
        <v/>
      </c>
      <c r="B97" s="139"/>
      <c r="C97" s="138" t="str">
        <f>IFERROR(VLOOKUP(B97,'اسماء العملاء'!$A$2:$E$142,5,FALSE),"")</f>
        <v/>
      </c>
      <c r="D97" s="139" t="str">
        <f>IFERROR(VLOOKUP(B97,'اسماء العملاء'!$A$2:$C$142,2,FALSE),"")</f>
        <v/>
      </c>
      <c r="E97" s="213" t="str">
        <f>IFERROR(VLOOKUP(B97,'اسماء العملاء'!$A$2:$C$142,3,FALSE),"")</f>
        <v/>
      </c>
      <c r="F97" s="194"/>
      <c r="G97" s="194"/>
      <c r="H97" s="194"/>
    </row>
    <row r="98" spans="1:8" ht="21.95" customHeight="1">
      <c r="A98" s="194" t="str">
        <f t="shared" ca="1" si="1"/>
        <v/>
      </c>
      <c r="B98" s="139"/>
      <c r="C98" s="138" t="str">
        <f>IFERROR(VLOOKUP(B98,'اسماء العملاء'!$A$2:$E$142,5,FALSE),"")</f>
        <v/>
      </c>
      <c r="D98" s="139" t="str">
        <f>IFERROR(VLOOKUP(B98,'اسماء العملاء'!$A$2:$C$142,2,FALSE),"")</f>
        <v/>
      </c>
      <c r="E98" s="213" t="str">
        <f>IFERROR(VLOOKUP(B98,'اسماء العملاء'!$A$2:$C$142,3,FALSE),"")</f>
        <v/>
      </c>
      <c r="F98" s="194"/>
      <c r="G98" s="194"/>
      <c r="H98" s="194"/>
    </row>
    <row r="99" spans="1:8" ht="21.95" customHeight="1">
      <c r="A99" s="194" t="str">
        <f t="shared" ca="1" si="1"/>
        <v/>
      </c>
      <c r="B99" s="139"/>
      <c r="C99" s="138" t="str">
        <f>IFERROR(VLOOKUP(B99,'اسماء العملاء'!$A$2:$E$142,5,FALSE),"")</f>
        <v/>
      </c>
      <c r="D99" s="139" t="str">
        <f>IFERROR(VLOOKUP(B99,'اسماء العملاء'!$A$2:$C$142,2,FALSE),"")</f>
        <v/>
      </c>
      <c r="E99" s="213" t="str">
        <f>IFERROR(VLOOKUP(B99,'اسماء العملاء'!$A$2:$C$142,3,FALSE),"")</f>
        <v/>
      </c>
      <c r="F99" s="194"/>
      <c r="G99" s="194"/>
      <c r="H99" s="194"/>
    </row>
    <row r="100" spans="1:8" ht="21.95" customHeight="1">
      <c r="A100" s="194" t="str">
        <f t="shared" ca="1" si="1"/>
        <v/>
      </c>
      <c r="B100" s="139"/>
      <c r="C100" s="138" t="str">
        <f>IFERROR(VLOOKUP(B100,'اسماء العملاء'!$A$2:$E$142,5,FALSE),"")</f>
        <v/>
      </c>
      <c r="D100" s="139" t="str">
        <f>IFERROR(VLOOKUP(B100,'اسماء العملاء'!$A$2:$C$142,2,FALSE),"")</f>
        <v/>
      </c>
      <c r="E100" s="213" t="str">
        <f>IFERROR(VLOOKUP(B100,'اسماء العملاء'!$A$2:$C$142,3,FALSE),"")</f>
        <v/>
      </c>
      <c r="F100" s="194"/>
      <c r="G100" s="194"/>
      <c r="H100" s="194"/>
    </row>
    <row r="101" spans="1:8" ht="21.95" customHeight="1">
      <c r="A101" s="194" t="str">
        <f t="shared" ca="1" si="1"/>
        <v/>
      </c>
      <c r="B101" s="139"/>
      <c r="C101" s="138" t="str">
        <f>IFERROR(VLOOKUP(B101,'اسماء العملاء'!$A$2:$E$142,5,FALSE),"")</f>
        <v/>
      </c>
      <c r="D101" s="139" t="str">
        <f>IFERROR(VLOOKUP(B101,'اسماء العملاء'!$A$2:$C$142,2,FALSE),"")</f>
        <v/>
      </c>
      <c r="E101" s="213" t="str">
        <f>IFERROR(VLOOKUP(B101,'اسماء العملاء'!$A$2:$C$142,3,FALSE),"")</f>
        <v/>
      </c>
      <c r="F101" s="194"/>
      <c r="G101" s="194"/>
      <c r="H101" s="194"/>
    </row>
    <row r="102" spans="1:8" ht="21.95" customHeight="1">
      <c r="A102" s="194" t="str">
        <f t="shared" ca="1" si="1"/>
        <v/>
      </c>
      <c r="B102" s="139"/>
      <c r="C102" s="138" t="str">
        <f>IFERROR(VLOOKUP(B102,'اسماء العملاء'!$A$2:$E$142,5,FALSE),"")</f>
        <v/>
      </c>
      <c r="D102" s="139" t="str">
        <f>IFERROR(VLOOKUP(B102,'اسماء العملاء'!$A$2:$C$142,2,FALSE),"")</f>
        <v/>
      </c>
      <c r="E102" s="213" t="str">
        <f>IFERROR(VLOOKUP(B102,'اسماء العملاء'!$A$2:$C$142,3,FALSE),"")</f>
        <v/>
      </c>
      <c r="F102" s="194"/>
      <c r="G102" s="194"/>
      <c r="H102" s="194"/>
    </row>
    <row r="103" spans="1:8" ht="21.95" customHeight="1">
      <c r="A103" s="194" t="str">
        <f t="shared" ca="1" si="1"/>
        <v/>
      </c>
      <c r="B103" s="139"/>
      <c r="C103" s="138" t="str">
        <f>IFERROR(VLOOKUP(B103,'اسماء العملاء'!$A$2:$E$142,5,FALSE),"")</f>
        <v/>
      </c>
      <c r="D103" s="139" t="str">
        <f>IFERROR(VLOOKUP(B103,'اسماء العملاء'!$A$2:$C$142,2,FALSE),"")</f>
        <v/>
      </c>
      <c r="E103" s="213" t="str">
        <f>IFERROR(VLOOKUP(B103,'اسماء العملاء'!$A$2:$C$142,3,FALSE),"")</f>
        <v/>
      </c>
      <c r="F103" s="194"/>
      <c r="G103" s="194"/>
      <c r="H103" s="194"/>
    </row>
    <row r="104" spans="1:8" ht="21.95" customHeight="1">
      <c r="A104" s="194" t="str">
        <f t="shared" ca="1" si="1"/>
        <v/>
      </c>
      <c r="B104" s="139"/>
      <c r="C104" s="138" t="str">
        <f>IFERROR(VLOOKUP(B104,'اسماء العملاء'!$A$2:$E$142,5,FALSE),"")</f>
        <v/>
      </c>
      <c r="D104" s="139" t="str">
        <f>IFERROR(VLOOKUP(B104,'اسماء العملاء'!$A$2:$C$142,2,FALSE),"")</f>
        <v/>
      </c>
      <c r="E104" s="213" t="str">
        <f>IFERROR(VLOOKUP(B104,'اسماء العملاء'!$A$2:$C$142,3,FALSE),"")</f>
        <v/>
      </c>
      <c r="F104" s="194"/>
      <c r="G104" s="194"/>
      <c r="H104" s="194"/>
    </row>
    <row r="105" spans="1:8" ht="21.95" customHeight="1">
      <c r="A105" s="194" t="str">
        <f t="shared" ca="1" si="1"/>
        <v/>
      </c>
      <c r="B105" s="139"/>
      <c r="C105" s="138" t="str">
        <f>IFERROR(VLOOKUP(B105,'اسماء العملاء'!$A$2:$E$142,5,FALSE),"")</f>
        <v/>
      </c>
      <c r="D105" s="139" t="str">
        <f>IFERROR(VLOOKUP(B105,'اسماء العملاء'!$A$2:$C$142,2,FALSE),"")</f>
        <v/>
      </c>
      <c r="E105" s="213" t="str">
        <f>IFERROR(VLOOKUP(B105,'اسماء العملاء'!$A$2:$C$142,3,FALSE),"")</f>
        <v/>
      </c>
      <c r="F105" s="194"/>
      <c r="G105" s="194"/>
      <c r="H105" s="194"/>
    </row>
    <row r="106" spans="1:8" ht="21.95" customHeight="1">
      <c r="A106" s="194" t="str">
        <f t="shared" ca="1" si="1"/>
        <v/>
      </c>
      <c r="B106" s="139"/>
      <c r="C106" s="138" t="str">
        <f>IFERROR(VLOOKUP(B106,'اسماء العملاء'!$A$2:$E$142,5,FALSE),"")</f>
        <v/>
      </c>
      <c r="D106" s="139" t="str">
        <f>IFERROR(VLOOKUP(B106,'اسماء العملاء'!$A$2:$C$142,2,FALSE),"")</f>
        <v/>
      </c>
      <c r="E106" s="213" t="str">
        <f>IFERROR(VLOOKUP(B106,'اسماء العملاء'!$A$2:$C$142,3,FALSE),"")</f>
        <v/>
      </c>
      <c r="F106" s="194"/>
      <c r="G106" s="194"/>
      <c r="H106" s="194"/>
    </row>
    <row r="107" spans="1:8" ht="21.95" customHeight="1">
      <c r="A107" s="194" t="str">
        <f t="shared" ca="1" si="1"/>
        <v/>
      </c>
      <c r="B107" s="139"/>
      <c r="C107" s="138" t="str">
        <f>IFERROR(VLOOKUP(B107,'اسماء العملاء'!$A$2:$E$142,5,FALSE),"")</f>
        <v/>
      </c>
      <c r="D107" s="139" t="str">
        <f>IFERROR(VLOOKUP(B107,'اسماء العملاء'!$A$2:$C$142,2,FALSE),"")</f>
        <v/>
      </c>
      <c r="E107" s="213" t="str">
        <f>IFERROR(VLOOKUP(B107,'اسماء العملاء'!$A$2:$C$142,3,FALSE),"")</f>
        <v/>
      </c>
      <c r="F107" s="194"/>
      <c r="G107" s="194"/>
      <c r="H107" s="194"/>
    </row>
    <row r="108" spans="1:8" ht="21.95" customHeight="1">
      <c r="A108" s="194" t="str">
        <f t="shared" ca="1" si="1"/>
        <v/>
      </c>
      <c r="B108" s="139"/>
      <c r="C108" s="138" t="str">
        <f>IFERROR(VLOOKUP(B108,'اسماء العملاء'!$A$2:$E$142,5,FALSE),"")</f>
        <v/>
      </c>
      <c r="D108" s="139" t="str">
        <f>IFERROR(VLOOKUP(B108,'اسماء العملاء'!$A$2:$C$142,2,FALSE),"")</f>
        <v/>
      </c>
      <c r="E108" s="213" t="str">
        <f>IFERROR(VLOOKUP(B108,'اسماء العملاء'!$A$2:$C$142,3,FALSE),"")</f>
        <v/>
      </c>
      <c r="F108" s="194"/>
      <c r="G108" s="194"/>
      <c r="H108" s="194"/>
    </row>
    <row r="109" spans="1:8" ht="21.95" customHeight="1">
      <c r="A109" s="194" t="str">
        <f t="shared" ca="1" si="1"/>
        <v/>
      </c>
      <c r="B109" s="139"/>
      <c r="C109" s="138" t="str">
        <f>IFERROR(VLOOKUP(B109,'اسماء العملاء'!$A$2:$E$142,5,FALSE),"")</f>
        <v/>
      </c>
      <c r="D109" s="139" t="str">
        <f>IFERROR(VLOOKUP(B109,'اسماء العملاء'!$A$2:$C$142,2,FALSE),"")</f>
        <v/>
      </c>
      <c r="E109" s="213" t="str">
        <f>IFERROR(VLOOKUP(B109,'اسماء العملاء'!$A$2:$C$142,3,FALSE),"")</f>
        <v/>
      </c>
      <c r="F109" s="194"/>
      <c r="G109" s="194"/>
      <c r="H109" s="194"/>
    </row>
    <row r="110" spans="1:8" ht="21.95" customHeight="1">
      <c r="A110" s="194" t="str">
        <f t="shared" ca="1" si="1"/>
        <v/>
      </c>
      <c r="B110" s="139"/>
      <c r="C110" s="138" t="str">
        <f>IFERROR(VLOOKUP(B110,'اسماء العملاء'!$A$2:$E$142,5,FALSE),"")</f>
        <v/>
      </c>
      <c r="D110" s="139" t="str">
        <f>IFERROR(VLOOKUP(B110,'اسماء العملاء'!$A$2:$C$142,2,FALSE),"")</f>
        <v/>
      </c>
      <c r="E110" s="213" t="str">
        <f>IFERROR(VLOOKUP(B110,'اسماء العملاء'!$A$2:$C$142,3,FALSE),"")</f>
        <v/>
      </c>
      <c r="F110" s="194"/>
      <c r="G110" s="194"/>
      <c r="H110" s="194"/>
    </row>
    <row r="111" spans="1:8" ht="21.95" customHeight="1">
      <c r="A111" s="194" t="str">
        <f t="shared" ca="1" si="1"/>
        <v/>
      </c>
      <c r="B111" s="139"/>
      <c r="C111" s="138" t="str">
        <f>IFERROR(VLOOKUP(B111,'اسماء العملاء'!$A$2:$E$142,5,FALSE),"")</f>
        <v/>
      </c>
      <c r="D111" s="139" t="str">
        <f>IFERROR(VLOOKUP(B111,'اسماء العملاء'!$A$2:$C$142,2,FALSE),"")</f>
        <v/>
      </c>
      <c r="E111" s="213" t="str">
        <f>IFERROR(VLOOKUP(B111,'اسماء العملاء'!$A$2:$C$142,3,FALSE),"")</f>
        <v/>
      </c>
      <c r="F111" s="194"/>
      <c r="G111" s="194"/>
      <c r="H111" s="194"/>
    </row>
    <row r="112" spans="1:8" ht="21.95" customHeight="1">
      <c r="A112" s="194" t="str">
        <f t="shared" ca="1" si="1"/>
        <v/>
      </c>
      <c r="B112" s="139"/>
      <c r="C112" s="138" t="str">
        <f>IFERROR(VLOOKUP(B112,'اسماء العملاء'!$A$2:$E$142,5,FALSE),"")</f>
        <v/>
      </c>
      <c r="D112" s="139" t="str">
        <f>IFERROR(VLOOKUP(B112,'اسماء العملاء'!$A$2:$C$142,2,FALSE),"")</f>
        <v/>
      </c>
      <c r="E112" s="213" t="str">
        <f>IFERROR(VLOOKUP(B112,'اسماء العملاء'!$A$2:$C$142,3,FALSE),"")</f>
        <v/>
      </c>
      <c r="F112" s="194"/>
      <c r="G112" s="194"/>
      <c r="H112" s="194"/>
    </row>
    <row r="113" spans="1:8" ht="21.95" customHeight="1">
      <c r="A113" s="194" t="str">
        <f t="shared" ca="1" si="1"/>
        <v/>
      </c>
      <c r="B113" s="139"/>
      <c r="C113" s="138" t="str">
        <f>IFERROR(VLOOKUP(B113,'اسماء العملاء'!$A$2:$E$142,5,FALSE),"")</f>
        <v/>
      </c>
      <c r="D113" s="139" t="str">
        <f>IFERROR(VLOOKUP(B113,'اسماء العملاء'!$A$2:$C$142,2,FALSE),"")</f>
        <v/>
      </c>
      <c r="E113" s="213" t="str">
        <f>IFERROR(VLOOKUP(B113,'اسماء العملاء'!$A$2:$C$142,3,FALSE),"")</f>
        <v/>
      </c>
      <c r="F113" s="194"/>
      <c r="G113" s="194"/>
      <c r="H113" s="194"/>
    </row>
    <row r="114" spans="1:8" ht="21.95" customHeight="1">
      <c r="A114" s="194" t="str">
        <f t="shared" ca="1" si="1"/>
        <v/>
      </c>
      <c r="B114" s="139"/>
      <c r="C114" s="138" t="str">
        <f>IFERROR(VLOOKUP(B114,'اسماء العملاء'!$A$2:$E$142,5,FALSE),"")</f>
        <v/>
      </c>
      <c r="D114" s="139" t="str">
        <f>IFERROR(VLOOKUP(B114,'اسماء العملاء'!$A$2:$C$142,2,FALSE),"")</f>
        <v/>
      </c>
      <c r="E114" s="213" t="str">
        <f>IFERROR(VLOOKUP(B114,'اسماء العملاء'!$A$2:$C$142,3,FALSE),"")</f>
        <v/>
      </c>
      <c r="F114" s="194"/>
      <c r="G114" s="194"/>
      <c r="H114" s="194"/>
    </row>
    <row r="115" spans="1:8" ht="21.95" customHeight="1">
      <c r="A115" s="194" t="str">
        <f t="shared" ca="1" si="1"/>
        <v/>
      </c>
      <c r="B115" s="139"/>
      <c r="C115" s="138" t="str">
        <f>IFERROR(VLOOKUP(B115,'اسماء العملاء'!$A$2:$E$142,5,FALSE),"")</f>
        <v/>
      </c>
      <c r="D115" s="139" t="str">
        <f>IFERROR(VLOOKUP(B115,'اسماء العملاء'!$A$2:$C$142,2,FALSE),"")</f>
        <v/>
      </c>
      <c r="E115" s="213" t="str">
        <f>IFERROR(VLOOKUP(B115,'اسماء العملاء'!$A$2:$C$142,3,FALSE),"")</f>
        <v/>
      </c>
      <c r="F115" s="194"/>
      <c r="G115" s="194"/>
      <c r="H115" s="194"/>
    </row>
    <row r="116" spans="1:8" ht="21.95" customHeight="1">
      <c r="A116" s="194" t="str">
        <f t="shared" ca="1" si="1"/>
        <v/>
      </c>
      <c r="B116" s="139"/>
      <c r="C116" s="138" t="str">
        <f>IFERROR(VLOOKUP(B116,'اسماء العملاء'!$A$2:$E$142,5,FALSE),"")</f>
        <v/>
      </c>
      <c r="D116" s="139" t="str">
        <f>IFERROR(VLOOKUP(B116,'اسماء العملاء'!$A$2:$C$142,2,FALSE),"")</f>
        <v/>
      </c>
      <c r="E116" s="213" t="str">
        <f>IFERROR(VLOOKUP(B116,'اسماء العملاء'!$A$2:$C$142,3,FALSE),"")</f>
        <v/>
      </c>
      <c r="F116" s="194"/>
      <c r="G116" s="194"/>
      <c r="H116" s="194"/>
    </row>
    <row r="117" spans="1:8" ht="21.95" customHeight="1">
      <c r="A117" s="194" t="str">
        <f t="shared" ca="1" si="1"/>
        <v/>
      </c>
      <c r="B117" s="139"/>
      <c r="C117" s="138" t="str">
        <f>IFERROR(VLOOKUP(B117,'اسماء العملاء'!$A$2:$E$142,5,FALSE),"")</f>
        <v/>
      </c>
      <c r="D117" s="139" t="str">
        <f>IFERROR(VLOOKUP(B117,'اسماء العملاء'!$A$2:$C$142,2,FALSE),"")</f>
        <v/>
      </c>
      <c r="E117" s="213" t="str">
        <f>IFERROR(VLOOKUP(B117,'اسماء العملاء'!$A$2:$C$142,3,FALSE),"")</f>
        <v/>
      </c>
      <c r="F117" s="194"/>
      <c r="G117" s="194"/>
      <c r="H117" s="194"/>
    </row>
    <row r="118" spans="1:8" ht="21.95" customHeight="1">
      <c r="A118" s="194" t="str">
        <f t="shared" ca="1" si="1"/>
        <v/>
      </c>
      <c r="B118" s="139"/>
      <c r="C118" s="138" t="str">
        <f>IFERROR(VLOOKUP(B118,'اسماء العملاء'!$A$2:$E$142,5,FALSE),"")</f>
        <v/>
      </c>
      <c r="D118" s="139" t="str">
        <f>IFERROR(VLOOKUP(B118,'اسماء العملاء'!$A$2:$C$142,2,FALSE),"")</f>
        <v/>
      </c>
      <c r="E118" s="213" t="str">
        <f>IFERROR(VLOOKUP(B118,'اسماء العملاء'!$A$2:$C$142,3,FALSE),"")</f>
        <v/>
      </c>
      <c r="F118" s="194"/>
      <c r="G118" s="194"/>
      <c r="H118" s="194"/>
    </row>
    <row r="119" spans="1:8" ht="21.95" customHeight="1">
      <c r="A119" s="194" t="str">
        <f t="shared" ca="1" si="1"/>
        <v/>
      </c>
      <c r="B119" s="139"/>
      <c r="C119" s="138" t="str">
        <f>IFERROR(VLOOKUP(B119,'اسماء العملاء'!$A$2:$E$142,5,FALSE),"")</f>
        <v/>
      </c>
      <c r="D119" s="139" t="str">
        <f>IFERROR(VLOOKUP(B119,'اسماء العملاء'!$A$2:$C$142,2,FALSE),"")</f>
        <v/>
      </c>
      <c r="E119" s="213" t="str">
        <f>IFERROR(VLOOKUP(B119,'اسماء العملاء'!$A$2:$C$142,3,FALSE),"")</f>
        <v/>
      </c>
      <c r="F119" s="194"/>
      <c r="G119" s="194"/>
      <c r="H119" s="194"/>
    </row>
    <row r="120" spans="1:8" ht="21.95" customHeight="1">
      <c r="A120" s="194" t="str">
        <f t="shared" ca="1" si="1"/>
        <v/>
      </c>
      <c r="B120" s="139"/>
      <c r="C120" s="138" t="str">
        <f>IFERROR(VLOOKUP(B120,'اسماء العملاء'!$A$2:$E$142,5,FALSE),"")</f>
        <v/>
      </c>
      <c r="D120" s="139" t="str">
        <f>IFERROR(VLOOKUP(B120,'اسماء العملاء'!$A$2:$C$142,2,FALSE),"")</f>
        <v/>
      </c>
      <c r="E120" s="213" t="str">
        <f>IFERROR(VLOOKUP(B120,'اسماء العملاء'!$A$2:$C$142,3,FALSE),"")</f>
        <v/>
      </c>
      <c r="F120" s="194"/>
      <c r="G120" s="194"/>
      <c r="H120" s="194"/>
    </row>
    <row r="121" spans="1:8" ht="21.95" customHeight="1">
      <c r="A121" s="194" t="str">
        <f t="shared" ca="1" si="1"/>
        <v/>
      </c>
      <c r="B121" s="139"/>
      <c r="C121" s="138" t="str">
        <f>IFERROR(VLOOKUP(B121,'اسماء العملاء'!$A$2:$E$142,5,FALSE),"")</f>
        <v/>
      </c>
      <c r="D121" s="139" t="str">
        <f>IFERROR(VLOOKUP(B121,'اسماء العملاء'!$A$2:$C$142,2,FALSE),"")</f>
        <v/>
      </c>
      <c r="E121" s="213" t="str">
        <f>IFERROR(VLOOKUP(B121,'اسماء العملاء'!$A$2:$C$142,3,FALSE),"")</f>
        <v/>
      </c>
      <c r="F121" s="194"/>
      <c r="G121" s="194"/>
      <c r="H121" s="194"/>
    </row>
    <row r="122" spans="1:8" ht="21.95" customHeight="1">
      <c r="A122" s="194" t="str">
        <f t="shared" ca="1" si="1"/>
        <v/>
      </c>
      <c r="B122" s="139"/>
      <c r="C122" s="138" t="str">
        <f>IFERROR(VLOOKUP(B122,'اسماء العملاء'!$A$2:$E$142,5,FALSE),"")</f>
        <v/>
      </c>
      <c r="D122" s="139" t="str">
        <f>IFERROR(VLOOKUP(B122,'اسماء العملاء'!$A$2:$C$142,2,FALSE),"")</f>
        <v/>
      </c>
      <c r="E122" s="213" t="str">
        <f>IFERROR(VLOOKUP(B122,'اسماء العملاء'!$A$2:$C$142,3,FALSE),"")</f>
        <v/>
      </c>
      <c r="F122" s="194"/>
      <c r="G122" s="194"/>
      <c r="H122" s="194"/>
    </row>
    <row r="123" spans="1:8" ht="21.95" customHeight="1">
      <c r="A123" s="194" t="str">
        <f t="shared" ca="1" si="1"/>
        <v/>
      </c>
      <c r="B123" s="139"/>
      <c r="C123" s="138" t="str">
        <f>IFERROR(VLOOKUP(B123,'اسماء العملاء'!$A$2:$E$142,5,FALSE),"")</f>
        <v/>
      </c>
      <c r="D123" s="139" t="str">
        <f>IFERROR(VLOOKUP(B123,'اسماء العملاء'!$A$2:$C$142,2,FALSE),"")</f>
        <v/>
      </c>
      <c r="E123" s="213" t="str">
        <f>IFERROR(VLOOKUP(B123,'اسماء العملاء'!$A$2:$C$142,3,FALSE),"")</f>
        <v/>
      </c>
      <c r="F123" s="194"/>
      <c r="G123" s="194"/>
      <c r="H123" s="194"/>
    </row>
    <row r="124" spans="1:8" ht="21.95" customHeight="1">
      <c r="A124" s="194" t="str">
        <f t="shared" ca="1" si="1"/>
        <v/>
      </c>
      <c r="B124" s="139"/>
      <c r="C124" s="138" t="str">
        <f>IFERROR(VLOOKUP(B124,'اسماء العملاء'!$A$2:$E$142,5,FALSE),"")</f>
        <v/>
      </c>
      <c r="D124" s="139" t="str">
        <f>IFERROR(VLOOKUP(B124,'اسماء العملاء'!$A$2:$C$142,2,FALSE),"")</f>
        <v/>
      </c>
      <c r="E124" s="213" t="str">
        <f>IFERROR(VLOOKUP(B124,'اسماء العملاء'!$A$2:$C$142,3,FALSE),"")</f>
        <v/>
      </c>
      <c r="F124" s="194"/>
      <c r="G124" s="194"/>
      <c r="H124" s="194"/>
    </row>
    <row r="125" spans="1:8" ht="21.95" customHeight="1">
      <c r="A125" s="194" t="str">
        <f t="shared" ca="1" si="1"/>
        <v/>
      </c>
      <c r="B125" s="139"/>
      <c r="C125" s="138" t="str">
        <f>IFERROR(VLOOKUP(B125,'اسماء العملاء'!$A$2:$E$142,5,FALSE),"")</f>
        <v/>
      </c>
      <c r="D125" s="139" t="str">
        <f>IFERROR(VLOOKUP(B125,'اسماء العملاء'!$A$2:$C$142,2,FALSE),"")</f>
        <v/>
      </c>
      <c r="E125" s="213" t="str">
        <f>IFERROR(VLOOKUP(B125,'اسماء العملاء'!$A$2:$C$142,3,FALSE),"")</f>
        <v/>
      </c>
      <c r="F125" s="194"/>
      <c r="G125" s="194"/>
      <c r="H125" s="194"/>
    </row>
    <row r="126" spans="1:8" ht="21.95" customHeight="1">
      <c r="A126" s="194" t="str">
        <f t="shared" ca="1" si="1"/>
        <v/>
      </c>
      <c r="B126" s="139"/>
      <c r="C126" s="138" t="str">
        <f>IFERROR(VLOOKUP(B126,'اسماء العملاء'!$A$2:$E$142,5,FALSE),"")</f>
        <v/>
      </c>
      <c r="D126" s="139" t="str">
        <f>IFERROR(VLOOKUP(B126,'اسماء العملاء'!$A$2:$C$142,2,FALSE),"")</f>
        <v/>
      </c>
      <c r="E126" s="213" t="str">
        <f>IFERROR(VLOOKUP(B126,'اسماء العملاء'!$A$2:$C$142,3,FALSE),"")</f>
        <v/>
      </c>
      <c r="F126" s="194"/>
      <c r="G126" s="194"/>
      <c r="H126" s="194"/>
    </row>
    <row r="127" spans="1:8" ht="21.95" customHeight="1">
      <c r="A127" s="194" t="str">
        <f t="shared" ca="1" si="1"/>
        <v/>
      </c>
      <c r="B127" s="139"/>
      <c r="C127" s="138" t="str">
        <f>IFERROR(VLOOKUP(B127,'اسماء العملاء'!$A$2:$E$142,5,FALSE),"")</f>
        <v/>
      </c>
      <c r="D127" s="139" t="str">
        <f>IFERROR(VLOOKUP(B127,'اسماء العملاء'!$A$2:$C$142,2,FALSE),"")</f>
        <v/>
      </c>
      <c r="E127" s="213" t="str">
        <f>IFERROR(VLOOKUP(B127,'اسماء العملاء'!$A$2:$C$142,3,FALSE),"")</f>
        <v/>
      </c>
      <c r="F127" s="194"/>
      <c r="G127" s="194"/>
      <c r="H127" s="194"/>
    </row>
    <row r="128" spans="1:8" ht="21.95" customHeight="1">
      <c r="A128" s="194" t="str">
        <f t="shared" ca="1" si="1"/>
        <v/>
      </c>
      <c r="B128" s="139"/>
      <c r="C128" s="138" t="str">
        <f>IFERROR(VLOOKUP(B128,'اسماء العملاء'!$A$2:$E$142,5,FALSE),"")</f>
        <v/>
      </c>
      <c r="D128" s="139" t="str">
        <f>IFERROR(VLOOKUP(B128,'اسماء العملاء'!$A$2:$C$142,2,FALSE),"")</f>
        <v/>
      </c>
      <c r="E128" s="213" t="str">
        <f>IFERROR(VLOOKUP(B128,'اسماء العملاء'!$A$2:$C$142,3,FALSE),"")</f>
        <v/>
      </c>
      <c r="F128" s="194"/>
      <c r="G128" s="194"/>
      <c r="H128" s="194"/>
    </row>
    <row r="129" spans="1:8" ht="21.95" customHeight="1">
      <c r="A129" s="194" t="str">
        <f t="shared" ca="1" si="1"/>
        <v/>
      </c>
      <c r="B129" s="139"/>
      <c r="C129" s="138" t="str">
        <f>IFERROR(VLOOKUP(B129,'اسماء العملاء'!$A$2:$E$142,5,FALSE),"")</f>
        <v/>
      </c>
      <c r="D129" s="139" t="str">
        <f>IFERROR(VLOOKUP(B129,'اسماء العملاء'!$A$2:$C$142,2,FALSE),"")</f>
        <v/>
      </c>
      <c r="E129" s="213" t="str">
        <f>IFERROR(VLOOKUP(B129,'اسماء العملاء'!$A$2:$C$142,3,FALSE),"")</f>
        <v/>
      </c>
      <c r="F129" s="194"/>
      <c r="G129" s="194"/>
      <c r="H129" s="194"/>
    </row>
    <row r="130" spans="1:8" ht="21.95" customHeight="1">
      <c r="A130" s="194" t="str">
        <f t="shared" ca="1" si="1"/>
        <v/>
      </c>
      <c r="B130" s="139"/>
      <c r="C130" s="138" t="str">
        <f>IFERROR(VLOOKUP(B130,'اسماء العملاء'!$A$2:$E$142,5,FALSE),"")</f>
        <v/>
      </c>
      <c r="D130" s="139" t="str">
        <f>IFERROR(VLOOKUP(B130,'اسماء العملاء'!$A$2:$C$142,2,FALSE),"")</f>
        <v/>
      </c>
      <c r="E130" s="213" t="str">
        <f>IFERROR(VLOOKUP(B130,'اسماء العملاء'!$A$2:$C$142,3,FALSE),"")</f>
        <v/>
      </c>
      <c r="F130" s="194"/>
      <c r="G130" s="194"/>
      <c r="H130" s="194"/>
    </row>
    <row r="131" spans="1:8" ht="21.95" customHeight="1">
      <c r="A131" s="194" t="str">
        <f t="shared" ca="1" si="1"/>
        <v/>
      </c>
      <c r="B131" s="139"/>
      <c r="C131" s="138" t="str">
        <f>IFERROR(VLOOKUP(B131,'اسماء العملاء'!$A$2:$E$142,5,FALSE),"")</f>
        <v/>
      </c>
      <c r="D131" s="139" t="str">
        <f>IFERROR(VLOOKUP(B131,'اسماء العملاء'!$A$2:$C$142,2,FALSE),"")</f>
        <v/>
      </c>
      <c r="E131" s="213" t="str">
        <f>IFERROR(VLOOKUP(B131,'اسماء العملاء'!$A$2:$C$142,3,FALSE),"")</f>
        <v/>
      </c>
      <c r="F131" s="194"/>
      <c r="G131" s="194"/>
      <c r="H131" s="194"/>
    </row>
    <row r="132" spans="1:8" ht="21.95" customHeight="1">
      <c r="A132" s="194" t="str">
        <f t="shared" ref="A132:A195" ca="1" si="2">IF(B132="","",TODAY())</f>
        <v/>
      </c>
      <c r="B132" s="139"/>
      <c r="C132" s="138" t="str">
        <f>IFERROR(VLOOKUP(B132,'اسماء العملاء'!$A$2:$E$142,5,FALSE),"")</f>
        <v/>
      </c>
      <c r="D132" s="139" t="str">
        <f>IFERROR(VLOOKUP(B132,'اسماء العملاء'!$A$2:$C$142,2,FALSE),"")</f>
        <v/>
      </c>
      <c r="E132" s="213" t="str">
        <f>IFERROR(VLOOKUP(B132,'اسماء العملاء'!$A$2:$C$142,3,FALSE),"")</f>
        <v/>
      </c>
      <c r="F132" s="194"/>
      <c r="G132" s="194"/>
      <c r="H132" s="194"/>
    </row>
    <row r="133" spans="1:8" ht="21.95" customHeight="1">
      <c r="A133" s="194" t="str">
        <f t="shared" ca="1" si="2"/>
        <v/>
      </c>
      <c r="B133" s="139"/>
      <c r="C133" s="138" t="str">
        <f>IFERROR(VLOOKUP(B133,'اسماء العملاء'!$A$2:$E$142,5,FALSE),"")</f>
        <v/>
      </c>
      <c r="D133" s="139" t="str">
        <f>IFERROR(VLOOKUP(B133,'اسماء العملاء'!$A$2:$C$142,2,FALSE),"")</f>
        <v/>
      </c>
      <c r="E133" s="213" t="str">
        <f>IFERROR(VLOOKUP(B133,'اسماء العملاء'!$A$2:$C$142,3,FALSE),"")</f>
        <v/>
      </c>
      <c r="F133" s="194"/>
      <c r="G133" s="194"/>
      <c r="H133" s="194"/>
    </row>
    <row r="134" spans="1:8" ht="21.95" customHeight="1">
      <c r="A134" s="194" t="str">
        <f t="shared" ca="1" si="2"/>
        <v/>
      </c>
      <c r="B134" s="139"/>
      <c r="C134" s="138" t="str">
        <f>IFERROR(VLOOKUP(B134,'اسماء العملاء'!$A$2:$E$142,5,FALSE),"")</f>
        <v/>
      </c>
      <c r="D134" s="139" t="str">
        <f>IFERROR(VLOOKUP(B134,'اسماء العملاء'!$A$2:$C$142,2,FALSE),"")</f>
        <v/>
      </c>
      <c r="E134" s="213" t="str">
        <f>IFERROR(VLOOKUP(B134,'اسماء العملاء'!$A$2:$C$142,3,FALSE),"")</f>
        <v/>
      </c>
      <c r="F134" s="194"/>
      <c r="G134" s="194"/>
      <c r="H134" s="194"/>
    </row>
    <row r="135" spans="1:8" ht="21.95" customHeight="1">
      <c r="A135" s="194" t="str">
        <f t="shared" ca="1" si="2"/>
        <v/>
      </c>
      <c r="B135" s="139"/>
      <c r="C135" s="138" t="str">
        <f>IFERROR(VLOOKUP(B135,'اسماء العملاء'!$A$2:$E$142,5,FALSE),"")</f>
        <v/>
      </c>
      <c r="D135" s="139" t="str">
        <f>IFERROR(VLOOKUP(B135,'اسماء العملاء'!$A$2:$C$142,2,FALSE),"")</f>
        <v/>
      </c>
      <c r="E135" s="213" t="str">
        <f>IFERROR(VLOOKUP(B135,'اسماء العملاء'!$A$2:$C$142,3,FALSE),"")</f>
        <v/>
      </c>
      <c r="F135" s="194"/>
      <c r="G135" s="194"/>
      <c r="H135" s="194"/>
    </row>
    <row r="136" spans="1:8" ht="21.95" customHeight="1">
      <c r="A136" s="194" t="str">
        <f t="shared" ca="1" si="2"/>
        <v/>
      </c>
      <c r="B136" s="139"/>
      <c r="C136" s="138" t="str">
        <f>IFERROR(VLOOKUP(B136,'اسماء العملاء'!$A$2:$E$142,5,FALSE),"")</f>
        <v/>
      </c>
      <c r="D136" s="139" t="str">
        <f>IFERROR(VLOOKUP(B136,'اسماء العملاء'!$A$2:$C$142,2,FALSE),"")</f>
        <v/>
      </c>
      <c r="E136" s="213" t="str">
        <f>IFERROR(VLOOKUP(B136,'اسماء العملاء'!$A$2:$C$142,3,FALSE),"")</f>
        <v/>
      </c>
      <c r="F136" s="194"/>
      <c r="G136" s="194"/>
      <c r="H136" s="194"/>
    </row>
    <row r="137" spans="1:8" ht="21.95" customHeight="1">
      <c r="A137" s="194" t="str">
        <f t="shared" ca="1" si="2"/>
        <v/>
      </c>
      <c r="B137" s="139"/>
      <c r="C137" s="138" t="str">
        <f>IFERROR(VLOOKUP(B137,'اسماء العملاء'!$A$2:$E$142,5,FALSE),"")</f>
        <v/>
      </c>
      <c r="D137" s="139" t="str">
        <f>IFERROR(VLOOKUP(B137,'اسماء العملاء'!$A$2:$C$142,2,FALSE),"")</f>
        <v/>
      </c>
      <c r="E137" s="213" t="str">
        <f>IFERROR(VLOOKUP(B137,'اسماء العملاء'!$A$2:$C$142,3,FALSE),"")</f>
        <v/>
      </c>
      <c r="F137" s="194"/>
      <c r="G137" s="194"/>
      <c r="H137" s="194"/>
    </row>
    <row r="138" spans="1:8" ht="21.95" customHeight="1">
      <c r="A138" s="194" t="str">
        <f t="shared" ca="1" si="2"/>
        <v/>
      </c>
      <c r="B138" s="139"/>
      <c r="C138" s="138" t="str">
        <f>IFERROR(VLOOKUP(B138,'اسماء العملاء'!$A$2:$E$142,5,FALSE),"")</f>
        <v/>
      </c>
      <c r="D138" s="139" t="str">
        <f>IFERROR(VLOOKUP(B138,'اسماء العملاء'!$A$2:$C$142,2,FALSE),"")</f>
        <v/>
      </c>
      <c r="E138" s="213" t="str">
        <f>IFERROR(VLOOKUP(B138,'اسماء العملاء'!$A$2:$C$142,3,FALSE),"")</f>
        <v/>
      </c>
      <c r="F138" s="194"/>
      <c r="G138" s="194"/>
      <c r="H138" s="194"/>
    </row>
    <row r="139" spans="1:8" ht="21.95" customHeight="1">
      <c r="A139" s="194" t="str">
        <f t="shared" ca="1" si="2"/>
        <v/>
      </c>
      <c r="B139" s="139"/>
      <c r="C139" s="138" t="str">
        <f>IFERROR(VLOOKUP(B139,'اسماء العملاء'!$A$2:$E$142,5,FALSE),"")</f>
        <v/>
      </c>
      <c r="D139" s="139" t="str">
        <f>IFERROR(VLOOKUP(B139,'اسماء العملاء'!$A$2:$C$142,2,FALSE),"")</f>
        <v/>
      </c>
      <c r="E139" s="213" t="str">
        <f>IFERROR(VLOOKUP(B139,'اسماء العملاء'!$A$2:$C$142,3,FALSE),"")</f>
        <v/>
      </c>
      <c r="F139" s="194"/>
      <c r="G139" s="194"/>
      <c r="H139" s="194"/>
    </row>
    <row r="140" spans="1:8" ht="21.95" customHeight="1">
      <c r="A140" s="194" t="str">
        <f t="shared" ca="1" si="2"/>
        <v/>
      </c>
      <c r="B140" s="139"/>
      <c r="C140" s="138" t="str">
        <f>IFERROR(VLOOKUP(B140,'اسماء العملاء'!$A$2:$E$142,5,FALSE),"")</f>
        <v/>
      </c>
      <c r="D140" s="139" t="str">
        <f>IFERROR(VLOOKUP(B140,'اسماء العملاء'!$A$2:$C$142,2,FALSE),"")</f>
        <v/>
      </c>
      <c r="E140" s="213" t="str">
        <f>IFERROR(VLOOKUP(B140,'اسماء العملاء'!$A$2:$C$142,3,FALSE),"")</f>
        <v/>
      </c>
      <c r="F140" s="194"/>
      <c r="G140" s="194"/>
      <c r="H140" s="194"/>
    </row>
    <row r="141" spans="1:8" ht="21.95" customHeight="1">
      <c r="A141" s="194" t="str">
        <f t="shared" ca="1" si="2"/>
        <v/>
      </c>
      <c r="B141" s="139"/>
      <c r="C141" s="138" t="str">
        <f>IFERROR(VLOOKUP(B141,'اسماء العملاء'!$A$2:$E$142,5,FALSE),"")</f>
        <v/>
      </c>
      <c r="D141" s="139" t="str">
        <f>IFERROR(VLOOKUP(B141,'اسماء العملاء'!$A$2:$C$142,2,FALSE),"")</f>
        <v/>
      </c>
      <c r="E141" s="213" t="str">
        <f>IFERROR(VLOOKUP(B141,'اسماء العملاء'!$A$2:$C$142,3,FALSE),"")</f>
        <v/>
      </c>
      <c r="F141" s="194"/>
      <c r="G141" s="194"/>
      <c r="H141" s="194"/>
    </row>
    <row r="142" spans="1:8" ht="21.95" customHeight="1">
      <c r="A142" s="194" t="str">
        <f t="shared" ca="1" si="2"/>
        <v/>
      </c>
      <c r="B142" s="139"/>
      <c r="C142" s="138" t="str">
        <f>IFERROR(VLOOKUP(B142,'اسماء العملاء'!$A$2:$E$142,5,FALSE),"")</f>
        <v/>
      </c>
      <c r="D142" s="139" t="str">
        <f>IFERROR(VLOOKUP(B142,'اسماء العملاء'!$A$2:$C$142,2,FALSE),"")</f>
        <v/>
      </c>
      <c r="E142" s="213" t="str">
        <f>IFERROR(VLOOKUP(B142,'اسماء العملاء'!$A$2:$C$142,3,FALSE),"")</f>
        <v/>
      </c>
      <c r="F142" s="194"/>
      <c r="G142" s="194"/>
      <c r="H142" s="194"/>
    </row>
    <row r="143" spans="1:8" ht="21.95" customHeight="1">
      <c r="A143" s="194" t="str">
        <f t="shared" ca="1" si="2"/>
        <v/>
      </c>
      <c r="B143" s="139"/>
      <c r="C143" s="138" t="str">
        <f>IFERROR(VLOOKUP(B143,'اسماء العملاء'!$A$2:$E$142,5,FALSE),"")</f>
        <v/>
      </c>
      <c r="D143" s="139" t="str">
        <f>IFERROR(VLOOKUP(B143,'اسماء العملاء'!$A$2:$C$142,2,FALSE),"")</f>
        <v/>
      </c>
      <c r="E143" s="213" t="str">
        <f>IFERROR(VLOOKUP(B143,'اسماء العملاء'!$A$2:$C$142,3,FALSE),"")</f>
        <v/>
      </c>
      <c r="F143" s="194"/>
      <c r="G143" s="194"/>
      <c r="H143" s="194"/>
    </row>
    <row r="144" spans="1:8" ht="21.95" customHeight="1">
      <c r="A144" s="194" t="str">
        <f t="shared" ca="1" si="2"/>
        <v/>
      </c>
      <c r="B144" s="139"/>
      <c r="C144" s="138" t="str">
        <f>IFERROR(VLOOKUP(B144,'اسماء العملاء'!$A$2:$E$142,5,FALSE),"")</f>
        <v/>
      </c>
      <c r="D144" s="139" t="str">
        <f>IFERROR(VLOOKUP(B144,'اسماء العملاء'!$A$2:$C$142,2,FALSE),"")</f>
        <v/>
      </c>
      <c r="E144" s="213" t="str">
        <f>IFERROR(VLOOKUP(B144,'اسماء العملاء'!$A$2:$C$142,3,FALSE),"")</f>
        <v/>
      </c>
      <c r="F144" s="194"/>
      <c r="G144" s="194"/>
      <c r="H144" s="194"/>
    </row>
    <row r="145" spans="1:8" ht="21.95" customHeight="1">
      <c r="A145" s="194" t="str">
        <f t="shared" ca="1" si="2"/>
        <v/>
      </c>
      <c r="B145" s="139"/>
      <c r="C145" s="138" t="str">
        <f>IFERROR(VLOOKUP(B145,'اسماء العملاء'!$A$2:$E$142,5,FALSE),"")</f>
        <v/>
      </c>
      <c r="D145" s="139" t="str">
        <f>IFERROR(VLOOKUP(B145,'اسماء العملاء'!$A$2:$C$142,2,FALSE),"")</f>
        <v/>
      </c>
      <c r="E145" s="213" t="str">
        <f>IFERROR(VLOOKUP(B145,'اسماء العملاء'!$A$2:$C$142,3,FALSE),"")</f>
        <v/>
      </c>
      <c r="F145" s="194"/>
      <c r="G145" s="194"/>
      <c r="H145" s="194"/>
    </row>
    <row r="146" spans="1:8" ht="21.95" customHeight="1">
      <c r="A146" s="194" t="str">
        <f t="shared" ca="1" si="2"/>
        <v/>
      </c>
      <c r="B146" s="139"/>
      <c r="C146" s="138" t="str">
        <f>IFERROR(VLOOKUP(B146,'اسماء العملاء'!$A$2:$E$142,5,FALSE),"")</f>
        <v/>
      </c>
      <c r="D146" s="139" t="str">
        <f>IFERROR(VLOOKUP(B146,'اسماء العملاء'!$A$2:$C$142,2,FALSE),"")</f>
        <v/>
      </c>
      <c r="E146" s="213" t="str">
        <f>IFERROR(VLOOKUP(B146,'اسماء العملاء'!$A$2:$C$142,3,FALSE),"")</f>
        <v/>
      </c>
      <c r="F146" s="194"/>
      <c r="G146" s="194"/>
      <c r="H146" s="194"/>
    </row>
    <row r="147" spans="1:8" ht="21.95" customHeight="1">
      <c r="A147" s="194" t="str">
        <f t="shared" ca="1" si="2"/>
        <v/>
      </c>
      <c r="B147" s="139"/>
      <c r="C147" s="138" t="str">
        <f>IFERROR(VLOOKUP(B147,'اسماء العملاء'!$A$2:$E$142,5,FALSE),"")</f>
        <v/>
      </c>
      <c r="D147" s="139" t="str">
        <f>IFERROR(VLOOKUP(B147,'اسماء العملاء'!$A$2:$C$142,2,FALSE),"")</f>
        <v/>
      </c>
      <c r="E147" s="213" t="str">
        <f>IFERROR(VLOOKUP(B147,'اسماء العملاء'!$A$2:$C$142,3,FALSE),"")</f>
        <v/>
      </c>
      <c r="F147" s="194"/>
      <c r="G147" s="194"/>
      <c r="H147" s="194"/>
    </row>
    <row r="148" spans="1:8" ht="21.95" customHeight="1">
      <c r="A148" s="194" t="str">
        <f t="shared" ca="1" si="2"/>
        <v/>
      </c>
      <c r="B148" s="139"/>
      <c r="C148" s="138" t="str">
        <f>IFERROR(VLOOKUP(B148,'اسماء العملاء'!$A$2:$E$142,5,FALSE),"")</f>
        <v/>
      </c>
      <c r="D148" s="139" t="str">
        <f>IFERROR(VLOOKUP(B148,'اسماء العملاء'!$A$2:$C$142,2,FALSE),"")</f>
        <v/>
      </c>
      <c r="E148" s="213" t="str">
        <f>IFERROR(VLOOKUP(B148,'اسماء العملاء'!$A$2:$C$142,3,FALSE),"")</f>
        <v/>
      </c>
      <c r="F148" s="194"/>
      <c r="G148" s="194"/>
      <c r="H148" s="194"/>
    </row>
    <row r="149" spans="1:8" ht="21.95" customHeight="1">
      <c r="A149" s="194" t="str">
        <f t="shared" ca="1" si="2"/>
        <v/>
      </c>
      <c r="B149" s="139"/>
      <c r="C149" s="138" t="str">
        <f>IFERROR(VLOOKUP(B149,'اسماء العملاء'!$A$2:$E$142,5,FALSE),"")</f>
        <v/>
      </c>
      <c r="D149" s="139" t="str">
        <f>IFERROR(VLOOKUP(B149,'اسماء العملاء'!$A$2:$C$142,2,FALSE),"")</f>
        <v/>
      </c>
      <c r="E149" s="213" t="str">
        <f>IFERROR(VLOOKUP(B149,'اسماء العملاء'!$A$2:$C$142,3,FALSE),"")</f>
        <v/>
      </c>
      <c r="F149" s="194"/>
      <c r="G149" s="194"/>
      <c r="H149" s="194"/>
    </row>
    <row r="150" spans="1:8" ht="21.95" customHeight="1">
      <c r="A150" s="194" t="str">
        <f t="shared" ca="1" si="2"/>
        <v/>
      </c>
      <c r="B150" s="139"/>
      <c r="C150" s="138" t="str">
        <f>IFERROR(VLOOKUP(B150,'اسماء العملاء'!$A$2:$E$142,5,FALSE),"")</f>
        <v/>
      </c>
      <c r="D150" s="139" t="str">
        <f>IFERROR(VLOOKUP(B150,'اسماء العملاء'!$A$2:$C$142,2,FALSE),"")</f>
        <v/>
      </c>
      <c r="E150" s="213" t="str">
        <f>IFERROR(VLOOKUP(B150,'اسماء العملاء'!$A$2:$C$142,3,FALSE),"")</f>
        <v/>
      </c>
      <c r="F150" s="194"/>
      <c r="G150" s="194"/>
      <c r="H150" s="194"/>
    </row>
    <row r="151" spans="1:8" ht="21.95" customHeight="1">
      <c r="A151" s="194" t="str">
        <f t="shared" ca="1" si="2"/>
        <v/>
      </c>
      <c r="B151" s="139"/>
      <c r="C151" s="138" t="str">
        <f>IFERROR(VLOOKUP(B151,'اسماء العملاء'!$A$2:$E$142,5,FALSE),"")</f>
        <v/>
      </c>
      <c r="D151" s="139" t="str">
        <f>IFERROR(VLOOKUP(B151,'اسماء العملاء'!$A$2:$C$142,2,FALSE),"")</f>
        <v/>
      </c>
      <c r="E151" s="213" t="str">
        <f>IFERROR(VLOOKUP(B151,'اسماء العملاء'!$A$2:$C$142,3,FALSE),"")</f>
        <v/>
      </c>
      <c r="F151" s="194"/>
      <c r="G151" s="194"/>
      <c r="H151" s="194"/>
    </row>
    <row r="152" spans="1:8" ht="21.95" customHeight="1">
      <c r="A152" s="194" t="str">
        <f t="shared" ca="1" si="2"/>
        <v/>
      </c>
      <c r="B152" s="139"/>
      <c r="C152" s="138" t="str">
        <f>IFERROR(VLOOKUP(B152,'اسماء العملاء'!$A$2:$E$142,5,FALSE),"")</f>
        <v/>
      </c>
      <c r="D152" s="139" t="str">
        <f>IFERROR(VLOOKUP(B152,'اسماء العملاء'!$A$2:$C$142,2,FALSE),"")</f>
        <v/>
      </c>
      <c r="E152" s="213" t="str">
        <f>IFERROR(VLOOKUP(B152,'اسماء العملاء'!$A$2:$C$142,3,FALSE),"")</f>
        <v/>
      </c>
      <c r="F152" s="194"/>
      <c r="G152" s="194"/>
      <c r="H152" s="194"/>
    </row>
    <row r="153" spans="1:8" ht="21.95" customHeight="1">
      <c r="A153" s="194" t="str">
        <f t="shared" ca="1" si="2"/>
        <v/>
      </c>
      <c r="B153" s="139"/>
      <c r="C153" s="138" t="str">
        <f>IFERROR(VLOOKUP(B153,'اسماء العملاء'!$A$2:$E$142,5,FALSE),"")</f>
        <v/>
      </c>
      <c r="D153" s="139" t="str">
        <f>IFERROR(VLOOKUP(B153,'اسماء العملاء'!$A$2:$C$142,2,FALSE),"")</f>
        <v/>
      </c>
      <c r="E153" s="213" t="str">
        <f>IFERROR(VLOOKUP(B153,'اسماء العملاء'!$A$2:$C$142,3,FALSE),"")</f>
        <v/>
      </c>
      <c r="F153" s="194"/>
      <c r="G153" s="194"/>
      <c r="H153" s="194"/>
    </row>
    <row r="154" spans="1:8" ht="21.95" customHeight="1">
      <c r="A154" s="194" t="str">
        <f t="shared" ca="1" si="2"/>
        <v/>
      </c>
      <c r="B154" s="139"/>
      <c r="C154" s="138" t="str">
        <f>IFERROR(VLOOKUP(B154,'اسماء العملاء'!$A$2:$E$142,5,FALSE),"")</f>
        <v/>
      </c>
      <c r="D154" s="139" t="str">
        <f>IFERROR(VLOOKUP(B154,'اسماء العملاء'!$A$2:$C$142,2,FALSE),"")</f>
        <v/>
      </c>
      <c r="E154" s="213" t="str">
        <f>IFERROR(VLOOKUP(B154,'اسماء العملاء'!$A$2:$C$142,3,FALSE),"")</f>
        <v/>
      </c>
      <c r="F154" s="194"/>
      <c r="G154" s="194"/>
      <c r="H154" s="194"/>
    </row>
    <row r="155" spans="1:8" ht="21.95" customHeight="1">
      <c r="A155" s="194" t="str">
        <f t="shared" ca="1" si="2"/>
        <v/>
      </c>
      <c r="B155" s="139"/>
      <c r="C155" s="138" t="str">
        <f>IFERROR(VLOOKUP(B155,'اسماء العملاء'!$A$2:$E$142,5,FALSE),"")</f>
        <v/>
      </c>
      <c r="D155" s="139" t="str">
        <f>IFERROR(VLOOKUP(B155,'اسماء العملاء'!$A$2:$C$142,2,FALSE),"")</f>
        <v/>
      </c>
      <c r="E155" s="213" t="str">
        <f>IFERROR(VLOOKUP(B155,'اسماء العملاء'!$A$2:$C$142,3,FALSE),"")</f>
        <v/>
      </c>
      <c r="F155" s="194"/>
      <c r="G155" s="194"/>
      <c r="H155" s="194"/>
    </row>
    <row r="156" spans="1:8" ht="21.95" customHeight="1">
      <c r="A156" s="194" t="str">
        <f t="shared" ca="1" si="2"/>
        <v/>
      </c>
      <c r="B156" s="139"/>
      <c r="C156" s="138" t="str">
        <f>IFERROR(VLOOKUP(B156,'اسماء العملاء'!$A$2:$E$142,5,FALSE),"")</f>
        <v/>
      </c>
      <c r="D156" s="139" t="str">
        <f>IFERROR(VLOOKUP(B156,'اسماء العملاء'!$A$2:$C$142,2,FALSE),"")</f>
        <v/>
      </c>
      <c r="E156" s="213" t="str">
        <f>IFERROR(VLOOKUP(B156,'اسماء العملاء'!$A$2:$C$142,3,FALSE),"")</f>
        <v/>
      </c>
      <c r="F156" s="194"/>
      <c r="G156" s="194"/>
      <c r="H156" s="194"/>
    </row>
    <row r="157" spans="1:8" ht="21.95" customHeight="1">
      <c r="A157" s="194" t="str">
        <f t="shared" ca="1" si="2"/>
        <v/>
      </c>
      <c r="B157" s="139"/>
      <c r="C157" s="138" t="str">
        <f>IFERROR(VLOOKUP(B157,'اسماء العملاء'!$A$2:$E$142,5,FALSE),"")</f>
        <v/>
      </c>
      <c r="D157" s="139" t="str">
        <f>IFERROR(VLOOKUP(B157,'اسماء العملاء'!$A$2:$C$142,2,FALSE),"")</f>
        <v/>
      </c>
      <c r="E157" s="213" t="str">
        <f>IFERROR(VLOOKUP(B157,'اسماء العملاء'!$A$2:$C$142,3,FALSE),"")</f>
        <v/>
      </c>
      <c r="F157" s="194"/>
      <c r="G157" s="194"/>
      <c r="H157" s="194"/>
    </row>
    <row r="158" spans="1:8" ht="21.95" customHeight="1">
      <c r="A158" s="194" t="str">
        <f t="shared" ca="1" si="2"/>
        <v/>
      </c>
      <c r="B158" s="139"/>
      <c r="C158" s="138" t="str">
        <f>IFERROR(VLOOKUP(B158,'اسماء العملاء'!$A$2:$E$142,5,FALSE),"")</f>
        <v/>
      </c>
      <c r="D158" s="139" t="str">
        <f>IFERROR(VLOOKUP(B158,'اسماء العملاء'!$A$2:$C$142,2,FALSE),"")</f>
        <v/>
      </c>
      <c r="E158" s="213" t="str">
        <f>IFERROR(VLOOKUP(B158,'اسماء العملاء'!$A$2:$C$142,3,FALSE),"")</f>
        <v/>
      </c>
      <c r="F158" s="194"/>
      <c r="G158" s="194"/>
      <c r="H158" s="194"/>
    </row>
    <row r="159" spans="1:8" ht="21.95" customHeight="1">
      <c r="A159" s="194" t="str">
        <f t="shared" ca="1" si="2"/>
        <v/>
      </c>
      <c r="B159" s="139"/>
      <c r="C159" s="138" t="str">
        <f>IFERROR(VLOOKUP(B159,'اسماء العملاء'!$A$2:$E$142,5,FALSE),"")</f>
        <v/>
      </c>
      <c r="D159" s="139" t="str">
        <f>IFERROR(VLOOKUP(B159,'اسماء العملاء'!$A$2:$C$142,2,FALSE),"")</f>
        <v/>
      </c>
      <c r="E159" s="213" t="str">
        <f>IFERROR(VLOOKUP(B159,'اسماء العملاء'!$A$2:$C$142,3,FALSE),"")</f>
        <v/>
      </c>
      <c r="F159" s="194"/>
      <c r="G159" s="194"/>
      <c r="H159" s="194"/>
    </row>
    <row r="160" spans="1:8" ht="21.95" customHeight="1">
      <c r="A160" s="194" t="str">
        <f t="shared" ca="1" si="2"/>
        <v/>
      </c>
      <c r="B160" s="139"/>
      <c r="C160" s="138" t="str">
        <f>IFERROR(VLOOKUP(B160,'اسماء العملاء'!$A$2:$E$142,5,FALSE),"")</f>
        <v/>
      </c>
      <c r="D160" s="139" t="str">
        <f>IFERROR(VLOOKUP(B160,'اسماء العملاء'!$A$2:$C$142,2,FALSE),"")</f>
        <v/>
      </c>
      <c r="E160" s="213" t="str">
        <f>IFERROR(VLOOKUP(B160,'اسماء العملاء'!$A$2:$C$142,3,FALSE),"")</f>
        <v/>
      </c>
      <c r="F160" s="194"/>
      <c r="G160" s="194"/>
      <c r="H160" s="194"/>
    </row>
    <row r="161" spans="1:8" ht="21.95" customHeight="1">
      <c r="A161" s="194" t="str">
        <f t="shared" ca="1" si="2"/>
        <v/>
      </c>
      <c r="B161" s="139"/>
      <c r="C161" s="138" t="str">
        <f>IFERROR(VLOOKUP(B161,'اسماء العملاء'!$A$2:$E$142,5,FALSE),"")</f>
        <v/>
      </c>
      <c r="D161" s="139" t="str">
        <f>IFERROR(VLOOKUP(B161,'اسماء العملاء'!$A$2:$C$142,2,FALSE),"")</f>
        <v/>
      </c>
      <c r="E161" s="213" t="str">
        <f>IFERROR(VLOOKUP(B161,'اسماء العملاء'!$A$2:$C$142,3,FALSE),"")</f>
        <v/>
      </c>
      <c r="F161" s="194"/>
      <c r="G161" s="194"/>
      <c r="H161" s="194"/>
    </row>
    <row r="162" spans="1:8" ht="21.95" customHeight="1">
      <c r="A162" s="194" t="str">
        <f t="shared" ca="1" si="2"/>
        <v/>
      </c>
      <c r="B162" s="139"/>
      <c r="C162" s="138" t="str">
        <f>IFERROR(VLOOKUP(B162,'اسماء العملاء'!$A$2:$E$142,5,FALSE),"")</f>
        <v/>
      </c>
      <c r="D162" s="139" t="str">
        <f>IFERROR(VLOOKUP(B162,'اسماء العملاء'!$A$2:$C$142,2,FALSE),"")</f>
        <v/>
      </c>
      <c r="E162" s="213" t="str">
        <f>IFERROR(VLOOKUP(B162,'اسماء العملاء'!$A$2:$C$142,3,FALSE),"")</f>
        <v/>
      </c>
      <c r="F162" s="194"/>
      <c r="G162" s="194"/>
      <c r="H162" s="194"/>
    </row>
    <row r="163" spans="1:8" ht="21.95" customHeight="1">
      <c r="A163" s="194" t="str">
        <f t="shared" ca="1" si="2"/>
        <v/>
      </c>
      <c r="B163" s="139"/>
      <c r="C163" s="138" t="str">
        <f>IFERROR(VLOOKUP(B163,'اسماء العملاء'!$A$2:$E$142,5,FALSE),"")</f>
        <v/>
      </c>
      <c r="D163" s="139" t="str">
        <f>IFERROR(VLOOKUP(B163,'اسماء العملاء'!$A$2:$C$142,2,FALSE),"")</f>
        <v/>
      </c>
      <c r="E163" s="213" t="str">
        <f>IFERROR(VLOOKUP(B163,'اسماء العملاء'!$A$2:$C$142,3,FALSE),"")</f>
        <v/>
      </c>
      <c r="F163" s="194"/>
      <c r="G163" s="194"/>
      <c r="H163" s="194"/>
    </row>
    <row r="164" spans="1:8" ht="21.95" customHeight="1">
      <c r="A164" s="194" t="str">
        <f t="shared" ca="1" si="2"/>
        <v/>
      </c>
      <c r="B164" s="139"/>
      <c r="C164" s="138" t="str">
        <f>IFERROR(VLOOKUP(B164,'اسماء العملاء'!$A$2:$E$142,5,FALSE),"")</f>
        <v/>
      </c>
      <c r="D164" s="139" t="str">
        <f>IFERROR(VLOOKUP(B164,'اسماء العملاء'!$A$2:$C$142,2,FALSE),"")</f>
        <v/>
      </c>
      <c r="E164" s="213" t="str">
        <f>IFERROR(VLOOKUP(B164,'اسماء العملاء'!$A$2:$C$142,3,FALSE),"")</f>
        <v/>
      </c>
      <c r="F164" s="194"/>
      <c r="G164" s="194"/>
      <c r="H164" s="194"/>
    </row>
    <row r="165" spans="1:8" ht="21.95" customHeight="1">
      <c r="A165" s="194" t="str">
        <f t="shared" ca="1" si="2"/>
        <v/>
      </c>
      <c r="B165" s="139"/>
      <c r="C165" s="138" t="str">
        <f>IFERROR(VLOOKUP(B165,'اسماء العملاء'!$A$2:$E$142,5,FALSE),"")</f>
        <v/>
      </c>
      <c r="D165" s="139" t="str">
        <f>IFERROR(VLOOKUP(B165,'اسماء العملاء'!$A$2:$C$142,2,FALSE),"")</f>
        <v/>
      </c>
      <c r="E165" s="213" t="str">
        <f>IFERROR(VLOOKUP(B165,'اسماء العملاء'!$A$2:$C$142,3,FALSE),"")</f>
        <v/>
      </c>
      <c r="F165" s="194"/>
      <c r="G165" s="194"/>
      <c r="H165" s="194"/>
    </row>
    <row r="166" spans="1:8" ht="21.95" customHeight="1">
      <c r="A166" s="194" t="str">
        <f t="shared" ca="1" si="2"/>
        <v/>
      </c>
      <c r="B166" s="139"/>
      <c r="C166" s="138" t="str">
        <f>IFERROR(VLOOKUP(B166,'اسماء العملاء'!$A$2:$E$142,5,FALSE),"")</f>
        <v/>
      </c>
      <c r="D166" s="139" t="str">
        <f>IFERROR(VLOOKUP(B166,'اسماء العملاء'!$A$2:$C$142,2,FALSE),"")</f>
        <v/>
      </c>
      <c r="E166" s="213" t="str">
        <f>IFERROR(VLOOKUP(B166,'اسماء العملاء'!$A$2:$C$142,3,FALSE),"")</f>
        <v/>
      </c>
      <c r="F166" s="194"/>
      <c r="G166" s="194"/>
      <c r="H166" s="194"/>
    </row>
    <row r="167" spans="1:8" ht="21.95" customHeight="1">
      <c r="A167" s="194" t="str">
        <f t="shared" ca="1" si="2"/>
        <v/>
      </c>
      <c r="B167" s="139"/>
      <c r="C167" s="138" t="str">
        <f>IFERROR(VLOOKUP(B167,'اسماء العملاء'!$A$2:$E$142,5,FALSE),"")</f>
        <v/>
      </c>
      <c r="D167" s="139" t="str">
        <f>IFERROR(VLOOKUP(B167,'اسماء العملاء'!$A$2:$C$142,2,FALSE),"")</f>
        <v/>
      </c>
      <c r="E167" s="213" t="str">
        <f>IFERROR(VLOOKUP(B167,'اسماء العملاء'!$A$2:$C$142,3,FALSE),"")</f>
        <v/>
      </c>
      <c r="F167" s="194"/>
      <c r="G167" s="194"/>
      <c r="H167" s="194"/>
    </row>
    <row r="168" spans="1:8" ht="21.95" customHeight="1">
      <c r="A168" s="194" t="str">
        <f t="shared" ca="1" si="2"/>
        <v/>
      </c>
      <c r="B168" s="139"/>
      <c r="C168" s="138" t="str">
        <f>IFERROR(VLOOKUP(B168,'اسماء العملاء'!$A$2:$E$142,5,FALSE),"")</f>
        <v/>
      </c>
      <c r="D168" s="139" t="str">
        <f>IFERROR(VLOOKUP(B168,'اسماء العملاء'!$A$2:$C$142,2,FALSE),"")</f>
        <v/>
      </c>
      <c r="E168" s="213" t="str">
        <f>IFERROR(VLOOKUP(B168,'اسماء العملاء'!$A$2:$C$142,3,FALSE),"")</f>
        <v/>
      </c>
      <c r="F168" s="194"/>
      <c r="G168" s="194"/>
      <c r="H168" s="194"/>
    </row>
    <row r="169" spans="1:8" ht="21.95" customHeight="1">
      <c r="A169" s="194" t="str">
        <f t="shared" ca="1" si="2"/>
        <v/>
      </c>
      <c r="B169" s="139"/>
      <c r="C169" s="138" t="str">
        <f>IFERROR(VLOOKUP(B169,'اسماء العملاء'!$A$2:$E$142,5,FALSE),"")</f>
        <v/>
      </c>
      <c r="D169" s="139" t="str">
        <f>IFERROR(VLOOKUP(B169,'اسماء العملاء'!$A$2:$C$142,2,FALSE),"")</f>
        <v/>
      </c>
      <c r="E169" s="213" t="str">
        <f>IFERROR(VLOOKUP(B169,'اسماء العملاء'!$A$2:$C$142,3,FALSE),"")</f>
        <v/>
      </c>
      <c r="F169" s="194"/>
      <c r="G169" s="194"/>
      <c r="H169" s="194"/>
    </row>
    <row r="170" spans="1:8" ht="21.95" customHeight="1">
      <c r="A170" s="194" t="str">
        <f t="shared" ca="1" si="2"/>
        <v/>
      </c>
      <c r="B170" s="139"/>
      <c r="C170" s="138" t="str">
        <f>IFERROR(VLOOKUP(B170,'اسماء العملاء'!$A$2:$E$142,5,FALSE),"")</f>
        <v/>
      </c>
      <c r="D170" s="139" t="str">
        <f>IFERROR(VLOOKUP(B170,'اسماء العملاء'!$A$2:$C$142,2,FALSE),"")</f>
        <v/>
      </c>
      <c r="E170" s="213" t="str">
        <f>IFERROR(VLOOKUP(B170,'اسماء العملاء'!$A$2:$C$142,3,FALSE),"")</f>
        <v/>
      </c>
      <c r="F170" s="194"/>
      <c r="G170" s="194"/>
      <c r="H170" s="194"/>
    </row>
    <row r="171" spans="1:8" ht="21.95" customHeight="1">
      <c r="A171" s="194" t="str">
        <f t="shared" ca="1" si="2"/>
        <v/>
      </c>
      <c r="B171" s="139"/>
      <c r="C171" s="138" t="str">
        <f>IFERROR(VLOOKUP(B171,'اسماء العملاء'!$A$2:$E$142,5,FALSE),"")</f>
        <v/>
      </c>
      <c r="D171" s="139" t="str">
        <f>IFERROR(VLOOKUP(B171,'اسماء العملاء'!$A$2:$C$142,2,FALSE),"")</f>
        <v/>
      </c>
      <c r="E171" s="213" t="str">
        <f>IFERROR(VLOOKUP(B171,'اسماء العملاء'!$A$2:$C$142,3,FALSE),"")</f>
        <v/>
      </c>
      <c r="F171" s="194"/>
      <c r="G171" s="194"/>
      <c r="H171" s="194"/>
    </row>
    <row r="172" spans="1:8" ht="21.95" customHeight="1">
      <c r="A172" s="194" t="str">
        <f t="shared" ca="1" si="2"/>
        <v/>
      </c>
      <c r="B172" s="139"/>
      <c r="C172" s="138" t="str">
        <f>IFERROR(VLOOKUP(B172,'اسماء العملاء'!$A$2:$E$142,5,FALSE),"")</f>
        <v/>
      </c>
      <c r="D172" s="139" t="str">
        <f>IFERROR(VLOOKUP(B172,'اسماء العملاء'!$A$2:$C$142,2,FALSE),"")</f>
        <v/>
      </c>
      <c r="E172" s="213" t="str">
        <f>IFERROR(VLOOKUP(B172,'اسماء العملاء'!$A$2:$C$142,3,FALSE),"")</f>
        <v/>
      </c>
      <c r="F172" s="194"/>
      <c r="G172" s="194"/>
      <c r="H172" s="194"/>
    </row>
    <row r="173" spans="1:8" ht="21.95" customHeight="1">
      <c r="A173" s="194" t="str">
        <f t="shared" ca="1" si="2"/>
        <v/>
      </c>
      <c r="B173" s="139"/>
      <c r="C173" s="138" t="str">
        <f>IFERROR(VLOOKUP(B173,'اسماء العملاء'!$A$2:$E$142,5,FALSE),"")</f>
        <v/>
      </c>
      <c r="D173" s="139" t="str">
        <f>IFERROR(VLOOKUP(B173,'اسماء العملاء'!$A$2:$C$142,2,FALSE),"")</f>
        <v/>
      </c>
      <c r="E173" s="213" t="str">
        <f>IFERROR(VLOOKUP(B173,'اسماء العملاء'!$A$2:$C$142,3,FALSE),"")</f>
        <v/>
      </c>
      <c r="F173" s="194"/>
      <c r="G173" s="194"/>
      <c r="H173" s="194"/>
    </row>
    <row r="174" spans="1:8" ht="21.95" customHeight="1">
      <c r="A174" s="194" t="str">
        <f t="shared" ca="1" si="2"/>
        <v/>
      </c>
      <c r="B174" s="139"/>
      <c r="C174" s="138" t="str">
        <f>IFERROR(VLOOKUP(B174,'اسماء العملاء'!$A$2:$E$142,5,FALSE),"")</f>
        <v/>
      </c>
      <c r="D174" s="139" t="str">
        <f>IFERROR(VLOOKUP(B174,'اسماء العملاء'!$A$2:$C$142,2,FALSE),"")</f>
        <v/>
      </c>
      <c r="E174" s="213" t="str">
        <f>IFERROR(VLOOKUP(B174,'اسماء العملاء'!$A$2:$C$142,3,FALSE),"")</f>
        <v/>
      </c>
      <c r="F174" s="194"/>
      <c r="G174" s="194"/>
      <c r="H174" s="194"/>
    </row>
    <row r="175" spans="1:8" ht="21.95" customHeight="1">
      <c r="A175" s="194" t="str">
        <f t="shared" ca="1" si="2"/>
        <v/>
      </c>
      <c r="B175" s="139"/>
      <c r="C175" s="138" t="str">
        <f>IFERROR(VLOOKUP(B175,'اسماء العملاء'!$A$2:$E$142,5,FALSE),"")</f>
        <v/>
      </c>
      <c r="D175" s="139" t="str">
        <f>IFERROR(VLOOKUP(B175,'اسماء العملاء'!$A$2:$C$142,2,FALSE),"")</f>
        <v/>
      </c>
      <c r="E175" s="213" t="str">
        <f>IFERROR(VLOOKUP(B175,'اسماء العملاء'!$A$2:$C$142,3,FALSE),"")</f>
        <v/>
      </c>
      <c r="F175" s="194"/>
      <c r="G175" s="194"/>
      <c r="H175" s="194"/>
    </row>
    <row r="176" spans="1:8" ht="21.95" customHeight="1">
      <c r="A176" s="194" t="str">
        <f t="shared" ca="1" si="2"/>
        <v/>
      </c>
      <c r="B176" s="139"/>
      <c r="C176" s="138" t="str">
        <f>IFERROR(VLOOKUP(B176,'اسماء العملاء'!$A$2:$E$142,5,FALSE),"")</f>
        <v/>
      </c>
      <c r="D176" s="139" t="str">
        <f>IFERROR(VLOOKUP(B176,'اسماء العملاء'!$A$2:$C$142,2,FALSE),"")</f>
        <v/>
      </c>
      <c r="E176" s="213" t="str">
        <f>IFERROR(VLOOKUP(B176,'اسماء العملاء'!$A$2:$C$142,3,FALSE),"")</f>
        <v/>
      </c>
      <c r="F176" s="194"/>
      <c r="G176" s="194"/>
      <c r="H176" s="194"/>
    </row>
    <row r="177" spans="1:8" ht="21.95" customHeight="1">
      <c r="A177" s="194" t="str">
        <f t="shared" ca="1" si="2"/>
        <v/>
      </c>
      <c r="B177" s="139"/>
      <c r="C177" s="138" t="str">
        <f>IFERROR(VLOOKUP(B177,'اسماء العملاء'!$A$2:$E$142,5,FALSE),"")</f>
        <v/>
      </c>
      <c r="D177" s="139" t="str">
        <f>IFERROR(VLOOKUP(B177,'اسماء العملاء'!$A$2:$C$142,2,FALSE),"")</f>
        <v/>
      </c>
      <c r="E177" s="213" t="str">
        <f>IFERROR(VLOOKUP(B177,'اسماء العملاء'!$A$2:$C$142,3,FALSE),"")</f>
        <v/>
      </c>
      <c r="F177" s="194"/>
      <c r="G177" s="194"/>
      <c r="H177" s="194"/>
    </row>
    <row r="178" spans="1:8" ht="21.95" customHeight="1">
      <c r="A178" s="194" t="str">
        <f t="shared" ca="1" si="2"/>
        <v/>
      </c>
      <c r="B178" s="139"/>
      <c r="C178" s="138" t="str">
        <f>IFERROR(VLOOKUP(B178,'اسماء العملاء'!$A$2:$E$142,5,FALSE),"")</f>
        <v/>
      </c>
      <c r="D178" s="139" t="str">
        <f>IFERROR(VLOOKUP(B178,'اسماء العملاء'!$A$2:$C$142,2,FALSE),"")</f>
        <v/>
      </c>
      <c r="E178" s="213" t="str">
        <f>IFERROR(VLOOKUP(B178,'اسماء العملاء'!$A$2:$C$142,3,FALSE),"")</f>
        <v/>
      </c>
      <c r="F178" s="194"/>
      <c r="G178" s="194"/>
      <c r="H178" s="194"/>
    </row>
    <row r="179" spans="1:8" ht="21.95" customHeight="1">
      <c r="A179" s="194" t="str">
        <f t="shared" ca="1" si="2"/>
        <v/>
      </c>
      <c r="B179" s="139"/>
      <c r="C179" s="138" t="str">
        <f>IFERROR(VLOOKUP(B179,'اسماء العملاء'!$A$2:$E$142,5,FALSE),"")</f>
        <v/>
      </c>
      <c r="D179" s="139" t="str">
        <f>IFERROR(VLOOKUP(B179,'اسماء العملاء'!$A$2:$C$142,2,FALSE),"")</f>
        <v/>
      </c>
      <c r="E179" s="213" t="str">
        <f>IFERROR(VLOOKUP(B179,'اسماء العملاء'!$A$2:$C$142,3,FALSE),"")</f>
        <v/>
      </c>
      <c r="F179" s="194"/>
      <c r="G179" s="194"/>
      <c r="H179" s="194"/>
    </row>
    <row r="180" spans="1:8" ht="21.95" customHeight="1">
      <c r="A180" s="194" t="str">
        <f t="shared" ca="1" si="2"/>
        <v/>
      </c>
      <c r="B180" s="139"/>
      <c r="C180" s="138" t="str">
        <f>IFERROR(VLOOKUP(B180,'اسماء العملاء'!$A$2:$E$142,5,FALSE),"")</f>
        <v/>
      </c>
      <c r="D180" s="139" t="str">
        <f>IFERROR(VLOOKUP(B180,'اسماء العملاء'!$A$2:$C$142,2,FALSE),"")</f>
        <v/>
      </c>
      <c r="E180" s="213" t="str">
        <f>IFERROR(VLOOKUP(B180,'اسماء العملاء'!$A$2:$C$142,3,FALSE),"")</f>
        <v/>
      </c>
      <c r="F180" s="194"/>
      <c r="G180" s="194"/>
      <c r="H180" s="194"/>
    </row>
    <row r="181" spans="1:8" ht="21.95" customHeight="1">
      <c r="A181" s="194" t="str">
        <f t="shared" ca="1" si="2"/>
        <v/>
      </c>
      <c r="B181" s="139"/>
      <c r="C181" s="138" t="str">
        <f>IFERROR(VLOOKUP(B181,'اسماء العملاء'!$A$2:$E$142,5,FALSE),"")</f>
        <v/>
      </c>
      <c r="D181" s="139" t="str">
        <f>IFERROR(VLOOKUP(B181,'اسماء العملاء'!$A$2:$C$142,2,FALSE),"")</f>
        <v/>
      </c>
      <c r="E181" s="213" t="str">
        <f>IFERROR(VLOOKUP(B181,'اسماء العملاء'!$A$2:$C$142,3,FALSE),"")</f>
        <v/>
      </c>
      <c r="F181" s="194"/>
      <c r="G181" s="194"/>
      <c r="H181" s="194"/>
    </row>
    <row r="182" spans="1:8" ht="21.95" customHeight="1">
      <c r="A182" s="194" t="str">
        <f t="shared" ca="1" si="2"/>
        <v/>
      </c>
      <c r="B182" s="139"/>
      <c r="C182" s="138" t="str">
        <f>IFERROR(VLOOKUP(B182,'اسماء العملاء'!$A$2:$E$142,5,FALSE),"")</f>
        <v/>
      </c>
      <c r="D182" s="139" t="str">
        <f>IFERROR(VLOOKUP(B182,'اسماء العملاء'!$A$2:$C$142,2,FALSE),"")</f>
        <v/>
      </c>
      <c r="E182" s="213" t="str">
        <f>IFERROR(VLOOKUP(B182,'اسماء العملاء'!$A$2:$C$142,3,FALSE),"")</f>
        <v/>
      </c>
      <c r="F182" s="194"/>
      <c r="G182" s="194"/>
      <c r="H182" s="194"/>
    </row>
    <row r="183" spans="1:8" ht="21.95" customHeight="1">
      <c r="A183" s="194" t="str">
        <f t="shared" ca="1" si="2"/>
        <v/>
      </c>
      <c r="B183" s="139"/>
      <c r="C183" s="138" t="str">
        <f>IFERROR(VLOOKUP(B183,'اسماء العملاء'!$A$2:$E$142,5,FALSE),"")</f>
        <v/>
      </c>
      <c r="D183" s="139" t="str">
        <f>IFERROR(VLOOKUP(B183,'اسماء العملاء'!$A$2:$C$142,2,FALSE),"")</f>
        <v/>
      </c>
      <c r="E183" s="213" t="str">
        <f>IFERROR(VLOOKUP(B183,'اسماء العملاء'!$A$2:$C$142,3,FALSE),"")</f>
        <v/>
      </c>
      <c r="F183" s="194"/>
      <c r="G183" s="194"/>
      <c r="H183" s="194"/>
    </row>
    <row r="184" spans="1:8" ht="21.95" customHeight="1">
      <c r="A184" s="194" t="str">
        <f t="shared" ca="1" si="2"/>
        <v/>
      </c>
      <c r="B184" s="139"/>
      <c r="C184" s="138" t="str">
        <f>IFERROR(VLOOKUP(B184,'اسماء العملاء'!$A$2:$E$142,5,FALSE),"")</f>
        <v/>
      </c>
      <c r="D184" s="139" t="str">
        <f>IFERROR(VLOOKUP(B184,'اسماء العملاء'!$A$2:$C$142,2,FALSE),"")</f>
        <v/>
      </c>
      <c r="E184" s="213" t="str">
        <f>IFERROR(VLOOKUP(B184,'اسماء العملاء'!$A$2:$C$142,3,FALSE),"")</f>
        <v/>
      </c>
      <c r="F184" s="194"/>
      <c r="G184" s="194"/>
      <c r="H184" s="194"/>
    </row>
    <row r="185" spans="1:8" ht="21.95" customHeight="1">
      <c r="A185" s="194" t="str">
        <f t="shared" ca="1" si="2"/>
        <v/>
      </c>
      <c r="B185" s="139"/>
      <c r="C185" s="138" t="str">
        <f>IFERROR(VLOOKUP(B185,'اسماء العملاء'!$A$2:$E$142,5,FALSE),"")</f>
        <v/>
      </c>
      <c r="D185" s="139" t="str">
        <f>IFERROR(VLOOKUP(B185,'اسماء العملاء'!$A$2:$C$142,2,FALSE),"")</f>
        <v/>
      </c>
      <c r="E185" s="213" t="str">
        <f>IFERROR(VLOOKUP(B185,'اسماء العملاء'!$A$2:$C$142,3,FALSE),"")</f>
        <v/>
      </c>
      <c r="F185" s="194"/>
      <c r="G185" s="194"/>
      <c r="H185" s="194"/>
    </row>
    <row r="186" spans="1:8" ht="21.95" customHeight="1">
      <c r="A186" s="194" t="str">
        <f t="shared" ca="1" si="2"/>
        <v/>
      </c>
      <c r="B186" s="139"/>
      <c r="C186" s="138" t="str">
        <f>IFERROR(VLOOKUP(B186,'اسماء العملاء'!$A$2:$E$142,5,FALSE),"")</f>
        <v/>
      </c>
      <c r="D186" s="139" t="str">
        <f>IFERROR(VLOOKUP(B186,'اسماء العملاء'!$A$2:$C$142,2,FALSE),"")</f>
        <v/>
      </c>
      <c r="E186" s="213" t="str">
        <f>IFERROR(VLOOKUP(B186,'اسماء العملاء'!$A$2:$C$142,3,FALSE),"")</f>
        <v/>
      </c>
      <c r="F186" s="194"/>
      <c r="G186" s="194"/>
      <c r="H186" s="194"/>
    </row>
    <row r="187" spans="1:8" ht="21.95" customHeight="1">
      <c r="A187" s="194" t="str">
        <f t="shared" ca="1" si="2"/>
        <v/>
      </c>
      <c r="B187" s="139"/>
      <c r="C187" s="138" t="str">
        <f>IFERROR(VLOOKUP(B187,'اسماء العملاء'!$A$2:$E$142,5,FALSE),"")</f>
        <v/>
      </c>
      <c r="D187" s="139" t="str">
        <f>IFERROR(VLOOKUP(B187,'اسماء العملاء'!$A$2:$C$142,2,FALSE),"")</f>
        <v/>
      </c>
      <c r="E187" s="213" t="str">
        <f>IFERROR(VLOOKUP(B187,'اسماء العملاء'!$A$2:$C$142,3,FALSE),"")</f>
        <v/>
      </c>
      <c r="F187" s="194"/>
      <c r="G187" s="194"/>
      <c r="H187" s="194"/>
    </row>
    <row r="188" spans="1:8" ht="21.95" customHeight="1">
      <c r="A188" s="194" t="str">
        <f t="shared" ca="1" si="2"/>
        <v/>
      </c>
      <c r="B188" s="139"/>
      <c r="C188" s="138" t="str">
        <f>IFERROR(VLOOKUP(B188,'اسماء العملاء'!$A$2:$E$142,5,FALSE),"")</f>
        <v/>
      </c>
      <c r="D188" s="139" t="str">
        <f>IFERROR(VLOOKUP(B188,'اسماء العملاء'!$A$2:$C$142,2,FALSE),"")</f>
        <v/>
      </c>
      <c r="E188" s="213" t="str">
        <f>IFERROR(VLOOKUP(B188,'اسماء العملاء'!$A$2:$C$142,3,FALSE),"")</f>
        <v/>
      </c>
      <c r="F188" s="194"/>
      <c r="G188" s="194"/>
      <c r="H188" s="194"/>
    </row>
    <row r="189" spans="1:8" ht="21.95" customHeight="1">
      <c r="A189" s="194" t="str">
        <f t="shared" ca="1" si="2"/>
        <v/>
      </c>
      <c r="B189" s="139"/>
      <c r="C189" s="138" t="str">
        <f>IFERROR(VLOOKUP(B189,'اسماء العملاء'!$A$2:$E$142,5,FALSE),"")</f>
        <v/>
      </c>
      <c r="D189" s="139" t="str">
        <f>IFERROR(VLOOKUP(B189,'اسماء العملاء'!$A$2:$C$142,2,FALSE),"")</f>
        <v/>
      </c>
      <c r="E189" s="213" t="str">
        <f>IFERROR(VLOOKUP(B189,'اسماء العملاء'!$A$2:$C$142,3,FALSE),"")</f>
        <v/>
      </c>
      <c r="F189" s="194"/>
      <c r="G189" s="194"/>
      <c r="H189" s="194"/>
    </row>
    <row r="190" spans="1:8" ht="21.95" customHeight="1">
      <c r="A190" s="194" t="str">
        <f t="shared" ca="1" si="2"/>
        <v/>
      </c>
      <c r="B190" s="139"/>
      <c r="C190" s="138" t="str">
        <f>IFERROR(VLOOKUP(B190,'اسماء العملاء'!$A$2:$E$142,5,FALSE),"")</f>
        <v/>
      </c>
      <c r="D190" s="139" t="str">
        <f>IFERROR(VLOOKUP(B190,'اسماء العملاء'!$A$2:$C$142,2,FALSE),"")</f>
        <v/>
      </c>
      <c r="E190" s="213" t="str">
        <f>IFERROR(VLOOKUP(B190,'اسماء العملاء'!$A$2:$C$142,3,FALSE),"")</f>
        <v/>
      </c>
      <c r="F190" s="194"/>
      <c r="G190" s="194"/>
      <c r="H190" s="194"/>
    </row>
    <row r="191" spans="1:8" ht="21.95" customHeight="1">
      <c r="A191" s="194" t="str">
        <f t="shared" ca="1" si="2"/>
        <v/>
      </c>
      <c r="B191" s="139"/>
      <c r="C191" s="138" t="str">
        <f>IFERROR(VLOOKUP(B191,'اسماء العملاء'!$A$2:$E$142,5,FALSE),"")</f>
        <v/>
      </c>
      <c r="D191" s="139" t="str">
        <f>IFERROR(VLOOKUP(B191,'اسماء العملاء'!$A$2:$C$142,2,FALSE),"")</f>
        <v/>
      </c>
      <c r="E191" s="213" t="str">
        <f>IFERROR(VLOOKUP(B191,'اسماء العملاء'!$A$2:$C$142,3,FALSE),"")</f>
        <v/>
      </c>
      <c r="F191" s="194"/>
      <c r="G191" s="194"/>
      <c r="H191" s="194"/>
    </row>
    <row r="192" spans="1:8" ht="21.95" customHeight="1">
      <c r="A192" s="194" t="str">
        <f t="shared" ca="1" si="2"/>
        <v/>
      </c>
      <c r="B192" s="139"/>
      <c r="C192" s="138" t="str">
        <f>IFERROR(VLOOKUP(B192,'اسماء العملاء'!$A$2:$E$142,5,FALSE),"")</f>
        <v/>
      </c>
      <c r="D192" s="139" t="str">
        <f>IFERROR(VLOOKUP(B192,'اسماء العملاء'!$A$2:$C$142,2,FALSE),"")</f>
        <v/>
      </c>
      <c r="E192" s="213" t="str">
        <f>IFERROR(VLOOKUP(B192,'اسماء العملاء'!$A$2:$C$142,3,FALSE),"")</f>
        <v/>
      </c>
      <c r="F192" s="194"/>
      <c r="G192" s="194"/>
      <c r="H192" s="194"/>
    </row>
    <row r="193" spans="1:8" ht="21.95" customHeight="1">
      <c r="A193" s="194" t="str">
        <f t="shared" ca="1" si="2"/>
        <v/>
      </c>
      <c r="B193" s="139"/>
      <c r="C193" s="138" t="str">
        <f>IFERROR(VLOOKUP(B193,'اسماء العملاء'!$A$2:$E$142,5,FALSE),"")</f>
        <v/>
      </c>
      <c r="D193" s="139" t="str">
        <f>IFERROR(VLOOKUP(B193,'اسماء العملاء'!$A$2:$C$142,2,FALSE),"")</f>
        <v/>
      </c>
      <c r="E193" s="213" t="str">
        <f>IFERROR(VLOOKUP(B193,'اسماء العملاء'!$A$2:$C$142,3,FALSE),"")</f>
        <v/>
      </c>
      <c r="F193" s="194"/>
      <c r="G193" s="194"/>
      <c r="H193" s="194"/>
    </row>
    <row r="194" spans="1:8" ht="21.95" customHeight="1">
      <c r="A194" s="194" t="str">
        <f t="shared" ca="1" si="2"/>
        <v/>
      </c>
      <c r="B194" s="139"/>
      <c r="C194" s="138" t="str">
        <f>IFERROR(VLOOKUP(B194,'اسماء العملاء'!$A$2:$E$142,5,FALSE),"")</f>
        <v/>
      </c>
      <c r="D194" s="139" t="str">
        <f>IFERROR(VLOOKUP(B194,'اسماء العملاء'!$A$2:$C$142,2,FALSE),"")</f>
        <v/>
      </c>
      <c r="E194" s="213" t="str">
        <f>IFERROR(VLOOKUP(B194,'اسماء العملاء'!$A$2:$C$142,3,FALSE),"")</f>
        <v/>
      </c>
      <c r="F194" s="194"/>
      <c r="G194" s="194"/>
      <c r="H194" s="194"/>
    </row>
    <row r="195" spans="1:8" ht="21.95" customHeight="1">
      <c r="A195" s="194" t="str">
        <f t="shared" ca="1" si="2"/>
        <v/>
      </c>
      <c r="B195" s="139"/>
      <c r="C195" s="138" t="str">
        <f>IFERROR(VLOOKUP(B195,'اسماء العملاء'!$A$2:$E$142,5,FALSE),"")</f>
        <v/>
      </c>
      <c r="D195" s="139" t="str">
        <f>IFERROR(VLOOKUP(B195,'اسماء العملاء'!$A$2:$C$142,2,FALSE),"")</f>
        <v/>
      </c>
      <c r="E195" s="213" t="str">
        <f>IFERROR(VLOOKUP(B195,'اسماء العملاء'!$A$2:$C$142,3,FALSE),"")</f>
        <v/>
      </c>
      <c r="F195" s="194"/>
      <c r="G195" s="194"/>
      <c r="H195" s="194"/>
    </row>
    <row r="196" spans="1:8" ht="21.95" customHeight="1">
      <c r="A196" s="194" t="str">
        <f t="shared" ref="A196:A259" ca="1" si="3">IF(B196="","",TODAY())</f>
        <v/>
      </c>
      <c r="B196" s="139"/>
      <c r="C196" s="138" t="str">
        <f>IFERROR(VLOOKUP(B196,'اسماء العملاء'!$A$2:$E$142,5,FALSE),"")</f>
        <v/>
      </c>
      <c r="D196" s="139" t="str">
        <f>IFERROR(VLOOKUP(B196,'اسماء العملاء'!$A$2:$C$142,2,FALSE),"")</f>
        <v/>
      </c>
      <c r="E196" s="213" t="str">
        <f>IFERROR(VLOOKUP(B196,'اسماء العملاء'!$A$2:$C$142,3,FALSE),"")</f>
        <v/>
      </c>
      <c r="F196" s="194"/>
      <c r="G196" s="194"/>
      <c r="H196" s="194"/>
    </row>
    <row r="197" spans="1:8" ht="21.95" customHeight="1">
      <c r="A197" s="194" t="str">
        <f t="shared" ca="1" si="3"/>
        <v/>
      </c>
      <c r="B197" s="139"/>
      <c r="C197" s="138" t="str">
        <f>IFERROR(VLOOKUP(B197,'اسماء العملاء'!$A$2:$E$142,5,FALSE),"")</f>
        <v/>
      </c>
      <c r="D197" s="139" t="str">
        <f>IFERROR(VLOOKUP(B197,'اسماء العملاء'!$A$2:$C$142,2,FALSE),"")</f>
        <v/>
      </c>
      <c r="E197" s="213" t="str">
        <f>IFERROR(VLOOKUP(B197,'اسماء العملاء'!$A$2:$C$142,3,FALSE),"")</f>
        <v/>
      </c>
      <c r="F197" s="194"/>
      <c r="G197" s="194"/>
      <c r="H197" s="194"/>
    </row>
    <row r="198" spans="1:8" ht="21.95" customHeight="1">
      <c r="A198" s="194" t="str">
        <f t="shared" ca="1" si="3"/>
        <v/>
      </c>
      <c r="B198" s="139"/>
      <c r="C198" s="138" t="str">
        <f>IFERROR(VLOOKUP(B198,'اسماء العملاء'!$A$2:$E$142,5,FALSE),"")</f>
        <v/>
      </c>
      <c r="D198" s="139" t="str">
        <f>IFERROR(VLOOKUP(B198,'اسماء العملاء'!$A$2:$C$142,2,FALSE),"")</f>
        <v/>
      </c>
      <c r="E198" s="213" t="str">
        <f>IFERROR(VLOOKUP(B198,'اسماء العملاء'!$A$2:$C$142,3,FALSE),"")</f>
        <v/>
      </c>
      <c r="F198" s="194"/>
      <c r="G198" s="194"/>
      <c r="H198" s="194"/>
    </row>
    <row r="199" spans="1:8" ht="21.95" customHeight="1">
      <c r="A199" s="194" t="str">
        <f t="shared" ca="1" si="3"/>
        <v/>
      </c>
      <c r="B199" s="139"/>
      <c r="C199" s="138" t="str">
        <f>IFERROR(VLOOKUP(B199,'اسماء العملاء'!$A$2:$E$142,5,FALSE),"")</f>
        <v/>
      </c>
      <c r="D199" s="139" t="str">
        <f>IFERROR(VLOOKUP(B199,'اسماء العملاء'!$A$2:$C$142,2,FALSE),"")</f>
        <v/>
      </c>
      <c r="E199" s="213" t="str">
        <f>IFERROR(VLOOKUP(B199,'اسماء العملاء'!$A$2:$C$142,3,FALSE),"")</f>
        <v/>
      </c>
      <c r="F199" s="194"/>
      <c r="G199" s="194"/>
      <c r="H199" s="194"/>
    </row>
    <row r="200" spans="1:8" ht="21.95" customHeight="1">
      <c r="A200" s="194" t="str">
        <f t="shared" ca="1" si="3"/>
        <v/>
      </c>
      <c r="B200" s="139"/>
      <c r="C200" s="138" t="str">
        <f>IFERROR(VLOOKUP(B200,'اسماء العملاء'!$A$2:$E$142,5,FALSE),"")</f>
        <v/>
      </c>
      <c r="D200" s="139" t="str">
        <f>IFERROR(VLOOKUP(B200,'اسماء العملاء'!$A$2:$C$142,2,FALSE),"")</f>
        <v/>
      </c>
      <c r="E200" s="213" t="str">
        <f>IFERROR(VLOOKUP(B200,'اسماء العملاء'!$A$2:$C$142,3,FALSE),"")</f>
        <v/>
      </c>
      <c r="F200" s="194"/>
      <c r="G200" s="194"/>
      <c r="H200" s="194"/>
    </row>
    <row r="201" spans="1:8" ht="21.95" customHeight="1">
      <c r="A201" s="194" t="str">
        <f t="shared" ca="1" si="3"/>
        <v/>
      </c>
      <c r="B201" s="139"/>
      <c r="C201" s="138" t="str">
        <f>IFERROR(VLOOKUP(B201,'اسماء العملاء'!$A$2:$E$142,5,FALSE),"")</f>
        <v/>
      </c>
      <c r="D201" s="139" t="str">
        <f>IFERROR(VLOOKUP(B201,'اسماء العملاء'!$A$2:$C$142,2,FALSE),"")</f>
        <v/>
      </c>
      <c r="E201" s="213" t="str">
        <f>IFERROR(VLOOKUP(B201,'اسماء العملاء'!$A$2:$C$142,3,FALSE),"")</f>
        <v/>
      </c>
      <c r="F201" s="194"/>
      <c r="G201" s="194"/>
      <c r="H201" s="194"/>
    </row>
    <row r="202" spans="1:8" ht="21.95" customHeight="1">
      <c r="A202" s="194" t="str">
        <f t="shared" ca="1" si="3"/>
        <v/>
      </c>
      <c r="B202" s="139"/>
      <c r="C202" s="138" t="str">
        <f>IFERROR(VLOOKUP(B202,'اسماء العملاء'!$A$2:$E$142,5,FALSE),"")</f>
        <v/>
      </c>
      <c r="D202" s="139" t="str">
        <f>IFERROR(VLOOKUP(B202,'اسماء العملاء'!$A$2:$C$142,2,FALSE),"")</f>
        <v/>
      </c>
      <c r="E202" s="213" t="str">
        <f>IFERROR(VLOOKUP(B202,'اسماء العملاء'!$A$2:$C$142,3,FALSE),"")</f>
        <v/>
      </c>
      <c r="F202" s="194"/>
      <c r="G202" s="194"/>
      <c r="H202" s="194"/>
    </row>
    <row r="203" spans="1:8" ht="21.95" customHeight="1">
      <c r="A203" s="194" t="str">
        <f t="shared" ca="1" si="3"/>
        <v/>
      </c>
      <c r="B203" s="139"/>
      <c r="C203" s="138" t="str">
        <f>IFERROR(VLOOKUP(B203,'اسماء العملاء'!$A$2:$E$142,5,FALSE),"")</f>
        <v/>
      </c>
      <c r="D203" s="139" t="str">
        <f>IFERROR(VLOOKUP(B203,'اسماء العملاء'!$A$2:$C$142,2,FALSE),"")</f>
        <v/>
      </c>
      <c r="E203" s="213" t="str">
        <f>IFERROR(VLOOKUP(B203,'اسماء العملاء'!$A$2:$C$142,3,FALSE),"")</f>
        <v/>
      </c>
      <c r="F203" s="194"/>
      <c r="G203" s="194"/>
      <c r="H203" s="194"/>
    </row>
    <row r="204" spans="1:8" ht="21.95" customHeight="1">
      <c r="A204" s="194" t="str">
        <f t="shared" ca="1" si="3"/>
        <v/>
      </c>
      <c r="B204" s="139"/>
      <c r="C204" s="138" t="str">
        <f>IFERROR(VLOOKUP(B204,'اسماء العملاء'!$A$2:$E$142,5,FALSE),"")</f>
        <v/>
      </c>
      <c r="D204" s="139" t="str">
        <f>IFERROR(VLOOKUP(B204,'اسماء العملاء'!$A$2:$C$142,2,FALSE),"")</f>
        <v/>
      </c>
      <c r="E204" s="213" t="str">
        <f>IFERROR(VLOOKUP(B204,'اسماء العملاء'!$A$2:$C$142,3,FALSE),"")</f>
        <v/>
      </c>
      <c r="F204" s="194"/>
      <c r="G204" s="194"/>
      <c r="H204" s="194"/>
    </row>
    <row r="205" spans="1:8" ht="21.95" customHeight="1">
      <c r="A205" s="194" t="str">
        <f t="shared" ca="1" si="3"/>
        <v/>
      </c>
      <c r="B205" s="139"/>
      <c r="C205" s="138" t="str">
        <f>IFERROR(VLOOKUP(B205,'اسماء العملاء'!$A$2:$E$142,5,FALSE),"")</f>
        <v/>
      </c>
      <c r="D205" s="139" t="str">
        <f>IFERROR(VLOOKUP(B205,'اسماء العملاء'!$A$2:$C$142,2,FALSE),"")</f>
        <v/>
      </c>
      <c r="E205" s="213" t="str">
        <f>IFERROR(VLOOKUP(B205,'اسماء العملاء'!$A$2:$C$142,3,FALSE),"")</f>
        <v/>
      </c>
      <c r="F205" s="194"/>
      <c r="G205" s="194"/>
      <c r="H205" s="194"/>
    </row>
    <row r="206" spans="1:8" ht="21.95" customHeight="1">
      <c r="A206" s="194" t="str">
        <f t="shared" ca="1" si="3"/>
        <v/>
      </c>
      <c r="B206" s="139"/>
      <c r="C206" s="138" t="str">
        <f>IFERROR(VLOOKUP(B206,'اسماء العملاء'!$A$2:$E$142,5,FALSE),"")</f>
        <v/>
      </c>
      <c r="D206" s="139" t="str">
        <f>IFERROR(VLOOKUP(B206,'اسماء العملاء'!$A$2:$C$142,2,FALSE),"")</f>
        <v/>
      </c>
      <c r="E206" s="213" t="str">
        <f>IFERROR(VLOOKUP(B206,'اسماء العملاء'!$A$2:$C$142,3,FALSE),"")</f>
        <v/>
      </c>
      <c r="F206" s="194"/>
      <c r="G206" s="194"/>
      <c r="H206" s="194"/>
    </row>
    <row r="207" spans="1:8" ht="21.95" customHeight="1">
      <c r="A207" s="194" t="str">
        <f t="shared" ca="1" si="3"/>
        <v/>
      </c>
      <c r="B207" s="139"/>
      <c r="C207" s="138" t="str">
        <f>IFERROR(VLOOKUP(B207,'اسماء العملاء'!$A$2:$E$142,5,FALSE),"")</f>
        <v/>
      </c>
      <c r="D207" s="139" t="str">
        <f>IFERROR(VLOOKUP(B207,'اسماء العملاء'!$A$2:$C$142,2,FALSE),"")</f>
        <v/>
      </c>
      <c r="E207" s="213" t="str">
        <f>IFERROR(VLOOKUP(B207,'اسماء العملاء'!$A$2:$C$142,3,FALSE),"")</f>
        <v/>
      </c>
      <c r="F207" s="194"/>
      <c r="G207" s="194"/>
      <c r="H207" s="194"/>
    </row>
    <row r="208" spans="1:8" ht="21.95" customHeight="1">
      <c r="A208" s="194" t="str">
        <f t="shared" ca="1" si="3"/>
        <v/>
      </c>
      <c r="B208" s="139"/>
      <c r="C208" s="138" t="str">
        <f>IFERROR(VLOOKUP(B208,'اسماء العملاء'!$A$2:$E$142,5,FALSE),"")</f>
        <v/>
      </c>
      <c r="D208" s="139" t="str">
        <f>IFERROR(VLOOKUP(B208,'اسماء العملاء'!$A$2:$C$142,2,FALSE),"")</f>
        <v/>
      </c>
      <c r="E208" s="213" t="str">
        <f>IFERROR(VLOOKUP(B208,'اسماء العملاء'!$A$2:$C$142,3,FALSE),"")</f>
        <v/>
      </c>
      <c r="F208" s="194"/>
      <c r="G208" s="194"/>
      <c r="H208" s="194"/>
    </row>
    <row r="209" spans="1:8" ht="21.95" customHeight="1">
      <c r="A209" s="194" t="str">
        <f t="shared" ca="1" si="3"/>
        <v/>
      </c>
      <c r="B209" s="139"/>
      <c r="C209" s="138" t="str">
        <f>IFERROR(VLOOKUP(B209,'اسماء العملاء'!$A$2:$E$142,5,FALSE),"")</f>
        <v/>
      </c>
      <c r="D209" s="139" t="str">
        <f>IFERROR(VLOOKUP(B209,'اسماء العملاء'!$A$2:$C$142,2,FALSE),"")</f>
        <v/>
      </c>
      <c r="E209" s="213" t="str">
        <f>IFERROR(VLOOKUP(B209,'اسماء العملاء'!$A$2:$C$142,3,FALSE),"")</f>
        <v/>
      </c>
      <c r="F209" s="194"/>
      <c r="G209" s="194"/>
      <c r="H209" s="194"/>
    </row>
    <row r="210" spans="1:8" ht="21.95" customHeight="1">
      <c r="A210" s="194" t="str">
        <f t="shared" ca="1" si="3"/>
        <v/>
      </c>
      <c r="B210" s="139"/>
      <c r="C210" s="138" t="str">
        <f>IFERROR(VLOOKUP(B210,'اسماء العملاء'!$A$2:$E$142,5,FALSE),"")</f>
        <v/>
      </c>
      <c r="D210" s="139" t="str">
        <f>IFERROR(VLOOKUP(B210,'اسماء العملاء'!$A$2:$C$142,2,FALSE),"")</f>
        <v/>
      </c>
      <c r="E210" s="213" t="str">
        <f>IFERROR(VLOOKUP(B210,'اسماء العملاء'!$A$2:$C$142,3,FALSE),"")</f>
        <v/>
      </c>
      <c r="F210" s="194"/>
      <c r="G210" s="194"/>
      <c r="H210" s="194"/>
    </row>
    <row r="211" spans="1:8" ht="21.95" customHeight="1">
      <c r="A211" s="194" t="str">
        <f t="shared" ca="1" si="3"/>
        <v/>
      </c>
      <c r="B211" s="139"/>
      <c r="C211" s="138" t="str">
        <f>IFERROR(VLOOKUP(B211,'اسماء العملاء'!$A$2:$E$142,5,FALSE),"")</f>
        <v/>
      </c>
      <c r="D211" s="139" t="str">
        <f>IFERROR(VLOOKUP(B211,'اسماء العملاء'!$A$2:$C$142,2,FALSE),"")</f>
        <v/>
      </c>
      <c r="E211" s="213" t="str">
        <f>IFERROR(VLOOKUP(B211,'اسماء العملاء'!$A$2:$C$142,3,FALSE),"")</f>
        <v/>
      </c>
      <c r="F211" s="194"/>
      <c r="G211" s="194"/>
      <c r="H211" s="194"/>
    </row>
    <row r="212" spans="1:8" ht="21.95" customHeight="1">
      <c r="A212" s="194" t="str">
        <f t="shared" ca="1" si="3"/>
        <v/>
      </c>
      <c r="B212" s="139"/>
      <c r="C212" s="138" t="str">
        <f>IFERROR(VLOOKUP(B212,'اسماء العملاء'!$A$2:$E$142,5,FALSE),"")</f>
        <v/>
      </c>
      <c r="D212" s="139" t="str">
        <f>IFERROR(VLOOKUP(B212,'اسماء العملاء'!$A$2:$C$142,2,FALSE),"")</f>
        <v/>
      </c>
      <c r="E212" s="213" t="str">
        <f>IFERROR(VLOOKUP(B212,'اسماء العملاء'!$A$2:$C$142,3,FALSE),"")</f>
        <v/>
      </c>
      <c r="F212" s="194"/>
      <c r="G212" s="194"/>
      <c r="H212" s="194"/>
    </row>
    <row r="213" spans="1:8" ht="21.95" customHeight="1">
      <c r="A213" s="194" t="str">
        <f t="shared" ca="1" si="3"/>
        <v/>
      </c>
      <c r="B213" s="139"/>
      <c r="C213" s="138" t="str">
        <f>IFERROR(VLOOKUP(B213,'اسماء العملاء'!$A$2:$E$142,5,FALSE),"")</f>
        <v/>
      </c>
      <c r="D213" s="139" t="str">
        <f>IFERROR(VLOOKUP(B213,'اسماء العملاء'!$A$2:$C$142,2,FALSE),"")</f>
        <v/>
      </c>
      <c r="E213" s="213" t="str">
        <f>IFERROR(VLOOKUP(B213,'اسماء العملاء'!$A$2:$C$142,3,FALSE),"")</f>
        <v/>
      </c>
      <c r="F213" s="194"/>
      <c r="G213" s="194"/>
      <c r="H213" s="194"/>
    </row>
    <row r="214" spans="1:8" ht="21.95" customHeight="1">
      <c r="A214" s="194" t="str">
        <f t="shared" ca="1" si="3"/>
        <v/>
      </c>
      <c r="B214" s="139"/>
      <c r="C214" s="138" t="str">
        <f>IFERROR(VLOOKUP(B214,'اسماء العملاء'!$A$2:$E$142,5,FALSE),"")</f>
        <v/>
      </c>
      <c r="D214" s="139" t="str">
        <f>IFERROR(VLOOKUP(B214,'اسماء العملاء'!$A$2:$C$142,2,FALSE),"")</f>
        <v/>
      </c>
      <c r="E214" s="213" t="str">
        <f>IFERROR(VLOOKUP(B214,'اسماء العملاء'!$A$2:$C$142,3,FALSE),"")</f>
        <v/>
      </c>
      <c r="F214" s="194"/>
      <c r="G214" s="194"/>
      <c r="H214" s="194"/>
    </row>
    <row r="215" spans="1:8" ht="21.95" customHeight="1">
      <c r="A215" s="194" t="str">
        <f t="shared" ca="1" si="3"/>
        <v/>
      </c>
      <c r="B215" s="139"/>
      <c r="C215" s="138" t="str">
        <f>IFERROR(VLOOKUP(B215,'اسماء العملاء'!$A$2:$E$142,5,FALSE),"")</f>
        <v/>
      </c>
      <c r="D215" s="139" t="str">
        <f>IFERROR(VLOOKUP(B215,'اسماء العملاء'!$A$2:$C$142,2,FALSE),"")</f>
        <v/>
      </c>
      <c r="E215" s="213" t="str">
        <f>IFERROR(VLOOKUP(B215,'اسماء العملاء'!$A$2:$C$142,3,FALSE),"")</f>
        <v/>
      </c>
      <c r="F215" s="194"/>
      <c r="G215" s="194"/>
      <c r="H215" s="194"/>
    </row>
    <row r="216" spans="1:8" ht="21.95" customHeight="1">
      <c r="A216" s="194" t="str">
        <f t="shared" ca="1" si="3"/>
        <v/>
      </c>
      <c r="B216" s="139"/>
      <c r="C216" s="138" t="str">
        <f>IFERROR(VLOOKUP(B216,'اسماء العملاء'!$A$2:$E$142,5,FALSE),"")</f>
        <v/>
      </c>
      <c r="D216" s="139" t="str">
        <f>IFERROR(VLOOKUP(B216,'اسماء العملاء'!$A$2:$C$142,2,FALSE),"")</f>
        <v/>
      </c>
      <c r="E216" s="213" t="str">
        <f>IFERROR(VLOOKUP(B216,'اسماء العملاء'!$A$2:$C$142,3,FALSE),"")</f>
        <v/>
      </c>
      <c r="F216" s="194"/>
      <c r="G216" s="194"/>
      <c r="H216" s="194"/>
    </row>
    <row r="217" spans="1:8" ht="21.95" customHeight="1">
      <c r="A217" s="194" t="str">
        <f t="shared" ca="1" si="3"/>
        <v/>
      </c>
      <c r="B217" s="139"/>
      <c r="C217" s="138" t="str">
        <f>IFERROR(VLOOKUP(B217,'اسماء العملاء'!$A$2:$E$142,5,FALSE),"")</f>
        <v/>
      </c>
      <c r="D217" s="139" t="str">
        <f>IFERROR(VLOOKUP(B217,'اسماء العملاء'!$A$2:$C$142,2,FALSE),"")</f>
        <v/>
      </c>
      <c r="E217" s="213" t="str">
        <f>IFERROR(VLOOKUP(B217,'اسماء العملاء'!$A$2:$C$142,3,FALSE),"")</f>
        <v/>
      </c>
      <c r="F217" s="194"/>
      <c r="G217" s="194"/>
      <c r="H217" s="194"/>
    </row>
    <row r="218" spans="1:8" ht="21.95" customHeight="1">
      <c r="A218" s="194" t="str">
        <f t="shared" ca="1" si="3"/>
        <v/>
      </c>
      <c r="B218" s="139"/>
      <c r="C218" s="138" t="str">
        <f>IFERROR(VLOOKUP(B218,'اسماء العملاء'!$A$2:$E$142,5,FALSE),"")</f>
        <v/>
      </c>
      <c r="D218" s="139" t="str">
        <f>IFERROR(VLOOKUP(B218,'اسماء العملاء'!$A$2:$C$142,2,FALSE),"")</f>
        <v/>
      </c>
      <c r="E218" s="213" t="str">
        <f>IFERROR(VLOOKUP(B218,'اسماء العملاء'!$A$2:$C$142,3,FALSE),"")</f>
        <v/>
      </c>
      <c r="F218" s="194"/>
      <c r="G218" s="194"/>
      <c r="H218" s="194"/>
    </row>
    <row r="219" spans="1:8" ht="21.95" customHeight="1">
      <c r="A219" s="194" t="str">
        <f t="shared" ca="1" si="3"/>
        <v/>
      </c>
      <c r="B219" s="139"/>
      <c r="C219" s="138" t="str">
        <f>IFERROR(VLOOKUP(B219,'اسماء العملاء'!$A$2:$E$142,5,FALSE),"")</f>
        <v/>
      </c>
      <c r="D219" s="139" t="str">
        <f>IFERROR(VLOOKUP(B219,'اسماء العملاء'!$A$2:$C$142,2,FALSE),"")</f>
        <v/>
      </c>
      <c r="E219" s="213" t="str">
        <f>IFERROR(VLOOKUP(B219,'اسماء العملاء'!$A$2:$C$142,3,FALSE),"")</f>
        <v/>
      </c>
      <c r="F219" s="194"/>
      <c r="G219" s="194"/>
      <c r="H219" s="194"/>
    </row>
    <row r="220" spans="1:8" ht="21.95" customHeight="1">
      <c r="A220" s="194" t="str">
        <f t="shared" ca="1" si="3"/>
        <v/>
      </c>
      <c r="B220" s="139"/>
      <c r="C220" s="138" t="str">
        <f>IFERROR(VLOOKUP(B220,'اسماء العملاء'!$A$2:$E$142,5,FALSE),"")</f>
        <v/>
      </c>
      <c r="D220" s="139" t="str">
        <f>IFERROR(VLOOKUP(B220,'اسماء العملاء'!$A$2:$C$142,2,FALSE),"")</f>
        <v/>
      </c>
      <c r="E220" s="213" t="str">
        <f>IFERROR(VLOOKUP(B220,'اسماء العملاء'!$A$2:$C$142,3,FALSE),"")</f>
        <v/>
      </c>
      <c r="F220" s="194"/>
      <c r="G220" s="194"/>
      <c r="H220" s="194"/>
    </row>
    <row r="221" spans="1:8" ht="21.95" customHeight="1">
      <c r="A221" s="194" t="str">
        <f t="shared" ca="1" si="3"/>
        <v/>
      </c>
      <c r="B221" s="139"/>
      <c r="C221" s="138" t="str">
        <f>IFERROR(VLOOKUP(B221,'اسماء العملاء'!$A$2:$E$142,5,FALSE),"")</f>
        <v/>
      </c>
      <c r="D221" s="139" t="str">
        <f>IFERROR(VLOOKUP(B221,'اسماء العملاء'!$A$2:$C$142,2,FALSE),"")</f>
        <v/>
      </c>
      <c r="E221" s="213" t="str">
        <f>IFERROR(VLOOKUP(B221,'اسماء العملاء'!$A$2:$C$142,3,FALSE),"")</f>
        <v/>
      </c>
      <c r="F221" s="194"/>
      <c r="G221" s="194"/>
      <c r="H221" s="194"/>
    </row>
    <row r="222" spans="1:8" ht="21.95" customHeight="1">
      <c r="A222" s="194" t="str">
        <f t="shared" ca="1" si="3"/>
        <v/>
      </c>
      <c r="B222" s="139"/>
      <c r="C222" s="138" t="str">
        <f>IFERROR(VLOOKUP(B222,'اسماء العملاء'!$A$2:$E$142,5,FALSE),"")</f>
        <v/>
      </c>
      <c r="D222" s="139" t="str">
        <f>IFERROR(VLOOKUP(B222,'اسماء العملاء'!$A$2:$C$142,2,FALSE),"")</f>
        <v/>
      </c>
      <c r="E222" s="213" t="str">
        <f>IFERROR(VLOOKUP(B222,'اسماء العملاء'!$A$2:$C$142,3,FALSE),"")</f>
        <v/>
      </c>
      <c r="F222" s="194"/>
      <c r="G222" s="194"/>
      <c r="H222" s="194"/>
    </row>
    <row r="223" spans="1:8" ht="21.95" customHeight="1">
      <c r="A223" s="194" t="str">
        <f t="shared" ca="1" si="3"/>
        <v/>
      </c>
      <c r="B223" s="139"/>
      <c r="C223" s="138" t="str">
        <f>IFERROR(VLOOKUP(B223,'اسماء العملاء'!$A$2:$E$142,5,FALSE),"")</f>
        <v/>
      </c>
      <c r="D223" s="139" t="str">
        <f>IFERROR(VLOOKUP(B223,'اسماء العملاء'!$A$2:$C$142,2,FALSE),"")</f>
        <v/>
      </c>
      <c r="E223" s="213" t="str">
        <f>IFERROR(VLOOKUP(B223,'اسماء العملاء'!$A$2:$C$142,3,FALSE),"")</f>
        <v/>
      </c>
      <c r="F223" s="194"/>
      <c r="G223" s="194"/>
      <c r="H223" s="194"/>
    </row>
    <row r="224" spans="1:8" ht="21.95" customHeight="1">
      <c r="A224" s="194" t="str">
        <f t="shared" ca="1" si="3"/>
        <v/>
      </c>
      <c r="B224" s="139"/>
      <c r="C224" s="138" t="str">
        <f>IFERROR(VLOOKUP(B224,'اسماء العملاء'!$A$2:$E$142,5,FALSE),"")</f>
        <v/>
      </c>
      <c r="D224" s="139" t="str">
        <f>IFERROR(VLOOKUP(B224,'اسماء العملاء'!$A$2:$C$142,2,FALSE),"")</f>
        <v/>
      </c>
      <c r="E224" s="213" t="str">
        <f>IFERROR(VLOOKUP(B224,'اسماء العملاء'!$A$2:$C$142,3,FALSE),"")</f>
        <v/>
      </c>
      <c r="F224" s="194"/>
      <c r="G224" s="194"/>
      <c r="H224" s="194"/>
    </row>
    <row r="225" spans="1:8" ht="21.95" customHeight="1">
      <c r="A225" s="194" t="str">
        <f t="shared" ca="1" si="3"/>
        <v/>
      </c>
      <c r="B225" s="139"/>
      <c r="C225" s="138" t="str">
        <f>IFERROR(VLOOKUP(B225,'اسماء العملاء'!$A$2:$E$142,5,FALSE),"")</f>
        <v/>
      </c>
      <c r="D225" s="139" t="str">
        <f>IFERROR(VLOOKUP(B225,'اسماء العملاء'!$A$2:$C$142,2,FALSE),"")</f>
        <v/>
      </c>
      <c r="E225" s="213" t="str">
        <f>IFERROR(VLOOKUP(B225,'اسماء العملاء'!$A$2:$C$142,3,FALSE),"")</f>
        <v/>
      </c>
      <c r="F225" s="194"/>
      <c r="G225" s="194"/>
      <c r="H225" s="194"/>
    </row>
    <row r="226" spans="1:8" ht="21.95" customHeight="1">
      <c r="A226" s="194" t="str">
        <f t="shared" ca="1" si="3"/>
        <v/>
      </c>
      <c r="B226" s="139"/>
      <c r="C226" s="138" t="str">
        <f>IFERROR(VLOOKUP(B226,'اسماء العملاء'!$A$2:$E$142,5,FALSE),"")</f>
        <v/>
      </c>
      <c r="D226" s="139" t="str">
        <f>IFERROR(VLOOKUP(B226,'اسماء العملاء'!$A$2:$C$142,2,FALSE),"")</f>
        <v/>
      </c>
      <c r="E226" s="213" t="str">
        <f>IFERROR(VLOOKUP(B226,'اسماء العملاء'!$A$2:$C$142,3,FALSE),"")</f>
        <v/>
      </c>
      <c r="F226" s="194"/>
      <c r="G226" s="194"/>
      <c r="H226" s="194"/>
    </row>
    <row r="227" spans="1:8" ht="21.95" customHeight="1">
      <c r="A227" s="194" t="str">
        <f t="shared" ca="1" si="3"/>
        <v/>
      </c>
      <c r="B227" s="139"/>
      <c r="C227" s="138" t="str">
        <f>IFERROR(VLOOKUP(B227,'اسماء العملاء'!$A$2:$E$142,5,FALSE),"")</f>
        <v/>
      </c>
      <c r="D227" s="139" t="str">
        <f>IFERROR(VLOOKUP(B227,'اسماء العملاء'!$A$2:$C$142,2,FALSE),"")</f>
        <v/>
      </c>
      <c r="E227" s="213" t="str">
        <f>IFERROR(VLOOKUP(B227,'اسماء العملاء'!$A$2:$C$142,3,FALSE),"")</f>
        <v/>
      </c>
      <c r="F227" s="194"/>
      <c r="G227" s="194"/>
      <c r="H227" s="194"/>
    </row>
    <row r="228" spans="1:8" ht="21.95" customHeight="1">
      <c r="A228" s="194" t="str">
        <f t="shared" ca="1" si="3"/>
        <v/>
      </c>
      <c r="B228" s="139"/>
      <c r="C228" s="138" t="str">
        <f>IFERROR(VLOOKUP(B228,'اسماء العملاء'!$A$2:$E$142,5,FALSE),"")</f>
        <v/>
      </c>
      <c r="D228" s="139" t="str">
        <f>IFERROR(VLOOKUP(B228,'اسماء العملاء'!$A$2:$C$142,2,FALSE),"")</f>
        <v/>
      </c>
      <c r="E228" s="213" t="str">
        <f>IFERROR(VLOOKUP(B228,'اسماء العملاء'!$A$2:$C$142,3,FALSE),"")</f>
        <v/>
      </c>
      <c r="F228" s="194"/>
      <c r="G228" s="194"/>
      <c r="H228" s="194"/>
    </row>
    <row r="229" spans="1:8" ht="21.95" customHeight="1">
      <c r="A229" s="194" t="str">
        <f t="shared" ca="1" si="3"/>
        <v/>
      </c>
      <c r="B229" s="139"/>
      <c r="C229" s="138" t="str">
        <f>IFERROR(VLOOKUP(B229,'اسماء العملاء'!$A$2:$E$142,5,FALSE),"")</f>
        <v/>
      </c>
      <c r="D229" s="139" t="str">
        <f>IFERROR(VLOOKUP(B229,'اسماء العملاء'!$A$2:$C$142,2,FALSE),"")</f>
        <v/>
      </c>
      <c r="E229" s="213" t="str">
        <f>IFERROR(VLOOKUP(B229,'اسماء العملاء'!$A$2:$C$142,3,FALSE),"")</f>
        <v/>
      </c>
      <c r="F229" s="194"/>
      <c r="G229" s="194"/>
      <c r="H229" s="194"/>
    </row>
    <row r="230" spans="1:8" ht="21.95" customHeight="1">
      <c r="A230" s="194" t="str">
        <f t="shared" ca="1" si="3"/>
        <v/>
      </c>
      <c r="B230" s="139"/>
      <c r="C230" s="138" t="str">
        <f>IFERROR(VLOOKUP(B230,'اسماء العملاء'!$A$2:$E$142,5,FALSE),"")</f>
        <v/>
      </c>
      <c r="D230" s="139" t="str">
        <f>IFERROR(VLOOKUP(B230,'اسماء العملاء'!$A$2:$C$142,2,FALSE),"")</f>
        <v/>
      </c>
      <c r="E230" s="213" t="str">
        <f>IFERROR(VLOOKUP(B230,'اسماء العملاء'!$A$2:$C$142,3,FALSE),"")</f>
        <v/>
      </c>
      <c r="F230" s="194"/>
      <c r="G230" s="194"/>
      <c r="H230" s="194"/>
    </row>
    <row r="231" spans="1:8" ht="21.95" customHeight="1">
      <c r="A231" s="194" t="str">
        <f t="shared" ca="1" si="3"/>
        <v/>
      </c>
      <c r="B231" s="139"/>
      <c r="C231" s="138" t="str">
        <f>IFERROR(VLOOKUP(B231,'اسماء العملاء'!$A$2:$E$142,5,FALSE),"")</f>
        <v/>
      </c>
      <c r="D231" s="139" t="str">
        <f>IFERROR(VLOOKUP(B231,'اسماء العملاء'!$A$2:$C$142,2,FALSE),"")</f>
        <v/>
      </c>
      <c r="E231" s="213" t="str">
        <f>IFERROR(VLOOKUP(B231,'اسماء العملاء'!$A$2:$C$142,3,FALSE),"")</f>
        <v/>
      </c>
      <c r="F231" s="194"/>
      <c r="G231" s="194"/>
      <c r="H231" s="194"/>
    </row>
    <row r="232" spans="1:8" ht="21.95" customHeight="1">
      <c r="A232" s="194" t="str">
        <f t="shared" ca="1" si="3"/>
        <v/>
      </c>
      <c r="B232" s="139"/>
      <c r="C232" s="138" t="str">
        <f>IFERROR(VLOOKUP(B232,'اسماء العملاء'!$A$2:$E$142,5,FALSE),"")</f>
        <v/>
      </c>
      <c r="D232" s="139" t="str">
        <f>IFERROR(VLOOKUP(B232,'اسماء العملاء'!$A$2:$C$142,2,FALSE),"")</f>
        <v/>
      </c>
      <c r="E232" s="213" t="str">
        <f>IFERROR(VLOOKUP(B232,'اسماء العملاء'!$A$2:$C$142,3,FALSE),"")</f>
        <v/>
      </c>
      <c r="F232" s="194"/>
      <c r="G232" s="194"/>
      <c r="H232" s="194"/>
    </row>
    <row r="233" spans="1:8" ht="21.95" customHeight="1">
      <c r="A233" s="194" t="str">
        <f t="shared" ca="1" si="3"/>
        <v/>
      </c>
      <c r="B233" s="139"/>
      <c r="C233" s="138" t="str">
        <f>IFERROR(VLOOKUP(B233,'اسماء العملاء'!$A$2:$E$142,5,FALSE),"")</f>
        <v/>
      </c>
      <c r="D233" s="139" t="str">
        <f>IFERROR(VLOOKUP(B233,'اسماء العملاء'!$A$2:$C$142,2,FALSE),"")</f>
        <v/>
      </c>
      <c r="E233" s="213" t="str">
        <f>IFERROR(VLOOKUP(B233,'اسماء العملاء'!$A$2:$C$142,3,FALSE),"")</f>
        <v/>
      </c>
      <c r="F233" s="194"/>
      <c r="G233" s="194"/>
      <c r="H233" s="194"/>
    </row>
    <row r="234" spans="1:8" ht="21.95" customHeight="1">
      <c r="A234" s="194" t="str">
        <f t="shared" ca="1" si="3"/>
        <v/>
      </c>
      <c r="B234" s="139"/>
      <c r="C234" s="138" t="str">
        <f>IFERROR(VLOOKUP(B234,'اسماء العملاء'!$A$2:$E$142,5,FALSE),"")</f>
        <v/>
      </c>
      <c r="D234" s="139" t="str">
        <f>IFERROR(VLOOKUP(B234,'اسماء العملاء'!$A$2:$C$142,2,FALSE),"")</f>
        <v/>
      </c>
      <c r="E234" s="213" t="str">
        <f>IFERROR(VLOOKUP(B234,'اسماء العملاء'!$A$2:$C$142,3,FALSE),"")</f>
        <v/>
      </c>
      <c r="F234" s="194"/>
      <c r="G234" s="194"/>
      <c r="H234" s="194"/>
    </row>
    <row r="235" spans="1:8" ht="21.95" customHeight="1">
      <c r="A235" s="194" t="str">
        <f t="shared" ca="1" si="3"/>
        <v/>
      </c>
      <c r="B235" s="139"/>
      <c r="C235" s="138" t="str">
        <f>IFERROR(VLOOKUP(B235,'اسماء العملاء'!$A$2:$E$142,5,FALSE),"")</f>
        <v/>
      </c>
      <c r="D235" s="139" t="str">
        <f>IFERROR(VLOOKUP(B235,'اسماء العملاء'!$A$2:$C$142,2,FALSE),"")</f>
        <v/>
      </c>
      <c r="E235" s="213" t="str">
        <f>IFERROR(VLOOKUP(B235,'اسماء العملاء'!$A$2:$C$142,3,FALSE),"")</f>
        <v/>
      </c>
      <c r="F235" s="194"/>
      <c r="G235" s="194"/>
      <c r="H235" s="194"/>
    </row>
    <row r="236" spans="1:8" ht="21.95" customHeight="1">
      <c r="A236" s="194" t="str">
        <f t="shared" ca="1" si="3"/>
        <v/>
      </c>
      <c r="B236" s="139"/>
      <c r="C236" s="138" t="str">
        <f>IFERROR(VLOOKUP(B236,'اسماء العملاء'!$A$2:$E$142,5,FALSE),"")</f>
        <v/>
      </c>
      <c r="D236" s="139" t="str">
        <f>IFERROR(VLOOKUP(B236,'اسماء العملاء'!$A$2:$C$142,2,FALSE),"")</f>
        <v/>
      </c>
      <c r="E236" s="213" t="str">
        <f>IFERROR(VLOOKUP(B236,'اسماء العملاء'!$A$2:$C$142,3,FALSE),"")</f>
        <v/>
      </c>
      <c r="F236" s="194"/>
      <c r="G236" s="194"/>
      <c r="H236" s="194"/>
    </row>
    <row r="237" spans="1:8" ht="21.95" customHeight="1">
      <c r="A237" s="194" t="str">
        <f t="shared" ca="1" si="3"/>
        <v/>
      </c>
      <c r="B237" s="139"/>
      <c r="C237" s="138" t="str">
        <f>IFERROR(VLOOKUP(B237,'اسماء العملاء'!$A$2:$E$142,5,FALSE),"")</f>
        <v/>
      </c>
      <c r="D237" s="139" t="str">
        <f>IFERROR(VLOOKUP(B237,'اسماء العملاء'!$A$2:$C$142,2,FALSE),"")</f>
        <v/>
      </c>
      <c r="E237" s="213" t="str">
        <f>IFERROR(VLOOKUP(B237,'اسماء العملاء'!$A$2:$C$142,3,FALSE),"")</f>
        <v/>
      </c>
      <c r="F237" s="194"/>
      <c r="G237" s="194"/>
      <c r="H237" s="194"/>
    </row>
    <row r="238" spans="1:8" ht="21.95" customHeight="1">
      <c r="A238" s="194" t="str">
        <f t="shared" ca="1" si="3"/>
        <v/>
      </c>
      <c r="B238" s="139"/>
      <c r="C238" s="138" t="str">
        <f>IFERROR(VLOOKUP(B238,'اسماء العملاء'!$A$2:$E$142,5,FALSE),"")</f>
        <v/>
      </c>
      <c r="D238" s="139" t="str">
        <f>IFERROR(VLOOKUP(B238,'اسماء العملاء'!$A$2:$C$142,2,FALSE),"")</f>
        <v/>
      </c>
      <c r="E238" s="213" t="str">
        <f>IFERROR(VLOOKUP(B238,'اسماء العملاء'!$A$2:$C$142,3,FALSE),"")</f>
        <v/>
      </c>
      <c r="F238" s="194"/>
      <c r="G238" s="194"/>
      <c r="H238" s="194"/>
    </row>
    <row r="239" spans="1:8" ht="21.95" customHeight="1">
      <c r="A239" s="194" t="str">
        <f t="shared" ca="1" si="3"/>
        <v/>
      </c>
      <c r="B239" s="139"/>
      <c r="C239" s="138" t="str">
        <f>IFERROR(VLOOKUP(B239,'اسماء العملاء'!$A$2:$E$142,5,FALSE),"")</f>
        <v/>
      </c>
      <c r="D239" s="139" t="str">
        <f>IFERROR(VLOOKUP(B239,'اسماء العملاء'!$A$2:$C$142,2,FALSE),"")</f>
        <v/>
      </c>
      <c r="E239" s="213" t="str">
        <f>IFERROR(VLOOKUP(B239,'اسماء العملاء'!$A$2:$C$142,3,FALSE),"")</f>
        <v/>
      </c>
      <c r="F239" s="194"/>
      <c r="G239" s="194"/>
      <c r="H239" s="194"/>
    </row>
    <row r="240" spans="1:8" ht="21.95" customHeight="1">
      <c r="A240" s="194" t="str">
        <f t="shared" ca="1" si="3"/>
        <v/>
      </c>
      <c r="B240" s="139"/>
      <c r="C240" s="138" t="str">
        <f>IFERROR(VLOOKUP(B240,'اسماء العملاء'!$A$2:$E$142,5,FALSE),"")</f>
        <v/>
      </c>
      <c r="D240" s="139" t="str">
        <f>IFERROR(VLOOKUP(B240,'اسماء العملاء'!$A$2:$C$142,2,FALSE),"")</f>
        <v/>
      </c>
      <c r="E240" s="213" t="str">
        <f>IFERROR(VLOOKUP(B240,'اسماء العملاء'!$A$2:$C$142,3,FALSE),"")</f>
        <v/>
      </c>
      <c r="F240" s="194"/>
      <c r="G240" s="194"/>
      <c r="H240" s="194"/>
    </row>
    <row r="241" spans="1:8" ht="21.95" customHeight="1">
      <c r="A241" s="194" t="str">
        <f t="shared" ca="1" si="3"/>
        <v/>
      </c>
      <c r="B241" s="139"/>
      <c r="C241" s="138" t="str">
        <f>IFERROR(VLOOKUP(B241,'اسماء العملاء'!$A$2:$E$142,5,FALSE),"")</f>
        <v/>
      </c>
      <c r="D241" s="139" t="str">
        <f>IFERROR(VLOOKUP(B241,'اسماء العملاء'!$A$2:$C$142,2,FALSE),"")</f>
        <v/>
      </c>
      <c r="E241" s="213" t="str">
        <f>IFERROR(VLOOKUP(B241,'اسماء العملاء'!$A$2:$C$142,3,FALSE),"")</f>
        <v/>
      </c>
      <c r="F241" s="194"/>
      <c r="G241" s="194"/>
      <c r="H241" s="194"/>
    </row>
    <row r="242" spans="1:8" ht="21.95" customHeight="1">
      <c r="A242" s="194" t="str">
        <f t="shared" ca="1" si="3"/>
        <v/>
      </c>
      <c r="B242" s="139"/>
      <c r="C242" s="138" t="str">
        <f>IFERROR(VLOOKUP(B242,'اسماء العملاء'!$A$2:$E$142,5,FALSE),"")</f>
        <v/>
      </c>
      <c r="D242" s="139" t="str">
        <f>IFERROR(VLOOKUP(B242,'اسماء العملاء'!$A$2:$C$142,2,FALSE),"")</f>
        <v/>
      </c>
      <c r="E242" s="213" t="str">
        <f>IFERROR(VLOOKUP(B242,'اسماء العملاء'!$A$2:$C$142,3,FALSE),"")</f>
        <v/>
      </c>
      <c r="F242" s="194"/>
      <c r="G242" s="194"/>
      <c r="H242" s="194"/>
    </row>
    <row r="243" spans="1:8" ht="21.95" customHeight="1">
      <c r="A243" s="194" t="str">
        <f t="shared" ca="1" si="3"/>
        <v/>
      </c>
      <c r="B243" s="139"/>
      <c r="C243" s="138" t="str">
        <f>IFERROR(VLOOKUP(B243,'اسماء العملاء'!$A$2:$E$142,5,FALSE),"")</f>
        <v/>
      </c>
      <c r="D243" s="139" t="str">
        <f>IFERROR(VLOOKUP(B243,'اسماء العملاء'!$A$2:$C$142,2,FALSE),"")</f>
        <v/>
      </c>
      <c r="E243" s="213" t="str">
        <f>IFERROR(VLOOKUP(B243,'اسماء العملاء'!$A$2:$C$142,3,FALSE),"")</f>
        <v/>
      </c>
      <c r="F243" s="194"/>
      <c r="G243" s="194"/>
      <c r="H243" s="194"/>
    </row>
    <row r="244" spans="1:8" ht="21.95" customHeight="1">
      <c r="A244" s="194" t="str">
        <f t="shared" ca="1" si="3"/>
        <v/>
      </c>
      <c r="B244" s="139"/>
      <c r="C244" s="138" t="str">
        <f>IFERROR(VLOOKUP(B244,'اسماء العملاء'!$A$2:$E$142,5,FALSE),"")</f>
        <v/>
      </c>
      <c r="D244" s="139" t="str">
        <f>IFERROR(VLOOKUP(B244,'اسماء العملاء'!$A$2:$C$142,2,FALSE),"")</f>
        <v/>
      </c>
      <c r="E244" s="213" t="str">
        <f>IFERROR(VLOOKUP(B244,'اسماء العملاء'!$A$2:$C$142,3,FALSE),"")</f>
        <v/>
      </c>
      <c r="F244" s="194"/>
      <c r="G244" s="194"/>
      <c r="H244" s="194"/>
    </row>
    <row r="245" spans="1:8" ht="21.95" customHeight="1">
      <c r="A245" s="194" t="str">
        <f t="shared" ca="1" si="3"/>
        <v/>
      </c>
      <c r="B245" s="139"/>
      <c r="C245" s="138" t="str">
        <f>IFERROR(VLOOKUP(B245,'اسماء العملاء'!$A$2:$E$142,5,FALSE),"")</f>
        <v/>
      </c>
      <c r="D245" s="139" t="str">
        <f>IFERROR(VLOOKUP(B245,'اسماء العملاء'!$A$2:$C$142,2,FALSE),"")</f>
        <v/>
      </c>
      <c r="E245" s="213" t="str">
        <f>IFERROR(VLOOKUP(B245,'اسماء العملاء'!$A$2:$C$142,3,FALSE),"")</f>
        <v/>
      </c>
      <c r="F245" s="194"/>
      <c r="G245" s="194"/>
      <c r="H245" s="194"/>
    </row>
    <row r="246" spans="1:8" ht="21.95" customHeight="1">
      <c r="A246" s="194" t="str">
        <f t="shared" ca="1" si="3"/>
        <v/>
      </c>
      <c r="B246" s="139"/>
      <c r="C246" s="138" t="str">
        <f>IFERROR(VLOOKUP(B246,'اسماء العملاء'!$A$2:$E$142,5,FALSE),"")</f>
        <v/>
      </c>
      <c r="D246" s="139" t="str">
        <f>IFERROR(VLOOKUP(B246,'اسماء العملاء'!$A$2:$C$142,2,FALSE),"")</f>
        <v/>
      </c>
      <c r="E246" s="213" t="str">
        <f>IFERROR(VLOOKUP(B246,'اسماء العملاء'!$A$2:$C$142,3,FALSE),"")</f>
        <v/>
      </c>
      <c r="F246" s="194"/>
      <c r="G246" s="194"/>
      <c r="H246" s="194"/>
    </row>
    <row r="247" spans="1:8" ht="21.95" customHeight="1">
      <c r="A247" s="194" t="str">
        <f t="shared" ca="1" si="3"/>
        <v/>
      </c>
      <c r="B247" s="139"/>
      <c r="C247" s="138" t="str">
        <f>IFERROR(VLOOKUP(B247,'اسماء العملاء'!$A$2:$E$142,5,FALSE),"")</f>
        <v/>
      </c>
      <c r="D247" s="139" t="str">
        <f>IFERROR(VLOOKUP(B247,'اسماء العملاء'!$A$2:$C$142,2,FALSE),"")</f>
        <v/>
      </c>
      <c r="E247" s="213" t="str">
        <f>IFERROR(VLOOKUP(B247,'اسماء العملاء'!$A$2:$C$142,3,FALSE),"")</f>
        <v/>
      </c>
      <c r="F247" s="194"/>
      <c r="G247" s="194"/>
      <c r="H247" s="194"/>
    </row>
    <row r="248" spans="1:8" ht="21.95" customHeight="1">
      <c r="A248" s="194" t="str">
        <f t="shared" ca="1" si="3"/>
        <v/>
      </c>
      <c r="B248" s="139"/>
      <c r="C248" s="138" t="str">
        <f>IFERROR(VLOOKUP(B248,'اسماء العملاء'!$A$2:$E$142,5,FALSE),"")</f>
        <v/>
      </c>
      <c r="D248" s="139" t="str">
        <f>IFERROR(VLOOKUP(B248,'اسماء العملاء'!$A$2:$C$142,2,FALSE),"")</f>
        <v/>
      </c>
      <c r="E248" s="213" t="str">
        <f>IFERROR(VLOOKUP(B248,'اسماء العملاء'!$A$2:$C$142,3,FALSE),"")</f>
        <v/>
      </c>
      <c r="F248" s="194"/>
      <c r="G248" s="194"/>
      <c r="H248" s="194"/>
    </row>
    <row r="249" spans="1:8" ht="21.95" customHeight="1">
      <c r="A249" s="194" t="str">
        <f t="shared" ca="1" si="3"/>
        <v/>
      </c>
      <c r="B249" s="139"/>
      <c r="C249" s="138" t="str">
        <f>IFERROR(VLOOKUP(B249,'اسماء العملاء'!$A$2:$E$142,5,FALSE),"")</f>
        <v/>
      </c>
      <c r="D249" s="139" t="str">
        <f>IFERROR(VLOOKUP(B249,'اسماء العملاء'!$A$2:$C$142,2,FALSE),"")</f>
        <v/>
      </c>
      <c r="E249" s="213" t="str">
        <f>IFERROR(VLOOKUP(B249,'اسماء العملاء'!$A$2:$C$142,3,FALSE),"")</f>
        <v/>
      </c>
      <c r="F249" s="194"/>
      <c r="G249" s="194"/>
      <c r="H249" s="194"/>
    </row>
    <row r="250" spans="1:8" ht="21.95" customHeight="1">
      <c r="A250" s="194" t="str">
        <f t="shared" ca="1" si="3"/>
        <v/>
      </c>
      <c r="B250" s="139"/>
      <c r="C250" s="138" t="str">
        <f>IFERROR(VLOOKUP(B250,'اسماء العملاء'!$A$2:$E$142,5,FALSE),"")</f>
        <v/>
      </c>
      <c r="D250" s="139" t="str">
        <f>IFERROR(VLOOKUP(B250,'اسماء العملاء'!$A$2:$C$142,2,FALSE),"")</f>
        <v/>
      </c>
      <c r="E250" s="213" t="str">
        <f>IFERROR(VLOOKUP(B250,'اسماء العملاء'!$A$2:$C$142,3,FALSE),"")</f>
        <v/>
      </c>
      <c r="F250" s="194"/>
      <c r="G250" s="194"/>
      <c r="H250" s="194"/>
    </row>
    <row r="251" spans="1:8" ht="21.95" customHeight="1">
      <c r="A251" s="194" t="str">
        <f t="shared" ca="1" si="3"/>
        <v/>
      </c>
      <c r="B251" s="139"/>
      <c r="C251" s="138" t="str">
        <f>IFERROR(VLOOKUP(B251,'اسماء العملاء'!$A$2:$E$142,5,FALSE),"")</f>
        <v/>
      </c>
      <c r="D251" s="139" t="str">
        <f>IFERROR(VLOOKUP(B251,'اسماء العملاء'!$A$2:$C$142,2,FALSE),"")</f>
        <v/>
      </c>
      <c r="E251" s="213" t="str">
        <f>IFERROR(VLOOKUP(B251,'اسماء العملاء'!$A$2:$C$142,3,FALSE),"")</f>
        <v/>
      </c>
      <c r="F251" s="194"/>
      <c r="G251" s="194"/>
      <c r="H251" s="194"/>
    </row>
    <row r="252" spans="1:8" ht="21.95" customHeight="1">
      <c r="A252" s="194" t="str">
        <f t="shared" ca="1" si="3"/>
        <v/>
      </c>
      <c r="B252" s="139"/>
      <c r="C252" s="138" t="str">
        <f>IFERROR(VLOOKUP(B252,'اسماء العملاء'!$A$2:$E$142,5,FALSE),"")</f>
        <v/>
      </c>
      <c r="D252" s="139" t="str">
        <f>IFERROR(VLOOKUP(B252,'اسماء العملاء'!$A$2:$C$142,2,FALSE),"")</f>
        <v/>
      </c>
      <c r="E252" s="213" t="str">
        <f>IFERROR(VLOOKUP(B252,'اسماء العملاء'!$A$2:$C$142,3,FALSE),"")</f>
        <v/>
      </c>
      <c r="F252" s="194"/>
      <c r="G252" s="194"/>
      <c r="H252" s="194"/>
    </row>
    <row r="253" spans="1:8" ht="21.95" customHeight="1">
      <c r="A253" s="194" t="str">
        <f t="shared" ca="1" si="3"/>
        <v/>
      </c>
      <c r="B253" s="139"/>
      <c r="C253" s="138" t="str">
        <f>IFERROR(VLOOKUP(B253,'اسماء العملاء'!$A$2:$E$142,5,FALSE),"")</f>
        <v/>
      </c>
      <c r="D253" s="139" t="str">
        <f>IFERROR(VLOOKUP(B253,'اسماء العملاء'!$A$2:$C$142,2,FALSE),"")</f>
        <v/>
      </c>
      <c r="E253" s="213" t="str">
        <f>IFERROR(VLOOKUP(B253,'اسماء العملاء'!$A$2:$C$142,3,FALSE),"")</f>
        <v/>
      </c>
      <c r="F253" s="194"/>
      <c r="G253" s="194"/>
      <c r="H253" s="194"/>
    </row>
    <row r="254" spans="1:8" ht="21.95" customHeight="1">
      <c r="A254" s="194" t="str">
        <f t="shared" ca="1" si="3"/>
        <v/>
      </c>
      <c r="B254" s="139"/>
      <c r="C254" s="138" t="str">
        <f>IFERROR(VLOOKUP(B254,'اسماء العملاء'!$A$2:$E$142,5,FALSE),"")</f>
        <v/>
      </c>
      <c r="D254" s="139" t="str">
        <f>IFERROR(VLOOKUP(B254,'اسماء العملاء'!$A$2:$C$142,2,FALSE),"")</f>
        <v/>
      </c>
      <c r="E254" s="213" t="str">
        <f>IFERROR(VLOOKUP(B254,'اسماء العملاء'!$A$2:$C$142,3,FALSE),"")</f>
        <v/>
      </c>
      <c r="F254" s="194"/>
      <c r="G254" s="194"/>
      <c r="H254" s="194"/>
    </row>
    <row r="255" spans="1:8" ht="21.95" customHeight="1">
      <c r="A255" s="194" t="str">
        <f t="shared" ca="1" si="3"/>
        <v/>
      </c>
      <c r="B255" s="139"/>
      <c r="C255" s="138" t="str">
        <f>IFERROR(VLOOKUP(B255,'اسماء العملاء'!$A$2:$E$142,5,FALSE),"")</f>
        <v/>
      </c>
      <c r="D255" s="139" t="str">
        <f>IFERROR(VLOOKUP(B255,'اسماء العملاء'!$A$2:$C$142,2,FALSE),"")</f>
        <v/>
      </c>
      <c r="E255" s="213" t="str">
        <f>IFERROR(VLOOKUP(B255,'اسماء العملاء'!$A$2:$C$142,3,FALSE),"")</f>
        <v/>
      </c>
      <c r="F255" s="194"/>
      <c r="G255" s="194"/>
      <c r="H255" s="194"/>
    </row>
    <row r="256" spans="1:8" ht="21.95" customHeight="1">
      <c r="A256" s="194" t="str">
        <f t="shared" ca="1" si="3"/>
        <v/>
      </c>
      <c r="B256" s="139"/>
      <c r="C256" s="138" t="str">
        <f>IFERROR(VLOOKUP(B256,'اسماء العملاء'!$A$2:$E$142,5,FALSE),"")</f>
        <v/>
      </c>
      <c r="D256" s="139" t="str">
        <f>IFERROR(VLOOKUP(B256,'اسماء العملاء'!$A$2:$C$142,2,FALSE),"")</f>
        <v/>
      </c>
      <c r="E256" s="213" t="str">
        <f>IFERROR(VLOOKUP(B256,'اسماء العملاء'!$A$2:$C$142,3,FALSE),"")</f>
        <v/>
      </c>
      <c r="F256" s="194"/>
      <c r="G256" s="194"/>
      <c r="H256" s="194"/>
    </row>
    <row r="257" spans="1:8" ht="21.95" customHeight="1">
      <c r="A257" s="194" t="str">
        <f t="shared" ca="1" si="3"/>
        <v/>
      </c>
      <c r="B257" s="139"/>
      <c r="C257" s="138" t="str">
        <f>IFERROR(VLOOKUP(B257,'اسماء العملاء'!$A$2:$E$142,5,FALSE),"")</f>
        <v/>
      </c>
      <c r="D257" s="139" t="str">
        <f>IFERROR(VLOOKUP(B257,'اسماء العملاء'!$A$2:$C$142,2,FALSE),"")</f>
        <v/>
      </c>
      <c r="E257" s="213" t="str">
        <f>IFERROR(VLOOKUP(B257,'اسماء العملاء'!$A$2:$C$142,3,FALSE),"")</f>
        <v/>
      </c>
      <c r="F257" s="194"/>
      <c r="G257" s="194"/>
      <c r="H257" s="194"/>
    </row>
    <row r="258" spans="1:8" ht="21.95" customHeight="1">
      <c r="A258" s="194" t="str">
        <f t="shared" ca="1" si="3"/>
        <v/>
      </c>
      <c r="B258" s="139"/>
      <c r="C258" s="138" t="str">
        <f>IFERROR(VLOOKUP(B258,'اسماء العملاء'!$A$2:$E$142,5,FALSE),"")</f>
        <v/>
      </c>
      <c r="D258" s="139" t="str">
        <f>IFERROR(VLOOKUP(B258,'اسماء العملاء'!$A$2:$C$142,2,FALSE),"")</f>
        <v/>
      </c>
      <c r="E258" s="213" t="str">
        <f>IFERROR(VLOOKUP(B258,'اسماء العملاء'!$A$2:$C$142,3,FALSE),"")</f>
        <v/>
      </c>
      <c r="F258" s="194"/>
      <c r="G258" s="194"/>
      <c r="H258" s="194"/>
    </row>
    <row r="259" spans="1:8" ht="21.95" customHeight="1">
      <c r="A259" s="194" t="str">
        <f t="shared" ca="1" si="3"/>
        <v/>
      </c>
      <c r="B259" s="139"/>
      <c r="C259" s="138" t="str">
        <f>IFERROR(VLOOKUP(B259,'اسماء العملاء'!$A$2:$E$142,5,FALSE),"")</f>
        <v/>
      </c>
      <c r="D259" s="139" t="str">
        <f>IFERROR(VLOOKUP(B259,'اسماء العملاء'!$A$2:$C$142,2,FALSE),"")</f>
        <v/>
      </c>
      <c r="E259" s="213" t="str">
        <f>IFERROR(VLOOKUP(B259,'اسماء العملاء'!$A$2:$C$142,3,FALSE),"")</f>
        <v/>
      </c>
      <c r="F259" s="194"/>
      <c r="G259" s="194"/>
      <c r="H259" s="194"/>
    </row>
    <row r="260" spans="1:8" ht="21.95" customHeight="1">
      <c r="A260" s="194" t="str">
        <f t="shared" ref="A260:A323" ca="1" si="4">IF(B260="","",TODAY())</f>
        <v/>
      </c>
      <c r="B260" s="139"/>
      <c r="C260" s="138" t="str">
        <f>IFERROR(VLOOKUP(B260,'اسماء العملاء'!$A$2:$E$142,5,FALSE),"")</f>
        <v/>
      </c>
      <c r="D260" s="139" t="str">
        <f>IFERROR(VLOOKUP(B260,'اسماء العملاء'!$A$2:$C$142,2,FALSE),"")</f>
        <v/>
      </c>
      <c r="E260" s="213" t="str">
        <f>IFERROR(VLOOKUP(B260,'اسماء العملاء'!$A$2:$C$142,3,FALSE),"")</f>
        <v/>
      </c>
      <c r="F260" s="194"/>
      <c r="G260" s="194"/>
      <c r="H260" s="194"/>
    </row>
    <row r="261" spans="1:8" ht="21.95" customHeight="1">
      <c r="A261" s="194" t="str">
        <f t="shared" ca="1" si="4"/>
        <v/>
      </c>
      <c r="B261" s="139"/>
      <c r="C261" s="138" t="str">
        <f>IFERROR(VLOOKUP(B261,'اسماء العملاء'!$A$2:$E$142,5,FALSE),"")</f>
        <v/>
      </c>
      <c r="D261" s="139" t="str">
        <f>IFERROR(VLOOKUP(B261,'اسماء العملاء'!$A$2:$C$142,2,FALSE),"")</f>
        <v/>
      </c>
      <c r="E261" s="213" t="str">
        <f>IFERROR(VLOOKUP(B261,'اسماء العملاء'!$A$2:$C$142,3,FALSE),"")</f>
        <v/>
      </c>
      <c r="F261" s="194"/>
      <c r="G261" s="194"/>
      <c r="H261" s="194"/>
    </row>
    <row r="262" spans="1:8" ht="21.95" customHeight="1">
      <c r="A262" s="194" t="str">
        <f t="shared" ca="1" si="4"/>
        <v/>
      </c>
      <c r="B262" s="139"/>
      <c r="C262" s="138" t="str">
        <f>IFERROR(VLOOKUP(B262,'اسماء العملاء'!$A$2:$E$142,5,FALSE),"")</f>
        <v/>
      </c>
      <c r="D262" s="139" t="str">
        <f>IFERROR(VLOOKUP(B262,'اسماء العملاء'!$A$2:$C$142,2,FALSE),"")</f>
        <v/>
      </c>
      <c r="E262" s="213" t="str">
        <f>IFERROR(VLOOKUP(B262,'اسماء العملاء'!$A$2:$C$142,3,FALSE),"")</f>
        <v/>
      </c>
      <c r="F262" s="194"/>
      <c r="G262" s="194"/>
      <c r="H262" s="194"/>
    </row>
    <row r="263" spans="1:8" ht="21.95" customHeight="1">
      <c r="A263" s="194" t="str">
        <f t="shared" ca="1" si="4"/>
        <v/>
      </c>
      <c r="B263" s="139"/>
      <c r="C263" s="138" t="str">
        <f>IFERROR(VLOOKUP(B263,'اسماء العملاء'!$A$2:$E$142,5,FALSE),"")</f>
        <v/>
      </c>
      <c r="D263" s="139" t="str">
        <f>IFERROR(VLOOKUP(B263,'اسماء العملاء'!$A$2:$C$142,2,FALSE),"")</f>
        <v/>
      </c>
      <c r="E263" s="213" t="str">
        <f>IFERROR(VLOOKUP(B263,'اسماء العملاء'!$A$2:$C$142,3,FALSE),"")</f>
        <v/>
      </c>
      <c r="F263" s="194"/>
      <c r="G263" s="194"/>
      <c r="H263" s="194"/>
    </row>
    <row r="264" spans="1:8" ht="21.95" customHeight="1">
      <c r="A264" s="194" t="str">
        <f t="shared" ca="1" si="4"/>
        <v/>
      </c>
      <c r="B264" s="139"/>
      <c r="C264" s="138" t="str">
        <f>IFERROR(VLOOKUP(B264,'اسماء العملاء'!$A$2:$E$142,5,FALSE),"")</f>
        <v/>
      </c>
      <c r="D264" s="139" t="str">
        <f>IFERROR(VLOOKUP(B264,'اسماء العملاء'!$A$2:$C$142,2,FALSE),"")</f>
        <v/>
      </c>
      <c r="E264" s="213" t="str">
        <f>IFERROR(VLOOKUP(B264,'اسماء العملاء'!$A$2:$C$142,3,FALSE),"")</f>
        <v/>
      </c>
      <c r="F264" s="194"/>
      <c r="G264" s="194"/>
      <c r="H264" s="194"/>
    </row>
    <row r="265" spans="1:8" ht="21.95" customHeight="1">
      <c r="A265" s="194" t="str">
        <f t="shared" ca="1" si="4"/>
        <v/>
      </c>
      <c r="B265" s="139"/>
      <c r="C265" s="138" t="str">
        <f>IFERROR(VLOOKUP(B265,'اسماء العملاء'!$A$2:$E$142,5,FALSE),"")</f>
        <v/>
      </c>
      <c r="D265" s="139" t="str">
        <f>IFERROR(VLOOKUP(B265,'اسماء العملاء'!$A$2:$C$142,2,FALSE),"")</f>
        <v/>
      </c>
      <c r="E265" s="213" t="str">
        <f>IFERROR(VLOOKUP(B265,'اسماء العملاء'!$A$2:$C$142,3,FALSE),"")</f>
        <v/>
      </c>
      <c r="F265" s="194"/>
      <c r="G265" s="194"/>
      <c r="H265" s="194"/>
    </row>
    <row r="266" spans="1:8" ht="21.95" customHeight="1">
      <c r="A266" s="194" t="str">
        <f t="shared" ca="1" si="4"/>
        <v/>
      </c>
      <c r="B266" s="139"/>
      <c r="C266" s="138" t="str">
        <f>IFERROR(VLOOKUP(B266,'اسماء العملاء'!$A$2:$E$142,5,FALSE),"")</f>
        <v/>
      </c>
      <c r="D266" s="139" t="str">
        <f>IFERROR(VLOOKUP(B266,'اسماء العملاء'!$A$2:$C$142,2,FALSE),"")</f>
        <v/>
      </c>
      <c r="E266" s="213" t="str">
        <f>IFERROR(VLOOKUP(B266,'اسماء العملاء'!$A$2:$C$142,3,FALSE),"")</f>
        <v/>
      </c>
      <c r="F266" s="194"/>
      <c r="G266" s="194"/>
      <c r="H266" s="194"/>
    </row>
    <row r="267" spans="1:8" ht="21.95" customHeight="1">
      <c r="A267" s="194" t="str">
        <f t="shared" ca="1" si="4"/>
        <v/>
      </c>
      <c r="B267" s="139"/>
      <c r="C267" s="138" t="str">
        <f>IFERROR(VLOOKUP(B267,'اسماء العملاء'!$A$2:$E$142,5,FALSE),"")</f>
        <v/>
      </c>
      <c r="D267" s="139" t="str">
        <f>IFERROR(VLOOKUP(B267,'اسماء العملاء'!$A$2:$C$142,2,FALSE),"")</f>
        <v/>
      </c>
      <c r="E267" s="213" t="str">
        <f>IFERROR(VLOOKUP(B267,'اسماء العملاء'!$A$2:$C$142,3,FALSE),"")</f>
        <v/>
      </c>
      <c r="F267" s="194"/>
      <c r="G267" s="194"/>
      <c r="H267" s="194"/>
    </row>
    <row r="268" spans="1:8" ht="21.95" customHeight="1">
      <c r="A268" s="194" t="str">
        <f t="shared" ca="1" si="4"/>
        <v/>
      </c>
      <c r="B268" s="139"/>
      <c r="C268" s="138" t="str">
        <f>IFERROR(VLOOKUP(B268,'اسماء العملاء'!$A$2:$E$142,5,FALSE),"")</f>
        <v/>
      </c>
      <c r="D268" s="139" t="str">
        <f>IFERROR(VLOOKUP(B268,'اسماء العملاء'!$A$2:$C$142,2,FALSE),"")</f>
        <v/>
      </c>
      <c r="E268" s="213" t="str">
        <f>IFERROR(VLOOKUP(B268,'اسماء العملاء'!$A$2:$C$142,3,FALSE),"")</f>
        <v/>
      </c>
      <c r="F268" s="194"/>
      <c r="G268" s="194"/>
      <c r="H268" s="194"/>
    </row>
    <row r="269" spans="1:8" ht="21.95" customHeight="1">
      <c r="A269" s="194" t="str">
        <f t="shared" ca="1" si="4"/>
        <v/>
      </c>
      <c r="B269" s="139"/>
      <c r="C269" s="138" t="str">
        <f>IFERROR(VLOOKUP(B269,'اسماء العملاء'!$A$2:$E$142,5,FALSE),"")</f>
        <v/>
      </c>
      <c r="D269" s="139" t="str">
        <f>IFERROR(VLOOKUP(B269,'اسماء العملاء'!$A$2:$C$142,2,FALSE),"")</f>
        <v/>
      </c>
      <c r="E269" s="213" t="str">
        <f>IFERROR(VLOOKUP(B269,'اسماء العملاء'!$A$2:$C$142,3,FALSE),"")</f>
        <v/>
      </c>
      <c r="F269" s="194"/>
      <c r="G269" s="194"/>
      <c r="H269" s="194"/>
    </row>
    <row r="270" spans="1:8" ht="21.95" customHeight="1">
      <c r="A270" s="194" t="str">
        <f t="shared" ca="1" si="4"/>
        <v/>
      </c>
      <c r="B270" s="139"/>
      <c r="C270" s="138" t="str">
        <f>IFERROR(VLOOKUP(B270,'اسماء العملاء'!$A$2:$E$142,5,FALSE),"")</f>
        <v/>
      </c>
      <c r="D270" s="139" t="str">
        <f>IFERROR(VLOOKUP(B270,'اسماء العملاء'!$A$2:$C$142,2,FALSE),"")</f>
        <v/>
      </c>
      <c r="E270" s="213" t="str">
        <f>IFERROR(VLOOKUP(B270,'اسماء العملاء'!$A$2:$C$142,3,FALSE),"")</f>
        <v/>
      </c>
      <c r="F270" s="194"/>
      <c r="G270" s="194"/>
      <c r="H270" s="194"/>
    </row>
    <row r="271" spans="1:8" ht="21.95" customHeight="1">
      <c r="A271" s="194" t="str">
        <f t="shared" ca="1" si="4"/>
        <v/>
      </c>
      <c r="B271" s="139"/>
      <c r="C271" s="138" t="str">
        <f>IFERROR(VLOOKUP(B271,'اسماء العملاء'!$A$2:$E$142,5,FALSE),"")</f>
        <v/>
      </c>
      <c r="D271" s="139" t="str">
        <f>IFERROR(VLOOKUP(B271,'اسماء العملاء'!$A$2:$C$142,2,FALSE),"")</f>
        <v/>
      </c>
      <c r="E271" s="213" t="str">
        <f>IFERROR(VLOOKUP(B271,'اسماء العملاء'!$A$2:$C$142,3,FALSE),"")</f>
        <v/>
      </c>
      <c r="F271" s="194"/>
      <c r="G271" s="194"/>
      <c r="H271" s="194"/>
    </row>
    <row r="272" spans="1:8" ht="21.95" customHeight="1">
      <c r="A272" s="194" t="str">
        <f t="shared" ca="1" si="4"/>
        <v/>
      </c>
      <c r="B272" s="139"/>
      <c r="C272" s="138" t="str">
        <f>IFERROR(VLOOKUP(B272,'اسماء العملاء'!$A$2:$E$142,5,FALSE),"")</f>
        <v/>
      </c>
      <c r="D272" s="139" t="str">
        <f>IFERROR(VLOOKUP(B272,'اسماء العملاء'!$A$2:$C$142,2,FALSE),"")</f>
        <v/>
      </c>
      <c r="E272" s="213" t="str">
        <f>IFERROR(VLOOKUP(B272,'اسماء العملاء'!$A$2:$C$142,3,FALSE),"")</f>
        <v/>
      </c>
      <c r="F272" s="194"/>
      <c r="G272" s="194"/>
      <c r="H272" s="194"/>
    </row>
    <row r="273" spans="1:8" ht="21.95" customHeight="1">
      <c r="A273" s="194" t="str">
        <f t="shared" ca="1" si="4"/>
        <v/>
      </c>
      <c r="B273" s="139"/>
      <c r="C273" s="138" t="str">
        <f>IFERROR(VLOOKUP(B273,'اسماء العملاء'!$A$2:$E$142,5,FALSE),"")</f>
        <v/>
      </c>
      <c r="D273" s="139" t="str">
        <f>IFERROR(VLOOKUP(B273,'اسماء العملاء'!$A$2:$C$142,2,FALSE),"")</f>
        <v/>
      </c>
      <c r="E273" s="213" t="str">
        <f>IFERROR(VLOOKUP(B273,'اسماء العملاء'!$A$2:$C$142,3,FALSE),"")</f>
        <v/>
      </c>
      <c r="F273" s="194"/>
      <c r="G273" s="194"/>
      <c r="H273" s="194"/>
    </row>
    <row r="274" spans="1:8" ht="21.95" customHeight="1">
      <c r="A274" s="194" t="str">
        <f t="shared" ca="1" si="4"/>
        <v/>
      </c>
      <c r="B274" s="139"/>
      <c r="C274" s="138" t="str">
        <f>IFERROR(VLOOKUP(B274,'اسماء العملاء'!$A$2:$E$142,5,FALSE),"")</f>
        <v/>
      </c>
      <c r="D274" s="139" t="str">
        <f>IFERROR(VLOOKUP(B274,'اسماء العملاء'!$A$2:$C$142,2,FALSE),"")</f>
        <v/>
      </c>
      <c r="E274" s="213" t="str">
        <f>IFERROR(VLOOKUP(B274,'اسماء العملاء'!$A$2:$C$142,3,FALSE),"")</f>
        <v/>
      </c>
      <c r="F274" s="194"/>
      <c r="G274" s="194"/>
      <c r="H274" s="194"/>
    </row>
    <row r="275" spans="1:8" ht="21.95" customHeight="1">
      <c r="A275" s="194" t="str">
        <f t="shared" ca="1" si="4"/>
        <v/>
      </c>
      <c r="B275" s="139"/>
      <c r="C275" s="138" t="str">
        <f>IFERROR(VLOOKUP(B275,'اسماء العملاء'!$A$2:$E$142,5,FALSE),"")</f>
        <v/>
      </c>
      <c r="D275" s="139" t="str">
        <f>IFERROR(VLOOKUP(B275,'اسماء العملاء'!$A$2:$C$142,2,FALSE),"")</f>
        <v/>
      </c>
      <c r="E275" s="213" t="str">
        <f>IFERROR(VLOOKUP(B275,'اسماء العملاء'!$A$2:$C$142,3,FALSE),"")</f>
        <v/>
      </c>
      <c r="F275" s="194"/>
      <c r="G275" s="194"/>
      <c r="H275" s="194"/>
    </row>
    <row r="276" spans="1:8" ht="21.95" customHeight="1">
      <c r="A276" s="194" t="str">
        <f t="shared" ca="1" si="4"/>
        <v/>
      </c>
      <c r="B276" s="139"/>
      <c r="C276" s="138" t="str">
        <f>IFERROR(VLOOKUP(B276,'اسماء العملاء'!$A$2:$E$142,5,FALSE),"")</f>
        <v/>
      </c>
      <c r="D276" s="139" t="str">
        <f>IFERROR(VLOOKUP(B276,'اسماء العملاء'!$A$2:$C$142,2,FALSE),"")</f>
        <v/>
      </c>
      <c r="E276" s="213" t="str">
        <f>IFERROR(VLOOKUP(B276,'اسماء العملاء'!$A$2:$C$142,3,FALSE),"")</f>
        <v/>
      </c>
      <c r="F276" s="194"/>
      <c r="G276" s="194"/>
      <c r="H276" s="194"/>
    </row>
    <row r="277" spans="1:8" ht="21.95" customHeight="1">
      <c r="A277" s="194" t="str">
        <f t="shared" ca="1" si="4"/>
        <v/>
      </c>
      <c r="B277" s="139"/>
      <c r="C277" s="138" t="str">
        <f>IFERROR(VLOOKUP(B277,'اسماء العملاء'!$A$2:$E$142,5,FALSE),"")</f>
        <v/>
      </c>
      <c r="D277" s="139" t="str">
        <f>IFERROR(VLOOKUP(B277,'اسماء العملاء'!$A$2:$C$142,2,FALSE),"")</f>
        <v/>
      </c>
      <c r="E277" s="213" t="str">
        <f>IFERROR(VLOOKUP(B277,'اسماء العملاء'!$A$2:$C$142,3,FALSE),"")</f>
        <v/>
      </c>
      <c r="F277" s="194"/>
      <c r="G277" s="194"/>
      <c r="H277" s="194"/>
    </row>
    <row r="278" spans="1:8" ht="21.95" customHeight="1">
      <c r="A278" s="194" t="str">
        <f t="shared" ca="1" si="4"/>
        <v/>
      </c>
      <c r="B278" s="139"/>
      <c r="C278" s="138" t="str">
        <f>IFERROR(VLOOKUP(B278,'اسماء العملاء'!$A$2:$E$142,5,FALSE),"")</f>
        <v/>
      </c>
      <c r="D278" s="139" t="str">
        <f>IFERROR(VLOOKUP(B278,'اسماء العملاء'!$A$2:$C$142,2,FALSE),"")</f>
        <v/>
      </c>
      <c r="E278" s="213" t="str">
        <f>IFERROR(VLOOKUP(B278,'اسماء العملاء'!$A$2:$C$142,3,FALSE),"")</f>
        <v/>
      </c>
      <c r="F278" s="194"/>
      <c r="G278" s="194"/>
      <c r="H278" s="194"/>
    </row>
    <row r="279" spans="1:8" ht="21.95" customHeight="1">
      <c r="A279" s="194" t="str">
        <f t="shared" ca="1" si="4"/>
        <v/>
      </c>
      <c r="B279" s="139"/>
      <c r="C279" s="138" t="str">
        <f>IFERROR(VLOOKUP(B279,'اسماء العملاء'!$A$2:$E$142,5,FALSE),"")</f>
        <v/>
      </c>
      <c r="D279" s="139" t="str">
        <f>IFERROR(VLOOKUP(B279,'اسماء العملاء'!$A$2:$C$142,2,FALSE),"")</f>
        <v/>
      </c>
      <c r="E279" s="213" t="str">
        <f>IFERROR(VLOOKUP(B279,'اسماء العملاء'!$A$2:$C$142,3,FALSE),"")</f>
        <v/>
      </c>
      <c r="F279" s="194"/>
      <c r="G279" s="194"/>
      <c r="H279" s="194"/>
    </row>
    <row r="280" spans="1:8" ht="21.95" customHeight="1">
      <c r="A280" s="194" t="str">
        <f t="shared" ca="1" si="4"/>
        <v/>
      </c>
      <c r="B280" s="139"/>
      <c r="C280" s="138" t="str">
        <f>IFERROR(VLOOKUP(B280,'اسماء العملاء'!$A$2:$E$142,5,FALSE),"")</f>
        <v/>
      </c>
      <c r="D280" s="139" t="str">
        <f>IFERROR(VLOOKUP(B280,'اسماء العملاء'!$A$2:$C$142,2,FALSE),"")</f>
        <v/>
      </c>
      <c r="E280" s="213" t="str">
        <f>IFERROR(VLOOKUP(B280,'اسماء العملاء'!$A$2:$C$142,3,FALSE),"")</f>
        <v/>
      </c>
      <c r="F280" s="194"/>
      <c r="G280" s="194"/>
      <c r="H280" s="194"/>
    </row>
    <row r="281" spans="1:8" ht="21.95" customHeight="1">
      <c r="A281" s="194" t="str">
        <f t="shared" ca="1" si="4"/>
        <v/>
      </c>
      <c r="B281" s="139"/>
      <c r="C281" s="138" t="str">
        <f>IFERROR(VLOOKUP(B281,'اسماء العملاء'!$A$2:$E$142,5,FALSE),"")</f>
        <v/>
      </c>
      <c r="D281" s="139" t="str">
        <f>IFERROR(VLOOKUP(B281,'اسماء العملاء'!$A$2:$C$142,2,FALSE),"")</f>
        <v/>
      </c>
      <c r="E281" s="213" t="str">
        <f>IFERROR(VLOOKUP(B281,'اسماء العملاء'!$A$2:$C$142,3,FALSE),"")</f>
        <v/>
      </c>
      <c r="F281" s="194"/>
      <c r="G281" s="194"/>
      <c r="H281" s="194"/>
    </row>
    <row r="282" spans="1:8" ht="21.95" customHeight="1">
      <c r="A282" s="194" t="str">
        <f t="shared" ca="1" si="4"/>
        <v/>
      </c>
      <c r="B282" s="139"/>
      <c r="C282" s="138" t="str">
        <f>IFERROR(VLOOKUP(B282,'اسماء العملاء'!$A$2:$E$142,5,FALSE),"")</f>
        <v/>
      </c>
      <c r="D282" s="139" t="str">
        <f>IFERROR(VLOOKUP(B282,'اسماء العملاء'!$A$2:$C$142,2,FALSE),"")</f>
        <v/>
      </c>
      <c r="E282" s="213" t="str">
        <f>IFERROR(VLOOKUP(B282,'اسماء العملاء'!$A$2:$C$142,3,FALSE),"")</f>
        <v/>
      </c>
      <c r="F282" s="194"/>
      <c r="G282" s="194"/>
      <c r="H282" s="194"/>
    </row>
    <row r="283" spans="1:8" ht="21.95" customHeight="1">
      <c r="A283" s="194" t="str">
        <f t="shared" ca="1" si="4"/>
        <v/>
      </c>
      <c r="B283" s="139"/>
      <c r="C283" s="138" t="str">
        <f>IFERROR(VLOOKUP(B283,'اسماء العملاء'!$A$2:$E$142,5,FALSE),"")</f>
        <v/>
      </c>
      <c r="D283" s="139" t="str">
        <f>IFERROR(VLOOKUP(B283,'اسماء العملاء'!$A$2:$C$142,2,FALSE),"")</f>
        <v/>
      </c>
      <c r="E283" s="213" t="str">
        <f>IFERROR(VLOOKUP(B283,'اسماء العملاء'!$A$2:$C$142,3,FALSE),"")</f>
        <v/>
      </c>
      <c r="F283" s="194"/>
      <c r="G283" s="194"/>
      <c r="H283" s="194"/>
    </row>
    <row r="284" spans="1:8" ht="21.95" customHeight="1">
      <c r="A284" s="194" t="str">
        <f t="shared" ca="1" si="4"/>
        <v/>
      </c>
      <c r="B284" s="139"/>
      <c r="C284" s="138" t="str">
        <f>IFERROR(VLOOKUP(B284,'اسماء العملاء'!$A$2:$E$142,5,FALSE),"")</f>
        <v/>
      </c>
      <c r="D284" s="139" t="str">
        <f>IFERROR(VLOOKUP(B284,'اسماء العملاء'!$A$2:$C$142,2,FALSE),"")</f>
        <v/>
      </c>
      <c r="E284" s="213" t="str">
        <f>IFERROR(VLOOKUP(B284,'اسماء العملاء'!$A$2:$C$142,3,FALSE),"")</f>
        <v/>
      </c>
      <c r="F284" s="194"/>
      <c r="G284" s="194"/>
      <c r="H284" s="194"/>
    </row>
    <row r="285" spans="1:8" ht="21.95" customHeight="1">
      <c r="A285" s="194" t="str">
        <f t="shared" ca="1" si="4"/>
        <v/>
      </c>
      <c r="B285" s="139"/>
      <c r="C285" s="138" t="str">
        <f>IFERROR(VLOOKUP(B285,'اسماء العملاء'!$A$2:$E$142,5,FALSE),"")</f>
        <v/>
      </c>
      <c r="D285" s="139" t="str">
        <f>IFERROR(VLOOKUP(B285,'اسماء العملاء'!$A$2:$C$142,2,FALSE),"")</f>
        <v/>
      </c>
      <c r="E285" s="213" t="str">
        <f>IFERROR(VLOOKUP(B285,'اسماء العملاء'!$A$2:$C$142,3,FALSE),"")</f>
        <v/>
      </c>
      <c r="F285" s="194"/>
      <c r="G285" s="194"/>
      <c r="H285" s="194"/>
    </row>
    <row r="286" spans="1:8" ht="21.95" customHeight="1">
      <c r="A286" s="194" t="str">
        <f t="shared" ca="1" si="4"/>
        <v/>
      </c>
      <c r="B286" s="139"/>
      <c r="C286" s="138" t="str">
        <f>IFERROR(VLOOKUP(B286,'اسماء العملاء'!$A$2:$E$142,5,FALSE),"")</f>
        <v/>
      </c>
      <c r="D286" s="139" t="str">
        <f>IFERROR(VLOOKUP(B286,'اسماء العملاء'!$A$2:$C$142,2,FALSE),"")</f>
        <v/>
      </c>
      <c r="E286" s="213" t="str">
        <f>IFERROR(VLOOKUP(B286,'اسماء العملاء'!$A$2:$C$142,3,FALSE),"")</f>
        <v/>
      </c>
      <c r="F286" s="194"/>
      <c r="G286" s="194"/>
      <c r="H286" s="194"/>
    </row>
    <row r="287" spans="1:8" ht="21.95" customHeight="1">
      <c r="A287" s="194" t="str">
        <f t="shared" ca="1" si="4"/>
        <v/>
      </c>
      <c r="B287" s="139"/>
      <c r="C287" s="138" t="str">
        <f>IFERROR(VLOOKUP(B287,'اسماء العملاء'!$A$2:$E$142,5,FALSE),"")</f>
        <v/>
      </c>
      <c r="D287" s="139" t="str">
        <f>IFERROR(VLOOKUP(B287,'اسماء العملاء'!$A$2:$C$142,2,FALSE),"")</f>
        <v/>
      </c>
      <c r="E287" s="213" t="str">
        <f>IFERROR(VLOOKUP(B287,'اسماء العملاء'!$A$2:$C$142,3,FALSE),"")</f>
        <v/>
      </c>
      <c r="F287" s="194"/>
      <c r="G287" s="194"/>
      <c r="H287" s="194"/>
    </row>
    <row r="288" spans="1:8" ht="21.95" customHeight="1">
      <c r="A288" s="194" t="str">
        <f t="shared" ca="1" si="4"/>
        <v/>
      </c>
      <c r="B288" s="139"/>
      <c r="C288" s="138" t="str">
        <f>IFERROR(VLOOKUP(B288,'اسماء العملاء'!$A$2:$E$142,5,FALSE),"")</f>
        <v/>
      </c>
      <c r="D288" s="139" t="str">
        <f>IFERROR(VLOOKUP(B288,'اسماء العملاء'!$A$2:$C$142,2,FALSE),"")</f>
        <v/>
      </c>
      <c r="E288" s="213" t="str">
        <f>IFERROR(VLOOKUP(B288,'اسماء العملاء'!$A$2:$C$142,3,FALSE),"")</f>
        <v/>
      </c>
      <c r="F288" s="194"/>
      <c r="G288" s="194"/>
      <c r="H288" s="194"/>
    </row>
    <row r="289" spans="1:8" ht="21.95" customHeight="1">
      <c r="A289" s="194" t="str">
        <f t="shared" ca="1" si="4"/>
        <v/>
      </c>
      <c r="B289" s="139"/>
      <c r="C289" s="138" t="str">
        <f>IFERROR(VLOOKUP(B289,'اسماء العملاء'!$A$2:$E$142,5,FALSE),"")</f>
        <v/>
      </c>
      <c r="D289" s="139" t="str">
        <f>IFERROR(VLOOKUP(B289,'اسماء العملاء'!$A$2:$C$142,2,FALSE),"")</f>
        <v/>
      </c>
      <c r="E289" s="213" t="str">
        <f>IFERROR(VLOOKUP(B289,'اسماء العملاء'!$A$2:$C$142,3,FALSE),"")</f>
        <v/>
      </c>
      <c r="F289" s="194"/>
      <c r="G289" s="194"/>
      <c r="H289" s="194"/>
    </row>
    <row r="290" spans="1:8" ht="21.95" customHeight="1">
      <c r="A290" s="194" t="str">
        <f t="shared" ca="1" si="4"/>
        <v/>
      </c>
      <c r="B290" s="139"/>
      <c r="C290" s="138" t="str">
        <f>IFERROR(VLOOKUP(B290,'اسماء العملاء'!$A$2:$E$142,5,FALSE),"")</f>
        <v/>
      </c>
      <c r="D290" s="139" t="str">
        <f>IFERROR(VLOOKUP(B290,'اسماء العملاء'!$A$2:$C$142,2,FALSE),"")</f>
        <v/>
      </c>
      <c r="E290" s="213" t="str">
        <f>IFERROR(VLOOKUP(B290,'اسماء العملاء'!$A$2:$C$142,3,FALSE),"")</f>
        <v/>
      </c>
      <c r="F290" s="194"/>
      <c r="G290" s="194"/>
      <c r="H290" s="194"/>
    </row>
    <row r="291" spans="1:8" ht="21.95" customHeight="1">
      <c r="A291" s="194" t="str">
        <f t="shared" ca="1" si="4"/>
        <v/>
      </c>
      <c r="B291" s="139"/>
      <c r="C291" s="138" t="str">
        <f>IFERROR(VLOOKUP(B291,'اسماء العملاء'!$A$2:$E$142,5,FALSE),"")</f>
        <v/>
      </c>
      <c r="D291" s="139" t="str">
        <f>IFERROR(VLOOKUP(B291,'اسماء العملاء'!$A$2:$C$142,2,FALSE),"")</f>
        <v/>
      </c>
      <c r="E291" s="213" t="str">
        <f>IFERROR(VLOOKUP(B291,'اسماء العملاء'!$A$2:$C$142,3,FALSE),"")</f>
        <v/>
      </c>
      <c r="F291" s="194"/>
      <c r="G291" s="194"/>
      <c r="H291" s="194"/>
    </row>
    <row r="292" spans="1:8" ht="21.95" customHeight="1">
      <c r="A292" s="194" t="str">
        <f t="shared" ca="1" si="4"/>
        <v/>
      </c>
      <c r="B292" s="139"/>
      <c r="C292" s="138" t="str">
        <f>IFERROR(VLOOKUP(B292,'اسماء العملاء'!$A$2:$E$142,5,FALSE),"")</f>
        <v/>
      </c>
      <c r="D292" s="139" t="str">
        <f>IFERROR(VLOOKUP(B292,'اسماء العملاء'!$A$2:$C$142,2,FALSE),"")</f>
        <v/>
      </c>
      <c r="E292" s="213" t="str">
        <f>IFERROR(VLOOKUP(B292,'اسماء العملاء'!$A$2:$C$142,3,FALSE),"")</f>
        <v/>
      </c>
      <c r="F292" s="194"/>
      <c r="G292" s="194"/>
      <c r="H292" s="194"/>
    </row>
    <row r="293" spans="1:8" ht="21.95" customHeight="1">
      <c r="A293" s="194" t="str">
        <f t="shared" ca="1" si="4"/>
        <v/>
      </c>
      <c r="B293" s="139"/>
      <c r="C293" s="138" t="str">
        <f>IFERROR(VLOOKUP(B293,'اسماء العملاء'!$A$2:$E$142,5,FALSE),"")</f>
        <v/>
      </c>
      <c r="D293" s="139" t="str">
        <f>IFERROR(VLOOKUP(B293,'اسماء العملاء'!$A$2:$C$142,2,FALSE),"")</f>
        <v/>
      </c>
      <c r="E293" s="213" t="str">
        <f>IFERROR(VLOOKUP(B293,'اسماء العملاء'!$A$2:$C$142,3,FALSE),"")</f>
        <v/>
      </c>
      <c r="F293" s="194"/>
      <c r="G293" s="194"/>
      <c r="H293" s="194"/>
    </row>
    <row r="294" spans="1:8" ht="21.95" customHeight="1">
      <c r="A294" s="194" t="str">
        <f t="shared" ca="1" si="4"/>
        <v/>
      </c>
      <c r="B294" s="139"/>
      <c r="C294" s="138" t="str">
        <f>IFERROR(VLOOKUP(B294,'اسماء العملاء'!$A$2:$E$142,5,FALSE),"")</f>
        <v/>
      </c>
      <c r="D294" s="139" t="str">
        <f>IFERROR(VLOOKUP(B294,'اسماء العملاء'!$A$2:$C$142,2,FALSE),"")</f>
        <v/>
      </c>
      <c r="E294" s="213" t="str">
        <f>IFERROR(VLOOKUP(B294,'اسماء العملاء'!$A$2:$C$142,3,FALSE),"")</f>
        <v/>
      </c>
      <c r="F294" s="194"/>
      <c r="G294" s="194"/>
      <c r="H294" s="194"/>
    </row>
    <row r="295" spans="1:8" ht="21.95" customHeight="1">
      <c r="A295" s="194" t="str">
        <f t="shared" ca="1" si="4"/>
        <v/>
      </c>
      <c r="B295" s="139"/>
      <c r="C295" s="138" t="str">
        <f>IFERROR(VLOOKUP(B295,'اسماء العملاء'!$A$2:$E$142,5,FALSE),"")</f>
        <v/>
      </c>
      <c r="D295" s="139" t="str">
        <f>IFERROR(VLOOKUP(B295,'اسماء العملاء'!$A$2:$C$142,2,FALSE),"")</f>
        <v/>
      </c>
      <c r="E295" s="213" t="str">
        <f>IFERROR(VLOOKUP(B295,'اسماء العملاء'!$A$2:$C$142,3,FALSE),"")</f>
        <v/>
      </c>
      <c r="F295" s="194"/>
      <c r="G295" s="194"/>
      <c r="H295" s="194"/>
    </row>
    <row r="296" spans="1:8" ht="21.95" customHeight="1">
      <c r="A296" s="194" t="str">
        <f t="shared" ca="1" si="4"/>
        <v/>
      </c>
      <c r="B296" s="139"/>
      <c r="C296" s="138" t="str">
        <f>IFERROR(VLOOKUP(B296,'اسماء العملاء'!$A$2:$E$142,5,FALSE),"")</f>
        <v/>
      </c>
      <c r="D296" s="139" t="str">
        <f>IFERROR(VLOOKUP(B296,'اسماء العملاء'!$A$2:$C$142,2,FALSE),"")</f>
        <v/>
      </c>
      <c r="E296" s="213" t="str">
        <f>IFERROR(VLOOKUP(B296,'اسماء العملاء'!$A$2:$C$142,3,FALSE),"")</f>
        <v/>
      </c>
      <c r="F296" s="194"/>
      <c r="G296" s="194"/>
      <c r="H296" s="194"/>
    </row>
    <row r="297" spans="1:8" ht="21.95" customHeight="1">
      <c r="A297" s="194" t="str">
        <f t="shared" ca="1" si="4"/>
        <v/>
      </c>
      <c r="B297" s="139"/>
      <c r="C297" s="138" t="str">
        <f>IFERROR(VLOOKUP(B297,'اسماء العملاء'!$A$2:$E$142,5,FALSE),"")</f>
        <v/>
      </c>
      <c r="D297" s="139" t="str">
        <f>IFERROR(VLOOKUP(B297,'اسماء العملاء'!$A$2:$C$142,2,FALSE),"")</f>
        <v/>
      </c>
      <c r="E297" s="213" t="str">
        <f>IFERROR(VLOOKUP(B297,'اسماء العملاء'!$A$2:$C$142,3,FALSE),"")</f>
        <v/>
      </c>
      <c r="F297" s="194"/>
      <c r="G297" s="194"/>
      <c r="H297" s="194"/>
    </row>
    <row r="298" spans="1:8" ht="21.95" customHeight="1">
      <c r="A298" s="194" t="str">
        <f t="shared" ca="1" si="4"/>
        <v/>
      </c>
      <c r="B298" s="139"/>
      <c r="C298" s="138" t="str">
        <f>IFERROR(VLOOKUP(B298,'اسماء العملاء'!$A$2:$E$142,5,FALSE),"")</f>
        <v/>
      </c>
      <c r="D298" s="139" t="str">
        <f>IFERROR(VLOOKUP(B298,'اسماء العملاء'!$A$2:$C$142,2,FALSE),"")</f>
        <v/>
      </c>
      <c r="E298" s="213" t="str">
        <f>IFERROR(VLOOKUP(B298,'اسماء العملاء'!$A$2:$C$142,3,FALSE),"")</f>
        <v/>
      </c>
      <c r="F298" s="194"/>
      <c r="G298" s="194"/>
      <c r="H298" s="194"/>
    </row>
    <row r="299" spans="1:8" ht="21.95" customHeight="1">
      <c r="A299" s="194" t="str">
        <f t="shared" ca="1" si="4"/>
        <v/>
      </c>
      <c r="B299" s="139"/>
      <c r="C299" s="138" t="str">
        <f>IFERROR(VLOOKUP(B299,'اسماء العملاء'!$A$2:$E$142,5,FALSE),"")</f>
        <v/>
      </c>
      <c r="D299" s="139" t="str">
        <f>IFERROR(VLOOKUP(B299,'اسماء العملاء'!$A$2:$C$142,2,FALSE),"")</f>
        <v/>
      </c>
      <c r="E299" s="213" t="str">
        <f>IFERROR(VLOOKUP(B299,'اسماء العملاء'!$A$2:$C$142,3,FALSE),"")</f>
        <v/>
      </c>
      <c r="F299" s="194"/>
      <c r="G299" s="194"/>
      <c r="H299" s="194"/>
    </row>
    <row r="300" spans="1:8" ht="21.95" customHeight="1">
      <c r="A300" s="194" t="str">
        <f t="shared" ca="1" si="4"/>
        <v/>
      </c>
      <c r="B300" s="139"/>
      <c r="C300" s="138" t="str">
        <f>IFERROR(VLOOKUP(B300,'اسماء العملاء'!$A$2:$E$142,5,FALSE),"")</f>
        <v/>
      </c>
      <c r="D300" s="139" t="str">
        <f>IFERROR(VLOOKUP(B300,'اسماء العملاء'!$A$2:$C$142,2,FALSE),"")</f>
        <v/>
      </c>
      <c r="E300" s="213" t="str">
        <f>IFERROR(VLOOKUP(B300,'اسماء العملاء'!$A$2:$C$142,3,FALSE),"")</f>
        <v/>
      </c>
      <c r="F300" s="194"/>
      <c r="G300" s="194"/>
      <c r="H300" s="194"/>
    </row>
    <row r="301" spans="1:8" ht="21.95" customHeight="1">
      <c r="A301" s="194" t="str">
        <f t="shared" ca="1" si="4"/>
        <v/>
      </c>
      <c r="B301" s="139"/>
      <c r="C301" s="138" t="str">
        <f>IFERROR(VLOOKUP(B301,'اسماء العملاء'!$A$2:$E$142,5,FALSE),"")</f>
        <v/>
      </c>
      <c r="D301" s="139" t="str">
        <f>IFERROR(VLOOKUP(B301,'اسماء العملاء'!$A$2:$C$142,2,FALSE),"")</f>
        <v/>
      </c>
      <c r="E301" s="213" t="str">
        <f>IFERROR(VLOOKUP(B301,'اسماء العملاء'!$A$2:$C$142,3,FALSE),"")</f>
        <v/>
      </c>
      <c r="F301" s="194"/>
      <c r="G301" s="194"/>
      <c r="H301" s="194"/>
    </row>
    <row r="302" spans="1:8" ht="21.95" customHeight="1">
      <c r="A302" s="194" t="str">
        <f t="shared" ca="1" si="4"/>
        <v/>
      </c>
      <c r="B302" s="139"/>
      <c r="C302" s="138" t="str">
        <f>IFERROR(VLOOKUP(B302,'اسماء العملاء'!$A$2:$E$142,5,FALSE),"")</f>
        <v/>
      </c>
      <c r="D302" s="139" t="str">
        <f>IFERROR(VLOOKUP(B302,'اسماء العملاء'!$A$2:$C$142,2,FALSE),"")</f>
        <v/>
      </c>
      <c r="E302" s="213" t="str">
        <f>IFERROR(VLOOKUP(B302,'اسماء العملاء'!$A$2:$C$142,3,FALSE),"")</f>
        <v/>
      </c>
      <c r="F302" s="194"/>
      <c r="G302" s="194"/>
      <c r="H302" s="194"/>
    </row>
    <row r="303" spans="1:8" ht="21.95" customHeight="1">
      <c r="A303" s="194" t="str">
        <f t="shared" ca="1" si="4"/>
        <v/>
      </c>
      <c r="B303" s="139"/>
      <c r="C303" s="138" t="str">
        <f>IFERROR(VLOOKUP(B303,'اسماء العملاء'!$A$2:$E$142,5,FALSE),"")</f>
        <v/>
      </c>
      <c r="D303" s="139" t="str">
        <f>IFERROR(VLOOKUP(B303,'اسماء العملاء'!$A$2:$C$142,2,FALSE),"")</f>
        <v/>
      </c>
      <c r="E303" s="213" t="str">
        <f>IFERROR(VLOOKUP(B303,'اسماء العملاء'!$A$2:$C$142,3,FALSE),"")</f>
        <v/>
      </c>
      <c r="F303" s="194"/>
      <c r="G303" s="194"/>
      <c r="H303" s="194"/>
    </row>
    <row r="304" spans="1:8" ht="21.95" customHeight="1">
      <c r="A304" s="194" t="str">
        <f t="shared" ca="1" si="4"/>
        <v/>
      </c>
      <c r="B304" s="139"/>
      <c r="C304" s="138" t="str">
        <f>IFERROR(VLOOKUP(B304,'اسماء العملاء'!$A$2:$E$142,5,FALSE),"")</f>
        <v/>
      </c>
      <c r="D304" s="139" t="str">
        <f>IFERROR(VLOOKUP(B304,'اسماء العملاء'!$A$2:$C$142,2,FALSE),"")</f>
        <v/>
      </c>
      <c r="E304" s="213" t="str">
        <f>IFERROR(VLOOKUP(B304,'اسماء العملاء'!$A$2:$C$142,3,FALSE),"")</f>
        <v/>
      </c>
      <c r="F304" s="194"/>
      <c r="G304" s="194"/>
      <c r="H304" s="194"/>
    </row>
    <row r="305" spans="1:8" ht="21.95" customHeight="1">
      <c r="A305" s="194" t="str">
        <f t="shared" ca="1" si="4"/>
        <v/>
      </c>
      <c r="B305" s="139"/>
      <c r="C305" s="138" t="str">
        <f>IFERROR(VLOOKUP(B305,'اسماء العملاء'!$A$2:$E$142,5,FALSE),"")</f>
        <v/>
      </c>
      <c r="D305" s="139" t="str">
        <f>IFERROR(VLOOKUP(B305,'اسماء العملاء'!$A$2:$C$142,2,FALSE),"")</f>
        <v/>
      </c>
      <c r="E305" s="213" t="str">
        <f>IFERROR(VLOOKUP(B305,'اسماء العملاء'!$A$2:$C$142,3,FALSE),"")</f>
        <v/>
      </c>
      <c r="F305" s="194"/>
      <c r="G305" s="194"/>
      <c r="H305" s="194"/>
    </row>
    <row r="306" spans="1:8" ht="21.95" customHeight="1">
      <c r="A306" s="194" t="str">
        <f t="shared" ca="1" si="4"/>
        <v/>
      </c>
      <c r="B306" s="139"/>
      <c r="C306" s="138" t="str">
        <f>IFERROR(VLOOKUP(B306,'اسماء العملاء'!$A$2:$E$142,5,FALSE),"")</f>
        <v/>
      </c>
      <c r="D306" s="139" t="str">
        <f>IFERROR(VLOOKUP(B306,'اسماء العملاء'!$A$2:$C$142,2,FALSE),"")</f>
        <v/>
      </c>
      <c r="E306" s="213" t="str">
        <f>IFERROR(VLOOKUP(B306,'اسماء العملاء'!$A$2:$C$142,3,FALSE),"")</f>
        <v/>
      </c>
      <c r="F306" s="194"/>
      <c r="G306" s="194"/>
      <c r="H306" s="194"/>
    </row>
    <row r="307" spans="1:8" ht="21.95" customHeight="1">
      <c r="A307" s="194" t="str">
        <f t="shared" ca="1" si="4"/>
        <v/>
      </c>
      <c r="B307" s="139"/>
      <c r="C307" s="138" t="str">
        <f>IFERROR(VLOOKUP(B307,'اسماء العملاء'!$A$2:$E$142,5,FALSE),"")</f>
        <v/>
      </c>
      <c r="D307" s="139" t="str">
        <f>IFERROR(VLOOKUP(B307,'اسماء العملاء'!$A$2:$C$142,2,FALSE),"")</f>
        <v/>
      </c>
      <c r="E307" s="213" t="str">
        <f>IFERROR(VLOOKUP(B307,'اسماء العملاء'!$A$2:$C$142,3,FALSE),"")</f>
        <v/>
      </c>
      <c r="F307" s="194"/>
      <c r="G307" s="194"/>
      <c r="H307" s="194"/>
    </row>
    <row r="308" spans="1:8" ht="21.95" customHeight="1">
      <c r="A308" s="194" t="str">
        <f t="shared" ca="1" si="4"/>
        <v/>
      </c>
      <c r="B308" s="139"/>
      <c r="C308" s="138" t="str">
        <f>IFERROR(VLOOKUP(B308,'اسماء العملاء'!$A$2:$E$142,5,FALSE),"")</f>
        <v/>
      </c>
      <c r="D308" s="139" t="str">
        <f>IFERROR(VLOOKUP(B308,'اسماء العملاء'!$A$2:$C$142,2,FALSE),"")</f>
        <v/>
      </c>
      <c r="E308" s="213" t="str">
        <f>IFERROR(VLOOKUP(B308,'اسماء العملاء'!$A$2:$C$142,3,FALSE),"")</f>
        <v/>
      </c>
      <c r="F308" s="194"/>
      <c r="G308" s="194"/>
      <c r="H308" s="194"/>
    </row>
    <row r="309" spans="1:8" ht="21.95" customHeight="1">
      <c r="A309" s="194" t="str">
        <f t="shared" ca="1" si="4"/>
        <v/>
      </c>
      <c r="B309" s="139"/>
      <c r="C309" s="138" t="str">
        <f>IFERROR(VLOOKUP(B309,'اسماء العملاء'!$A$2:$E$142,5,FALSE),"")</f>
        <v/>
      </c>
      <c r="D309" s="139" t="str">
        <f>IFERROR(VLOOKUP(B309,'اسماء العملاء'!$A$2:$C$142,2,FALSE),"")</f>
        <v/>
      </c>
      <c r="E309" s="213" t="str">
        <f>IFERROR(VLOOKUP(B309,'اسماء العملاء'!$A$2:$C$142,3,FALSE),"")</f>
        <v/>
      </c>
      <c r="F309" s="194"/>
      <c r="G309" s="194"/>
      <c r="H309" s="194"/>
    </row>
    <row r="310" spans="1:8" ht="21.95" customHeight="1">
      <c r="A310" s="194" t="str">
        <f t="shared" ca="1" si="4"/>
        <v/>
      </c>
      <c r="B310" s="139"/>
      <c r="C310" s="138" t="str">
        <f>IFERROR(VLOOKUP(B310,'اسماء العملاء'!$A$2:$E$142,5,FALSE),"")</f>
        <v/>
      </c>
      <c r="D310" s="139" t="str">
        <f>IFERROR(VLOOKUP(B310,'اسماء العملاء'!$A$2:$C$142,2,FALSE),"")</f>
        <v/>
      </c>
      <c r="E310" s="213" t="str">
        <f>IFERROR(VLOOKUP(B310,'اسماء العملاء'!$A$2:$C$142,3,FALSE),"")</f>
        <v/>
      </c>
      <c r="F310" s="194"/>
      <c r="G310" s="194"/>
      <c r="H310" s="194"/>
    </row>
    <row r="311" spans="1:8" ht="21.95" customHeight="1">
      <c r="A311" s="194" t="str">
        <f t="shared" ca="1" si="4"/>
        <v/>
      </c>
      <c r="B311" s="139"/>
      <c r="C311" s="138" t="str">
        <f>IFERROR(VLOOKUP(B311,'اسماء العملاء'!$A$2:$E$142,5,FALSE),"")</f>
        <v/>
      </c>
      <c r="D311" s="139" t="str">
        <f>IFERROR(VLOOKUP(B311,'اسماء العملاء'!$A$2:$C$142,2,FALSE),"")</f>
        <v/>
      </c>
      <c r="E311" s="213" t="str">
        <f>IFERROR(VLOOKUP(B311,'اسماء العملاء'!$A$2:$C$142,3,FALSE),"")</f>
        <v/>
      </c>
      <c r="F311" s="194"/>
      <c r="G311" s="194"/>
      <c r="H311" s="194"/>
    </row>
    <row r="312" spans="1:8" ht="21.95" customHeight="1">
      <c r="A312" s="194" t="str">
        <f t="shared" ca="1" si="4"/>
        <v/>
      </c>
      <c r="B312" s="139"/>
      <c r="C312" s="138" t="str">
        <f>IFERROR(VLOOKUP(B312,'اسماء العملاء'!$A$2:$E$142,5,FALSE),"")</f>
        <v/>
      </c>
      <c r="D312" s="139" t="str">
        <f>IFERROR(VLOOKUP(B312,'اسماء العملاء'!$A$2:$C$142,2,FALSE),"")</f>
        <v/>
      </c>
      <c r="E312" s="213" t="str">
        <f>IFERROR(VLOOKUP(B312,'اسماء العملاء'!$A$2:$C$142,3,FALSE),"")</f>
        <v/>
      </c>
      <c r="F312" s="194"/>
      <c r="G312" s="194"/>
      <c r="H312" s="194"/>
    </row>
    <row r="313" spans="1:8" ht="21.95" customHeight="1">
      <c r="A313" s="194" t="str">
        <f t="shared" ca="1" si="4"/>
        <v/>
      </c>
      <c r="B313" s="139"/>
      <c r="C313" s="138" t="str">
        <f>IFERROR(VLOOKUP(B313,'اسماء العملاء'!$A$2:$E$142,5,FALSE),"")</f>
        <v/>
      </c>
      <c r="D313" s="139" t="str">
        <f>IFERROR(VLOOKUP(B313,'اسماء العملاء'!$A$2:$C$142,2,FALSE),"")</f>
        <v/>
      </c>
      <c r="E313" s="213" t="str">
        <f>IFERROR(VLOOKUP(B313,'اسماء العملاء'!$A$2:$C$142,3,FALSE),"")</f>
        <v/>
      </c>
      <c r="F313" s="194"/>
      <c r="G313" s="194"/>
      <c r="H313" s="194"/>
    </row>
    <row r="314" spans="1:8" ht="21.95" customHeight="1">
      <c r="A314" s="194" t="str">
        <f t="shared" ca="1" si="4"/>
        <v/>
      </c>
      <c r="B314" s="139"/>
      <c r="C314" s="138" t="str">
        <f>IFERROR(VLOOKUP(B314,'اسماء العملاء'!$A$2:$E$142,5,FALSE),"")</f>
        <v/>
      </c>
      <c r="D314" s="139" t="str">
        <f>IFERROR(VLOOKUP(B314,'اسماء العملاء'!$A$2:$C$142,2,FALSE),"")</f>
        <v/>
      </c>
      <c r="E314" s="213" t="str">
        <f>IFERROR(VLOOKUP(B314,'اسماء العملاء'!$A$2:$C$142,3,FALSE),"")</f>
        <v/>
      </c>
      <c r="F314" s="194"/>
      <c r="G314" s="194"/>
      <c r="H314" s="194"/>
    </row>
    <row r="315" spans="1:8" ht="21.95" customHeight="1">
      <c r="A315" s="194" t="str">
        <f t="shared" ca="1" si="4"/>
        <v/>
      </c>
      <c r="B315" s="139"/>
      <c r="C315" s="138" t="str">
        <f>IFERROR(VLOOKUP(B315,'اسماء العملاء'!$A$2:$E$142,5,FALSE),"")</f>
        <v/>
      </c>
      <c r="D315" s="139" t="str">
        <f>IFERROR(VLOOKUP(B315,'اسماء العملاء'!$A$2:$C$142,2,FALSE),"")</f>
        <v/>
      </c>
      <c r="E315" s="213" t="str">
        <f>IFERROR(VLOOKUP(B315,'اسماء العملاء'!$A$2:$C$142,3,FALSE),"")</f>
        <v/>
      </c>
      <c r="F315" s="194"/>
      <c r="G315" s="194"/>
      <c r="H315" s="194"/>
    </row>
    <row r="316" spans="1:8" ht="21.95" customHeight="1">
      <c r="A316" s="194" t="str">
        <f t="shared" ca="1" si="4"/>
        <v/>
      </c>
      <c r="B316" s="139"/>
      <c r="C316" s="138" t="str">
        <f>IFERROR(VLOOKUP(B316,'اسماء العملاء'!$A$2:$E$142,5,FALSE),"")</f>
        <v/>
      </c>
      <c r="D316" s="139" t="str">
        <f>IFERROR(VLOOKUP(B316,'اسماء العملاء'!$A$2:$C$142,2,FALSE),"")</f>
        <v/>
      </c>
      <c r="E316" s="213" t="str">
        <f>IFERROR(VLOOKUP(B316,'اسماء العملاء'!$A$2:$C$142,3,FALSE),"")</f>
        <v/>
      </c>
      <c r="F316" s="194"/>
      <c r="G316" s="194"/>
      <c r="H316" s="194"/>
    </row>
    <row r="317" spans="1:8" ht="21.95" customHeight="1">
      <c r="A317" s="194" t="str">
        <f t="shared" ca="1" si="4"/>
        <v/>
      </c>
      <c r="B317" s="139"/>
      <c r="C317" s="138" t="str">
        <f>IFERROR(VLOOKUP(B317,'اسماء العملاء'!$A$2:$E$142,5,FALSE),"")</f>
        <v/>
      </c>
      <c r="D317" s="139" t="str">
        <f>IFERROR(VLOOKUP(B317,'اسماء العملاء'!$A$2:$C$142,2,FALSE),"")</f>
        <v/>
      </c>
      <c r="E317" s="213" t="str">
        <f>IFERROR(VLOOKUP(B317,'اسماء العملاء'!$A$2:$C$142,3,FALSE),"")</f>
        <v/>
      </c>
      <c r="F317" s="194"/>
      <c r="G317" s="194"/>
      <c r="H317" s="194"/>
    </row>
    <row r="318" spans="1:8" ht="21.95" customHeight="1">
      <c r="A318" s="194" t="str">
        <f t="shared" ca="1" si="4"/>
        <v/>
      </c>
      <c r="B318" s="139"/>
      <c r="C318" s="138" t="str">
        <f>IFERROR(VLOOKUP(B318,'اسماء العملاء'!$A$2:$E$142,5,FALSE),"")</f>
        <v/>
      </c>
      <c r="D318" s="139" t="str">
        <f>IFERROR(VLOOKUP(B318,'اسماء العملاء'!$A$2:$C$142,2,FALSE),"")</f>
        <v/>
      </c>
      <c r="E318" s="213" t="str">
        <f>IFERROR(VLOOKUP(B318,'اسماء العملاء'!$A$2:$C$142,3,FALSE),"")</f>
        <v/>
      </c>
      <c r="F318" s="194"/>
      <c r="G318" s="194"/>
      <c r="H318" s="194"/>
    </row>
    <row r="319" spans="1:8" ht="21.95" customHeight="1">
      <c r="A319" s="194" t="str">
        <f t="shared" ca="1" si="4"/>
        <v/>
      </c>
      <c r="B319" s="139"/>
      <c r="C319" s="138" t="str">
        <f>IFERROR(VLOOKUP(B319,'اسماء العملاء'!$A$2:$E$142,5,FALSE),"")</f>
        <v/>
      </c>
      <c r="D319" s="139" t="str">
        <f>IFERROR(VLOOKUP(B319,'اسماء العملاء'!$A$2:$C$142,2,FALSE),"")</f>
        <v/>
      </c>
      <c r="E319" s="213" t="str">
        <f>IFERROR(VLOOKUP(B319,'اسماء العملاء'!$A$2:$C$142,3,FALSE),"")</f>
        <v/>
      </c>
      <c r="F319" s="194"/>
      <c r="G319" s="194"/>
      <c r="H319" s="194"/>
    </row>
    <row r="320" spans="1:8" ht="21.95" customHeight="1">
      <c r="A320" s="194" t="str">
        <f t="shared" ca="1" si="4"/>
        <v/>
      </c>
      <c r="B320" s="139"/>
      <c r="C320" s="138" t="str">
        <f>IFERROR(VLOOKUP(B320,'اسماء العملاء'!$A$2:$E$142,5,FALSE),"")</f>
        <v/>
      </c>
      <c r="D320" s="139" t="str">
        <f>IFERROR(VLOOKUP(B320,'اسماء العملاء'!$A$2:$C$142,2,FALSE),"")</f>
        <v/>
      </c>
      <c r="E320" s="213" t="str">
        <f>IFERROR(VLOOKUP(B320,'اسماء العملاء'!$A$2:$C$142,3,FALSE),"")</f>
        <v/>
      </c>
      <c r="F320" s="194"/>
      <c r="G320" s="194"/>
      <c r="H320" s="194"/>
    </row>
    <row r="321" spans="1:8" ht="21.95" customHeight="1">
      <c r="A321" s="194" t="str">
        <f t="shared" ca="1" si="4"/>
        <v/>
      </c>
      <c r="B321" s="139"/>
      <c r="C321" s="138" t="str">
        <f>IFERROR(VLOOKUP(B321,'اسماء العملاء'!$A$2:$E$142,5,FALSE),"")</f>
        <v/>
      </c>
      <c r="D321" s="139" t="str">
        <f>IFERROR(VLOOKUP(B321,'اسماء العملاء'!$A$2:$C$142,2,FALSE),"")</f>
        <v/>
      </c>
      <c r="E321" s="213" t="str">
        <f>IFERROR(VLOOKUP(B321,'اسماء العملاء'!$A$2:$C$142,3,FALSE),"")</f>
        <v/>
      </c>
      <c r="F321" s="194"/>
      <c r="G321" s="194"/>
      <c r="H321" s="194"/>
    </row>
    <row r="322" spans="1:8" ht="21.95" customHeight="1">
      <c r="A322" s="194" t="str">
        <f t="shared" ca="1" si="4"/>
        <v/>
      </c>
      <c r="B322" s="139"/>
      <c r="C322" s="138" t="str">
        <f>IFERROR(VLOOKUP(B322,'اسماء العملاء'!$A$2:$E$142,5,FALSE),"")</f>
        <v/>
      </c>
      <c r="D322" s="139" t="str">
        <f>IFERROR(VLOOKUP(B322,'اسماء العملاء'!$A$2:$C$142,2,FALSE),"")</f>
        <v/>
      </c>
      <c r="E322" s="213" t="str">
        <f>IFERROR(VLOOKUP(B322,'اسماء العملاء'!$A$2:$C$142,3,FALSE),"")</f>
        <v/>
      </c>
      <c r="F322" s="194"/>
      <c r="G322" s="194"/>
      <c r="H322" s="194"/>
    </row>
    <row r="323" spans="1:8" ht="21.95" customHeight="1">
      <c r="A323" s="194" t="str">
        <f t="shared" ca="1" si="4"/>
        <v/>
      </c>
      <c r="B323" s="139"/>
      <c r="C323" s="138" t="str">
        <f>IFERROR(VLOOKUP(B323,'اسماء العملاء'!$A$2:$E$142,5,FALSE),"")</f>
        <v/>
      </c>
      <c r="D323" s="139" t="str">
        <f>IFERROR(VLOOKUP(B323,'اسماء العملاء'!$A$2:$C$142,2,FALSE),"")</f>
        <v/>
      </c>
      <c r="E323" s="213" t="str">
        <f>IFERROR(VLOOKUP(B323,'اسماء العملاء'!$A$2:$C$142,3,FALSE),"")</f>
        <v/>
      </c>
      <c r="F323" s="194"/>
      <c r="G323" s="194"/>
      <c r="H323" s="194"/>
    </row>
    <row r="324" spans="1:8" ht="21.95" customHeight="1">
      <c r="A324" s="194" t="str">
        <f t="shared" ref="A324:A387" ca="1" si="5">IF(B324="","",TODAY())</f>
        <v/>
      </c>
      <c r="B324" s="139"/>
      <c r="C324" s="138" t="str">
        <f>IFERROR(VLOOKUP(B324,'اسماء العملاء'!$A$2:$E$142,5,FALSE),"")</f>
        <v/>
      </c>
      <c r="D324" s="139" t="str">
        <f>IFERROR(VLOOKUP(B324,'اسماء العملاء'!$A$2:$C$142,2,FALSE),"")</f>
        <v/>
      </c>
      <c r="E324" s="213" t="str">
        <f>IFERROR(VLOOKUP(B324,'اسماء العملاء'!$A$2:$C$142,3,FALSE),"")</f>
        <v/>
      </c>
      <c r="F324" s="194"/>
      <c r="G324" s="194"/>
      <c r="H324" s="194"/>
    </row>
    <row r="325" spans="1:8" ht="21.95" customHeight="1">
      <c r="A325" s="194" t="str">
        <f t="shared" ca="1" si="5"/>
        <v/>
      </c>
      <c r="B325" s="139"/>
      <c r="C325" s="138" t="str">
        <f>IFERROR(VLOOKUP(B325,'اسماء العملاء'!$A$2:$E$142,5,FALSE),"")</f>
        <v/>
      </c>
      <c r="D325" s="139" t="str">
        <f>IFERROR(VLOOKUP(B325,'اسماء العملاء'!$A$2:$C$142,2,FALSE),"")</f>
        <v/>
      </c>
      <c r="E325" s="213" t="str">
        <f>IFERROR(VLOOKUP(B325,'اسماء العملاء'!$A$2:$C$142,3,FALSE),"")</f>
        <v/>
      </c>
      <c r="F325" s="194"/>
      <c r="G325" s="194"/>
      <c r="H325" s="194"/>
    </row>
    <row r="326" spans="1:8" ht="21.95" customHeight="1">
      <c r="A326" s="194" t="str">
        <f t="shared" ca="1" si="5"/>
        <v/>
      </c>
      <c r="B326" s="139"/>
      <c r="C326" s="138" t="str">
        <f>IFERROR(VLOOKUP(B326,'اسماء العملاء'!$A$2:$E$142,5,FALSE),"")</f>
        <v/>
      </c>
      <c r="D326" s="139" t="str">
        <f>IFERROR(VLOOKUP(B326,'اسماء العملاء'!$A$2:$C$142,2,FALSE),"")</f>
        <v/>
      </c>
      <c r="E326" s="213" t="str">
        <f>IFERROR(VLOOKUP(B326,'اسماء العملاء'!$A$2:$C$142,3,FALSE),"")</f>
        <v/>
      </c>
      <c r="F326" s="194"/>
      <c r="G326" s="194"/>
      <c r="H326" s="194"/>
    </row>
    <row r="327" spans="1:8" ht="21.95" customHeight="1">
      <c r="A327" s="194" t="str">
        <f t="shared" ca="1" si="5"/>
        <v/>
      </c>
      <c r="B327" s="139"/>
      <c r="C327" s="138" t="str">
        <f>IFERROR(VLOOKUP(B327,'اسماء العملاء'!$A$2:$E$142,5,FALSE),"")</f>
        <v/>
      </c>
      <c r="D327" s="139" t="str">
        <f>IFERROR(VLOOKUP(B327,'اسماء العملاء'!$A$2:$C$142,2,FALSE),"")</f>
        <v/>
      </c>
      <c r="E327" s="213" t="str">
        <f>IFERROR(VLOOKUP(B327,'اسماء العملاء'!$A$2:$C$142,3,FALSE),"")</f>
        <v/>
      </c>
      <c r="F327" s="194"/>
      <c r="G327" s="194"/>
      <c r="H327" s="194"/>
    </row>
    <row r="328" spans="1:8" ht="21.95" customHeight="1">
      <c r="A328" s="194" t="str">
        <f t="shared" ca="1" si="5"/>
        <v/>
      </c>
      <c r="B328" s="139"/>
      <c r="C328" s="138" t="str">
        <f>IFERROR(VLOOKUP(B328,'اسماء العملاء'!$A$2:$E$142,5,FALSE),"")</f>
        <v/>
      </c>
      <c r="D328" s="139" t="str">
        <f>IFERROR(VLOOKUP(B328,'اسماء العملاء'!$A$2:$C$142,2,FALSE),"")</f>
        <v/>
      </c>
      <c r="E328" s="213" t="str">
        <f>IFERROR(VLOOKUP(B328,'اسماء العملاء'!$A$2:$C$142,3,FALSE),"")</f>
        <v/>
      </c>
      <c r="F328" s="194"/>
      <c r="G328" s="194"/>
      <c r="H328" s="194"/>
    </row>
    <row r="329" spans="1:8" ht="21.95" customHeight="1">
      <c r="A329" s="194" t="str">
        <f t="shared" ca="1" si="5"/>
        <v/>
      </c>
      <c r="B329" s="139"/>
      <c r="C329" s="138" t="str">
        <f>IFERROR(VLOOKUP(B329,'اسماء العملاء'!$A$2:$E$142,5,FALSE),"")</f>
        <v/>
      </c>
      <c r="D329" s="139" t="str">
        <f>IFERROR(VLOOKUP(B329,'اسماء العملاء'!$A$2:$C$142,2,FALSE),"")</f>
        <v/>
      </c>
      <c r="E329" s="213" t="str">
        <f>IFERROR(VLOOKUP(B329,'اسماء العملاء'!$A$2:$C$142,3,FALSE),"")</f>
        <v/>
      </c>
      <c r="F329" s="194"/>
      <c r="G329" s="194"/>
      <c r="H329" s="194"/>
    </row>
    <row r="330" spans="1:8" ht="21.95" customHeight="1">
      <c r="A330" s="194" t="str">
        <f t="shared" ca="1" si="5"/>
        <v/>
      </c>
      <c r="B330" s="139"/>
      <c r="C330" s="138" t="str">
        <f>IFERROR(VLOOKUP(B330,'اسماء العملاء'!$A$2:$E$142,5,FALSE),"")</f>
        <v/>
      </c>
      <c r="D330" s="139" t="str">
        <f>IFERROR(VLOOKUP(B330,'اسماء العملاء'!$A$2:$C$142,2,FALSE),"")</f>
        <v/>
      </c>
      <c r="E330" s="213" t="str">
        <f>IFERROR(VLOOKUP(B330,'اسماء العملاء'!$A$2:$C$142,3,FALSE),"")</f>
        <v/>
      </c>
      <c r="F330" s="194"/>
      <c r="G330" s="194"/>
      <c r="H330" s="194"/>
    </row>
    <row r="331" spans="1:8" ht="21.95" customHeight="1">
      <c r="A331" s="194" t="str">
        <f t="shared" ca="1" si="5"/>
        <v/>
      </c>
      <c r="B331" s="139"/>
      <c r="C331" s="138" t="str">
        <f>IFERROR(VLOOKUP(B331,'اسماء العملاء'!$A$2:$E$142,5,FALSE),"")</f>
        <v/>
      </c>
      <c r="D331" s="139" t="str">
        <f>IFERROR(VLOOKUP(B331,'اسماء العملاء'!$A$2:$C$142,2,FALSE),"")</f>
        <v/>
      </c>
      <c r="E331" s="213" t="str">
        <f>IFERROR(VLOOKUP(B331,'اسماء العملاء'!$A$2:$C$142,3,FALSE),"")</f>
        <v/>
      </c>
      <c r="F331" s="194"/>
      <c r="G331" s="194"/>
      <c r="H331" s="194"/>
    </row>
    <row r="332" spans="1:8" ht="21.95" customHeight="1">
      <c r="A332" s="194" t="str">
        <f t="shared" ca="1" si="5"/>
        <v/>
      </c>
      <c r="B332" s="139"/>
      <c r="C332" s="138" t="str">
        <f>IFERROR(VLOOKUP(B332,'اسماء العملاء'!$A$2:$E$142,5,FALSE),"")</f>
        <v/>
      </c>
      <c r="D332" s="139" t="str">
        <f>IFERROR(VLOOKUP(B332,'اسماء العملاء'!$A$2:$C$142,2,FALSE),"")</f>
        <v/>
      </c>
      <c r="E332" s="213" t="str">
        <f>IFERROR(VLOOKUP(B332,'اسماء العملاء'!$A$2:$C$142,3,FALSE),"")</f>
        <v/>
      </c>
      <c r="F332" s="194"/>
      <c r="G332" s="194"/>
      <c r="H332" s="194"/>
    </row>
    <row r="333" spans="1:8" ht="21.95" customHeight="1">
      <c r="A333" s="194" t="str">
        <f t="shared" ca="1" si="5"/>
        <v/>
      </c>
      <c r="B333" s="139"/>
      <c r="C333" s="138" t="str">
        <f>IFERROR(VLOOKUP(B333,'اسماء العملاء'!$A$2:$E$142,5,FALSE),"")</f>
        <v/>
      </c>
      <c r="D333" s="139" t="str">
        <f>IFERROR(VLOOKUP(B333,'اسماء العملاء'!$A$2:$C$142,2,FALSE),"")</f>
        <v/>
      </c>
      <c r="E333" s="213" t="str">
        <f>IFERROR(VLOOKUP(B333,'اسماء العملاء'!$A$2:$C$142,3,FALSE),"")</f>
        <v/>
      </c>
      <c r="F333" s="194"/>
      <c r="G333" s="194"/>
      <c r="H333" s="194"/>
    </row>
    <row r="334" spans="1:8" ht="21.95" customHeight="1">
      <c r="A334" s="194" t="str">
        <f t="shared" ca="1" si="5"/>
        <v/>
      </c>
      <c r="B334" s="139"/>
      <c r="C334" s="138" t="str">
        <f>IFERROR(VLOOKUP(B334,'اسماء العملاء'!$A$2:$E$142,5,FALSE),"")</f>
        <v/>
      </c>
      <c r="D334" s="139" t="str">
        <f>IFERROR(VLOOKUP(B334,'اسماء العملاء'!$A$2:$C$142,2,FALSE),"")</f>
        <v/>
      </c>
      <c r="E334" s="213" t="str">
        <f>IFERROR(VLOOKUP(B334,'اسماء العملاء'!$A$2:$C$142,3,FALSE),"")</f>
        <v/>
      </c>
      <c r="F334" s="194"/>
      <c r="G334" s="194"/>
      <c r="H334" s="194"/>
    </row>
    <row r="335" spans="1:8" ht="21.95" customHeight="1">
      <c r="A335" s="194" t="str">
        <f t="shared" ca="1" si="5"/>
        <v/>
      </c>
      <c r="B335" s="139"/>
      <c r="C335" s="138" t="str">
        <f>IFERROR(VLOOKUP(B335,'اسماء العملاء'!$A$2:$E$142,5,FALSE),"")</f>
        <v/>
      </c>
      <c r="D335" s="139" t="str">
        <f>IFERROR(VLOOKUP(B335,'اسماء العملاء'!$A$2:$C$142,2,FALSE),"")</f>
        <v/>
      </c>
      <c r="E335" s="213" t="str">
        <f>IFERROR(VLOOKUP(B335,'اسماء العملاء'!$A$2:$C$142,3,FALSE),"")</f>
        <v/>
      </c>
      <c r="F335" s="194"/>
      <c r="G335" s="194"/>
      <c r="H335" s="194"/>
    </row>
    <row r="336" spans="1:8" ht="21.95" customHeight="1">
      <c r="A336" s="194" t="str">
        <f t="shared" ca="1" si="5"/>
        <v/>
      </c>
      <c r="B336" s="139"/>
      <c r="C336" s="138" t="str">
        <f>IFERROR(VLOOKUP(B336,'اسماء العملاء'!$A$2:$E$142,5,FALSE),"")</f>
        <v/>
      </c>
      <c r="D336" s="139" t="str">
        <f>IFERROR(VLOOKUP(B336,'اسماء العملاء'!$A$2:$C$142,2,FALSE),"")</f>
        <v/>
      </c>
      <c r="E336" s="213" t="str">
        <f>IFERROR(VLOOKUP(B336,'اسماء العملاء'!$A$2:$C$142,3,FALSE),"")</f>
        <v/>
      </c>
      <c r="F336" s="194"/>
      <c r="G336" s="194"/>
      <c r="H336" s="194"/>
    </row>
    <row r="337" spans="1:8" ht="21.95" customHeight="1">
      <c r="A337" s="194" t="str">
        <f t="shared" ca="1" si="5"/>
        <v/>
      </c>
      <c r="B337" s="139"/>
      <c r="C337" s="138" t="str">
        <f>IFERROR(VLOOKUP(B337,'اسماء العملاء'!$A$2:$E$142,5,FALSE),"")</f>
        <v/>
      </c>
      <c r="D337" s="139" t="str">
        <f>IFERROR(VLOOKUP(B337,'اسماء العملاء'!$A$2:$C$142,2,FALSE),"")</f>
        <v/>
      </c>
      <c r="E337" s="213" t="str">
        <f>IFERROR(VLOOKUP(B337,'اسماء العملاء'!$A$2:$C$142,3,FALSE),"")</f>
        <v/>
      </c>
      <c r="F337" s="194"/>
      <c r="G337" s="194"/>
      <c r="H337" s="194"/>
    </row>
    <row r="338" spans="1:8" ht="21.95" customHeight="1">
      <c r="A338" s="194" t="str">
        <f t="shared" ca="1" si="5"/>
        <v/>
      </c>
      <c r="B338" s="139"/>
      <c r="C338" s="138" t="str">
        <f>IFERROR(VLOOKUP(B338,'اسماء العملاء'!$A$2:$E$142,5,FALSE),"")</f>
        <v/>
      </c>
      <c r="D338" s="139" t="str">
        <f>IFERROR(VLOOKUP(B338,'اسماء العملاء'!$A$2:$C$142,2,FALSE),"")</f>
        <v/>
      </c>
      <c r="E338" s="213" t="str">
        <f>IFERROR(VLOOKUP(B338,'اسماء العملاء'!$A$2:$C$142,3,FALSE),"")</f>
        <v/>
      </c>
      <c r="F338" s="194"/>
      <c r="G338" s="194"/>
      <c r="H338" s="194"/>
    </row>
    <row r="339" spans="1:8" ht="21.95" customHeight="1">
      <c r="A339" s="194" t="str">
        <f t="shared" ca="1" si="5"/>
        <v/>
      </c>
      <c r="B339" s="139"/>
      <c r="C339" s="138" t="str">
        <f>IFERROR(VLOOKUP(B339,'اسماء العملاء'!$A$2:$E$142,5,FALSE),"")</f>
        <v/>
      </c>
      <c r="D339" s="139" t="str">
        <f>IFERROR(VLOOKUP(B339,'اسماء العملاء'!$A$2:$C$142,2,FALSE),"")</f>
        <v/>
      </c>
      <c r="E339" s="213" t="str">
        <f>IFERROR(VLOOKUP(B339,'اسماء العملاء'!$A$2:$C$142,3,FALSE),"")</f>
        <v/>
      </c>
      <c r="F339" s="194"/>
      <c r="G339" s="194"/>
      <c r="H339" s="194"/>
    </row>
    <row r="340" spans="1:8" ht="21.95" customHeight="1">
      <c r="A340" s="194" t="str">
        <f t="shared" ca="1" si="5"/>
        <v/>
      </c>
      <c r="B340" s="139"/>
      <c r="C340" s="138" t="str">
        <f>IFERROR(VLOOKUP(B340,'اسماء العملاء'!$A$2:$E$142,5,FALSE),"")</f>
        <v/>
      </c>
      <c r="D340" s="139" t="str">
        <f>IFERROR(VLOOKUP(B340,'اسماء العملاء'!$A$2:$C$142,2,FALSE),"")</f>
        <v/>
      </c>
      <c r="E340" s="213" t="str">
        <f>IFERROR(VLOOKUP(B340,'اسماء العملاء'!$A$2:$C$142,3,FALSE),"")</f>
        <v/>
      </c>
      <c r="F340" s="194"/>
      <c r="G340" s="194"/>
      <c r="H340" s="194"/>
    </row>
    <row r="341" spans="1:8" ht="21.95" customHeight="1">
      <c r="A341" s="194" t="str">
        <f t="shared" ca="1" si="5"/>
        <v/>
      </c>
      <c r="B341" s="139"/>
      <c r="C341" s="138" t="str">
        <f>IFERROR(VLOOKUP(B341,'اسماء العملاء'!$A$2:$E$142,5,FALSE),"")</f>
        <v/>
      </c>
      <c r="D341" s="139" t="str">
        <f>IFERROR(VLOOKUP(B341,'اسماء العملاء'!$A$2:$C$142,2,FALSE),"")</f>
        <v/>
      </c>
      <c r="E341" s="213" t="str">
        <f>IFERROR(VLOOKUP(B341,'اسماء العملاء'!$A$2:$C$142,3,FALSE),"")</f>
        <v/>
      </c>
      <c r="F341" s="194"/>
      <c r="G341" s="194"/>
      <c r="H341" s="194"/>
    </row>
    <row r="342" spans="1:8" ht="21.95" customHeight="1">
      <c r="A342" s="194" t="str">
        <f t="shared" ca="1" si="5"/>
        <v/>
      </c>
      <c r="B342" s="139"/>
      <c r="C342" s="138" t="str">
        <f>IFERROR(VLOOKUP(B342,'اسماء العملاء'!$A$2:$E$142,5,FALSE),"")</f>
        <v/>
      </c>
      <c r="D342" s="139" t="str">
        <f>IFERROR(VLOOKUP(B342,'اسماء العملاء'!$A$2:$C$142,2,FALSE),"")</f>
        <v/>
      </c>
      <c r="E342" s="213" t="str">
        <f>IFERROR(VLOOKUP(B342,'اسماء العملاء'!$A$2:$C$142,3,FALSE),"")</f>
        <v/>
      </c>
      <c r="F342" s="194"/>
      <c r="G342" s="194"/>
      <c r="H342" s="194"/>
    </row>
    <row r="343" spans="1:8" ht="21.95" customHeight="1">
      <c r="A343" s="194" t="str">
        <f t="shared" ca="1" si="5"/>
        <v/>
      </c>
      <c r="B343" s="139"/>
      <c r="C343" s="138" t="str">
        <f>IFERROR(VLOOKUP(B343,'اسماء العملاء'!$A$2:$E$142,5,FALSE),"")</f>
        <v/>
      </c>
      <c r="D343" s="139" t="str">
        <f>IFERROR(VLOOKUP(B343,'اسماء العملاء'!$A$2:$C$142,2,FALSE),"")</f>
        <v/>
      </c>
      <c r="E343" s="213" t="str">
        <f>IFERROR(VLOOKUP(B343,'اسماء العملاء'!$A$2:$C$142,3,FALSE),"")</f>
        <v/>
      </c>
      <c r="F343" s="194"/>
      <c r="G343" s="194"/>
      <c r="H343" s="194"/>
    </row>
    <row r="344" spans="1:8" ht="21.95" customHeight="1">
      <c r="A344" s="194" t="str">
        <f t="shared" ca="1" si="5"/>
        <v/>
      </c>
      <c r="B344" s="139"/>
      <c r="C344" s="138" t="str">
        <f>IFERROR(VLOOKUP(B344,'اسماء العملاء'!$A$2:$E$142,5,FALSE),"")</f>
        <v/>
      </c>
      <c r="D344" s="139" t="str">
        <f>IFERROR(VLOOKUP(B344,'اسماء العملاء'!$A$2:$C$142,2,FALSE),"")</f>
        <v/>
      </c>
      <c r="E344" s="213" t="str">
        <f>IFERROR(VLOOKUP(B344,'اسماء العملاء'!$A$2:$C$142,3,FALSE),"")</f>
        <v/>
      </c>
      <c r="F344" s="194"/>
      <c r="G344" s="194"/>
      <c r="H344" s="194"/>
    </row>
    <row r="345" spans="1:8" ht="21.95" customHeight="1">
      <c r="A345" s="194" t="str">
        <f t="shared" ca="1" si="5"/>
        <v/>
      </c>
      <c r="B345" s="139"/>
      <c r="C345" s="138" t="str">
        <f>IFERROR(VLOOKUP(B345,'اسماء العملاء'!$A$2:$E$142,5,FALSE),"")</f>
        <v/>
      </c>
      <c r="D345" s="139" t="str">
        <f>IFERROR(VLOOKUP(B345,'اسماء العملاء'!$A$2:$C$142,2,FALSE),"")</f>
        <v/>
      </c>
      <c r="E345" s="213" t="str">
        <f>IFERROR(VLOOKUP(B345,'اسماء العملاء'!$A$2:$C$142,3,FALSE),"")</f>
        <v/>
      </c>
      <c r="F345" s="194"/>
      <c r="G345" s="194"/>
      <c r="H345" s="194"/>
    </row>
    <row r="346" spans="1:8" ht="21.95" customHeight="1">
      <c r="A346" s="194" t="str">
        <f t="shared" ca="1" si="5"/>
        <v/>
      </c>
      <c r="B346" s="139"/>
      <c r="C346" s="138" t="str">
        <f>IFERROR(VLOOKUP(B346,'اسماء العملاء'!$A$2:$E$142,5,FALSE),"")</f>
        <v/>
      </c>
      <c r="D346" s="139" t="str">
        <f>IFERROR(VLOOKUP(B346,'اسماء العملاء'!$A$2:$C$142,2,FALSE),"")</f>
        <v/>
      </c>
      <c r="E346" s="213" t="str">
        <f>IFERROR(VLOOKUP(B346,'اسماء العملاء'!$A$2:$C$142,3,FALSE),"")</f>
        <v/>
      </c>
      <c r="F346" s="194"/>
      <c r="G346" s="194"/>
      <c r="H346" s="194"/>
    </row>
    <row r="347" spans="1:8" ht="21.95" customHeight="1">
      <c r="A347" s="194" t="str">
        <f t="shared" ca="1" si="5"/>
        <v/>
      </c>
      <c r="B347" s="139"/>
      <c r="C347" s="138" t="str">
        <f>IFERROR(VLOOKUP(B347,'اسماء العملاء'!$A$2:$E$142,5,FALSE),"")</f>
        <v/>
      </c>
      <c r="D347" s="139" t="str">
        <f>IFERROR(VLOOKUP(B347,'اسماء العملاء'!$A$2:$C$142,2,FALSE),"")</f>
        <v/>
      </c>
      <c r="E347" s="213" t="str">
        <f>IFERROR(VLOOKUP(B347,'اسماء العملاء'!$A$2:$C$142,3,FALSE),"")</f>
        <v/>
      </c>
      <c r="F347" s="194"/>
      <c r="G347" s="194"/>
      <c r="H347" s="194"/>
    </row>
    <row r="348" spans="1:8" ht="21.95" customHeight="1">
      <c r="A348" s="194" t="str">
        <f t="shared" ca="1" si="5"/>
        <v/>
      </c>
      <c r="B348" s="139"/>
      <c r="C348" s="138" t="str">
        <f>IFERROR(VLOOKUP(B348,'اسماء العملاء'!$A$2:$E$142,5,FALSE),"")</f>
        <v/>
      </c>
      <c r="D348" s="139" t="str">
        <f>IFERROR(VLOOKUP(B348,'اسماء العملاء'!$A$2:$C$142,2,FALSE),"")</f>
        <v/>
      </c>
      <c r="E348" s="213" t="str">
        <f>IFERROR(VLOOKUP(B348,'اسماء العملاء'!$A$2:$C$142,3,FALSE),"")</f>
        <v/>
      </c>
      <c r="F348" s="194"/>
      <c r="G348" s="194"/>
      <c r="H348" s="194"/>
    </row>
    <row r="349" spans="1:8" ht="21.95" customHeight="1">
      <c r="A349" s="194" t="str">
        <f t="shared" ca="1" si="5"/>
        <v/>
      </c>
      <c r="B349" s="139"/>
      <c r="C349" s="138" t="str">
        <f>IFERROR(VLOOKUP(B349,'اسماء العملاء'!$A$2:$E$142,5,FALSE),"")</f>
        <v/>
      </c>
      <c r="D349" s="139" t="str">
        <f>IFERROR(VLOOKUP(B349,'اسماء العملاء'!$A$2:$C$142,2,FALSE),"")</f>
        <v/>
      </c>
      <c r="E349" s="213" t="str">
        <f>IFERROR(VLOOKUP(B349,'اسماء العملاء'!$A$2:$C$142,3,FALSE),"")</f>
        <v/>
      </c>
      <c r="F349" s="194"/>
      <c r="G349" s="194"/>
      <c r="H349" s="194"/>
    </row>
    <row r="350" spans="1:8" ht="21.95" customHeight="1">
      <c r="A350" s="194" t="str">
        <f t="shared" ca="1" si="5"/>
        <v/>
      </c>
      <c r="B350" s="139"/>
      <c r="C350" s="138" t="str">
        <f>IFERROR(VLOOKUP(B350,'اسماء العملاء'!$A$2:$E$142,5,FALSE),"")</f>
        <v/>
      </c>
      <c r="D350" s="139" t="str">
        <f>IFERROR(VLOOKUP(B350,'اسماء العملاء'!$A$2:$C$142,2,FALSE),"")</f>
        <v/>
      </c>
      <c r="E350" s="213" t="str">
        <f>IFERROR(VLOOKUP(B350,'اسماء العملاء'!$A$2:$C$142,3,FALSE),"")</f>
        <v/>
      </c>
      <c r="F350" s="194"/>
      <c r="G350" s="194"/>
      <c r="H350" s="194"/>
    </row>
    <row r="351" spans="1:8" ht="21.95" customHeight="1">
      <c r="A351" s="194" t="str">
        <f t="shared" ca="1" si="5"/>
        <v/>
      </c>
      <c r="B351" s="139"/>
      <c r="C351" s="138" t="str">
        <f>IFERROR(VLOOKUP(B351,'اسماء العملاء'!$A$2:$E$142,5,FALSE),"")</f>
        <v/>
      </c>
      <c r="D351" s="139" t="str">
        <f>IFERROR(VLOOKUP(B351,'اسماء العملاء'!$A$2:$C$142,2,FALSE),"")</f>
        <v/>
      </c>
      <c r="E351" s="213" t="str">
        <f>IFERROR(VLOOKUP(B351,'اسماء العملاء'!$A$2:$C$142,3,FALSE),"")</f>
        <v/>
      </c>
      <c r="F351" s="194"/>
      <c r="G351" s="194"/>
      <c r="H351" s="194"/>
    </row>
    <row r="352" spans="1:8" ht="21.95" customHeight="1">
      <c r="A352" s="194" t="str">
        <f t="shared" ca="1" si="5"/>
        <v/>
      </c>
      <c r="B352" s="139"/>
      <c r="C352" s="138" t="str">
        <f>IFERROR(VLOOKUP(B352,'اسماء العملاء'!$A$2:$E$142,5,FALSE),"")</f>
        <v/>
      </c>
      <c r="D352" s="139" t="str">
        <f>IFERROR(VLOOKUP(B352,'اسماء العملاء'!$A$2:$C$142,2,FALSE),"")</f>
        <v/>
      </c>
      <c r="E352" s="213" t="str">
        <f>IFERROR(VLOOKUP(B352,'اسماء العملاء'!$A$2:$C$142,3,FALSE),"")</f>
        <v/>
      </c>
      <c r="F352" s="194"/>
      <c r="G352" s="194"/>
      <c r="H352" s="194"/>
    </row>
    <row r="353" spans="1:8" ht="21.95" customHeight="1">
      <c r="A353" s="194" t="str">
        <f t="shared" ca="1" si="5"/>
        <v/>
      </c>
      <c r="B353" s="139"/>
      <c r="C353" s="138" t="str">
        <f>IFERROR(VLOOKUP(B353,'اسماء العملاء'!$A$2:$E$142,5,FALSE),"")</f>
        <v/>
      </c>
      <c r="D353" s="139" t="str">
        <f>IFERROR(VLOOKUP(B353,'اسماء العملاء'!$A$2:$C$142,2,FALSE),"")</f>
        <v/>
      </c>
      <c r="E353" s="213" t="str">
        <f>IFERROR(VLOOKUP(B353,'اسماء العملاء'!$A$2:$C$142,3,FALSE),"")</f>
        <v/>
      </c>
      <c r="F353" s="194"/>
      <c r="G353" s="194"/>
      <c r="H353" s="194"/>
    </row>
    <row r="354" spans="1:8" ht="21.95" customHeight="1">
      <c r="A354" s="194" t="str">
        <f t="shared" ca="1" si="5"/>
        <v/>
      </c>
      <c r="B354" s="139"/>
      <c r="C354" s="138" t="str">
        <f>IFERROR(VLOOKUP(B354,'اسماء العملاء'!$A$2:$E$142,5,FALSE),"")</f>
        <v/>
      </c>
      <c r="D354" s="139" t="str">
        <f>IFERROR(VLOOKUP(B354,'اسماء العملاء'!$A$2:$C$142,2,FALSE),"")</f>
        <v/>
      </c>
      <c r="E354" s="213" t="str">
        <f>IFERROR(VLOOKUP(B354,'اسماء العملاء'!$A$2:$C$142,3,FALSE),"")</f>
        <v/>
      </c>
      <c r="F354" s="194"/>
      <c r="G354" s="194"/>
      <c r="H354" s="194"/>
    </row>
    <row r="355" spans="1:8" ht="21.95" customHeight="1">
      <c r="A355" s="194" t="str">
        <f t="shared" ca="1" si="5"/>
        <v/>
      </c>
      <c r="B355" s="139"/>
      <c r="C355" s="138" t="str">
        <f>IFERROR(VLOOKUP(B355,'اسماء العملاء'!$A$2:$E$142,5,FALSE),"")</f>
        <v/>
      </c>
      <c r="D355" s="139" t="str">
        <f>IFERROR(VLOOKUP(B355,'اسماء العملاء'!$A$2:$C$142,2,FALSE),"")</f>
        <v/>
      </c>
      <c r="E355" s="213" t="str">
        <f>IFERROR(VLOOKUP(B355,'اسماء العملاء'!$A$2:$C$142,3,FALSE),"")</f>
        <v/>
      </c>
      <c r="F355" s="194"/>
      <c r="G355" s="194"/>
      <c r="H355" s="194"/>
    </row>
    <row r="356" spans="1:8" ht="21.95" customHeight="1">
      <c r="A356" s="194" t="str">
        <f t="shared" ca="1" si="5"/>
        <v/>
      </c>
      <c r="B356" s="139"/>
      <c r="C356" s="138" t="str">
        <f>IFERROR(VLOOKUP(B356,'اسماء العملاء'!$A$2:$E$142,5,FALSE),"")</f>
        <v/>
      </c>
      <c r="D356" s="139" t="str">
        <f>IFERROR(VLOOKUP(B356,'اسماء العملاء'!$A$2:$C$142,2,FALSE),"")</f>
        <v/>
      </c>
      <c r="E356" s="213" t="str">
        <f>IFERROR(VLOOKUP(B356,'اسماء العملاء'!$A$2:$C$142,3,FALSE),"")</f>
        <v/>
      </c>
      <c r="F356" s="194"/>
      <c r="G356" s="194"/>
      <c r="H356" s="194"/>
    </row>
    <row r="357" spans="1:8" ht="21.95" customHeight="1">
      <c r="A357" s="194" t="str">
        <f t="shared" ca="1" si="5"/>
        <v/>
      </c>
      <c r="B357" s="139"/>
      <c r="C357" s="138" t="str">
        <f>IFERROR(VLOOKUP(B357,'اسماء العملاء'!$A$2:$E$142,5,FALSE),"")</f>
        <v/>
      </c>
      <c r="D357" s="139" t="str">
        <f>IFERROR(VLOOKUP(B357,'اسماء العملاء'!$A$2:$C$142,2,FALSE),"")</f>
        <v/>
      </c>
      <c r="E357" s="213" t="str">
        <f>IFERROR(VLOOKUP(B357,'اسماء العملاء'!$A$2:$C$142,3,FALSE),"")</f>
        <v/>
      </c>
      <c r="F357" s="194"/>
      <c r="G357" s="194"/>
      <c r="H357" s="194"/>
    </row>
    <row r="358" spans="1:8" ht="21.95" customHeight="1">
      <c r="A358" s="194" t="str">
        <f t="shared" ca="1" si="5"/>
        <v/>
      </c>
      <c r="B358" s="139"/>
      <c r="C358" s="138" t="str">
        <f>IFERROR(VLOOKUP(B358,'اسماء العملاء'!$A$2:$E$142,5,FALSE),"")</f>
        <v/>
      </c>
      <c r="D358" s="139" t="str">
        <f>IFERROR(VLOOKUP(B358,'اسماء العملاء'!$A$2:$C$142,2,FALSE),"")</f>
        <v/>
      </c>
      <c r="E358" s="213" t="str">
        <f>IFERROR(VLOOKUP(B358,'اسماء العملاء'!$A$2:$C$142,3,FALSE),"")</f>
        <v/>
      </c>
      <c r="F358" s="194"/>
      <c r="G358" s="194"/>
      <c r="H358" s="194"/>
    </row>
    <row r="359" spans="1:8" ht="21.95" customHeight="1">
      <c r="A359" s="194" t="str">
        <f t="shared" ca="1" si="5"/>
        <v/>
      </c>
      <c r="B359" s="139"/>
      <c r="C359" s="138" t="str">
        <f>IFERROR(VLOOKUP(B359,'اسماء العملاء'!$A$2:$E$142,5,FALSE),"")</f>
        <v/>
      </c>
      <c r="D359" s="139" t="str">
        <f>IFERROR(VLOOKUP(B359,'اسماء العملاء'!$A$2:$C$142,2,FALSE),"")</f>
        <v/>
      </c>
      <c r="E359" s="213" t="str">
        <f>IFERROR(VLOOKUP(B359,'اسماء العملاء'!$A$2:$C$142,3,FALSE),"")</f>
        <v/>
      </c>
      <c r="F359" s="194"/>
      <c r="G359" s="194"/>
      <c r="H359" s="194"/>
    </row>
    <row r="360" spans="1:8" ht="21.95" customHeight="1">
      <c r="A360" s="194" t="str">
        <f t="shared" ca="1" si="5"/>
        <v/>
      </c>
      <c r="B360" s="139"/>
      <c r="C360" s="138" t="str">
        <f>IFERROR(VLOOKUP(B360,'اسماء العملاء'!$A$2:$E$142,5,FALSE),"")</f>
        <v/>
      </c>
      <c r="D360" s="139" t="str">
        <f>IFERROR(VLOOKUP(B360,'اسماء العملاء'!$A$2:$C$142,2,FALSE),"")</f>
        <v/>
      </c>
      <c r="E360" s="213" t="str">
        <f>IFERROR(VLOOKUP(B360,'اسماء العملاء'!$A$2:$C$142,3,FALSE),"")</f>
        <v/>
      </c>
      <c r="F360" s="194"/>
      <c r="G360" s="194"/>
      <c r="H360" s="194"/>
    </row>
    <row r="361" spans="1:8" ht="21.95" customHeight="1">
      <c r="A361" s="194" t="str">
        <f t="shared" ca="1" si="5"/>
        <v/>
      </c>
      <c r="B361" s="139"/>
      <c r="C361" s="138" t="str">
        <f>IFERROR(VLOOKUP(B361,'اسماء العملاء'!$A$2:$E$142,5,FALSE),"")</f>
        <v/>
      </c>
      <c r="D361" s="139" t="str">
        <f>IFERROR(VLOOKUP(B361,'اسماء العملاء'!$A$2:$C$142,2,FALSE),"")</f>
        <v/>
      </c>
      <c r="E361" s="213" t="str">
        <f>IFERROR(VLOOKUP(B361,'اسماء العملاء'!$A$2:$C$142,3,FALSE),"")</f>
        <v/>
      </c>
      <c r="F361" s="194"/>
      <c r="G361" s="194"/>
      <c r="H361" s="194"/>
    </row>
    <row r="362" spans="1:8" ht="21.95" customHeight="1">
      <c r="A362" s="194" t="str">
        <f t="shared" ca="1" si="5"/>
        <v/>
      </c>
      <c r="B362" s="139"/>
      <c r="C362" s="138" t="str">
        <f>IFERROR(VLOOKUP(B362,'اسماء العملاء'!$A$2:$E$142,5,FALSE),"")</f>
        <v/>
      </c>
      <c r="D362" s="139" t="str">
        <f>IFERROR(VLOOKUP(B362,'اسماء العملاء'!$A$2:$C$142,2,FALSE),"")</f>
        <v/>
      </c>
      <c r="E362" s="213" t="str">
        <f>IFERROR(VLOOKUP(B362,'اسماء العملاء'!$A$2:$C$142,3,FALSE),"")</f>
        <v/>
      </c>
      <c r="F362" s="194"/>
      <c r="G362" s="194"/>
      <c r="H362" s="194"/>
    </row>
    <row r="363" spans="1:8" ht="21.95" customHeight="1">
      <c r="A363" s="194" t="str">
        <f t="shared" ca="1" si="5"/>
        <v/>
      </c>
      <c r="B363" s="139"/>
      <c r="C363" s="138" t="str">
        <f>IFERROR(VLOOKUP(B363,'اسماء العملاء'!$A$2:$E$142,5,FALSE),"")</f>
        <v/>
      </c>
      <c r="D363" s="139" t="str">
        <f>IFERROR(VLOOKUP(B363,'اسماء العملاء'!$A$2:$C$142,2,FALSE),"")</f>
        <v/>
      </c>
      <c r="E363" s="213" t="str">
        <f>IFERROR(VLOOKUP(B363,'اسماء العملاء'!$A$2:$C$142,3,FALSE),"")</f>
        <v/>
      </c>
      <c r="F363" s="194"/>
      <c r="G363" s="194"/>
      <c r="H363" s="194"/>
    </row>
    <row r="364" spans="1:8" ht="21.95" customHeight="1">
      <c r="A364" s="194" t="str">
        <f t="shared" ca="1" si="5"/>
        <v/>
      </c>
      <c r="B364" s="139"/>
      <c r="C364" s="138" t="str">
        <f>IFERROR(VLOOKUP(B364,'اسماء العملاء'!$A$2:$E$142,5,FALSE),"")</f>
        <v/>
      </c>
      <c r="D364" s="139" t="str">
        <f>IFERROR(VLOOKUP(B364,'اسماء العملاء'!$A$2:$C$142,2,FALSE),"")</f>
        <v/>
      </c>
      <c r="E364" s="213" t="str">
        <f>IFERROR(VLOOKUP(B364,'اسماء العملاء'!$A$2:$C$142,3,FALSE),"")</f>
        <v/>
      </c>
      <c r="F364" s="194"/>
      <c r="G364" s="194"/>
      <c r="H364" s="194"/>
    </row>
    <row r="365" spans="1:8" ht="21.95" customHeight="1">
      <c r="A365" s="194" t="str">
        <f t="shared" ca="1" si="5"/>
        <v/>
      </c>
      <c r="B365" s="139"/>
      <c r="C365" s="138" t="str">
        <f>IFERROR(VLOOKUP(B365,'اسماء العملاء'!$A$2:$E$142,5,FALSE),"")</f>
        <v/>
      </c>
      <c r="D365" s="139" t="str">
        <f>IFERROR(VLOOKUP(B365,'اسماء العملاء'!$A$2:$C$142,2,FALSE),"")</f>
        <v/>
      </c>
      <c r="E365" s="213" t="str">
        <f>IFERROR(VLOOKUP(B365,'اسماء العملاء'!$A$2:$C$142,3,FALSE),"")</f>
        <v/>
      </c>
      <c r="F365" s="194"/>
      <c r="G365" s="194"/>
      <c r="H365" s="194"/>
    </row>
    <row r="366" spans="1:8" ht="21.95" customHeight="1">
      <c r="A366" s="194" t="str">
        <f t="shared" ca="1" si="5"/>
        <v/>
      </c>
      <c r="B366" s="139"/>
      <c r="C366" s="138" t="str">
        <f>IFERROR(VLOOKUP(B366,'اسماء العملاء'!$A$2:$E$142,5,FALSE),"")</f>
        <v/>
      </c>
      <c r="D366" s="139" t="str">
        <f>IFERROR(VLOOKUP(B366,'اسماء العملاء'!$A$2:$C$142,2,FALSE),"")</f>
        <v/>
      </c>
      <c r="E366" s="213" t="str">
        <f>IFERROR(VLOOKUP(B366,'اسماء العملاء'!$A$2:$C$142,3,FALSE),"")</f>
        <v/>
      </c>
      <c r="F366" s="194"/>
      <c r="G366" s="194"/>
      <c r="H366" s="194"/>
    </row>
    <row r="367" spans="1:8" ht="21.95" customHeight="1">
      <c r="A367" s="194" t="str">
        <f t="shared" ca="1" si="5"/>
        <v/>
      </c>
      <c r="B367" s="139"/>
      <c r="C367" s="138" t="str">
        <f>IFERROR(VLOOKUP(B367,'اسماء العملاء'!$A$2:$E$142,5,FALSE),"")</f>
        <v/>
      </c>
      <c r="D367" s="139" t="str">
        <f>IFERROR(VLOOKUP(B367,'اسماء العملاء'!$A$2:$C$142,2,FALSE),"")</f>
        <v/>
      </c>
      <c r="E367" s="213" t="str">
        <f>IFERROR(VLOOKUP(B367,'اسماء العملاء'!$A$2:$C$142,3,FALSE),"")</f>
        <v/>
      </c>
      <c r="F367" s="194"/>
      <c r="G367" s="194"/>
      <c r="H367" s="194"/>
    </row>
    <row r="368" spans="1:8" ht="21.95" customHeight="1">
      <c r="A368" s="194" t="str">
        <f t="shared" ca="1" si="5"/>
        <v/>
      </c>
      <c r="B368" s="139"/>
      <c r="C368" s="138" t="str">
        <f>IFERROR(VLOOKUP(B368,'اسماء العملاء'!$A$2:$E$142,5,FALSE),"")</f>
        <v/>
      </c>
      <c r="D368" s="139" t="str">
        <f>IFERROR(VLOOKUP(B368,'اسماء العملاء'!$A$2:$C$142,2,FALSE),"")</f>
        <v/>
      </c>
      <c r="E368" s="213" t="str">
        <f>IFERROR(VLOOKUP(B368,'اسماء العملاء'!$A$2:$C$142,3,FALSE),"")</f>
        <v/>
      </c>
      <c r="F368" s="194"/>
      <c r="G368" s="194"/>
      <c r="H368" s="194"/>
    </row>
    <row r="369" spans="1:8" ht="21.95" customHeight="1">
      <c r="A369" s="194" t="str">
        <f t="shared" ca="1" si="5"/>
        <v/>
      </c>
      <c r="B369" s="139"/>
      <c r="C369" s="138" t="str">
        <f>IFERROR(VLOOKUP(B369,'اسماء العملاء'!$A$2:$E$142,5,FALSE),"")</f>
        <v/>
      </c>
      <c r="D369" s="139" t="str">
        <f>IFERROR(VLOOKUP(B369,'اسماء العملاء'!$A$2:$C$142,2,FALSE),"")</f>
        <v/>
      </c>
      <c r="E369" s="213" t="str">
        <f>IFERROR(VLOOKUP(B369,'اسماء العملاء'!$A$2:$C$142,3,FALSE),"")</f>
        <v/>
      </c>
      <c r="F369" s="194"/>
      <c r="G369" s="194"/>
      <c r="H369" s="194"/>
    </row>
    <row r="370" spans="1:8" ht="21.95" customHeight="1">
      <c r="A370" s="194" t="str">
        <f t="shared" ca="1" si="5"/>
        <v/>
      </c>
      <c r="B370" s="139"/>
      <c r="C370" s="138" t="str">
        <f>IFERROR(VLOOKUP(B370,'اسماء العملاء'!$A$2:$E$142,5,FALSE),"")</f>
        <v/>
      </c>
      <c r="D370" s="139" t="str">
        <f>IFERROR(VLOOKUP(B370,'اسماء العملاء'!$A$2:$C$142,2,FALSE),"")</f>
        <v/>
      </c>
      <c r="E370" s="213" t="str">
        <f>IFERROR(VLOOKUP(B370,'اسماء العملاء'!$A$2:$C$142,3,FALSE),"")</f>
        <v/>
      </c>
      <c r="F370" s="194"/>
      <c r="G370" s="194"/>
      <c r="H370" s="194"/>
    </row>
    <row r="371" spans="1:8" ht="21.95" customHeight="1">
      <c r="A371" s="194" t="str">
        <f t="shared" ca="1" si="5"/>
        <v/>
      </c>
      <c r="B371" s="139"/>
      <c r="C371" s="138" t="str">
        <f>IFERROR(VLOOKUP(B371,'اسماء العملاء'!$A$2:$E$142,5,FALSE),"")</f>
        <v/>
      </c>
      <c r="D371" s="139" t="str">
        <f>IFERROR(VLOOKUP(B371,'اسماء العملاء'!$A$2:$C$142,2,FALSE),"")</f>
        <v/>
      </c>
      <c r="E371" s="213" t="str">
        <f>IFERROR(VLOOKUP(B371,'اسماء العملاء'!$A$2:$C$142,3,FALSE),"")</f>
        <v/>
      </c>
      <c r="F371" s="194"/>
      <c r="G371" s="194"/>
      <c r="H371" s="194"/>
    </row>
    <row r="372" spans="1:8" ht="21.95" customHeight="1">
      <c r="A372" s="194" t="str">
        <f t="shared" ca="1" si="5"/>
        <v/>
      </c>
      <c r="B372" s="139"/>
      <c r="C372" s="138" t="str">
        <f>IFERROR(VLOOKUP(B372,'اسماء العملاء'!$A$2:$E$142,5,FALSE),"")</f>
        <v/>
      </c>
      <c r="D372" s="139" t="str">
        <f>IFERROR(VLOOKUP(B372,'اسماء العملاء'!$A$2:$C$142,2,FALSE),"")</f>
        <v/>
      </c>
      <c r="E372" s="213" t="str">
        <f>IFERROR(VLOOKUP(B372,'اسماء العملاء'!$A$2:$C$142,3,FALSE),"")</f>
        <v/>
      </c>
      <c r="F372" s="194"/>
      <c r="G372" s="194"/>
      <c r="H372" s="194"/>
    </row>
    <row r="373" spans="1:8" ht="21.95" customHeight="1">
      <c r="A373" s="194" t="str">
        <f t="shared" ca="1" si="5"/>
        <v/>
      </c>
      <c r="B373" s="139"/>
      <c r="C373" s="138" t="str">
        <f>IFERROR(VLOOKUP(B373,'اسماء العملاء'!$A$2:$E$142,5,FALSE),"")</f>
        <v/>
      </c>
      <c r="D373" s="139" t="str">
        <f>IFERROR(VLOOKUP(B373,'اسماء العملاء'!$A$2:$C$142,2,FALSE),"")</f>
        <v/>
      </c>
      <c r="E373" s="213" t="str">
        <f>IFERROR(VLOOKUP(B373,'اسماء العملاء'!$A$2:$C$142,3,FALSE),"")</f>
        <v/>
      </c>
      <c r="F373" s="194"/>
      <c r="G373" s="194"/>
      <c r="H373" s="194"/>
    </row>
    <row r="374" spans="1:8" ht="21.95" customHeight="1">
      <c r="A374" s="194" t="str">
        <f t="shared" ca="1" si="5"/>
        <v/>
      </c>
      <c r="B374" s="139"/>
      <c r="C374" s="138" t="str">
        <f>IFERROR(VLOOKUP(B374,'اسماء العملاء'!$A$2:$E$142,5,FALSE),"")</f>
        <v/>
      </c>
      <c r="D374" s="139" t="str">
        <f>IFERROR(VLOOKUP(B374,'اسماء العملاء'!$A$2:$C$142,2,FALSE),"")</f>
        <v/>
      </c>
      <c r="E374" s="213" t="str">
        <f>IFERROR(VLOOKUP(B374,'اسماء العملاء'!$A$2:$C$142,3,FALSE),"")</f>
        <v/>
      </c>
      <c r="F374" s="194"/>
      <c r="G374" s="194"/>
      <c r="H374" s="194"/>
    </row>
    <row r="375" spans="1:8" ht="21.95" customHeight="1">
      <c r="A375" s="194" t="str">
        <f t="shared" ca="1" si="5"/>
        <v/>
      </c>
      <c r="B375" s="139"/>
      <c r="C375" s="138" t="str">
        <f>IFERROR(VLOOKUP(B375,'اسماء العملاء'!$A$2:$E$142,5,FALSE),"")</f>
        <v/>
      </c>
      <c r="D375" s="139" t="str">
        <f>IFERROR(VLOOKUP(B375,'اسماء العملاء'!$A$2:$C$142,2,FALSE),"")</f>
        <v/>
      </c>
      <c r="E375" s="213" t="str">
        <f>IFERROR(VLOOKUP(B375,'اسماء العملاء'!$A$2:$C$142,3,FALSE),"")</f>
        <v/>
      </c>
      <c r="F375" s="194"/>
      <c r="G375" s="194"/>
      <c r="H375" s="194"/>
    </row>
    <row r="376" spans="1:8" ht="21.95" customHeight="1">
      <c r="A376" s="194" t="str">
        <f t="shared" ca="1" si="5"/>
        <v/>
      </c>
      <c r="B376" s="139"/>
      <c r="C376" s="138" t="str">
        <f>IFERROR(VLOOKUP(B376,'اسماء العملاء'!$A$2:$E$142,5,FALSE),"")</f>
        <v/>
      </c>
      <c r="D376" s="139" t="str">
        <f>IFERROR(VLOOKUP(B376,'اسماء العملاء'!$A$2:$C$142,2,FALSE),"")</f>
        <v/>
      </c>
      <c r="E376" s="213" t="str">
        <f>IFERROR(VLOOKUP(B376,'اسماء العملاء'!$A$2:$C$142,3,FALSE),"")</f>
        <v/>
      </c>
      <c r="F376" s="194"/>
      <c r="G376" s="194"/>
      <c r="H376" s="194"/>
    </row>
    <row r="377" spans="1:8" ht="21.95" customHeight="1">
      <c r="A377" s="194" t="str">
        <f t="shared" ca="1" si="5"/>
        <v/>
      </c>
      <c r="B377" s="139"/>
      <c r="C377" s="138" t="str">
        <f>IFERROR(VLOOKUP(B377,'اسماء العملاء'!$A$2:$E$142,5,FALSE),"")</f>
        <v/>
      </c>
      <c r="D377" s="139" t="str">
        <f>IFERROR(VLOOKUP(B377,'اسماء العملاء'!$A$2:$C$142,2,FALSE),"")</f>
        <v/>
      </c>
      <c r="E377" s="213" t="str">
        <f>IFERROR(VLOOKUP(B377,'اسماء العملاء'!$A$2:$C$142,3,FALSE),"")</f>
        <v/>
      </c>
      <c r="F377" s="194"/>
      <c r="G377" s="194"/>
      <c r="H377" s="194"/>
    </row>
    <row r="378" spans="1:8" ht="21.95" customHeight="1">
      <c r="A378" s="194" t="str">
        <f t="shared" ca="1" si="5"/>
        <v/>
      </c>
      <c r="B378" s="139"/>
      <c r="C378" s="138" t="str">
        <f>IFERROR(VLOOKUP(B378,'اسماء العملاء'!$A$2:$E$142,5,FALSE),"")</f>
        <v/>
      </c>
      <c r="D378" s="139" t="str">
        <f>IFERROR(VLOOKUP(B378,'اسماء العملاء'!$A$2:$C$142,2,FALSE),"")</f>
        <v/>
      </c>
      <c r="E378" s="213" t="str">
        <f>IFERROR(VLOOKUP(B378,'اسماء العملاء'!$A$2:$C$142,3,FALSE),"")</f>
        <v/>
      </c>
      <c r="F378" s="194"/>
      <c r="G378" s="194"/>
      <c r="H378" s="194"/>
    </row>
    <row r="379" spans="1:8" ht="21.95" customHeight="1">
      <c r="A379" s="194" t="str">
        <f t="shared" ca="1" si="5"/>
        <v/>
      </c>
      <c r="B379" s="139"/>
      <c r="C379" s="138" t="str">
        <f>IFERROR(VLOOKUP(B379,'اسماء العملاء'!$A$2:$E$142,5,FALSE),"")</f>
        <v/>
      </c>
      <c r="D379" s="139" t="str">
        <f>IFERROR(VLOOKUP(B379,'اسماء العملاء'!$A$2:$C$142,2,FALSE),"")</f>
        <v/>
      </c>
      <c r="E379" s="213" t="str">
        <f>IFERROR(VLOOKUP(B379,'اسماء العملاء'!$A$2:$C$142,3,FALSE),"")</f>
        <v/>
      </c>
      <c r="F379" s="194"/>
      <c r="G379" s="194"/>
      <c r="H379" s="194"/>
    </row>
    <row r="380" spans="1:8" ht="21.95" customHeight="1">
      <c r="A380" s="194" t="str">
        <f t="shared" ca="1" si="5"/>
        <v/>
      </c>
      <c r="B380" s="139"/>
      <c r="C380" s="138" t="str">
        <f>IFERROR(VLOOKUP(B380,'اسماء العملاء'!$A$2:$E$142,5,FALSE),"")</f>
        <v/>
      </c>
      <c r="D380" s="139" t="str">
        <f>IFERROR(VLOOKUP(B380,'اسماء العملاء'!$A$2:$C$142,2,FALSE),"")</f>
        <v/>
      </c>
      <c r="E380" s="213" t="str">
        <f>IFERROR(VLOOKUP(B380,'اسماء العملاء'!$A$2:$C$142,3,FALSE),"")</f>
        <v/>
      </c>
      <c r="F380" s="194"/>
      <c r="G380" s="194"/>
      <c r="H380" s="194"/>
    </row>
    <row r="381" spans="1:8" ht="21.95" customHeight="1">
      <c r="A381" s="194" t="str">
        <f t="shared" ca="1" si="5"/>
        <v/>
      </c>
      <c r="B381" s="139"/>
      <c r="C381" s="138" t="str">
        <f>IFERROR(VLOOKUP(B381,'اسماء العملاء'!$A$2:$E$142,5,FALSE),"")</f>
        <v/>
      </c>
      <c r="D381" s="139" t="str">
        <f>IFERROR(VLOOKUP(B381,'اسماء العملاء'!$A$2:$C$142,2,FALSE),"")</f>
        <v/>
      </c>
      <c r="E381" s="213" t="str">
        <f>IFERROR(VLOOKUP(B381,'اسماء العملاء'!$A$2:$C$142,3,FALSE),"")</f>
        <v/>
      </c>
      <c r="F381" s="194"/>
      <c r="G381" s="194"/>
      <c r="H381" s="194"/>
    </row>
    <row r="382" spans="1:8" ht="21.95" customHeight="1">
      <c r="A382" s="194" t="str">
        <f t="shared" ca="1" si="5"/>
        <v/>
      </c>
      <c r="B382" s="139"/>
      <c r="C382" s="138" t="str">
        <f>IFERROR(VLOOKUP(B382,'اسماء العملاء'!$A$2:$E$142,5,FALSE),"")</f>
        <v/>
      </c>
      <c r="D382" s="139" t="str">
        <f>IFERROR(VLOOKUP(B382,'اسماء العملاء'!$A$2:$C$142,2,FALSE),"")</f>
        <v/>
      </c>
      <c r="E382" s="213" t="str">
        <f>IFERROR(VLOOKUP(B382,'اسماء العملاء'!$A$2:$C$142,3,FALSE),"")</f>
        <v/>
      </c>
      <c r="F382" s="194"/>
      <c r="G382" s="194"/>
      <c r="H382" s="194"/>
    </row>
    <row r="383" spans="1:8" ht="21.95" customHeight="1">
      <c r="A383" s="194" t="str">
        <f t="shared" ca="1" si="5"/>
        <v/>
      </c>
      <c r="B383" s="139"/>
      <c r="C383" s="138" t="str">
        <f>IFERROR(VLOOKUP(B383,'اسماء العملاء'!$A$2:$E$142,5,FALSE),"")</f>
        <v/>
      </c>
      <c r="D383" s="139" t="str">
        <f>IFERROR(VLOOKUP(B383,'اسماء العملاء'!$A$2:$C$142,2,FALSE),"")</f>
        <v/>
      </c>
      <c r="E383" s="213" t="str">
        <f>IFERROR(VLOOKUP(B383,'اسماء العملاء'!$A$2:$C$142,3,FALSE),"")</f>
        <v/>
      </c>
      <c r="F383" s="194"/>
      <c r="G383" s="194"/>
      <c r="H383" s="194"/>
    </row>
    <row r="384" spans="1:8" ht="21.95" customHeight="1">
      <c r="A384" s="194" t="str">
        <f t="shared" ca="1" si="5"/>
        <v/>
      </c>
      <c r="B384" s="139"/>
      <c r="C384" s="138" t="str">
        <f>IFERROR(VLOOKUP(B384,'اسماء العملاء'!$A$2:$E$142,5,FALSE),"")</f>
        <v/>
      </c>
      <c r="D384" s="139" t="str">
        <f>IFERROR(VLOOKUP(B384,'اسماء العملاء'!$A$2:$C$142,2,FALSE),"")</f>
        <v/>
      </c>
      <c r="E384" s="213" t="str">
        <f>IFERROR(VLOOKUP(B384,'اسماء العملاء'!$A$2:$C$142,3,FALSE),"")</f>
        <v/>
      </c>
      <c r="F384" s="194"/>
      <c r="G384" s="194"/>
      <c r="H384" s="194"/>
    </row>
    <row r="385" spans="1:8" ht="21.95" customHeight="1">
      <c r="A385" s="194" t="str">
        <f t="shared" ca="1" si="5"/>
        <v/>
      </c>
      <c r="B385" s="139"/>
      <c r="C385" s="138" t="str">
        <f>IFERROR(VLOOKUP(B385,'اسماء العملاء'!$A$2:$E$142,5,FALSE),"")</f>
        <v/>
      </c>
      <c r="D385" s="139" t="str">
        <f>IFERROR(VLOOKUP(B385,'اسماء العملاء'!$A$2:$C$142,2,FALSE),"")</f>
        <v/>
      </c>
      <c r="E385" s="213" t="str">
        <f>IFERROR(VLOOKUP(B385,'اسماء العملاء'!$A$2:$C$142,3,FALSE),"")</f>
        <v/>
      </c>
      <c r="F385" s="194"/>
      <c r="G385" s="194"/>
      <c r="H385" s="194"/>
    </row>
    <row r="386" spans="1:8" ht="21.95" customHeight="1">
      <c r="A386" s="194" t="str">
        <f t="shared" ca="1" si="5"/>
        <v/>
      </c>
      <c r="B386" s="139"/>
      <c r="C386" s="138" t="str">
        <f>IFERROR(VLOOKUP(B386,'اسماء العملاء'!$A$2:$E$142,5,FALSE),"")</f>
        <v/>
      </c>
      <c r="D386" s="139" t="str">
        <f>IFERROR(VLOOKUP(B386,'اسماء العملاء'!$A$2:$C$142,2,FALSE),"")</f>
        <v/>
      </c>
      <c r="E386" s="213" t="str">
        <f>IFERROR(VLOOKUP(B386,'اسماء العملاء'!$A$2:$C$142,3,FALSE),"")</f>
        <v/>
      </c>
      <c r="F386" s="194"/>
      <c r="G386" s="194"/>
      <c r="H386" s="194"/>
    </row>
    <row r="387" spans="1:8" ht="21.95" customHeight="1">
      <c r="A387" s="194" t="str">
        <f t="shared" ca="1" si="5"/>
        <v/>
      </c>
      <c r="B387" s="139"/>
      <c r="C387" s="138" t="str">
        <f>IFERROR(VLOOKUP(B387,'اسماء العملاء'!$A$2:$E$142,5,FALSE),"")</f>
        <v/>
      </c>
      <c r="D387" s="139" t="str">
        <f>IFERROR(VLOOKUP(B387,'اسماء العملاء'!$A$2:$C$142,2,FALSE),"")</f>
        <v/>
      </c>
      <c r="E387" s="213" t="str">
        <f>IFERROR(VLOOKUP(B387,'اسماء العملاء'!$A$2:$C$142,3,FALSE),"")</f>
        <v/>
      </c>
      <c r="F387" s="194"/>
      <c r="G387" s="194"/>
      <c r="H387" s="194"/>
    </row>
    <row r="388" spans="1:8" ht="21.95" customHeight="1">
      <c r="A388" s="194" t="str">
        <f t="shared" ref="A388:A451" ca="1" si="6">IF(B388="","",TODAY())</f>
        <v/>
      </c>
      <c r="B388" s="139"/>
      <c r="C388" s="138" t="str">
        <f>IFERROR(VLOOKUP(B388,'اسماء العملاء'!$A$2:$E$142,5,FALSE),"")</f>
        <v/>
      </c>
      <c r="D388" s="139" t="str">
        <f>IFERROR(VLOOKUP(B388,'اسماء العملاء'!$A$2:$C$142,2,FALSE),"")</f>
        <v/>
      </c>
      <c r="E388" s="213" t="str">
        <f>IFERROR(VLOOKUP(B388,'اسماء العملاء'!$A$2:$C$142,3,FALSE),"")</f>
        <v/>
      </c>
      <c r="F388" s="194"/>
      <c r="G388" s="194"/>
      <c r="H388" s="194"/>
    </row>
    <row r="389" spans="1:8" ht="21.95" customHeight="1">
      <c r="A389" s="194" t="str">
        <f t="shared" ca="1" si="6"/>
        <v/>
      </c>
      <c r="B389" s="139"/>
      <c r="C389" s="138" t="str">
        <f>IFERROR(VLOOKUP(B389,'اسماء العملاء'!$A$2:$E$142,5,FALSE),"")</f>
        <v/>
      </c>
      <c r="D389" s="139" t="str">
        <f>IFERROR(VLOOKUP(B389,'اسماء العملاء'!$A$2:$C$142,2,FALSE),"")</f>
        <v/>
      </c>
      <c r="E389" s="213" t="str">
        <f>IFERROR(VLOOKUP(B389,'اسماء العملاء'!$A$2:$C$142,3,FALSE),"")</f>
        <v/>
      </c>
      <c r="F389" s="194"/>
      <c r="G389" s="194"/>
      <c r="H389" s="194"/>
    </row>
    <row r="390" spans="1:8" ht="21.95" customHeight="1">
      <c r="A390" s="194" t="str">
        <f t="shared" ca="1" si="6"/>
        <v/>
      </c>
      <c r="B390" s="139"/>
      <c r="C390" s="138" t="str">
        <f>IFERROR(VLOOKUP(B390,'اسماء العملاء'!$A$2:$E$142,5,FALSE),"")</f>
        <v/>
      </c>
      <c r="D390" s="139" t="str">
        <f>IFERROR(VLOOKUP(B390,'اسماء العملاء'!$A$2:$C$142,2,FALSE),"")</f>
        <v/>
      </c>
      <c r="E390" s="213" t="str">
        <f>IFERROR(VLOOKUP(B390,'اسماء العملاء'!$A$2:$C$142,3,FALSE),"")</f>
        <v/>
      </c>
      <c r="F390" s="194"/>
      <c r="G390" s="194"/>
      <c r="H390" s="194"/>
    </row>
    <row r="391" spans="1:8" ht="21.95" customHeight="1">
      <c r="A391" s="194" t="str">
        <f t="shared" ca="1" si="6"/>
        <v/>
      </c>
      <c r="B391" s="139"/>
      <c r="C391" s="138" t="str">
        <f>IFERROR(VLOOKUP(B391,'اسماء العملاء'!$A$2:$E$142,5,FALSE),"")</f>
        <v/>
      </c>
      <c r="D391" s="139" t="str">
        <f>IFERROR(VLOOKUP(B391,'اسماء العملاء'!$A$2:$C$142,2,FALSE),"")</f>
        <v/>
      </c>
      <c r="E391" s="213" t="str">
        <f>IFERROR(VLOOKUP(B391,'اسماء العملاء'!$A$2:$C$142,3,FALSE),"")</f>
        <v/>
      </c>
      <c r="F391" s="194"/>
      <c r="G391" s="194"/>
      <c r="H391" s="194"/>
    </row>
    <row r="392" spans="1:8" ht="21.95" customHeight="1">
      <c r="A392" s="194" t="str">
        <f t="shared" ca="1" si="6"/>
        <v/>
      </c>
      <c r="B392" s="139"/>
      <c r="C392" s="138" t="str">
        <f>IFERROR(VLOOKUP(B392,'اسماء العملاء'!$A$2:$E$142,5,FALSE),"")</f>
        <v/>
      </c>
      <c r="D392" s="139" t="str">
        <f>IFERROR(VLOOKUP(B392,'اسماء العملاء'!$A$2:$C$142,2,FALSE),"")</f>
        <v/>
      </c>
      <c r="E392" s="213" t="str">
        <f>IFERROR(VLOOKUP(B392,'اسماء العملاء'!$A$2:$C$142,3,FALSE),"")</f>
        <v/>
      </c>
      <c r="F392" s="194"/>
      <c r="G392" s="194"/>
      <c r="H392" s="194"/>
    </row>
    <row r="393" spans="1:8" ht="21.95" customHeight="1">
      <c r="A393" s="194" t="str">
        <f t="shared" ca="1" si="6"/>
        <v/>
      </c>
      <c r="B393" s="139"/>
      <c r="C393" s="138" t="str">
        <f>IFERROR(VLOOKUP(B393,'اسماء العملاء'!$A$2:$E$142,5,FALSE),"")</f>
        <v/>
      </c>
      <c r="D393" s="139" t="str">
        <f>IFERROR(VLOOKUP(B393,'اسماء العملاء'!$A$2:$C$142,2,FALSE),"")</f>
        <v/>
      </c>
      <c r="E393" s="213" t="str">
        <f>IFERROR(VLOOKUP(B393,'اسماء العملاء'!$A$2:$C$142,3,FALSE),"")</f>
        <v/>
      </c>
      <c r="F393" s="194"/>
      <c r="G393" s="194"/>
      <c r="H393" s="194"/>
    </row>
    <row r="394" spans="1:8" ht="21.95" customHeight="1">
      <c r="A394" s="194" t="str">
        <f t="shared" ca="1" si="6"/>
        <v/>
      </c>
      <c r="B394" s="139"/>
      <c r="C394" s="138" t="str">
        <f>IFERROR(VLOOKUP(B394,'اسماء العملاء'!$A$2:$E$142,5,FALSE),"")</f>
        <v/>
      </c>
      <c r="D394" s="139" t="str">
        <f>IFERROR(VLOOKUP(B394,'اسماء العملاء'!$A$2:$C$142,2,FALSE),"")</f>
        <v/>
      </c>
      <c r="E394" s="213" t="str">
        <f>IFERROR(VLOOKUP(B394,'اسماء العملاء'!$A$2:$C$142,3,FALSE),"")</f>
        <v/>
      </c>
      <c r="F394" s="194"/>
      <c r="G394" s="194"/>
      <c r="H394" s="194"/>
    </row>
    <row r="395" spans="1:8" ht="21.95" customHeight="1">
      <c r="A395" s="194" t="str">
        <f t="shared" ca="1" si="6"/>
        <v/>
      </c>
      <c r="B395" s="139"/>
      <c r="C395" s="138" t="str">
        <f>IFERROR(VLOOKUP(B395,'اسماء العملاء'!$A$2:$E$142,5,FALSE),"")</f>
        <v/>
      </c>
      <c r="D395" s="139" t="str">
        <f>IFERROR(VLOOKUP(B395,'اسماء العملاء'!$A$2:$C$142,2,FALSE),"")</f>
        <v/>
      </c>
      <c r="E395" s="213" t="str">
        <f>IFERROR(VLOOKUP(B395,'اسماء العملاء'!$A$2:$C$142,3,FALSE),"")</f>
        <v/>
      </c>
      <c r="F395" s="194"/>
      <c r="G395" s="194"/>
      <c r="H395" s="194"/>
    </row>
    <row r="396" spans="1:8" ht="21.95" customHeight="1">
      <c r="A396" s="194" t="str">
        <f t="shared" ca="1" si="6"/>
        <v/>
      </c>
      <c r="B396" s="139"/>
      <c r="C396" s="138" t="str">
        <f>IFERROR(VLOOKUP(B396,'اسماء العملاء'!$A$2:$E$142,5,FALSE),"")</f>
        <v/>
      </c>
      <c r="D396" s="139" t="str">
        <f>IFERROR(VLOOKUP(B396,'اسماء العملاء'!$A$2:$C$142,2,FALSE),"")</f>
        <v/>
      </c>
      <c r="E396" s="213" t="str">
        <f>IFERROR(VLOOKUP(B396,'اسماء العملاء'!$A$2:$C$142,3,FALSE),"")</f>
        <v/>
      </c>
      <c r="F396" s="194"/>
      <c r="G396" s="194"/>
      <c r="H396" s="194"/>
    </row>
    <row r="397" spans="1:8" ht="21.95" customHeight="1">
      <c r="A397" s="194" t="str">
        <f t="shared" ca="1" si="6"/>
        <v/>
      </c>
      <c r="B397" s="139"/>
      <c r="C397" s="138" t="str">
        <f>IFERROR(VLOOKUP(B397,'اسماء العملاء'!$A$2:$E$142,5,FALSE),"")</f>
        <v/>
      </c>
      <c r="D397" s="139" t="str">
        <f>IFERROR(VLOOKUP(B397,'اسماء العملاء'!$A$2:$C$142,2,FALSE),"")</f>
        <v/>
      </c>
      <c r="E397" s="213" t="str">
        <f>IFERROR(VLOOKUP(B397,'اسماء العملاء'!$A$2:$C$142,3,FALSE),"")</f>
        <v/>
      </c>
      <c r="F397" s="194"/>
      <c r="G397" s="194"/>
      <c r="H397" s="194"/>
    </row>
    <row r="398" spans="1:8" ht="21.95" customHeight="1">
      <c r="A398" s="194" t="str">
        <f t="shared" ca="1" si="6"/>
        <v/>
      </c>
      <c r="B398" s="139"/>
      <c r="C398" s="138" t="str">
        <f>IFERROR(VLOOKUP(B398,'اسماء العملاء'!$A$2:$E$142,5,FALSE),"")</f>
        <v/>
      </c>
      <c r="D398" s="139" t="str">
        <f>IFERROR(VLOOKUP(B398,'اسماء العملاء'!$A$2:$C$142,2,FALSE),"")</f>
        <v/>
      </c>
      <c r="E398" s="213" t="str">
        <f>IFERROR(VLOOKUP(B398,'اسماء العملاء'!$A$2:$C$142,3,FALSE),"")</f>
        <v/>
      </c>
      <c r="F398" s="194"/>
      <c r="G398" s="194"/>
      <c r="H398" s="194"/>
    </row>
    <row r="399" spans="1:8" ht="21.95" customHeight="1">
      <c r="A399" s="194" t="str">
        <f t="shared" ca="1" si="6"/>
        <v/>
      </c>
      <c r="B399" s="139"/>
      <c r="C399" s="138" t="str">
        <f>IFERROR(VLOOKUP(B399,'اسماء العملاء'!$A$2:$E$142,5,FALSE),"")</f>
        <v/>
      </c>
      <c r="D399" s="139" t="str">
        <f>IFERROR(VLOOKUP(B399,'اسماء العملاء'!$A$2:$C$142,2,FALSE),"")</f>
        <v/>
      </c>
      <c r="E399" s="213" t="str">
        <f>IFERROR(VLOOKUP(B399,'اسماء العملاء'!$A$2:$C$142,3,FALSE),"")</f>
        <v/>
      </c>
      <c r="F399" s="194"/>
      <c r="G399" s="194"/>
      <c r="H399" s="194"/>
    </row>
    <row r="400" spans="1:8" ht="21.95" customHeight="1">
      <c r="A400" s="194" t="str">
        <f t="shared" ca="1" si="6"/>
        <v/>
      </c>
      <c r="B400" s="139"/>
      <c r="C400" s="138" t="str">
        <f>IFERROR(VLOOKUP(B400,'اسماء العملاء'!$A$2:$E$142,5,FALSE),"")</f>
        <v/>
      </c>
      <c r="D400" s="139" t="str">
        <f>IFERROR(VLOOKUP(B400,'اسماء العملاء'!$A$2:$C$142,2,FALSE),"")</f>
        <v/>
      </c>
      <c r="E400" s="213" t="str">
        <f>IFERROR(VLOOKUP(B400,'اسماء العملاء'!$A$2:$C$142,3,FALSE),"")</f>
        <v/>
      </c>
      <c r="F400" s="194"/>
      <c r="G400" s="194"/>
      <c r="H400" s="194"/>
    </row>
    <row r="401" spans="1:8" ht="21.95" customHeight="1">
      <c r="A401" s="194" t="str">
        <f t="shared" ca="1" si="6"/>
        <v/>
      </c>
      <c r="B401" s="139"/>
      <c r="C401" s="138" t="str">
        <f>IFERROR(VLOOKUP(B401,'اسماء العملاء'!$A$2:$E$142,5,FALSE),"")</f>
        <v/>
      </c>
      <c r="D401" s="139" t="str">
        <f>IFERROR(VLOOKUP(B401,'اسماء العملاء'!$A$2:$C$142,2,FALSE),"")</f>
        <v/>
      </c>
      <c r="E401" s="213" t="str">
        <f>IFERROR(VLOOKUP(B401,'اسماء العملاء'!$A$2:$C$142,3,FALSE),"")</f>
        <v/>
      </c>
      <c r="F401" s="194"/>
      <c r="G401" s="194"/>
      <c r="H401" s="194"/>
    </row>
    <row r="402" spans="1:8" ht="21.95" customHeight="1">
      <c r="A402" s="194" t="str">
        <f t="shared" ca="1" si="6"/>
        <v/>
      </c>
      <c r="B402" s="139"/>
      <c r="C402" s="138" t="str">
        <f>IFERROR(VLOOKUP(B402,'اسماء العملاء'!$A$2:$E$142,5,FALSE),"")</f>
        <v/>
      </c>
      <c r="D402" s="139" t="str">
        <f>IFERROR(VLOOKUP(B402,'اسماء العملاء'!$A$2:$C$142,2,FALSE),"")</f>
        <v/>
      </c>
      <c r="E402" s="213" t="str">
        <f>IFERROR(VLOOKUP(B402,'اسماء العملاء'!$A$2:$C$142,3,FALSE),"")</f>
        <v/>
      </c>
      <c r="F402" s="194"/>
      <c r="G402" s="194"/>
      <c r="H402" s="194"/>
    </row>
    <row r="403" spans="1:8" ht="21.95" customHeight="1">
      <c r="A403" s="194" t="str">
        <f t="shared" ca="1" si="6"/>
        <v/>
      </c>
      <c r="B403" s="139"/>
      <c r="C403" s="138" t="str">
        <f>IFERROR(VLOOKUP(B403,'اسماء العملاء'!$A$2:$E$142,5,FALSE),"")</f>
        <v/>
      </c>
      <c r="D403" s="139" t="str">
        <f>IFERROR(VLOOKUP(B403,'اسماء العملاء'!$A$2:$C$142,2,FALSE),"")</f>
        <v/>
      </c>
      <c r="E403" s="213" t="str">
        <f>IFERROR(VLOOKUP(B403,'اسماء العملاء'!$A$2:$C$142,3,FALSE),"")</f>
        <v/>
      </c>
      <c r="F403" s="194"/>
      <c r="G403" s="194"/>
      <c r="H403" s="194"/>
    </row>
    <row r="404" spans="1:8" ht="21.95" customHeight="1">
      <c r="A404" s="194" t="str">
        <f t="shared" ca="1" si="6"/>
        <v/>
      </c>
      <c r="B404" s="139"/>
      <c r="C404" s="138" t="str">
        <f>IFERROR(VLOOKUP(B404,'اسماء العملاء'!$A$2:$E$142,5,FALSE),"")</f>
        <v/>
      </c>
      <c r="D404" s="139" t="str">
        <f>IFERROR(VLOOKUP(B404,'اسماء العملاء'!$A$2:$C$142,2,FALSE),"")</f>
        <v/>
      </c>
      <c r="E404" s="213" t="str">
        <f>IFERROR(VLOOKUP(B404,'اسماء العملاء'!$A$2:$C$142,3,FALSE),"")</f>
        <v/>
      </c>
      <c r="F404" s="194"/>
      <c r="G404" s="194"/>
      <c r="H404" s="194"/>
    </row>
    <row r="405" spans="1:8" ht="21.95" customHeight="1">
      <c r="A405" s="194" t="str">
        <f t="shared" ca="1" si="6"/>
        <v/>
      </c>
      <c r="B405" s="139"/>
      <c r="C405" s="138" t="str">
        <f>IFERROR(VLOOKUP(B405,'اسماء العملاء'!$A$2:$E$142,5,FALSE),"")</f>
        <v/>
      </c>
      <c r="D405" s="139" t="str">
        <f>IFERROR(VLOOKUP(B405,'اسماء العملاء'!$A$2:$C$142,2,FALSE),"")</f>
        <v/>
      </c>
      <c r="E405" s="213" t="str">
        <f>IFERROR(VLOOKUP(B405,'اسماء العملاء'!$A$2:$C$142,3,FALSE),"")</f>
        <v/>
      </c>
      <c r="F405" s="194"/>
      <c r="G405" s="194"/>
      <c r="H405" s="194"/>
    </row>
    <row r="406" spans="1:8" ht="21.95" customHeight="1">
      <c r="A406" s="194" t="str">
        <f t="shared" ca="1" si="6"/>
        <v/>
      </c>
      <c r="B406" s="139"/>
      <c r="C406" s="138" t="str">
        <f>IFERROR(VLOOKUP(B406,'اسماء العملاء'!$A$2:$E$142,5,FALSE),"")</f>
        <v/>
      </c>
      <c r="D406" s="139" t="str">
        <f>IFERROR(VLOOKUP(B406,'اسماء العملاء'!$A$2:$C$142,2,FALSE),"")</f>
        <v/>
      </c>
      <c r="E406" s="213" t="str">
        <f>IFERROR(VLOOKUP(B406,'اسماء العملاء'!$A$2:$C$142,3,FALSE),"")</f>
        <v/>
      </c>
      <c r="F406" s="194"/>
      <c r="G406" s="194"/>
      <c r="H406" s="194"/>
    </row>
    <row r="407" spans="1:8" ht="21.95" customHeight="1">
      <c r="A407" s="194" t="str">
        <f t="shared" ca="1" si="6"/>
        <v/>
      </c>
      <c r="B407" s="139"/>
      <c r="C407" s="138" t="str">
        <f>IFERROR(VLOOKUP(B407,'اسماء العملاء'!$A$2:$E$142,5,FALSE),"")</f>
        <v/>
      </c>
      <c r="D407" s="139" t="str">
        <f>IFERROR(VLOOKUP(B407,'اسماء العملاء'!$A$2:$C$142,2,FALSE),"")</f>
        <v/>
      </c>
      <c r="E407" s="213" t="str">
        <f>IFERROR(VLOOKUP(B407,'اسماء العملاء'!$A$2:$C$142,3,FALSE),"")</f>
        <v/>
      </c>
      <c r="F407" s="194"/>
      <c r="G407" s="194"/>
      <c r="H407" s="194"/>
    </row>
    <row r="408" spans="1:8" ht="21.95" customHeight="1">
      <c r="A408" s="194" t="str">
        <f t="shared" ca="1" si="6"/>
        <v/>
      </c>
      <c r="B408" s="139"/>
      <c r="C408" s="138" t="str">
        <f>IFERROR(VLOOKUP(B408,'اسماء العملاء'!$A$2:$E$142,5,FALSE),"")</f>
        <v/>
      </c>
      <c r="D408" s="139" t="str">
        <f>IFERROR(VLOOKUP(B408,'اسماء العملاء'!$A$2:$C$142,2,FALSE),"")</f>
        <v/>
      </c>
      <c r="E408" s="213" t="str">
        <f>IFERROR(VLOOKUP(B408,'اسماء العملاء'!$A$2:$C$142,3,FALSE),"")</f>
        <v/>
      </c>
      <c r="F408" s="194"/>
      <c r="G408" s="194"/>
      <c r="H408" s="194"/>
    </row>
    <row r="409" spans="1:8" ht="21.95" customHeight="1">
      <c r="A409" s="194" t="str">
        <f t="shared" ca="1" si="6"/>
        <v/>
      </c>
      <c r="B409" s="139"/>
      <c r="C409" s="138" t="str">
        <f>IFERROR(VLOOKUP(B409,'اسماء العملاء'!$A$2:$E$142,5,FALSE),"")</f>
        <v/>
      </c>
      <c r="D409" s="139" t="str">
        <f>IFERROR(VLOOKUP(B409,'اسماء العملاء'!$A$2:$C$142,2,FALSE),"")</f>
        <v/>
      </c>
      <c r="E409" s="213" t="str">
        <f>IFERROR(VLOOKUP(B409,'اسماء العملاء'!$A$2:$C$142,3,FALSE),"")</f>
        <v/>
      </c>
      <c r="F409" s="194"/>
      <c r="G409" s="194"/>
      <c r="H409" s="194"/>
    </row>
    <row r="410" spans="1:8" ht="21.95" customHeight="1">
      <c r="A410" s="194" t="str">
        <f t="shared" ca="1" si="6"/>
        <v/>
      </c>
      <c r="B410" s="139"/>
      <c r="C410" s="138" t="str">
        <f>IFERROR(VLOOKUP(B410,'اسماء العملاء'!$A$2:$E$142,5,FALSE),"")</f>
        <v/>
      </c>
      <c r="D410" s="139" t="str">
        <f>IFERROR(VLOOKUP(B410,'اسماء العملاء'!$A$2:$C$142,2,FALSE),"")</f>
        <v/>
      </c>
      <c r="E410" s="213" t="str">
        <f>IFERROR(VLOOKUP(B410,'اسماء العملاء'!$A$2:$C$142,3,FALSE),"")</f>
        <v/>
      </c>
      <c r="F410" s="194"/>
      <c r="G410" s="194"/>
      <c r="H410" s="194"/>
    </row>
    <row r="411" spans="1:8" ht="21.95" customHeight="1">
      <c r="A411" s="194" t="str">
        <f t="shared" ca="1" si="6"/>
        <v/>
      </c>
      <c r="B411" s="139"/>
      <c r="C411" s="138" t="str">
        <f>IFERROR(VLOOKUP(B411,'اسماء العملاء'!$A$2:$E$142,5,FALSE),"")</f>
        <v/>
      </c>
      <c r="D411" s="139" t="str">
        <f>IFERROR(VLOOKUP(B411,'اسماء العملاء'!$A$2:$C$142,2,FALSE),"")</f>
        <v/>
      </c>
      <c r="E411" s="213" t="str">
        <f>IFERROR(VLOOKUP(B411,'اسماء العملاء'!$A$2:$C$142,3,FALSE),"")</f>
        <v/>
      </c>
      <c r="F411" s="194"/>
      <c r="G411" s="194"/>
      <c r="H411" s="194"/>
    </row>
    <row r="412" spans="1:8" ht="21.95" customHeight="1">
      <c r="A412" s="194" t="str">
        <f t="shared" ca="1" si="6"/>
        <v/>
      </c>
      <c r="B412" s="139"/>
      <c r="C412" s="138" t="str">
        <f>IFERROR(VLOOKUP(B412,'اسماء العملاء'!$A$2:$E$142,5,FALSE),"")</f>
        <v/>
      </c>
      <c r="D412" s="139" t="str">
        <f>IFERROR(VLOOKUP(B412,'اسماء العملاء'!$A$2:$C$142,2,FALSE),"")</f>
        <v/>
      </c>
      <c r="E412" s="213" t="str">
        <f>IFERROR(VLOOKUP(B412,'اسماء العملاء'!$A$2:$C$142,3,FALSE),"")</f>
        <v/>
      </c>
      <c r="F412" s="194"/>
      <c r="G412" s="194"/>
      <c r="H412" s="194"/>
    </row>
    <row r="413" spans="1:8" ht="21.95" customHeight="1">
      <c r="A413" s="194" t="str">
        <f t="shared" ca="1" si="6"/>
        <v/>
      </c>
      <c r="B413" s="139"/>
      <c r="C413" s="138" t="str">
        <f>IFERROR(VLOOKUP(B413,'اسماء العملاء'!$A$2:$E$142,5,FALSE),"")</f>
        <v/>
      </c>
      <c r="D413" s="139" t="str">
        <f>IFERROR(VLOOKUP(B413,'اسماء العملاء'!$A$2:$C$142,2,FALSE),"")</f>
        <v/>
      </c>
      <c r="E413" s="213" t="str">
        <f>IFERROR(VLOOKUP(B413,'اسماء العملاء'!$A$2:$C$142,3,FALSE),"")</f>
        <v/>
      </c>
      <c r="F413" s="194"/>
      <c r="G413" s="194"/>
      <c r="H413" s="194"/>
    </row>
    <row r="414" spans="1:8" ht="21.95" customHeight="1">
      <c r="A414" s="194" t="str">
        <f t="shared" ca="1" si="6"/>
        <v/>
      </c>
      <c r="B414" s="139"/>
      <c r="C414" s="138" t="str">
        <f>IFERROR(VLOOKUP(B414,'اسماء العملاء'!$A$2:$E$142,5,FALSE),"")</f>
        <v/>
      </c>
      <c r="D414" s="139" t="str">
        <f>IFERROR(VLOOKUP(B414,'اسماء العملاء'!$A$2:$C$142,2,FALSE),"")</f>
        <v/>
      </c>
      <c r="E414" s="213" t="str">
        <f>IFERROR(VLOOKUP(B414,'اسماء العملاء'!$A$2:$C$142,3,FALSE),"")</f>
        <v/>
      </c>
      <c r="F414" s="194"/>
      <c r="G414" s="194"/>
      <c r="H414" s="194"/>
    </row>
    <row r="415" spans="1:8" ht="21.95" customHeight="1">
      <c r="A415" s="194" t="str">
        <f t="shared" ca="1" si="6"/>
        <v/>
      </c>
      <c r="B415" s="139"/>
      <c r="C415" s="138" t="str">
        <f>IFERROR(VLOOKUP(B415,'اسماء العملاء'!$A$2:$E$142,5,FALSE),"")</f>
        <v/>
      </c>
      <c r="D415" s="139" t="str">
        <f>IFERROR(VLOOKUP(B415,'اسماء العملاء'!$A$2:$C$142,2,FALSE),"")</f>
        <v/>
      </c>
      <c r="E415" s="213" t="str">
        <f>IFERROR(VLOOKUP(B415,'اسماء العملاء'!$A$2:$C$142,3,FALSE),"")</f>
        <v/>
      </c>
      <c r="F415" s="194"/>
      <c r="G415" s="194"/>
      <c r="H415" s="194"/>
    </row>
    <row r="416" spans="1:8" ht="21.95" customHeight="1">
      <c r="A416" s="194" t="str">
        <f t="shared" ca="1" si="6"/>
        <v/>
      </c>
      <c r="B416" s="139"/>
      <c r="C416" s="138" t="str">
        <f>IFERROR(VLOOKUP(B416,'اسماء العملاء'!$A$2:$E$142,5,FALSE),"")</f>
        <v/>
      </c>
      <c r="D416" s="139" t="str">
        <f>IFERROR(VLOOKUP(B416,'اسماء العملاء'!$A$2:$C$142,2,FALSE),"")</f>
        <v/>
      </c>
      <c r="E416" s="213" t="str">
        <f>IFERROR(VLOOKUP(B416,'اسماء العملاء'!$A$2:$C$142,3,FALSE),"")</f>
        <v/>
      </c>
      <c r="F416" s="194"/>
      <c r="G416" s="194"/>
      <c r="H416" s="194"/>
    </row>
    <row r="417" spans="1:8" ht="21.95" customHeight="1">
      <c r="A417" s="194" t="str">
        <f t="shared" ca="1" si="6"/>
        <v/>
      </c>
      <c r="B417" s="139"/>
      <c r="C417" s="138" t="str">
        <f>IFERROR(VLOOKUP(B417,'اسماء العملاء'!$A$2:$E$142,5,FALSE),"")</f>
        <v/>
      </c>
      <c r="D417" s="139" t="str">
        <f>IFERROR(VLOOKUP(B417,'اسماء العملاء'!$A$2:$C$142,2,FALSE),"")</f>
        <v/>
      </c>
      <c r="E417" s="213" t="str">
        <f>IFERROR(VLOOKUP(B417,'اسماء العملاء'!$A$2:$C$142,3,FALSE),"")</f>
        <v/>
      </c>
      <c r="F417" s="194"/>
      <c r="G417" s="194"/>
      <c r="H417" s="194"/>
    </row>
    <row r="418" spans="1:8" ht="21.95" customHeight="1">
      <c r="A418" s="194" t="str">
        <f t="shared" ca="1" si="6"/>
        <v/>
      </c>
      <c r="B418" s="139"/>
      <c r="C418" s="138" t="str">
        <f>IFERROR(VLOOKUP(B418,'اسماء العملاء'!$A$2:$E$142,5,FALSE),"")</f>
        <v/>
      </c>
      <c r="D418" s="139" t="str">
        <f>IFERROR(VLOOKUP(B418,'اسماء العملاء'!$A$2:$C$142,2,FALSE),"")</f>
        <v/>
      </c>
      <c r="E418" s="213" t="str">
        <f>IFERROR(VLOOKUP(B418,'اسماء العملاء'!$A$2:$C$142,3,FALSE),"")</f>
        <v/>
      </c>
      <c r="F418" s="194"/>
      <c r="G418" s="194"/>
      <c r="H418" s="194"/>
    </row>
    <row r="419" spans="1:8" ht="21.95" customHeight="1">
      <c r="A419" s="194" t="str">
        <f t="shared" ca="1" si="6"/>
        <v/>
      </c>
      <c r="B419" s="139"/>
      <c r="C419" s="138" t="str">
        <f>IFERROR(VLOOKUP(B419,'اسماء العملاء'!$A$2:$E$142,5,FALSE),"")</f>
        <v/>
      </c>
      <c r="D419" s="139" t="str">
        <f>IFERROR(VLOOKUP(B419,'اسماء العملاء'!$A$2:$C$142,2,FALSE),"")</f>
        <v/>
      </c>
      <c r="E419" s="213" t="str">
        <f>IFERROR(VLOOKUP(B419,'اسماء العملاء'!$A$2:$C$142,3,FALSE),"")</f>
        <v/>
      </c>
      <c r="F419" s="194"/>
      <c r="G419" s="194"/>
      <c r="H419" s="194"/>
    </row>
    <row r="420" spans="1:8" ht="21.95" customHeight="1">
      <c r="A420" s="194" t="str">
        <f t="shared" ca="1" si="6"/>
        <v/>
      </c>
      <c r="B420" s="139"/>
      <c r="C420" s="138" t="str">
        <f>IFERROR(VLOOKUP(B420,'اسماء العملاء'!$A$2:$E$142,5,FALSE),"")</f>
        <v/>
      </c>
      <c r="D420" s="139" t="str">
        <f>IFERROR(VLOOKUP(B420,'اسماء العملاء'!$A$2:$C$142,2,FALSE),"")</f>
        <v/>
      </c>
      <c r="E420" s="213" t="str">
        <f>IFERROR(VLOOKUP(B420,'اسماء العملاء'!$A$2:$C$142,3,FALSE),"")</f>
        <v/>
      </c>
      <c r="F420" s="194"/>
      <c r="G420" s="194"/>
      <c r="H420" s="194"/>
    </row>
    <row r="421" spans="1:8" ht="21.95" customHeight="1">
      <c r="A421" s="194" t="str">
        <f t="shared" ca="1" si="6"/>
        <v/>
      </c>
      <c r="B421" s="139"/>
      <c r="C421" s="138" t="str">
        <f>IFERROR(VLOOKUP(B421,'اسماء العملاء'!$A$2:$E$142,5,FALSE),"")</f>
        <v/>
      </c>
      <c r="D421" s="139" t="str">
        <f>IFERROR(VLOOKUP(B421,'اسماء العملاء'!$A$2:$C$142,2,FALSE),"")</f>
        <v/>
      </c>
      <c r="E421" s="213" t="str">
        <f>IFERROR(VLOOKUP(B421,'اسماء العملاء'!$A$2:$C$142,3,FALSE),"")</f>
        <v/>
      </c>
      <c r="F421" s="194"/>
      <c r="G421" s="194"/>
      <c r="H421" s="194"/>
    </row>
    <row r="422" spans="1:8" ht="21.95" customHeight="1">
      <c r="A422" s="194" t="str">
        <f t="shared" ca="1" si="6"/>
        <v/>
      </c>
      <c r="B422" s="139"/>
      <c r="C422" s="138" t="str">
        <f>IFERROR(VLOOKUP(B422,'اسماء العملاء'!$A$2:$E$142,5,FALSE),"")</f>
        <v/>
      </c>
      <c r="D422" s="139" t="str">
        <f>IFERROR(VLOOKUP(B422,'اسماء العملاء'!$A$2:$C$142,2,FALSE),"")</f>
        <v/>
      </c>
      <c r="E422" s="213" t="str">
        <f>IFERROR(VLOOKUP(B422,'اسماء العملاء'!$A$2:$C$142,3,FALSE),"")</f>
        <v/>
      </c>
      <c r="F422" s="194"/>
      <c r="G422" s="194"/>
      <c r="H422" s="194"/>
    </row>
    <row r="423" spans="1:8" ht="21.95" customHeight="1">
      <c r="A423" s="194" t="str">
        <f t="shared" ca="1" si="6"/>
        <v/>
      </c>
      <c r="B423" s="139"/>
      <c r="C423" s="138" t="str">
        <f>IFERROR(VLOOKUP(B423,'اسماء العملاء'!$A$2:$E$142,5,FALSE),"")</f>
        <v/>
      </c>
      <c r="D423" s="139" t="str">
        <f>IFERROR(VLOOKUP(B423,'اسماء العملاء'!$A$2:$C$142,2,FALSE),"")</f>
        <v/>
      </c>
      <c r="E423" s="213" t="str">
        <f>IFERROR(VLOOKUP(B423,'اسماء العملاء'!$A$2:$C$142,3,FALSE),"")</f>
        <v/>
      </c>
      <c r="F423" s="194"/>
      <c r="G423" s="194"/>
      <c r="H423" s="194"/>
    </row>
    <row r="424" spans="1:8" ht="21.95" customHeight="1">
      <c r="A424" s="194" t="str">
        <f t="shared" ca="1" si="6"/>
        <v/>
      </c>
      <c r="B424" s="139"/>
      <c r="C424" s="138" t="str">
        <f>IFERROR(VLOOKUP(B424,'اسماء العملاء'!$A$2:$E$142,5,FALSE),"")</f>
        <v/>
      </c>
      <c r="D424" s="139" t="str">
        <f>IFERROR(VLOOKUP(B424,'اسماء العملاء'!$A$2:$C$142,2,FALSE),"")</f>
        <v/>
      </c>
      <c r="E424" s="213" t="str">
        <f>IFERROR(VLOOKUP(B424,'اسماء العملاء'!$A$2:$C$142,3,FALSE),"")</f>
        <v/>
      </c>
      <c r="F424" s="194"/>
      <c r="G424" s="194"/>
      <c r="H424" s="194"/>
    </row>
    <row r="425" spans="1:8" ht="21.95" customHeight="1">
      <c r="A425" s="194" t="str">
        <f t="shared" ca="1" si="6"/>
        <v/>
      </c>
      <c r="B425" s="139"/>
      <c r="C425" s="138" t="str">
        <f>IFERROR(VLOOKUP(B425,'اسماء العملاء'!$A$2:$E$142,5,FALSE),"")</f>
        <v/>
      </c>
      <c r="D425" s="139" t="str">
        <f>IFERROR(VLOOKUP(B425,'اسماء العملاء'!$A$2:$C$142,2,FALSE),"")</f>
        <v/>
      </c>
      <c r="E425" s="213" t="str">
        <f>IFERROR(VLOOKUP(B425,'اسماء العملاء'!$A$2:$C$142,3,FALSE),"")</f>
        <v/>
      </c>
      <c r="F425" s="194"/>
      <c r="G425" s="194"/>
      <c r="H425" s="194"/>
    </row>
    <row r="426" spans="1:8" ht="21.95" customHeight="1">
      <c r="A426" s="194" t="str">
        <f t="shared" ca="1" si="6"/>
        <v/>
      </c>
      <c r="B426" s="139"/>
      <c r="C426" s="138" t="str">
        <f>IFERROR(VLOOKUP(B426,'اسماء العملاء'!$A$2:$E$142,5,FALSE),"")</f>
        <v/>
      </c>
      <c r="D426" s="139" t="str">
        <f>IFERROR(VLOOKUP(B426,'اسماء العملاء'!$A$2:$C$142,2,FALSE),"")</f>
        <v/>
      </c>
      <c r="E426" s="213" t="str">
        <f>IFERROR(VLOOKUP(B426,'اسماء العملاء'!$A$2:$C$142,3,FALSE),"")</f>
        <v/>
      </c>
      <c r="F426" s="194"/>
      <c r="G426" s="194"/>
      <c r="H426" s="194"/>
    </row>
    <row r="427" spans="1:8" ht="21.95" customHeight="1">
      <c r="A427" s="194" t="str">
        <f t="shared" ca="1" si="6"/>
        <v/>
      </c>
      <c r="B427" s="139"/>
      <c r="C427" s="138" t="str">
        <f>IFERROR(VLOOKUP(B427,'اسماء العملاء'!$A$2:$E$142,5,FALSE),"")</f>
        <v/>
      </c>
      <c r="D427" s="139" t="str">
        <f>IFERROR(VLOOKUP(B427,'اسماء العملاء'!$A$2:$C$142,2,FALSE),"")</f>
        <v/>
      </c>
      <c r="E427" s="213" t="str">
        <f>IFERROR(VLOOKUP(B427,'اسماء العملاء'!$A$2:$C$142,3,FALSE),"")</f>
        <v/>
      </c>
      <c r="F427" s="194"/>
      <c r="G427" s="194"/>
      <c r="H427" s="194"/>
    </row>
    <row r="428" spans="1:8" ht="21.95" customHeight="1">
      <c r="A428" s="194" t="str">
        <f t="shared" ca="1" si="6"/>
        <v/>
      </c>
      <c r="B428" s="139"/>
      <c r="C428" s="138" t="str">
        <f>IFERROR(VLOOKUP(B428,'اسماء العملاء'!$A$2:$E$142,5,FALSE),"")</f>
        <v/>
      </c>
      <c r="D428" s="139" t="str">
        <f>IFERROR(VLOOKUP(B428,'اسماء العملاء'!$A$2:$C$142,2,FALSE),"")</f>
        <v/>
      </c>
      <c r="E428" s="213" t="str">
        <f>IFERROR(VLOOKUP(B428,'اسماء العملاء'!$A$2:$C$142,3,FALSE),"")</f>
        <v/>
      </c>
      <c r="F428" s="194"/>
      <c r="G428" s="194"/>
      <c r="H428" s="194"/>
    </row>
    <row r="429" spans="1:8" ht="21.95" customHeight="1">
      <c r="A429" s="194" t="str">
        <f t="shared" ca="1" si="6"/>
        <v/>
      </c>
      <c r="B429" s="139"/>
      <c r="C429" s="138" t="str">
        <f>IFERROR(VLOOKUP(B429,'اسماء العملاء'!$A$2:$E$142,5,FALSE),"")</f>
        <v/>
      </c>
      <c r="D429" s="139" t="str">
        <f>IFERROR(VLOOKUP(B429,'اسماء العملاء'!$A$2:$C$142,2,FALSE),"")</f>
        <v/>
      </c>
      <c r="E429" s="213" t="str">
        <f>IFERROR(VLOOKUP(B429,'اسماء العملاء'!$A$2:$C$142,3,FALSE),"")</f>
        <v/>
      </c>
      <c r="F429" s="194"/>
      <c r="G429" s="194"/>
      <c r="H429" s="194"/>
    </row>
    <row r="430" spans="1:8" ht="21.95" customHeight="1">
      <c r="A430" s="194" t="str">
        <f t="shared" ca="1" si="6"/>
        <v/>
      </c>
      <c r="B430" s="139"/>
      <c r="C430" s="138" t="str">
        <f>IFERROR(VLOOKUP(B430,'اسماء العملاء'!$A$2:$E$142,5,FALSE),"")</f>
        <v/>
      </c>
      <c r="D430" s="139" t="str">
        <f>IFERROR(VLOOKUP(B430,'اسماء العملاء'!$A$2:$C$142,2,FALSE),"")</f>
        <v/>
      </c>
      <c r="E430" s="213" t="str">
        <f>IFERROR(VLOOKUP(B430,'اسماء العملاء'!$A$2:$C$142,3,FALSE),"")</f>
        <v/>
      </c>
      <c r="F430" s="194"/>
      <c r="G430" s="194"/>
      <c r="H430" s="194"/>
    </row>
    <row r="431" spans="1:8" ht="21.95" customHeight="1">
      <c r="A431" s="194" t="str">
        <f t="shared" ca="1" si="6"/>
        <v/>
      </c>
      <c r="B431" s="139"/>
      <c r="C431" s="138" t="str">
        <f>IFERROR(VLOOKUP(B431,'اسماء العملاء'!$A$2:$E$142,5,FALSE),"")</f>
        <v/>
      </c>
      <c r="D431" s="139" t="str">
        <f>IFERROR(VLOOKUP(B431,'اسماء العملاء'!$A$2:$C$142,2,FALSE),"")</f>
        <v/>
      </c>
      <c r="E431" s="213" t="str">
        <f>IFERROR(VLOOKUP(B431,'اسماء العملاء'!$A$2:$C$142,3,FALSE),"")</f>
        <v/>
      </c>
      <c r="F431" s="194"/>
      <c r="G431" s="194"/>
      <c r="H431" s="194"/>
    </row>
    <row r="432" spans="1:8" ht="21.95" customHeight="1">
      <c r="A432" s="194" t="str">
        <f t="shared" ca="1" si="6"/>
        <v/>
      </c>
      <c r="B432" s="139"/>
      <c r="C432" s="138" t="str">
        <f>IFERROR(VLOOKUP(B432,'اسماء العملاء'!$A$2:$E$142,5,FALSE),"")</f>
        <v/>
      </c>
      <c r="D432" s="139" t="str">
        <f>IFERROR(VLOOKUP(B432,'اسماء العملاء'!$A$2:$C$142,2,FALSE),"")</f>
        <v/>
      </c>
      <c r="E432" s="213" t="str">
        <f>IFERROR(VLOOKUP(B432,'اسماء العملاء'!$A$2:$C$142,3,FALSE),"")</f>
        <v/>
      </c>
      <c r="F432" s="194"/>
      <c r="G432" s="194"/>
      <c r="H432" s="194"/>
    </row>
    <row r="433" spans="1:8" ht="21.95" customHeight="1">
      <c r="A433" s="194" t="str">
        <f t="shared" ca="1" si="6"/>
        <v/>
      </c>
      <c r="B433" s="139"/>
      <c r="C433" s="138" t="str">
        <f>IFERROR(VLOOKUP(B433,'اسماء العملاء'!$A$2:$E$142,5,FALSE),"")</f>
        <v/>
      </c>
      <c r="D433" s="139" t="str">
        <f>IFERROR(VLOOKUP(B433,'اسماء العملاء'!$A$2:$C$142,2,FALSE),"")</f>
        <v/>
      </c>
      <c r="E433" s="213" t="str">
        <f>IFERROR(VLOOKUP(B433,'اسماء العملاء'!$A$2:$C$142,3,FALSE),"")</f>
        <v/>
      </c>
      <c r="F433" s="194"/>
      <c r="G433" s="194"/>
      <c r="H433" s="194"/>
    </row>
    <row r="434" spans="1:8" ht="21.95" customHeight="1">
      <c r="A434" s="194" t="str">
        <f t="shared" ca="1" si="6"/>
        <v/>
      </c>
      <c r="B434" s="139"/>
      <c r="C434" s="138" t="str">
        <f>IFERROR(VLOOKUP(B434,'اسماء العملاء'!$A$2:$E$142,5,FALSE),"")</f>
        <v/>
      </c>
      <c r="D434" s="139" t="str">
        <f>IFERROR(VLOOKUP(B434,'اسماء العملاء'!$A$2:$C$142,2,FALSE),"")</f>
        <v/>
      </c>
      <c r="E434" s="213" t="str">
        <f>IFERROR(VLOOKUP(B434,'اسماء العملاء'!$A$2:$C$142,3,FALSE),"")</f>
        <v/>
      </c>
      <c r="F434" s="194"/>
      <c r="G434" s="194"/>
      <c r="H434" s="194"/>
    </row>
    <row r="435" spans="1:8" ht="21.95" customHeight="1">
      <c r="A435" s="194" t="str">
        <f t="shared" ca="1" si="6"/>
        <v/>
      </c>
      <c r="B435" s="139"/>
      <c r="C435" s="138" t="str">
        <f>IFERROR(VLOOKUP(B435,'اسماء العملاء'!$A$2:$E$142,5,FALSE),"")</f>
        <v/>
      </c>
      <c r="D435" s="139" t="str">
        <f>IFERROR(VLOOKUP(B435,'اسماء العملاء'!$A$2:$C$142,2,FALSE),"")</f>
        <v/>
      </c>
      <c r="E435" s="213" t="str">
        <f>IFERROR(VLOOKUP(B435,'اسماء العملاء'!$A$2:$C$142,3,FALSE),"")</f>
        <v/>
      </c>
      <c r="F435" s="194"/>
      <c r="G435" s="194"/>
      <c r="H435" s="194"/>
    </row>
    <row r="436" spans="1:8" ht="21.95" customHeight="1">
      <c r="A436" s="194" t="str">
        <f t="shared" ca="1" si="6"/>
        <v/>
      </c>
      <c r="B436" s="139"/>
      <c r="C436" s="138" t="str">
        <f>IFERROR(VLOOKUP(B436,'اسماء العملاء'!$A$2:$E$142,5,FALSE),"")</f>
        <v/>
      </c>
      <c r="D436" s="139" t="str">
        <f>IFERROR(VLOOKUP(B436,'اسماء العملاء'!$A$2:$C$142,2,FALSE),"")</f>
        <v/>
      </c>
      <c r="E436" s="213" t="str">
        <f>IFERROR(VLOOKUP(B436,'اسماء العملاء'!$A$2:$C$142,3,FALSE),"")</f>
        <v/>
      </c>
      <c r="F436" s="194"/>
      <c r="G436" s="194"/>
      <c r="H436" s="194"/>
    </row>
    <row r="437" spans="1:8" ht="21.95" customHeight="1">
      <c r="A437" s="194" t="str">
        <f t="shared" ca="1" si="6"/>
        <v/>
      </c>
      <c r="B437" s="139"/>
      <c r="C437" s="138" t="str">
        <f>IFERROR(VLOOKUP(B437,'اسماء العملاء'!$A$2:$E$142,5,FALSE),"")</f>
        <v/>
      </c>
      <c r="D437" s="139" t="str">
        <f>IFERROR(VLOOKUP(B437,'اسماء العملاء'!$A$2:$C$142,2,FALSE),"")</f>
        <v/>
      </c>
      <c r="E437" s="213" t="str">
        <f>IFERROR(VLOOKUP(B437,'اسماء العملاء'!$A$2:$C$142,3,FALSE),"")</f>
        <v/>
      </c>
      <c r="F437" s="194"/>
      <c r="G437" s="194"/>
      <c r="H437" s="194"/>
    </row>
    <row r="438" spans="1:8" ht="21.95" customHeight="1">
      <c r="A438" s="194" t="str">
        <f t="shared" ca="1" si="6"/>
        <v/>
      </c>
      <c r="B438" s="139"/>
      <c r="C438" s="138" t="str">
        <f>IFERROR(VLOOKUP(B438,'اسماء العملاء'!$A$2:$E$142,5,FALSE),"")</f>
        <v/>
      </c>
      <c r="D438" s="139" t="str">
        <f>IFERROR(VLOOKUP(B438,'اسماء العملاء'!$A$2:$C$142,2,FALSE),"")</f>
        <v/>
      </c>
      <c r="E438" s="213" t="str">
        <f>IFERROR(VLOOKUP(B438,'اسماء العملاء'!$A$2:$C$142,3,FALSE),"")</f>
        <v/>
      </c>
      <c r="F438" s="194"/>
      <c r="G438" s="194"/>
      <c r="H438" s="194"/>
    </row>
    <row r="439" spans="1:8" ht="21.95" customHeight="1">
      <c r="A439" s="194" t="str">
        <f t="shared" ca="1" si="6"/>
        <v/>
      </c>
      <c r="B439" s="139"/>
      <c r="C439" s="138" t="str">
        <f>IFERROR(VLOOKUP(B439,'اسماء العملاء'!$A$2:$E$142,5,FALSE),"")</f>
        <v/>
      </c>
      <c r="D439" s="139" t="str">
        <f>IFERROR(VLOOKUP(B439,'اسماء العملاء'!$A$2:$C$142,2,FALSE),"")</f>
        <v/>
      </c>
      <c r="E439" s="213" t="str">
        <f>IFERROR(VLOOKUP(B439,'اسماء العملاء'!$A$2:$C$142,3,FALSE),"")</f>
        <v/>
      </c>
      <c r="F439" s="194"/>
      <c r="G439" s="194"/>
      <c r="H439" s="194"/>
    </row>
    <row r="440" spans="1:8" ht="21.95" customHeight="1">
      <c r="A440" s="194" t="str">
        <f t="shared" ca="1" si="6"/>
        <v/>
      </c>
      <c r="B440" s="139"/>
      <c r="C440" s="138" t="str">
        <f>IFERROR(VLOOKUP(B440,'اسماء العملاء'!$A$2:$E$142,5,FALSE),"")</f>
        <v/>
      </c>
      <c r="D440" s="139" t="str">
        <f>IFERROR(VLOOKUP(B440,'اسماء العملاء'!$A$2:$C$142,2,FALSE),"")</f>
        <v/>
      </c>
      <c r="E440" s="213" t="str">
        <f>IFERROR(VLOOKUP(B440,'اسماء العملاء'!$A$2:$C$142,3,FALSE),"")</f>
        <v/>
      </c>
      <c r="F440" s="194"/>
      <c r="G440" s="194"/>
      <c r="H440" s="194"/>
    </row>
    <row r="441" spans="1:8" ht="21.95" customHeight="1">
      <c r="A441" s="194" t="str">
        <f t="shared" ca="1" si="6"/>
        <v/>
      </c>
      <c r="B441" s="139"/>
      <c r="C441" s="138" t="str">
        <f>IFERROR(VLOOKUP(B441,'اسماء العملاء'!$A$2:$E$142,5,FALSE),"")</f>
        <v/>
      </c>
      <c r="D441" s="139" t="str">
        <f>IFERROR(VLOOKUP(B441,'اسماء العملاء'!$A$2:$C$142,2,FALSE),"")</f>
        <v/>
      </c>
      <c r="E441" s="213" t="str">
        <f>IFERROR(VLOOKUP(B441,'اسماء العملاء'!$A$2:$C$142,3,FALSE),"")</f>
        <v/>
      </c>
      <c r="F441" s="194"/>
      <c r="G441" s="194"/>
      <c r="H441" s="194"/>
    </row>
    <row r="442" spans="1:8" ht="21.95" customHeight="1">
      <c r="A442" s="194" t="str">
        <f t="shared" ca="1" si="6"/>
        <v/>
      </c>
      <c r="B442" s="139"/>
      <c r="C442" s="138" t="str">
        <f>IFERROR(VLOOKUP(B442,'اسماء العملاء'!$A$2:$E$142,5,FALSE),"")</f>
        <v/>
      </c>
      <c r="D442" s="139" t="str">
        <f>IFERROR(VLOOKUP(B442,'اسماء العملاء'!$A$2:$C$142,2,FALSE),"")</f>
        <v/>
      </c>
      <c r="E442" s="213" t="str">
        <f>IFERROR(VLOOKUP(B442,'اسماء العملاء'!$A$2:$C$142,3,FALSE),"")</f>
        <v/>
      </c>
      <c r="F442" s="194"/>
      <c r="G442" s="194"/>
      <c r="H442" s="194"/>
    </row>
    <row r="443" spans="1:8" ht="21.95" customHeight="1">
      <c r="A443" s="194" t="str">
        <f t="shared" ca="1" si="6"/>
        <v/>
      </c>
      <c r="B443" s="139"/>
      <c r="C443" s="138" t="str">
        <f>IFERROR(VLOOKUP(B443,'اسماء العملاء'!$A$2:$E$142,5,FALSE),"")</f>
        <v/>
      </c>
      <c r="D443" s="139" t="str">
        <f>IFERROR(VLOOKUP(B443,'اسماء العملاء'!$A$2:$C$142,2,FALSE),"")</f>
        <v/>
      </c>
      <c r="E443" s="213" t="str">
        <f>IFERROR(VLOOKUP(B443,'اسماء العملاء'!$A$2:$C$142,3,FALSE),"")</f>
        <v/>
      </c>
      <c r="F443" s="194"/>
      <c r="G443" s="194"/>
      <c r="H443" s="194"/>
    </row>
    <row r="444" spans="1:8" ht="21.95" customHeight="1">
      <c r="A444" s="194" t="str">
        <f t="shared" ca="1" si="6"/>
        <v/>
      </c>
      <c r="B444" s="139"/>
      <c r="C444" s="138" t="str">
        <f>IFERROR(VLOOKUP(B444,'اسماء العملاء'!$A$2:$E$142,5,FALSE),"")</f>
        <v/>
      </c>
      <c r="D444" s="139" t="str">
        <f>IFERROR(VLOOKUP(B444,'اسماء العملاء'!$A$2:$C$142,2,FALSE),"")</f>
        <v/>
      </c>
      <c r="E444" s="213" t="str">
        <f>IFERROR(VLOOKUP(B444,'اسماء العملاء'!$A$2:$C$142,3,FALSE),"")</f>
        <v/>
      </c>
      <c r="F444" s="194"/>
      <c r="G444" s="194"/>
      <c r="H444" s="194"/>
    </row>
    <row r="445" spans="1:8" ht="21.95" customHeight="1">
      <c r="A445" s="194" t="str">
        <f t="shared" ca="1" si="6"/>
        <v/>
      </c>
      <c r="B445" s="139"/>
      <c r="C445" s="138" t="str">
        <f>IFERROR(VLOOKUP(B445,'اسماء العملاء'!$A$2:$E$142,5,FALSE),"")</f>
        <v/>
      </c>
      <c r="D445" s="139" t="str">
        <f>IFERROR(VLOOKUP(B445,'اسماء العملاء'!$A$2:$C$142,2,FALSE),"")</f>
        <v/>
      </c>
      <c r="E445" s="213" t="str">
        <f>IFERROR(VLOOKUP(B445,'اسماء العملاء'!$A$2:$C$142,3,FALSE),"")</f>
        <v/>
      </c>
      <c r="F445" s="194"/>
      <c r="G445" s="194"/>
      <c r="H445" s="194"/>
    </row>
    <row r="446" spans="1:8" ht="21.95" customHeight="1">
      <c r="A446" s="194" t="str">
        <f t="shared" ca="1" si="6"/>
        <v/>
      </c>
      <c r="B446" s="139"/>
      <c r="C446" s="138" t="str">
        <f>IFERROR(VLOOKUP(B446,'اسماء العملاء'!$A$2:$E$142,5,FALSE),"")</f>
        <v/>
      </c>
      <c r="D446" s="139" t="str">
        <f>IFERROR(VLOOKUP(B446,'اسماء العملاء'!$A$2:$C$142,2,FALSE),"")</f>
        <v/>
      </c>
      <c r="E446" s="213" t="str">
        <f>IFERROR(VLOOKUP(B446,'اسماء العملاء'!$A$2:$C$142,3,FALSE),"")</f>
        <v/>
      </c>
      <c r="F446" s="194"/>
      <c r="G446" s="194"/>
      <c r="H446" s="194"/>
    </row>
    <row r="447" spans="1:8" ht="21.95" customHeight="1">
      <c r="A447" s="194" t="str">
        <f t="shared" ca="1" si="6"/>
        <v/>
      </c>
      <c r="B447" s="139"/>
      <c r="C447" s="138" t="str">
        <f>IFERROR(VLOOKUP(B447,'اسماء العملاء'!$A$2:$E$142,5,FALSE),"")</f>
        <v/>
      </c>
      <c r="D447" s="139" t="str">
        <f>IFERROR(VLOOKUP(B447,'اسماء العملاء'!$A$2:$C$142,2,FALSE),"")</f>
        <v/>
      </c>
      <c r="E447" s="213" t="str">
        <f>IFERROR(VLOOKUP(B447,'اسماء العملاء'!$A$2:$C$142,3,FALSE),"")</f>
        <v/>
      </c>
      <c r="F447" s="194"/>
      <c r="G447" s="194"/>
      <c r="H447" s="194"/>
    </row>
    <row r="448" spans="1:8" ht="21.95" customHeight="1">
      <c r="A448" s="194" t="str">
        <f t="shared" ca="1" si="6"/>
        <v/>
      </c>
      <c r="B448" s="139"/>
      <c r="C448" s="138" t="str">
        <f>IFERROR(VLOOKUP(B448,'اسماء العملاء'!$A$2:$E$142,5,FALSE),"")</f>
        <v/>
      </c>
      <c r="D448" s="139" t="str">
        <f>IFERROR(VLOOKUP(B448,'اسماء العملاء'!$A$2:$C$142,2,FALSE),"")</f>
        <v/>
      </c>
      <c r="E448" s="213" t="str">
        <f>IFERROR(VLOOKUP(B448,'اسماء العملاء'!$A$2:$C$142,3,FALSE),"")</f>
        <v/>
      </c>
      <c r="F448" s="194"/>
      <c r="G448" s="194"/>
      <c r="H448" s="194"/>
    </row>
    <row r="449" spans="1:8" ht="21.95" customHeight="1">
      <c r="A449" s="194" t="str">
        <f t="shared" ca="1" si="6"/>
        <v/>
      </c>
      <c r="B449" s="139"/>
      <c r="C449" s="138" t="str">
        <f>IFERROR(VLOOKUP(B449,'اسماء العملاء'!$A$2:$E$142,5,FALSE),"")</f>
        <v/>
      </c>
      <c r="D449" s="139" t="str">
        <f>IFERROR(VLOOKUP(B449,'اسماء العملاء'!$A$2:$C$142,2,FALSE),"")</f>
        <v/>
      </c>
      <c r="E449" s="213" t="str">
        <f>IFERROR(VLOOKUP(B449,'اسماء العملاء'!$A$2:$C$142,3,FALSE),"")</f>
        <v/>
      </c>
      <c r="F449" s="194"/>
      <c r="G449" s="194"/>
      <c r="H449" s="194"/>
    </row>
    <row r="450" spans="1:8" ht="21.95" customHeight="1">
      <c r="A450" s="194" t="str">
        <f t="shared" ca="1" si="6"/>
        <v/>
      </c>
      <c r="B450" s="139"/>
      <c r="C450" s="138" t="str">
        <f>IFERROR(VLOOKUP(B450,'اسماء العملاء'!$A$2:$E$142,5,FALSE),"")</f>
        <v/>
      </c>
      <c r="D450" s="139" t="str">
        <f>IFERROR(VLOOKUP(B450,'اسماء العملاء'!$A$2:$C$142,2,FALSE),"")</f>
        <v/>
      </c>
      <c r="E450" s="213" t="str">
        <f>IFERROR(VLOOKUP(B450,'اسماء العملاء'!$A$2:$C$142,3,FALSE),"")</f>
        <v/>
      </c>
      <c r="F450" s="194"/>
      <c r="G450" s="194"/>
      <c r="H450" s="194"/>
    </row>
    <row r="451" spans="1:8" ht="21.95" customHeight="1">
      <c r="A451" s="194" t="str">
        <f t="shared" ca="1" si="6"/>
        <v/>
      </c>
      <c r="B451" s="139"/>
      <c r="C451" s="138" t="str">
        <f>IFERROR(VLOOKUP(B451,'اسماء العملاء'!$A$2:$E$142,5,FALSE),"")</f>
        <v/>
      </c>
      <c r="D451" s="139" t="str">
        <f>IFERROR(VLOOKUP(B451,'اسماء العملاء'!$A$2:$C$142,2,FALSE),"")</f>
        <v/>
      </c>
      <c r="E451" s="213" t="str">
        <f>IFERROR(VLOOKUP(B451,'اسماء العملاء'!$A$2:$C$142,3,FALSE),"")</f>
        <v/>
      </c>
      <c r="F451" s="194"/>
      <c r="G451" s="194"/>
      <c r="H451" s="194"/>
    </row>
    <row r="452" spans="1:8" ht="21.95" customHeight="1">
      <c r="A452" s="194" t="str">
        <f t="shared" ref="A452:A515" ca="1" si="7">IF(B452="","",TODAY())</f>
        <v/>
      </c>
      <c r="B452" s="139"/>
      <c r="C452" s="138" t="str">
        <f>IFERROR(VLOOKUP(B452,'اسماء العملاء'!$A$2:$E$142,5,FALSE),"")</f>
        <v/>
      </c>
      <c r="D452" s="139" t="str">
        <f>IFERROR(VLOOKUP(B452,'اسماء العملاء'!$A$2:$C$142,2,FALSE),"")</f>
        <v/>
      </c>
      <c r="E452" s="213" t="str">
        <f>IFERROR(VLOOKUP(B452,'اسماء العملاء'!$A$2:$C$142,3,FALSE),"")</f>
        <v/>
      </c>
      <c r="F452" s="194"/>
      <c r="G452" s="194"/>
      <c r="H452" s="194"/>
    </row>
    <row r="453" spans="1:8" ht="21.95" customHeight="1">
      <c r="A453" s="194" t="str">
        <f t="shared" ca="1" si="7"/>
        <v/>
      </c>
      <c r="B453" s="139"/>
      <c r="C453" s="138" t="str">
        <f>IFERROR(VLOOKUP(B453,'اسماء العملاء'!$A$2:$E$142,5,FALSE),"")</f>
        <v/>
      </c>
      <c r="D453" s="139" t="str">
        <f>IFERROR(VLOOKUP(B453,'اسماء العملاء'!$A$2:$C$142,2,FALSE),"")</f>
        <v/>
      </c>
      <c r="E453" s="213" t="str">
        <f>IFERROR(VLOOKUP(B453,'اسماء العملاء'!$A$2:$C$142,3,FALSE),"")</f>
        <v/>
      </c>
      <c r="F453" s="194"/>
      <c r="G453" s="194"/>
      <c r="H453" s="194"/>
    </row>
    <row r="454" spans="1:8" ht="21.95" customHeight="1">
      <c r="A454" s="194" t="str">
        <f t="shared" ca="1" si="7"/>
        <v/>
      </c>
      <c r="B454" s="139"/>
      <c r="C454" s="138" t="str">
        <f>IFERROR(VLOOKUP(B454,'اسماء العملاء'!$A$2:$E$142,5,FALSE),"")</f>
        <v/>
      </c>
      <c r="D454" s="139" t="str">
        <f>IFERROR(VLOOKUP(B454,'اسماء العملاء'!$A$2:$C$142,2,FALSE),"")</f>
        <v/>
      </c>
      <c r="E454" s="213" t="str">
        <f>IFERROR(VLOOKUP(B454,'اسماء العملاء'!$A$2:$C$142,3,FALSE),"")</f>
        <v/>
      </c>
      <c r="F454" s="194"/>
      <c r="G454" s="194"/>
      <c r="H454" s="194"/>
    </row>
    <row r="455" spans="1:8" ht="21.95" customHeight="1">
      <c r="A455" s="194" t="str">
        <f t="shared" ca="1" si="7"/>
        <v/>
      </c>
      <c r="B455" s="139"/>
      <c r="C455" s="138" t="str">
        <f>IFERROR(VLOOKUP(B455,'اسماء العملاء'!$A$2:$E$142,5,FALSE),"")</f>
        <v/>
      </c>
      <c r="D455" s="139" t="str">
        <f>IFERROR(VLOOKUP(B455,'اسماء العملاء'!$A$2:$C$142,2,FALSE),"")</f>
        <v/>
      </c>
      <c r="E455" s="213" t="str">
        <f>IFERROR(VLOOKUP(B455,'اسماء العملاء'!$A$2:$C$142,3,FALSE),"")</f>
        <v/>
      </c>
      <c r="F455" s="194"/>
      <c r="G455" s="194"/>
      <c r="H455" s="194"/>
    </row>
    <row r="456" spans="1:8" ht="21.95" customHeight="1">
      <c r="A456" s="194" t="str">
        <f t="shared" ca="1" si="7"/>
        <v/>
      </c>
      <c r="B456" s="139"/>
      <c r="C456" s="138" t="str">
        <f>IFERROR(VLOOKUP(B456,'اسماء العملاء'!$A$2:$E$142,5,FALSE),"")</f>
        <v/>
      </c>
      <c r="D456" s="139" t="str">
        <f>IFERROR(VLOOKUP(B456,'اسماء العملاء'!$A$2:$C$142,2,FALSE),"")</f>
        <v/>
      </c>
      <c r="E456" s="213" t="str">
        <f>IFERROR(VLOOKUP(B456,'اسماء العملاء'!$A$2:$C$142,3,FALSE),"")</f>
        <v/>
      </c>
      <c r="F456" s="194"/>
      <c r="G456" s="194"/>
      <c r="H456" s="194"/>
    </row>
    <row r="457" spans="1:8" ht="21.95" customHeight="1">
      <c r="A457" s="194" t="str">
        <f t="shared" ca="1" si="7"/>
        <v/>
      </c>
      <c r="B457" s="139"/>
      <c r="C457" s="138" t="str">
        <f>IFERROR(VLOOKUP(B457,'اسماء العملاء'!$A$2:$E$142,5,FALSE),"")</f>
        <v/>
      </c>
      <c r="D457" s="139" t="str">
        <f>IFERROR(VLOOKUP(B457,'اسماء العملاء'!$A$2:$C$142,2,FALSE),"")</f>
        <v/>
      </c>
      <c r="E457" s="213" t="str">
        <f>IFERROR(VLOOKUP(B457,'اسماء العملاء'!$A$2:$C$142,3,FALSE),"")</f>
        <v/>
      </c>
      <c r="F457" s="194"/>
      <c r="G457" s="194"/>
      <c r="H457" s="194"/>
    </row>
    <row r="458" spans="1:8" ht="21.95" customHeight="1">
      <c r="A458" s="194" t="str">
        <f t="shared" ca="1" si="7"/>
        <v/>
      </c>
      <c r="B458" s="139"/>
      <c r="C458" s="138" t="str">
        <f>IFERROR(VLOOKUP(B458,'اسماء العملاء'!$A$2:$E$142,5,FALSE),"")</f>
        <v/>
      </c>
      <c r="D458" s="139" t="str">
        <f>IFERROR(VLOOKUP(B458,'اسماء العملاء'!$A$2:$C$142,2,FALSE),"")</f>
        <v/>
      </c>
      <c r="E458" s="213" t="str">
        <f>IFERROR(VLOOKUP(B458,'اسماء العملاء'!$A$2:$C$142,3,FALSE),"")</f>
        <v/>
      </c>
      <c r="F458" s="194"/>
      <c r="G458" s="194"/>
      <c r="H458" s="194"/>
    </row>
    <row r="459" spans="1:8" ht="21.95" customHeight="1">
      <c r="A459" s="194" t="str">
        <f t="shared" ca="1" si="7"/>
        <v/>
      </c>
      <c r="B459" s="139"/>
      <c r="C459" s="138" t="str">
        <f>IFERROR(VLOOKUP(B459,'اسماء العملاء'!$A$2:$E$142,5,FALSE),"")</f>
        <v/>
      </c>
      <c r="D459" s="139" t="str">
        <f>IFERROR(VLOOKUP(B459,'اسماء العملاء'!$A$2:$C$142,2,FALSE),"")</f>
        <v/>
      </c>
      <c r="E459" s="213" t="str">
        <f>IFERROR(VLOOKUP(B459,'اسماء العملاء'!$A$2:$C$142,3,FALSE),"")</f>
        <v/>
      </c>
      <c r="F459" s="194"/>
      <c r="G459" s="194"/>
      <c r="H459" s="194"/>
    </row>
    <row r="460" spans="1:8" ht="21.95" customHeight="1">
      <c r="A460" s="194" t="str">
        <f t="shared" ca="1" si="7"/>
        <v/>
      </c>
      <c r="B460" s="139"/>
      <c r="C460" s="138" t="str">
        <f>IFERROR(VLOOKUP(B460,'اسماء العملاء'!$A$2:$E$142,5,FALSE),"")</f>
        <v/>
      </c>
      <c r="D460" s="139" t="str">
        <f>IFERROR(VLOOKUP(B460,'اسماء العملاء'!$A$2:$C$142,2,FALSE),"")</f>
        <v/>
      </c>
      <c r="E460" s="213" t="str">
        <f>IFERROR(VLOOKUP(B460,'اسماء العملاء'!$A$2:$C$142,3,FALSE),"")</f>
        <v/>
      </c>
      <c r="F460" s="194"/>
      <c r="G460" s="194"/>
      <c r="H460" s="194"/>
    </row>
    <row r="461" spans="1:8" ht="21.95" customHeight="1">
      <c r="A461" s="194" t="str">
        <f t="shared" ca="1" si="7"/>
        <v/>
      </c>
      <c r="B461" s="139"/>
      <c r="C461" s="138" t="str">
        <f>IFERROR(VLOOKUP(B461,'اسماء العملاء'!$A$2:$E$142,5,FALSE),"")</f>
        <v/>
      </c>
      <c r="D461" s="139" t="str">
        <f>IFERROR(VLOOKUP(B461,'اسماء العملاء'!$A$2:$C$142,2,FALSE),"")</f>
        <v/>
      </c>
      <c r="E461" s="213" t="str">
        <f>IFERROR(VLOOKUP(B461,'اسماء العملاء'!$A$2:$C$142,3,FALSE),"")</f>
        <v/>
      </c>
      <c r="F461" s="194"/>
      <c r="G461" s="194"/>
      <c r="H461" s="194"/>
    </row>
    <row r="462" spans="1:8" ht="21.95" customHeight="1">
      <c r="A462" s="194" t="str">
        <f t="shared" ca="1" si="7"/>
        <v/>
      </c>
      <c r="B462" s="139"/>
      <c r="C462" s="138" t="str">
        <f>IFERROR(VLOOKUP(B462,'اسماء العملاء'!$A$2:$E$142,5,FALSE),"")</f>
        <v/>
      </c>
      <c r="D462" s="139" t="str">
        <f>IFERROR(VLOOKUP(B462,'اسماء العملاء'!$A$2:$C$142,2,FALSE),"")</f>
        <v/>
      </c>
      <c r="E462" s="213" t="str">
        <f>IFERROR(VLOOKUP(B462,'اسماء العملاء'!$A$2:$C$142,3,FALSE),"")</f>
        <v/>
      </c>
      <c r="F462" s="194"/>
      <c r="G462" s="194"/>
      <c r="H462" s="194"/>
    </row>
    <row r="463" spans="1:8" ht="21.95" customHeight="1">
      <c r="A463" s="194" t="str">
        <f t="shared" ca="1" si="7"/>
        <v/>
      </c>
      <c r="B463" s="139"/>
      <c r="C463" s="138" t="str">
        <f>IFERROR(VLOOKUP(B463,'اسماء العملاء'!$A$2:$E$142,5,FALSE),"")</f>
        <v/>
      </c>
      <c r="D463" s="139" t="str">
        <f>IFERROR(VLOOKUP(B463,'اسماء العملاء'!$A$2:$C$142,2,FALSE),"")</f>
        <v/>
      </c>
      <c r="E463" s="213" t="str">
        <f>IFERROR(VLOOKUP(B463,'اسماء العملاء'!$A$2:$C$142,3,FALSE),"")</f>
        <v/>
      </c>
      <c r="F463" s="194"/>
      <c r="G463" s="194"/>
      <c r="H463" s="194"/>
    </row>
    <row r="464" spans="1:8" ht="21.95" customHeight="1">
      <c r="A464" s="194" t="str">
        <f t="shared" ca="1" si="7"/>
        <v/>
      </c>
      <c r="B464" s="139"/>
      <c r="C464" s="138" t="str">
        <f>IFERROR(VLOOKUP(B464,'اسماء العملاء'!$A$2:$E$142,5,FALSE),"")</f>
        <v/>
      </c>
      <c r="D464" s="139" t="str">
        <f>IFERROR(VLOOKUP(B464,'اسماء العملاء'!$A$2:$C$142,2,FALSE),"")</f>
        <v/>
      </c>
      <c r="E464" s="213" t="str">
        <f>IFERROR(VLOOKUP(B464,'اسماء العملاء'!$A$2:$C$142,3,FALSE),"")</f>
        <v/>
      </c>
      <c r="F464" s="194"/>
      <c r="G464" s="194"/>
      <c r="H464" s="194"/>
    </row>
    <row r="465" spans="1:8" ht="21.95" customHeight="1">
      <c r="A465" s="194" t="str">
        <f t="shared" ca="1" si="7"/>
        <v/>
      </c>
      <c r="B465" s="139"/>
      <c r="C465" s="138" t="str">
        <f>IFERROR(VLOOKUP(B465,'اسماء العملاء'!$A$2:$E$142,5,FALSE),"")</f>
        <v/>
      </c>
      <c r="D465" s="139" t="str">
        <f>IFERROR(VLOOKUP(B465,'اسماء العملاء'!$A$2:$C$142,2,FALSE),"")</f>
        <v/>
      </c>
      <c r="E465" s="213" t="str">
        <f>IFERROR(VLOOKUP(B465,'اسماء العملاء'!$A$2:$C$142,3,FALSE),"")</f>
        <v/>
      </c>
      <c r="F465" s="194"/>
      <c r="G465" s="194"/>
      <c r="H465" s="194"/>
    </row>
    <row r="466" spans="1:8" ht="21.95" customHeight="1">
      <c r="A466" s="194" t="str">
        <f t="shared" ca="1" si="7"/>
        <v/>
      </c>
      <c r="B466" s="139"/>
      <c r="C466" s="138" t="str">
        <f>IFERROR(VLOOKUP(B466,'اسماء العملاء'!$A$2:$E$142,5,FALSE),"")</f>
        <v/>
      </c>
      <c r="D466" s="139" t="str">
        <f>IFERROR(VLOOKUP(B466,'اسماء العملاء'!$A$2:$C$142,2,FALSE),"")</f>
        <v/>
      </c>
      <c r="E466" s="213" t="str">
        <f>IFERROR(VLOOKUP(B466,'اسماء العملاء'!$A$2:$C$142,3,FALSE),"")</f>
        <v/>
      </c>
      <c r="F466" s="194"/>
      <c r="G466" s="194"/>
      <c r="H466" s="194"/>
    </row>
    <row r="467" spans="1:8" ht="21.95" customHeight="1">
      <c r="A467" s="194" t="str">
        <f t="shared" ca="1" si="7"/>
        <v/>
      </c>
      <c r="B467" s="139"/>
      <c r="C467" s="138" t="str">
        <f>IFERROR(VLOOKUP(B467,'اسماء العملاء'!$A$2:$E$142,5,FALSE),"")</f>
        <v/>
      </c>
      <c r="D467" s="139" t="str">
        <f>IFERROR(VLOOKUP(B467,'اسماء العملاء'!$A$2:$C$142,2,FALSE),"")</f>
        <v/>
      </c>
      <c r="E467" s="213" t="str">
        <f>IFERROR(VLOOKUP(B467,'اسماء العملاء'!$A$2:$C$142,3,FALSE),"")</f>
        <v/>
      </c>
      <c r="F467" s="194"/>
      <c r="G467" s="194"/>
      <c r="H467" s="194"/>
    </row>
    <row r="468" spans="1:8" ht="21.95" customHeight="1">
      <c r="A468" s="194" t="str">
        <f t="shared" ca="1" si="7"/>
        <v/>
      </c>
      <c r="B468" s="139"/>
      <c r="C468" s="138" t="str">
        <f>IFERROR(VLOOKUP(B468,'اسماء العملاء'!$A$2:$E$142,5,FALSE),"")</f>
        <v/>
      </c>
      <c r="D468" s="139" t="str">
        <f>IFERROR(VLOOKUP(B468,'اسماء العملاء'!$A$2:$C$142,2,FALSE),"")</f>
        <v/>
      </c>
      <c r="E468" s="213" t="str">
        <f>IFERROR(VLOOKUP(B468,'اسماء العملاء'!$A$2:$C$142,3,FALSE),"")</f>
        <v/>
      </c>
      <c r="F468" s="194"/>
      <c r="G468" s="194"/>
      <c r="H468" s="194"/>
    </row>
    <row r="469" spans="1:8" ht="21.95" customHeight="1">
      <c r="A469" s="194" t="str">
        <f t="shared" ca="1" si="7"/>
        <v/>
      </c>
      <c r="B469" s="139"/>
      <c r="C469" s="138" t="str">
        <f>IFERROR(VLOOKUP(B469,'اسماء العملاء'!$A$2:$E$142,5,FALSE),"")</f>
        <v/>
      </c>
      <c r="D469" s="139" t="str">
        <f>IFERROR(VLOOKUP(B469,'اسماء العملاء'!$A$2:$C$142,2,FALSE),"")</f>
        <v/>
      </c>
      <c r="E469" s="213" t="str">
        <f>IFERROR(VLOOKUP(B469,'اسماء العملاء'!$A$2:$C$142,3,FALSE),"")</f>
        <v/>
      </c>
      <c r="F469" s="194"/>
      <c r="G469" s="194"/>
      <c r="H469" s="194"/>
    </row>
    <row r="470" spans="1:8" ht="21.95" customHeight="1">
      <c r="A470" s="194" t="str">
        <f t="shared" ca="1" si="7"/>
        <v/>
      </c>
      <c r="B470" s="139"/>
      <c r="C470" s="138" t="str">
        <f>IFERROR(VLOOKUP(B470,'اسماء العملاء'!$A$2:$E$142,5,FALSE),"")</f>
        <v/>
      </c>
      <c r="D470" s="139" t="str">
        <f>IFERROR(VLOOKUP(B470,'اسماء العملاء'!$A$2:$C$142,2,FALSE),"")</f>
        <v/>
      </c>
      <c r="E470" s="213" t="str">
        <f>IFERROR(VLOOKUP(B470,'اسماء العملاء'!$A$2:$C$142,3,FALSE),"")</f>
        <v/>
      </c>
      <c r="F470" s="194"/>
      <c r="G470" s="194"/>
      <c r="H470" s="194"/>
    </row>
    <row r="471" spans="1:8" ht="21.95" customHeight="1">
      <c r="A471" s="194" t="str">
        <f t="shared" ca="1" si="7"/>
        <v/>
      </c>
      <c r="B471" s="139"/>
      <c r="C471" s="138" t="str">
        <f>IFERROR(VLOOKUP(B471,'اسماء العملاء'!$A$2:$E$142,5,FALSE),"")</f>
        <v/>
      </c>
      <c r="D471" s="139" t="str">
        <f>IFERROR(VLOOKUP(B471,'اسماء العملاء'!$A$2:$C$142,2,FALSE),"")</f>
        <v/>
      </c>
      <c r="E471" s="213" t="str">
        <f>IFERROR(VLOOKUP(B471,'اسماء العملاء'!$A$2:$C$142,3,FALSE),"")</f>
        <v/>
      </c>
      <c r="F471" s="194"/>
      <c r="G471" s="194"/>
      <c r="H471" s="194"/>
    </row>
    <row r="472" spans="1:8" ht="21.95" customHeight="1">
      <c r="A472" s="194" t="str">
        <f t="shared" ca="1" si="7"/>
        <v/>
      </c>
      <c r="B472" s="139"/>
      <c r="C472" s="138" t="str">
        <f>IFERROR(VLOOKUP(B472,'اسماء العملاء'!$A$2:$E$142,5,FALSE),"")</f>
        <v/>
      </c>
      <c r="D472" s="139" t="str">
        <f>IFERROR(VLOOKUP(B472,'اسماء العملاء'!$A$2:$C$142,2,FALSE),"")</f>
        <v/>
      </c>
      <c r="E472" s="213" t="str">
        <f>IFERROR(VLOOKUP(B472,'اسماء العملاء'!$A$2:$C$142,3,FALSE),"")</f>
        <v/>
      </c>
      <c r="F472" s="194"/>
      <c r="G472" s="194"/>
      <c r="H472" s="194"/>
    </row>
    <row r="473" spans="1:8" ht="21.95" customHeight="1">
      <c r="A473" s="194" t="str">
        <f t="shared" ca="1" si="7"/>
        <v/>
      </c>
      <c r="B473" s="139"/>
      <c r="C473" s="138" t="str">
        <f>IFERROR(VLOOKUP(B473,'اسماء العملاء'!$A$2:$E$142,5,FALSE),"")</f>
        <v/>
      </c>
      <c r="D473" s="139" t="str">
        <f>IFERROR(VLOOKUP(B473,'اسماء العملاء'!$A$2:$C$142,2,FALSE),"")</f>
        <v/>
      </c>
      <c r="E473" s="213" t="str">
        <f>IFERROR(VLOOKUP(B473,'اسماء العملاء'!$A$2:$C$142,3,FALSE),"")</f>
        <v/>
      </c>
      <c r="F473" s="194"/>
      <c r="G473" s="194"/>
      <c r="H473" s="194"/>
    </row>
    <row r="474" spans="1:8" ht="21.95" customHeight="1">
      <c r="A474" s="194" t="str">
        <f t="shared" ca="1" si="7"/>
        <v/>
      </c>
      <c r="B474" s="139"/>
      <c r="C474" s="138" t="str">
        <f>IFERROR(VLOOKUP(B474,'اسماء العملاء'!$A$2:$E$142,5,FALSE),"")</f>
        <v/>
      </c>
      <c r="D474" s="139" t="str">
        <f>IFERROR(VLOOKUP(B474,'اسماء العملاء'!$A$2:$C$142,2,FALSE),"")</f>
        <v/>
      </c>
      <c r="E474" s="213" t="str">
        <f>IFERROR(VLOOKUP(B474,'اسماء العملاء'!$A$2:$C$142,3,FALSE),"")</f>
        <v/>
      </c>
      <c r="F474" s="194"/>
      <c r="G474" s="194"/>
      <c r="H474" s="194"/>
    </row>
    <row r="475" spans="1:8" ht="21.95" customHeight="1">
      <c r="A475" s="194" t="str">
        <f t="shared" ca="1" si="7"/>
        <v/>
      </c>
      <c r="B475" s="139"/>
      <c r="C475" s="138" t="str">
        <f>IFERROR(VLOOKUP(B475,'اسماء العملاء'!$A$2:$E$142,5,FALSE),"")</f>
        <v/>
      </c>
      <c r="D475" s="139" t="str">
        <f>IFERROR(VLOOKUP(B475,'اسماء العملاء'!$A$2:$C$142,2,FALSE),"")</f>
        <v/>
      </c>
      <c r="E475" s="213" t="str">
        <f>IFERROR(VLOOKUP(B475,'اسماء العملاء'!$A$2:$C$142,3,FALSE),"")</f>
        <v/>
      </c>
      <c r="F475" s="194"/>
      <c r="G475" s="194"/>
      <c r="H475" s="194"/>
    </row>
    <row r="476" spans="1:8" ht="21.95" customHeight="1">
      <c r="A476" s="194" t="str">
        <f t="shared" ca="1" si="7"/>
        <v/>
      </c>
      <c r="B476" s="139"/>
      <c r="C476" s="138" t="str">
        <f>IFERROR(VLOOKUP(B476,'اسماء العملاء'!$A$2:$E$142,5,FALSE),"")</f>
        <v/>
      </c>
      <c r="D476" s="139" t="str">
        <f>IFERROR(VLOOKUP(B476,'اسماء العملاء'!$A$2:$C$142,2,FALSE),"")</f>
        <v/>
      </c>
      <c r="E476" s="213" t="str">
        <f>IFERROR(VLOOKUP(B476,'اسماء العملاء'!$A$2:$C$142,3,FALSE),"")</f>
        <v/>
      </c>
      <c r="F476" s="194"/>
      <c r="G476" s="194"/>
      <c r="H476" s="194"/>
    </row>
    <row r="477" spans="1:8" ht="21.95" customHeight="1">
      <c r="A477" s="194" t="str">
        <f t="shared" ca="1" si="7"/>
        <v/>
      </c>
      <c r="B477" s="139"/>
      <c r="C477" s="138" t="str">
        <f>IFERROR(VLOOKUP(B477,'اسماء العملاء'!$A$2:$E$142,5,FALSE),"")</f>
        <v/>
      </c>
      <c r="D477" s="139" t="str">
        <f>IFERROR(VLOOKUP(B477,'اسماء العملاء'!$A$2:$C$142,2,FALSE),"")</f>
        <v/>
      </c>
      <c r="E477" s="213" t="str">
        <f>IFERROR(VLOOKUP(B477,'اسماء العملاء'!$A$2:$C$142,3,FALSE),"")</f>
        <v/>
      </c>
      <c r="F477" s="194"/>
      <c r="G477" s="194"/>
      <c r="H477" s="194"/>
    </row>
    <row r="478" spans="1:8" ht="21.95" customHeight="1">
      <c r="A478" s="194" t="str">
        <f t="shared" ca="1" si="7"/>
        <v/>
      </c>
      <c r="B478" s="139"/>
      <c r="C478" s="138" t="str">
        <f>IFERROR(VLOOKUP(B478,'اسماء العملاء'!$A$2:$E$142,5,FALSE),"")</f>
        <v/>
      </c>
      <c r="D478" s="139" t="str">
        <f>IFERROR(VLOOKUP(B478,'اسماء العملاء'!$A$2:$C$142,2,FALSE),"")</f>
        <v/>
      </c>
      <c r="E478" s="213" t="str">
        <f>IFERROR(VLOOKUP(B478,'اسماء العملاء'!$A$2:$C$142,3,FALSE),"")</f>
        <v/>
      </c>
      <c r="F478" s="194"/>
      <c r="G478" s="194"/>
      <c r="H478" s="194"/>
    </row>
    <row r="479" spans="1:8" ht="21.95" customHeight="1">
      <c r="A479" s="194" t="str">
        <f t="shared" ca="1" si="7"/>
        <v/>
      </c>
      <c r="B479" s="139"/>
      <c r="C479" s="138" t="str">
        <f>IFERROR(VLOOKUP(B479,'اسماء العملاء'!$A$2:$E$142,5,FALSE),"")</f>
        <v/>
      </c>
      <c r="D479" s="139" t="str">
        <f>IFERROR(VLOOKUP(B479,'اسماء العملاء'!$A$2:$C$142,2,FALSE),"")</f>
        <v/>
      </c>
      <c r="E479" s="213" t="str">
        <f>IFERROR(VLOOKUP(B479,'اسماء العملاء'!$A$2:$C$142,3,FALSE),"")</f>
        <v/>
      </c>
      <c r="F479" s="194"/>
      <c r="G479" s="194"/>
      <c r="H479" s="194"/>
    </row>
    <row r="480" spans="1:8" ht="21.95" customHeight="1">
      <c r="A480" s="194" t="str">
        <f t="shared" ca="1" si="7"/>
        <v/>
      </c>
      <c r="B480" s="139"/>
      <c r="C480" s="138" t="str">
        <f>IFERROR(VLOOKUP(B480,'اسماء العملاء'!$A$2:$E$142,5,FALSE),"")</f>
        <v/>
      </c>
      <c r="D480" s="139" t="str">
        <f>IFERROR(VLOOKUP(B480,'اسماء العملاء'!$A$2:$C$142,2,FALSE),"")</f>
        <v/>
      </c>
      <c r="E480" s="213" t="str">
        <f>IFERROR(VLOOKUP(B480,'اسماء العملاء'!$A$2:$C$142,3,FALSE),"")</f>
        <v/>
      </c>
      <c r="F480" s="194"/>
      <c r="G480" s="194"/>
      <c r="H480" s="194"/>
    </row>
    <row r="481" spans="1:8" ht="21.95" customHeight="1">
      <c r="A481" s="194" t="str">
        <f t="shared" ca="1" si="7"/>
        <v/>
      </c>
      <c r="B481" s="139"/>
      <c r="C481" s="138" t="str">
        <f>IFERROR(VLOOKUP(B481,'اسماء العملاء'!$A$2:$E$142,5,FALSE),"")</f>
        <v/>
      </c>
      <c r="D481" s="139" t="str">
        <f>IFERROR(VLOOKUP(B481,'اسماء العملاء'!$A$2:$C$142,2,FALSE),"")</f>
        <v/>
      </c>
      <c r="E481" s="213" t="str">
        <f>IFERROR(VLOOKUP(B481,'اسماء العملاء'!$A$2:$C$142,3,FALSE),"")</f>
        <v/>
      </c>
      <c r="F481" s="194"/>
      <c r="G481" s="194"/>
      <c r="H481" s="194"/>
    </row>
    <row r="482" spans="1:8" ht="21.95" customHeight="1">
      <c r="A482" s="194" t="str">
        <f t="shared" ca="1" si="7"/>
        <v/>
      </c>
      <c r="B482" s="139"/>
      <c r="C482" s="138" t="str">
        <f>IFERROR(VLOOKUP(B482,'اسماء العملاء'!$A$2:$E$142,5,FALSE),"")</f>
        <v/>
      </c>
      <c r="D482" s="139" t="str">
        <f>IFERROR(VLOOKUP(B482,'اسماء العملاء'!$A$2:$C$142,2,FALSE),"")</f>
        <v/>
      </c>
      <c r="E482" s="213" t="str">
        <f>IFERROR(VLOOKUP(B482,'اسماء العملاء'!$A$2:$C$142,3,FALSE),"")</f>
        <v/>
      </c>
      <c r="F482" s="194"/>
      <c r="G482" s="194"/>
      <c r="H482" s="194"/>
    </row>
    <row r="483" spans="1:8" ht="21.95" customHeight="1">
      <c r="A483" s="194" t="str">
        <f t="shared" ca="1" si="7"/>
        <v/>
      </c>
      <c r="B483" s="139"/>
      <c r="C483" s="138" t="str">
        <f>IFERROR(VLOOKUP(B483,'اسماء العملاء'!$A$2:$E$142,5,FALSE),"")</f>
        <v/>
      </c>
      <c r="D483" s="139" t="str">
        <f>IFERROR(VLOOKUP(B483,'اسماء العملاء'!$A$2:$C$142,2,FALSE),"")</f>
        <v/>
      </c>
      <c r="E483" s="213" t="str">
        <f>IFERROR(VLOOKUP(B483,'اسماء العملاء'!$A$2:$C$142,3,FALSE),"")</f>
        <v/>
      </c>
      <c r="F483" s="194"/>
      <c r="G483" s="194"/>
      <c r="H483" s="194"/>
    </row>
    <row r="484" spans="1:8" ht="21.95" customHeight="1">
      <c r="A484" s="194" t="str">
        <f t="shared" ca="1" si="7"/>
        <v/>
      </c>
      <c r="B484" s="139"/>
      <c r="C484" s="138" t="str">
        <f>IFERROR(VLOOKUP(B484,'اسماء العملاء'!$A$2:$E$142,5,FALSE),"")</f>
        <v/>
      </c>
      <c r="D484" s="139" t="str">
        <f>IFERROR(VLOOKUP(B484,'اسماء العملاء'!$A$2:$C$142,2,FALSE),"")</f>
        <v/>
      </c>
      <c r="E484" s="213" t="str">
        <f>IFERROR(VLOOKUP(B484,'اسماء العملاء'!$A$2:$C$142,3,FALSE),"")</f>
        <v/>
      </c>
      <c r="F484" s="194"/>
      <c r="G484" s="194"/>
      <c r="H484" s="194"/>
    </row>
    <row r="485" spans="1:8" ht="21.95" customHeight="1">
      <c r="A485" s="194" t="str">
        <f t="shared" ca="1" si="7"/>
        <v/>
      </c>
      <c r="B485" s="139"/>
      <c r="C485" s="138" t="str">
        <f>IFERROR(VLOOKUP(B485,'اسماء العملاء'!$A$2:$E$142,5,FALSE),"")</f>
        <v/>
      </c>
      <c r="D485" s="139" t="str">
        <f>IFERROR(VLOOKUP(B485,'اسماء العملاء'!$A$2:$C$142,2,FALSE),"")</f>
        <v/>
      </c>
      <c r="E485" s="213" t="str">
        <f>IFERROR(VLOOKUP(B485,'اسماء العملاء'!$A$2:$C$142,3,FALSE),"")</f>
        <v/>
      </c>
      <c r="F485" s="194"/>
      <c r="G485" s="194"/>
      <c r="H485" s="194"/>
    </row>
    <row r="486" spans="1:8" ht="21.95" customHeight="1">
      <c r="A486" s="194" t="str">
        <f t="shared" ca="1" si="7"/>
        <v/>
      </c>
      <c r="B486" s="139"/>
      <c r="C486" s="138" t="str">
        <f>IFERROR(VLOOKUP(B486,'اسماء العملاء'!$A$2:$E$142,5,FALSE),"")</f>
        <v/>
      </c>
      <c r="D486" s="139" t="str">
        <f>IFERROR(VLOOKUP(B486,'اسماء العملاء'!$A$2:$C$142,2,FALSE),"")</f>
        <v/>
      </c>
      <c r="E486" s="213" t="str">
        <f>IFERROR(VLOOKUP(B486,'اسماء العملاء'!$A$2:$C$142,3,FALSE),"")</f>
        <v/>
      </c>
      <c r="F486" s="194"/>
      <c r="G486" s="194"/>
      <c r="H486" s="194"/>
    </row>
    <row r="487" spans="1:8" ht="21.95" customHeight="1">
      <c r="A487" s="194" t="str">
        <f t="shared" ca="1" si="7"/>
        <v/>
      </c>
      <c r="B487" s="139"/>
      <c r="C487" s="138" t="str">
        <f>IFERROR(VLOOKUP(B487,'اسماء العملاء'!$A$2:$E$142,5,FALSE),"")</f>
        <v/>
      </c>
      <c r="D487" s="139" t="str">
        <f>IFERROR(VLOOKUP(B487,'اسماء العملاء'!$A$2:$C$142,2,FALSE),"")</f>
        <v/>
      </c>
      <c r="E487" s="213" t="str">
        <f>IFERROR(VLOOKUP(B487,'اسماء العملاء'!$A$2:$C$142,3,FALSE),"")</f>
        <v/>
      </c>
      <c r="F487" s="194"/>
      <c r="G487" s="194"/>
      <c r="H487" s="194"/>
    </row>
    <row r="488" spans="1:8" ht="21.95" customHeight="1">
      <c r="A488" s="194" t="str">
        <f t="shared" ca="1" si="7"/>
        <v/>
      </c>
      <c r="B488" s="139"/>
      <c r="C488" s="138" t="str">
        <f>IFERROR(VLOOKUP(B488,'اسماء العملاء'!$A$2:$E$142,5,FALSE),"")</f>
        <v/>
      </c>
      <c r="D488" s="139" t="str">
        <f>IFERROR(VLOOKUP(B488,'اسماء العملاء'!$A$2:$C$142,2,FALSE),"")</f>
        <v/>
      </c>
      <c r="E488" s="213" t="str">
        <f>IFERROR(VLOOKUP(B488,'اسماء العملاء'!$A$2:$C$142,3,FALSE),"")</f>
        <v/>
      </c>
      <c r="F488" s="194"/>
      <c r="G488" s="194"/>
      <c r="H488" s="194"/>
    </row>
    <row r="489" spans="1:8" ht="21.95" customHeight="1">
      <c r="A489" s="194" t="str">
        <f t="shared" ca="1" si="7"/>
        <v/>
      </c>
      <c r="B489" s="139"/>
      <c r="C489" s="138" t="str">
        <f>IFERROR(VLOOKUP(B489,'اسماء العملاء'!$A$2:$E$142,5,FALSE),"")</f>
        <v/>
      </c>
      <c r="D489" s="139" t="str">
        <f>IFERROR(VLOOKUP(B489,'اسماء العملاء'!$A$2:$C$142,2,FALSE),"")</f>
        <v/>
      </c>
      <c r="E489" s="213" t="str">
        <f>IFERROR(VLOOKUP(B489,'اسماء العملاء'!$A$2:$C$142,3,FALSE),"")</f>
        <v/>
      </c>
      <c r="F489" s="194"/>
      <c r="G489" s="194"/>
      <c r="H489" s="194"/>
    </row>
    <row r="490" spans="1:8" ht="21.95" customHeight="1">
      <c r="A490" s="194" t="str">
        <f t="shared" ca="1" si="7"/>
        <v/>
      </c>
      <c r="B490" s="139"/>
      <c r="C490" s="138" t="str">
        <f>IFERROR(VLOOKUP(B490,'اسماء العملاء'!$A$2:$E$142,5,FALSE),"")</f>
        <v/>
      </c>
      <c r="D490" s="139" t="str">
        <f>IFERROR(VLOOKUP(B490,'اسماء العملاء'!$A$2:$C$142,2,FALSE),"")</f>
        <v/>
      </c>
      <c r="E490" s="213" t="str">
        <f>IFERROR(VLOOKUP(B490,'اسماء العملاء'!$A$2:$C$142,3,FALSE),"")</f>
        <v/>
      </c>
      <c r="F490" s="194"/>
      <c r="G490" s="194"/>
      <c r="H490" s="194"/>
    </row>
    <row r="491" spans="1:8" ht="21.95" customHeight="1">
      <c r="A491" s="194" t="str">
        <f t="shared" ca="1" si="7"/>
        <v/>
      </c>
      <c r="B491" s="139"/>
      <c r="C491" s="138" t="str">
        <f>IFERROR(VLOOKUP(B491,'اسماء العملاء'!$A$2:$E$142,5,FALSE),"")</f>
        <v/>
      </c>
      <c r="D491" s="139" t="str">
        <f>IFERROR(VLOOKUP(B491,'اسماء العملاء'!$A$2:$C$142,2,FALSE),"")</f>
        <v/>
      </c>
      <c r="E491" s="213" t="str">
        <f>IFERROR(VLOOKUP(B491,'اسماء العملاء'!$A$2:$C$142,3,FALSE),"")</f>
        <v/>
      </c>
      <c r="F491" s="194"/>
      <c r="G491" s="194"/>
      <c r="H491" s="194"/>
    </row>
    <row r="492" spans="1:8" ht="21.95" customHeight="1">
      <c r="A492" s="194" t="str">
        <f t="shared" ca="1" si="7"/>
        <v/>
      </c>
      <c r="B492" s="139"/>
      <c r="C492" s="138" t="str">
        <f>IFERROR(VLOOKUP(B492,'اسماء العملاء'!$A$2:$E$142,5,FALSE),"")</f>
        <v/>
      </c>
      <c r="D492" s="139" t="str">
        <f>IFERROR(VLOOKUP(B492,'اسماء العملاء'!$A$2:$C$142,2,FALSE),"")</f>
        <v/>
      </c>
      <c r="E492" s="213" t="str">
        <f>IFERROR(VLOOKUP(B492,'اسماء العملاء'!$A$2:$C$142,3,FALSE),"")</f>
        <v/>
      </c>
      <c r="F492" s="194"/>
      <c r="G492" s="194"/>
      <c r="H492" s="194"/>
    </row>
    <row r="493" spans="1:8" ht="21.95" customHeight="1">
      <c r="A493" s="194" t="str">
        <f t="shared" ca="1" si="7"/>
        <v/>
      </c>
      <c r="B493" s="139"/>
      <c r="C493" s="138" t="str">
        <f>IFERROR(VLOOKUP(B493,'اسماء العملاء'!$A$2:$E$142,5,FALSE),"")</f>
        <v/>
      </c>
      <c r="D493" s="139" t="str">
        <f>IFERROR(VLOOKUP(B493,'اسماء العملاء'!$A$2:$C$142,2,FALSE),"")</f>
        <v/>
      </c>
      <c r="E493" s="213" t="str">
        <f>IFERROR(VLOOKUP(B493,'اسماء العملاء'!$A$2:$C$142,3,FALSE),"")</f>
        <v/>
      </c>
      <c r="F493" s="194"/>
      <c r="G493" s="194"/>
      <c r="H493" s="194"/>
    </row>
    <row r="494" spans="1:8" ht="21.95" customHeight="1">
      <c r="A494" s="194" t="str">
        <f t="shared" ca="1" si="7"/>
        <v/>
      </c>
      <c r="B494" s="139"/>
      <c r="C494" s="138" t="str">
        <f>IFERROR(VLOOKUP(B494,'اسماء العملاء'!$A$2:$E$142,5,FALSE),"")</f>
        <v/>
      </c>
      <c r="D494" s="139" t="str">
        <f>IFERROR(VLOOKUP(B494,'اسماء العملاء'!$A$2:$C$142,2,FALSE),"")</f>
        <v/>
      </c>
      <c r="E494" s="213" t="str">
        <f>IFERROR(VLOOKUP(B494,'اسماء العملاء'!$A$2:$C$142,3,FALSE),"")</f>
        <v/>
      </c>
      <c r="F494" s="194"/>
      <c r="G494" s="194"/>
      <c r="H494" s="194"/>
    </row>
    <row r="495" spans="1:8" ht="21.95" customHeight="1">
      <c r="A495" s="194" t="str">
        <f t="shared" ca="1" si="7"/>
        <v/>
      </c>
      <c r="B495" s="139"/>
      <c r="C495" s="138" t="str">
        <f>IFERROR(VLOOKUP(B495,'اسماء العملاء'!$A$2:$E$142,5,FALSE),"")</f>
        <v/>
      </c>
      <c r="D495" s="139" t="str">
        <f>IFERROR(VLOOKUP(B495,'اسماء العملاء'!$A$2:$C$142,2,FALSE),"")</f>
        <v/>
      </c>
      <c r="E495" s="213" t="str">
        <f>IFERROR(VLOOKUP(B495,'اسماء العملاء'!$A$2:$C$142,3,FALSE),"")</f>
        <v/>
      </c>
      <c r="F495" s="194"/>
      <c r="G495" s="194"/>
      <c r="H495" s="194"/>
    </row>
    <row r="496" spans="1:8" ht="21.95" customHeight="1">
      <c r="A496" s="194" t="str">
        <f t="shared" ca="1" si="7"/>
        <v/>
      </c>
      <c r="B496" s="139"/>
      <c r="C496" s="138" t="str">
        <f>IFERROR(VLOOKUP(B496,'اسماء العملاء'!$A$2:$E$142,5,FALSE),"")</f>
        <v/>
      </c>
      <c r="D496" s="139" t="str">
        <f>IFERROR(VLOOKUP(B496,'اسماء العملاء'!$A$2:$C$142,2,FALSE),"")</f>
        <v/>
      </c>
      <c r="E496" s="213" t="str">
        <f>IFERROR(VLOOKUP(B496,'اسماء العملاء'!$A$2:$C$142,3,FALSE),"")</f>
        <v/>
      </c>
      <c r="F496" s="194"/>
      <c r="G496" s="194"/>
      <c r="H496" s="194"/>
    </row>
    <row r="497" spans="1:8" ht="21.95" customHeight="1">
      <c r="A497" s="194" t="str">
        <f t="shared" ca="1" si="7"/>
        <v/>
      </c>
      <c r="B497" s="139"/>
      <c r="C497" s="138" t="str">
        <f>IFERROR(VLOOKUP(B497,'اسماء العملاء'!$A$2:$E$142,5,FALSE),"")</f>
        <v/>
      </c>
      <c r="D497" s="139" t="str">
        <f>IFERROR(VLOOKUP(B497,'اسماء العملاء'!$A$2:$C$142,2,FALSE),"")</f>
        <v/>
      </c>
      <c r="E497" s="213" t="str">
        <f>IFERROR(VLOOKUP(B497,'اسماء العملاء'!$A$2:$C$142,3,FALSE),"")</f>
        <v/>
      </c>
      <c r="F497" s="194"/>
      <c r="G497" s="194"/>
      <c r="H497" s="194"/>
    </row>
    <row r="498" spans="1:8" ht="21.95" customHeight="1">
      <c r="A498" s="194" t="str">
        <f t="shared" ca="1" si="7"/>
        <v/>
      </c>
      <c r="B498" s="139"/>
      <c r="C498" s="138" t="str">
        <f>IFERROR(VLOOKUP(B498,'اسماء العملاء'!$A$2:$E$142,5,FALSE),"")</f>
        <v/>
      </c>
      <c r="D498" s="139" t="str">
        <f>IFERROR(VLOOKUP(B498,'اسماء العملاء'!$A$2:$C$142,2,FALSE),"")</f>
        <v/>
      </c>
      <c r="E498" s="213" t="str">
        <f>IFERROR(VLOOKUP(B498,'اسماء العملاء'!$A$2:$C$142,3,FALSE),"")</f>
        <v/>
      </c>
      <c r="F498" s="194"/>
      <c r="G498" s="194"/>
      <c r="H498" s="194"/>
    </row>
    <row r="499" spans="1:8" ht="21.95" customHeight="1">
      <c r="A499" s="194" t="str">
        <f t="shared" ca="1" si="7"/>
        <v/>
      </c>
      <c r="B499" s="139"/>
      <c r="C499" s="138" t="str">
        <f>IFERROR(VLOOKUP(B499,'اسماء العملاء'!$A$2:$E$142,5,FALSE),"")</f>
        <v/>
      </c>
      <c r="D499" s="139" t="str">
        <f>IFERROR(VLOOKUP(B499,'اسماء العملاء'!$A$2:$C$142,2,FALSE),"")</f>
        <v/>
      </c>
      <c r="E499" s="213" t="str">
        <f>IFERROR(VLOOKUP(B499,'اسماء العملاء'!$A$2:$C$142,3,FALSE),"")</f>
        <v/>
      </c>
      <c r="F499" s="194"/>
      <c r="G499" s="194"/>
      <c r="H499" s="194"/>
    </row>
    <row r="500" spans="1:8" ht="21.95" customHeight="1">
      <c r="A500" s="194" t="str">
        <f t="shared" ca="1" si="7"/>
        <v/>
      </c>
      <c r="B500" s="139"/>
      <c r="C500" s="138" t="str">
        <f>IFERROR(VLOOKUP(B500,'اسماء العملاء'!$A$2:$E$142,5,FALSE),"")</f>
        <v/>
      </c>
      <c r="D500" s="139" t="str">
        <f>IFERROR(VLOOKUP(B500,'اسماء العملاء'!$A$2:$C$142,2,FALSE),"")</f>
        <v/>
      </c>
      <c r="E500" s="213" t="str">
        <f>IFERROR(VLOOKUP(B500,'اسماء العملاء'!$A$2:$C$142,3,FALSE),"")</f>
        <v/>
      </c>
      <c r="F500" s="194"/>
      <c r="G500" s="194"/>
      <c r="H500" s="194"/>
    </row>
    <row r="501" spans="1:8" ht="21.95" customHeight="1">
      <c r="A501" s="194" t="str">
        <f t="shared" ca="1" si="7"/>
        <v/>
      </c>
      <c r="B501" s="139"/>
      <c r="C501" s="138" t="str">
        <f>IFERROR(VLOOKUP(B501,'اسماء العملاء'!$A$2:$E$142,5,FALSE),"")</f>
        <v/>
      </c>
      <c r="D501" s="139" t="str">
        <f>IFERROR(VLOOKUP(B501,'اسماء العملاء'!$A$2:$C$142,2,FALSE),"")</f>
        <v/>
      </c>
      <c r="E501" s="213" t="str">
        <f>IFERROR(VLOOKUP(B501,'اسماء العملاء'!$A$2:$C$142,3,FALSE),"")</f>
        <v/>
      </c>
      <c r="F501" s="194"/>
      <c r="G501" s="194"/>
      <c r="H501" s="194"/>
    </row>
    <row r="502" spans="1:8" ht="21.95" customHeight="1">
      <c r="A502" s="194" t="str">
        <f t="shared" ca="1" si="7"/>
        <v/>
      </c>
      <c r="B502" s="139"/>
      <c r="C502" s="138" t="str">
        <f>IFERROR(VLOOKUP(B502,'اسماء العملاء'!$A$2:$E$142,5,FALSE),"")</f>
        <v/>
      </c>
      <c r="D502" s="139" t="str">
        <f>IFERROR(VLOOKUP(B502,'اسماء العملاء'!$A$2:$C$142,2,FALSE),"")</f>
        <v/>
      </c>
      <c r="E502" s="213" t="str">
        <f>IFERROR(VLOOKUP(B502,'اسماء العملاء'!$A$2:$C$142,3,FALSE),"")</f>
        <v/>
      </c>
      <c r="F502" s="194"/>
      <c r="G502" s="194"/>
      <c r="H502" s="194"/>
    </row>
    <row r="503" spans="1:8" ht="21.95" customHeight="1">
      <c r="A503" s="194" t="str">
        <f t="shared" ca="1" si="7"/>
        <v/>
      </c>
      <c r="B503" s="139"/>
      <c r="C503" s="138" t="str">
        <f>IFERROR(VLOOKUP(B503,'اسماء العملاء'!$A$2:$E$142,5,FALSE),"")</f>
        <v/>
      </c>
      <c r="D503" s="139" t="str">
        <f>IFERROR(VLOOKUP(B503,'اسماء العملاء'!$A$2:$C$142,2,FALSE),"")</f>
        <v/>
      </c>
      <c r="E503" s="213" t="str">
        <f>IFERROR(VLOOKUP(B503,'اسماء العملاء'!$A$2:$C$142,3,FALSE),"")</f>
        <v/>
      </c>
      <c r="F503" s="194"/>
      <c r="G503" s="194"/>
      <c r="H503" s="194"/>
    </row>
    <row r="504" spans="1:8" ht="21.95" customHeight="1">
      <c r="A504" s="194" t="str">
        <f t="shared" ca="1" si="7"/>
        <v/>
      </c>
      <c r="B504" s="139"/>
      <c r="C504" s="138" t="str">
        <f>IFERROR(VLOOKUP(B504,'اسماء العملاء'!$A$2:$E$142,5,FALSE),"")</f>
        <v/>
      </c>
      <c r="D504" s="139" t="str">
        <f>IFERROR(VLOOKUP(B504,'اسماء العملاء'!$A$2:$C$142,2,FALSE),"")</f>
        <v/>
      </c>
      <c r="E504" s="213" t="str">
        <f>IFERROR(VLOOKUP(B504,'اسماء العملاء'!$A$2:$C$142,3,FALSE),"")</f>
        <v/>
      </c>
      <c r="F504" s="194"/>
      <c r="G504" s="194"/>
      <c r="H504" s="194"/>
    </row>
    <row r="505" spans="1:8" ht="21.95" customHeight="1">
      <c r="A505" s="194" t="str">
        <f t="shared" ca="1" si="7"/>
        <v/>
      </c>
      <c r="B505" s="139"/>
      <c r="C505" s="138" t="str">
        <f>IFERROR(VLOOKUP(B505,'اسماء العملاء'!$A$2:$E$142,5,FALSE),"")</f>
        <v/>
      </c>
      <c r="D505" s="139" t="str">
        <f>IFERROR(VLOOKUP(B505,'اسماء العملاء'!$A$2:$C$142,2,FALSE),"")</f>
        <v/>
      </c>
      <c r="E505" s="213" t="str">
        <f>IFERROR(VLOOKUP(B505,'اسماء العملاء'!$A$2:$C$142,3,FALSE),"")</f>
        <v/>
      </c>
      <c r="F505" s="194"/>
      <c r="G505" s="194"/>
      <c r="H505" s="194"/>
    </row>
    <row r="506" spans="1:8" ht="21.95" customHeight="1">
      <c r="A506" s="194" t="str">
        <f t="shared" ca="1" si="7"/>
        <v/>
      </c>
      <c r="B506" s="139"/>
      <c r="C506" s="138" t="str">
        <f>IFERROR(VLOOKUP(B506,'اسماء العملاء'!$A$2:$E$142,5,FALSE),"")</f>
        <v/>
      </c>
      <c r="D506" s="139" t="str">
        <f>IFERROR(VLOOKUP(B506,'اسماء العملاء'!$A$2:$C$142,2,FALSE),"")</f>
        <v/>
      </c>
      <c r="E506" s="213" t="str">
        <f>IFERROR(VLOOKUP(B506,'اسماء العملاء'!$A$2:$C$142,3,FALSE),"")</f>
        <v/>
      </c>
      <c r="F506" s="194"/>
      <c r="G506" s="194"/>
      <c r="H506" s="194"/>
    </row>
    <row r="507" spans="1:8" ht="21.95" customHeight="1">
      <c r="A507" s="194" t="str">
        <f t="shared" ca="1" si="7"/>
        <v/>
      </c>
      <c r="B507" s="139"/>
      <c r="C507" s="138" t="str">
        <f>IFERROR(VLOOKUP(B507,'اسماء العملاء'!$A$2:$E$142,5,FALSE),"")</f>
        <v/>
      </c>
      <c r="D507" s="139" t="str">
        <f>IFERROR(VLOOKUP(B507,'اسماء العملاء'!$A$2:$C$142,2,FALSE),"")</f>
        <v/>
      </c>
      <c r="E507" s="213" t="str">
        <f>IFERROR(VLOOKUP(B507,'اسماء العملاء'!$A$2:$C$142,3,FALSE),"")</f>
        <v/>
      </c>
      <c r="F507" s="194"/>
      <c r="G507" s="194"/>
      <c r="H507" s="194"/>
    </row>
    <row r="508" spans="1:8" ht="21.95" customHeight="1">
      <c r="A508" s="194" t="str">
        <f t="shared" ca="1" si="7"/>
        <v/>
      </c>
      <c r="B508" s="139"/>
      <c r="C508" s="138" t="str">
        <f>IFERROR(VLOOKUP(B508,'اسماء العملاء'!$A$2:$E$142,5,FALSE),"")</f>
        <v/>
      </c>
      <c r="D508" s="139" t="str">
        <f>IFERROR(VLOOKUP(B508,'اسماء العملاء'!$A$2:$C$142,2,FALSE),"")</f>
        <v/>
      </c>
      <c r="E508" s="213" t="str">
        <f>IFERROR(VLOOKUP(B508,'اسماء العملاء'!$A$2:$C$142,3,FALSE),"")</f>
        <v/>
      </c>
      <c r="F508" s="194"/>
      <c r="G508" s="194"/>
      <c r="H508" s="194"/>
    </row>
    <row r="509" spans="1:8" ht="21.95" customHeight="1">
      <c r="A509" s="194" t="str">
        <f t="shared" ca="1" si="7"/>
        <v/>
      </c>
      <c r="B509" s="139"/>
      <c r="C509" s="138" t="str">
        <f>IFERROR(VLOOKUP(B509,'اسماء العملاء'!$A$2:$E$142,5,FALSE),"")</f>
        <v/>
      </c>
      <c r="D509" s="139" t="str">
        <f>IFERROR(VLOOKUP(B509,'اسماء العملاء'!$A$2:$C$142,2,FALSE),"")</f>
        <v/>
      </c>
      <c r="E509" s="213" t="str">
        <f>IFERROR(VLOOKUP(B509,'اسماء العملاء'!$A$2:$C$142,3,FALSE),"")</f>
        <v/>
      </c>
      <c r="F509" s="194"/>
      <c r="G509" s="194"/>
      <c r="H509" s="194"/>
    </row>
    <row r="510" spans="1:8" ht="21.95" customHeight="1">
      <c r="A510" s="194" t="str">
        <f t="shared" ca="1" si="7"/>
        <v/>
      </c>
      <c r="B510" s="139"/>
      <c r="C510" s="138" t="str">
        <f>IFERROR(VLOOKUP(B510,'اسماء العملاء'!$A$2:$E$142,5,FALSE),"")</f>
        <v/>
      </c>
      <c r="D510" s="139" t="str">
        <f>IFERROR(VLOOKUP(B510,'اسماء العملاء'!$A$2:$C$142,2,FALSE),"")</f>
        <v/>
      </c>
      <c r="E510" s="213" t="str">
        <f>IFERROR(VLOOKUP(B510,'اسماء العملاء'!$A$2:$C$142,3,FALSE),"")</f>
        <v/>
      </c>
      <c r="F510" s="194"/>
      <c r="G510" s="194"/>
      <c r="H510" s="194"/>
    </row>
    <row r="511" spans="1:8" ht="21.95" customHeight="1">
      <c r="A511" s="194" t="str">
        <f t="shared" ca="1" si="7"/>
        <v/>
      </c>
      <c r="B511" s="139"/>
      <c r="C511" s="138" t="str">
        <f>IFERROR(VLOOKUP(B511,'اسماء العملاء'!$A$2:$E$142,5,FALSE),"")</f>
        <v/>
      </c>
      <c r="D511" s="139" t="str">
        <f>IFERROR(VLOOKUP(B511,'اسماء العملاء'!$A$2:$C$142,2,FALSE),"")</f>
        <v/>
      </c>
      <c r="E511" s="213" t="str">
        <f>IFERROR(VLOOKUP(B511,'اسماء العملاء'!$A$2:$C$142,3,FALSE),"")</f>
        <v/>
      </c>
      <c r="F511" s="194"/>
      <c r="G511" s="194"/>
      <c r="H511" s="194"/>
    </row>
    <row r="512" spans="1:8" ht="21.95" customHeight="1">
      <c r="A512" s="194" t="str">
        <f t="shared" ca="1" si="7"/>
        <v/>
      </c>
      <c r="B512" s="139"/>
      <c r="C512" s="138" t="str">
        <f>IFERROR(VLOOKUP(B512,'اسماء العملاء'!$A$2:$E$142,5,FALSE),"")</f>
        <v/>
      </c>
      <c r="D512" s="139" t="str">
        <f>IFERROR(VLOOKUP(B512,'اسماء العملاء'!$A$2:$C$142,2,FALSE),"")</f>
        <v/>
      </c>
      <c r="E512" s="213" t="str">
        <f>IFERROR(VLOOKUP(B512,'اسماء العملاء'!$A$2:$C$142,3,FALSE),"")</f>
        <v/>
      </c>
      <c r="F512" s="194"/>
      <c r="G512" s="194"/>
      <c r="H512" s="194"/>
    </row>
    <row r="513" spans="1:8" ht="21.95" customHeight="1">
      <c r="A513" s="194" t="str">
        <f t="shared" ca="1" si="7"/>
        <v/>
      </c>
      <c r="B513" s="139"/>
      <c r="C513" s="138" t="str">
        <f>IFERROR(VLOOKUP(B513,'اسماء العملاء'!$A$2:$E$142,5,FALSE),"")</f>
        <v/>
      </c>
      <c r="D513" s="139" t="str">
        <f>IFERROR(VLOOKUP(B513,'اسماء العملاء'!$A$2:$C$142,2,FALSE),"")</f>
        <v/>
      </c>
      <c r="E513" s="213" t="str">
        <f>IFERROR(VLOOKUP(B513,'اسماء العملاء'!$A$2:$C$142,3,FALSE),"")</f>
        <v/>
      </c>
      <c r="F513" s="194"/>
      <c r="G513" s="194"/>
      <c r="H513" s="194"/>
    </row>
    <row r="514" spans="1:8" ht="21.95" customHeight="1">
      <c r="A514" s="194" t="str">
        <f t="shared" ca="1" si="7"/>
        <v/>
      </c>
      <c r="B514" s="139"/>
      <c r="C514" s="138" t="str">
        <f>IFERROR(VLOOKUP(B514,'اسماء العملاء'!$A$2:$E$142,5,FALSE),"")</f>
        <v/>
      </c>
      <c r="D514" s="139" t="str">
        <f>IFERROR(VLOOKUP(B514,'اسماء العملاء'!$A$2:$C$142,2,FALSE),"")</f>
        <v/>
      </c>
      <c r="E514" s="213" t="str">
        <f>IFERROR(VLOOKUP(B514,'اسماء العملاء'!$A$2:$C$142,3,FALSE),"")</f>
        <v/>
      </c>
      <c r="F514" s="194"/>
      <c r="G514" s="194"/>
      <c r="H514" s="194"/>
    </row>
    <row r="515" spans="1:8" ht="21.95" customHeight="1">
      <c r="A515" s="194" t="str">
        <f t="shared" ca="1" si="7"/>
        <v/>
      </c>
      <c r="B515" s="139"/>
      <c r="C515" s="138" t="str">
        <f>IFERROR(VLOOKUP(B515,'اسماء العملاء'!$A$2:$E$142,5,FALSE),"")</f>
        <v/>
      </c>
      <c r="D515" s="139" t="str">
        <f>IFERROR(VLOOKUP(B515,'اسماء العملاء'!$A$2:$C$142,2,FALSE),"")</f>
        <v/>
      </c>
      <c r="E515" s="213" t="str">
        <f>IFERROR(VLOOKUP(B515,'اسماء العملاء'!$A$2:$C$142,3,FALSE),"")</f>
        <v/>
      </c>
      <c r="F515" s="194"/>
      <c r="G515" s="194"/>
      <c r="H515" s="194"/>
    </row>
    <row r="516" spans="1:8" ht="21.95" customHeight="1">
      <c r="A516" s="194" t="str">
        <f t="shared" ref="A516:A579" ca="1" si="8">IF(B516="","",TODAY())</f>
        <v/>
      </c>
      <c r="B516" s="139"/>
      <c r="C516" s="138" t="str">
        <f>IFERROR(VLOOKUP(B516,'اسماء العملاء'!$A$2:$E$142,5,FALSE),"")</f>
        <v/>
      </c>
      <c r="D516" s="139" t="str">
        <f>IFERROR(VLOOKUP(B516,'اسماء العملاء'!$A$2:$C$142,2,FALSE),"")</f>
        <v/>
      </c>
      <c r="E516" s="213" t="str">
        <f>IFERROR(VLOOKUP(B516,'اسماء العملاء'!$A$2:$C$142,3,FALSE),"")</f>
        <v/>
      </c>
      <c r="F516" s="194"/>
      <c r="G516" s="194"/>
      <c r="H516" s="194"/>
    </row>
    <row r="517" spans="1:8" ht="21.95" customHeight="1">
      <c r="A517" s="194" t="str">
        <f t="shared" ca="1" si="8"/>
        <v/>
      </c>
      <c r="B517" s="139"/>
      <c r="C517" s="138" t="str">
        <f>IFERROR(VLOOKUP(B517,'اسماء العملاء'!$A$2:$E$142,5,FALSE),"")</f>
        <v/>
      </c>
      <c r="D517" s="139" t="str">
        <f>IFERROR(VLOOKUP(B517,'اسماء العملاء'!$A$2:$C$142,2,FALSE),"")</f>
        <v/>
      </c>
      <c r="E517" s="213" t="str">
        <f>IFERROR(VLOOKUP(B517,'اسماء العملاء'!$A$2:$C$142,3,FALSE),"")</f>
        <v/>
      </c>
      <c r="F517" s="194"/>
      <c r="G517" s="194"/>
      <c r="H517" s="194"/>
    </row>
    <row r="518" spans="1:8" ht="21.95" customHeight="1">
      <c r="A518" s="194" t="str">
        <f t="shared" ca="1" si="8"/>
        <v/>
      </c>
      <c r="B518" s="139"/>
      <c r="C518" s="138" t="str">
        <f>IFERROR(VLOOKUP(B518,'اسماء العملاء'!$A$2:$E$142,5,FALSE),"")</f>
        <v/>
      </c>
      <c r="D518" s="139" t="str">
        <f>IFERROR(VLOOKUP(B518,'اسماء العملاء'!$A$2:$C$142,2,FALSE),"")</f>
        <v/>
      </c>
      <c r="E518" s="213" t="str">
        <f>IFERROR(VLOOKUP(B518,'اسماء العملاء'!$A$2:$C$142,3,FALSE),"")</f>
        <v/>
      </c>
      <c r="F518" s="194"/>
      <c r="G518" s="194"/>
      <c r="H518" s="194"/>
    </row>
    <row r="519" spans="1:8" ht="21.95" customHeight="1">
      <c r="A519" s="194" t="str">
        <f t="shared" ca="1" si="8"/>
        <v/>
      </c>
      <c r="B519" s="139"/>
      <c r="C519" s="138" t="str">
        <f>IFERROR(VLOOKUP(B519,'اسماء العملاء'!$A$2:$E$142,5,FALSE),"")</f>
        <v/>
      </c>
      <c r="D519" s="139" t="str">
        <f>IFERROR(VLOOKUP(B519,'اسماء العملاء'!$A$2:$C$142,2,FALSE),"")</f>
        <v/>
      </c>
      <c r="E519" s="213" t="str">
        <f>IFERROR(VLOOKUP(B519,'اسماء العملاء'!$A$2:$C$142,3,FALSE),"")</f>
        <v/>
      </c>
      <c r="F519" s="194"/>
      <c r="G519" s="194"/>
      <c r="H519" s="194"/>
    </row>
    <row r="520" spans="1:8" ht="21.95" customHeight="1">
      <c r="A520" s="194" t="str">
        <f t="shared" ca="1" si="8"/>
        <v/>
      </c>
      <c r="B520" s="139"/>
      <c r="C520" s="138" t="str">
        <f>IFERROR(VLOOKUP(B520,'اسماء العملاء'!$A$2:$E$142,5,FALSE),"")</f>
        <v/>
      </c>
      <c r="D520" s="139" t="str">
        <f>IFERROR(VLOOKUP(B520,'اسماء العملاء'!$A$2:$C$142,2,FALSE),"")</f>
        <v/>
      </c>
      <c r="E520" s="213" t="str">
        <f>IFERROR(VLOOKUP(B520,'اسماء العملاء'!$A$2:$C$142,3,FALSE),"")</f>
        <v/>
      </c>
      <c r="F520" s="194"/>
      <c r="G520" s="194"/>
      <c r="H520" s="194"/>
    </row>
    <row r="521" spans="1:8" ht="21.95" customHeight="1">
      <c r="A521" s="194" t="str">
        <f t="shared" ca="1" si="8"/>
        <v/>
      </c>
      <c r="B521" s="139"/>
      <c r="C521" s="138" t="str">
        <f>IFERROR(VLOOKUP(B521,'اسماء العملاء'!$A$2:$E$142,5,FALSE),"")</f>
        <v/>
      </c>
      <c r="D521" s="139" t="str">
        <f>IFERROR(VLOOKUP(B521,'اسماء العملاء'!$A$2:$C$142,2,FALSE),"")</f>
        <v/>
      </c>
      <c r="E521" s="213" t="str">
        <f>IFERROR(VLOOKUP(B521,'اسماء العملاء'!$A$2:$C$142,3,FALSE),"")</f>
        <v/>
      </c>
      <c r="F521" s="194"/>
      <c r="G521" s="194"/>
      <c r="H521" s="194"/>
    </row>
    <row r="522" spans="1:8" ht="21.95" customHeight="1">
      <c r="A522" s="194" t="str">
        <f t="shared" ca="1" si="8"/>
        <v/>
      </c>
      <c r="B522" s="139"/>
      <c r="C522" s="138" t="str">
        <f>IFERROR(VLOOKUP(B522,'اسماء العملاء'!$A$2:$E$142,5,FALSE),"")</f>
        <v/>
      </c>
      <c r="D522" s="139" t="str">
        <f>IFERROR(VLOOKUP(B522,'اسماء العملاء'!$A$2:$C$142,2,FALSE),"")</f>
        <v/>
      </c>
      <c r="E522" s="213" t="str">
        <f>IFERROR(VLOOKUP(B522,'اسماء العملاء'!$A$2:$C$142,3,FALSE),"")</f>
        <v/>
      </c>
      <c r="F522" s="194"/>
      <c r="G522" s="194"/>
      <c r="H522" s="194"/>
    </row>
    <row r="523" spans="1:8" ht="21.95" customHeight="1">
      <c r="A523" s="194" t="str">
        <f t="shared" ca="1" si="8"/>
        <v/>
      </c>
      <c r="B523" s="139"/>
      <c r="C523" s="138" t="str">
        <f>IFERROR(VLOOKUP(B523,'اسماء العملاء'!$A$2:$E$142,5,FALSE),"")</f>
        <v/>
      </c>
      <c r="D523" s="139" t="str">
        <f>IFERROR(VLOOKUP(B523,'اسماء العملاء'!$A$2:$C$142,2,FALSE),"")</f>
        <v/>
      </c>
      <c r="E523" s="213" t="str">
        <f>IFERROR(VLOOKUP(B523,'اسماء العملاء'!$A$2:$C$142,3,FALSE),"")</f>
        <v/>
      </c>
      <c r="F523" s="194"/>
      <c r="G523" s="194"/>
      <c r="H523" s="194"/>
    </row>
    <row r="524" spans="1:8" ht="21.95" customHeight="1">
      <c r="A524" s="194" t="str">
        <f t="shared" ca="1" si="8"/>
        <v/>
      </c>
      <c r="B524" s="139"/>
      <c r="C524" s="138" t="str">
        <f>IFERROR(VLOOKUP(B524,'اسماء العملاء'!$A$2:$E$142,5,FALSE),"")</f>
        <v/>
      </c>
      <c r="D524" s="139" t="str">
        <f>IFERROR(VLOOKUP(B524,'اسماء العملاء'!$A$2:$C$142,2,FALSE),"")</f>
        <v/>
      </c>
      <c r="E524" s="213" t="str">
        <f>IFERROR(VLOOKUP(B524,'اسماء العملاء'!$A$2:$C$142,3,FALSE),"")</f>
        <v/>
      </c>
      <c r="F524" s="194"/>
      <c r="G524" s="194"/>
      <c r="H524" s="194"/>
    </row>
    <row r="525" spans="1:8" ht="21.95" customHeight="1">
      <c r="A525" s="194" t="str">
        <f t="shared" ca="1" si="8"/>
        <v/>
      </c>
      <c r="B525" s="139"/>
      <c r="C525" s="138" t="str">
        <f>IFERROR(VLOOKUP(B525,'اسماء العملاء'!$A$2:$E$142,5,FALSE),"")</f>
        <v/>
      </c>
      <c r="D525" s="139" t="str">
        <f>IFERROR(VLOOKUP(B525,'اسماء العملاء'!$A$2:$C$142,2,FALSE),"")</f>
        <v/>
      </c>
      <c r="E525" s="213" t="str">
        <f>IFERROR(VLOOKUP(B525,'اسماء العملاء'!$A$2:$C$142,3,FALSE),"")</f>
        <v/>
      </c>
      <c r="F525" s="194"/>
      <c r="G525" s="194"/>
      <c r="H525" s="194"/>
    </row>
    <row r="526" spans="1:8" ht="21.95" customHeight="1">
      <c r="A526" s="194" t="str">
        <f t="shared" ca="1" si="8"/>
        <v/>
      </c>
      <c r="B526" s="139"/>
      <c r="C526" s="138" t="str">
        <f>IFERROR(VLOOKUP(B526,'اسماء العملاء'!$A$2:$E$142,5,FALSE),"")</f>
        <v/>
      </c>
      <c r="D526" s="139" t="str">
        <f>IFERROR(VLOOKUP(B526,'اسماء العملاء'!$A$2:$C$142,2,FALSE),"")</f>
        <v/>
      </c>
      <c r="E526" s="213" t="str">
        <f>IFERROR(VLOOKUP(B526,'اسماء العملاء'!$A$2:$C$142,3,FALSE),"")</f>
        <v/>
      </c>
      <c r="F526" s="194"/>
      <c r="G526" s="194"/>
      <c r="H526" s="194"/>
    </row>
    <row r="527" spans="1:8" ht="21.95" customHeight="1">
      <c r="A527" s="194" t="str">
        <f t="shared" ca="1" si="8"/>
        <v/>
      </c>
      <c r="B527" s="139"/>
      <c r="C527" s="138" t="str">
        <f>IFERROR(VLOOKUP(B527,'اسماء العملاء'!$A$2:$E$142,5,FALSE),"")</f>
        <v/>
      </c>
      <c r="D527" s="139" t="str">
        <f>IFERROR(VLOOKUP(B527,'اسماء العملاء'!$A$2:$C$142,2,FALSE),"")</f>
        <v/>
      </c>
      <c r="E527" s="213" t="str">
        <f>IFERROR(VLOOKUP(B527,'اسماء العملاء'!$A$2:$C$142,3,FALSE),"")</f>
        <v/>
      </c>
      <c r="F527" s="194"/>
      <c r="G527" s="194"/>
      <c r="H527" s="194"/>
    </row>
    <row r="528" spans="1:8" ht="21.95" customHeight="1">
      <c r="A528" s="194" t="str">
        <f t="shared" ca="1" si="8"/>
        <v/>
      </c>
      <c r="B528" s="139"/>
      <c r="C528" s="138" t="str">
        <f>IFERROR(VLOOKUP(B528,'اسماء العملاء'!$A$2:$E$142,5,FALSE),"")</f>
        <v/>
      </c>
      <c r="D528" s="139" t="str">
        <f>IFERROR(VLOOKUP(B528,'اسماء العملاء'!$A$2:$C$142,2,FALSE),"")</f>
        <v/>
      </c>
      <c r="E528" s="213" t="str">
        <f>IFERROR(VLOOKUP(B528,'اسماء العملاء'!$A$2:$C$142,3,FALSE),"")</f>
        <v/>
      </c>
      <c r="F528" s="194"/>
      <c r="G528" s="194"/>
      <c r="H528" s="194"/>
    </row>
    <row r="529" spans="1:8" ht="21.95" customHeight="1">
      <c r="A529" s="194" t="str">
        <f t="shared" ca="1" si="8"/>
        <v/>
      </c>
      <c r="B529" s="139"/>
      <c r="C529" s="138" t="str">
        <f>IFERROR(VLOOKUP(B529,'اسماء العملاء'!$A$2:$E$142,5,FALSE),"")</f>
        <v/>
      </c>
      <c r="D529" s="139" t="str">
        <f>IFERROR(VLOOKUP(B529,'اسماء العملاء'!$A$2:$C$142,2,FALSE),"")</f>
        <v/>
      </c>
      <c r="E529" s="213" t="str">
        <f>IFERROR(VLOOKUP(B529,'اسماء العملاء'!$A$2:$C$142,3,FALSE),"")</f>
        <v/>
      </c>
      <c r="F529" s="194"/>
      <c r="G529" s="194"/>
      <c r="H529" s="194"/>
    </row>
    <row r="530" spans="1:8" ht="21.95" customHeight="1">
      <c r="A530" s="194" t="str">
        <f t="shared" ca="1" si="8"/>
        <v/>
      </c>
      <c r="B530" s="139"/>
      <c r="C530" s="138" t="str">
        <f>IFERROR(VLOOKUP(B530,'اسماء العملاء'!$A$2:$E$142,5,FALSE),"")</f>
        <v/>
      </c>
      <c r="D530" s="139" t="str">
        <f>IFERROR(VLOOKUP(B530,'اسماء العملاء'!$A$2:$C$142,2,FALSE),"")</f>
        <v/>
      </c>
      <c r="E530" s="213" t="str">
        <f>IFERROR(VLOOKUP(B530,'اسماء العملاء'!$A$2:$C$142,3,FALSE),"")</f>
        <v/>
      </c>
      <c r="F530" s="194"/>
      <c r="G530" s="194"/>
      <c r="H530" s="194"/>
    </row>
    <row r="531" spans="1:8" ht="21.95" customHeight="1">
      <c r="A531" s="194" t="str">
        <f t="shared" ca="1" si="8"/>
        <v/>
      </c>
      <c r="B531" s="139"/>
      <c r="C531" s="138" t="str">
        <f>IFERROR(VLOOKUP(B531,'اسماء العملاء'!$A$2:$E$142,5,FALSE),"")</f>
        <v/>
      </c>
      <c r="D531" s="139" t="str">
        <f>IFERROR(VLOOKUP(B531,'اسماء العملاء'!$A$2:$C$142,2,FALSE),"")</f>
        <v/>
      </c>
      <c r="E531" s="213" t="str">
        <f>IFERROR(VLOOKUP(B531,'اسماء العملاء'!$A$2:$C$142,3,FALSE),"")</f>
        <v/>
      </c>
      <c r="F531" s="194"/>
      <c r="G531" s="194"/>
      <c r="H531" s="194"/>
    </row>
    <row r="532" spans="1:8" ht="21.95" customHeight="1">
      <c r="A532" s="194" t="str">
        <f t="shared" ca="1" si="8"/>
        <v/>
      </c>
      <c r="B532" s="139"/>
      <c r="C532" s="138" t="str">
        <f>IFERROR(VLOOKUP(B532,'اسماء العملاء'!$A$2:$E$142,5,FALSE),"")</f>
        <v/>
      </c>
      <c r="D532" s="139" t="str">
        <f>IFERROR(VLOOKUP(B532,'اسماء العملاء'!$A$2:$C$142,2,FALSE),"")</f>
        <v/>
      </c>
      <c r="E532" s="213" t="str">
        <f>IFERROR(VLOOKUP(B532,'اسماء العملاء'!$A$2:$C$142,3,FALSE),"")</f>
        <v/>
      </c>
      <c r="F532" s="194"/>
      <c r="G532" s="194"/>
      <c r="H532" s="194"/>
    </row>
    <row r="533" spans="1:8" ht="21.95" customHeight="1">
      <c r="A533" s="194" t="str">
        <f t="shared" ca="1" si="8"/>
        <v/>
      </c>
      <c r="B533" s="139"/>
      <c r="C533" s="138" t="str">
        <f>IFERROR(VLOOKUP(B533,'اسماء العملاء'!$A$2:$E$142,5,FALSE),"")</f>
        <v/>
      </c>
      <c r="D533" s="139" t="str">
        <f>IFERROR(VLOOKUP(B533,'اسماء العملاء'!$A$2:$C$142,2,FALSE),"")</f>
        <v/>
      </c>
      <c r="E533" s="213" t="str">
        <f>IFERROR(VLOOKUP(B533,'اسماء العملاء'!$A$2:$C$142,3,FALSE),"")</f>
        <v/>
      </c>
      <c r="F533" s="194"/>
      <c r="G533" s="194"/>
      <c r="H533" s="194"/>
    </row>
    <row r="534" spans="1:8" ht="21.95" customHeight="1">
      <c r="A534" s="194" t="str">
        <f t="shared" ca="1" si="8"/>
        <v/>
      </c>
      <c r="B534" s="139"/>
      <c r="C534" s="138" t="str">
        <f>IFERROR(VLOOKUP(B534,'اسماء العملاء'!$A$2:$E$142,5,FALSE),"")</f>
        <v/>
      </c>
      <c r="D534" s="139" t="str">
        <f>IFERROR(VLOOKUP(B534,'اسماء العملاء'!$A$2:$C$142,2,FALSE),"")</f>
        <v/>
      </c>
      <c r="E534" s="213" t="str">
        <f>IFERROR(VLOOKUP(B534,'اسماء العملاء'!$A$2:$C$142,3,FALSE),"")</f>
        <v/>
      </c>
      <c r="F534" s="194"/>
      <c r="G534" s="194"/>
      <c r="H534" s="194"/>
    </row>
    <row r="535" spans="1:8" ht="21.95" customHeight="1">
      <c r="A535" s="194" t="str">
        <f t="shared" ca="1" si="8"/>
        <v/>
      </c>
      <c r="B535" s="139"/>
      <c r="C535" s="138" t="str">
        <f>IFERROR(VLOOKUP(B535,'اسماء العملاء'!$A$2:$E$142,5,FALSE),"")</f>
        <v/>
      </c>
      <c r="D535" s="139" t="str">
        <f>IFERROR(VLOOKUP(B535,'اسماء العملاء'!$A$2:$C$142,2,FALSE),"")</f>
        <v/>
      </c>
      <c r="E535" s="213" t="str">
        <f>IFERROR(VLOOKUP(B535,'اسماء العملاء'!$A$2:$C$142,3,FALSE),"")</f>
        <v/>
      </c>
      <c r="F535" s="194"/>
      <c r="G535" s="194"/>
      <c r="H535" s="194"/>
    </row>
    <row r="536" spans="1:8" ht="21.95" customHeight="1">
      <c r="A536" s="194" t="str">
        <f t="shared" ca="1" si="8"/>
        <v/>
      </c>
      <c r="B536" s="139"/>
      <c r="C536" s="138" t="str">
        <f>IFERROR(VLOOKUP(B536,'اسماء العملاء'!$A$2:$E$142,5,FALSE),"")</f>
        <v/>
      </c>
      <c r="D536" s="139" t="str">
        <f>IFERROR(VLOOKUP(B536,'اسماء العملاء'!$A$2:$C$142,2,FALSE),"")</f>
        <v/>
      </c>
      <c r="E536" s="213" t="str">
        <f>IFERROR(VLOOKUP(B536,'اسماء العملاء'!$A$2:$C$142,3,FALSE),"")</f>
        <v/>
      </c>
      <c r="F536" s="194"/>
      <c r="G536" s="194"/>
      <c r="H536" s="194"/>
    </row>
    <row r="537" spans="1:8" ht="21.95" customHeight="1">
      <c r="A537" s="194" t="str">
        <f t="shared" ca="1" si="8"/>
        <v/>
      </c>
      <c r="B537" s="139"/>
      <c r="C537" s="138" t="str">
        <f>IFERROR(VLOOKUP(B537,'اسماء العملاء'!$A$2:$E$142,5,FALSE),"")</f>
        <v/>
      </c>
      <c r="D537" s="139" t="str">
        <f>IFERROR(VLOOKUP(B537,'اسماء العملاء'!$A$2:$C$142,2,FALSE),"")</f>
        <v/>
      </c>
      <c r="E537" s="213" t="str">
        <f>IFERROR(VLOOKUP(B537,'اسماء العملاء'!$A$2:$C$142,3,FALSE),"")</f>
        <v/>
      </c>
      <c r="F537" s="194"/>
      <c r="G537" s="194"/>
      <c r="H537" s="194"/>
    </row>
    <row r="538" spans="1:8" ht="21.95" customHeight="1">
      <c r="A538" s="194" t="str">
        <f t="shared" ca="1" si="8"/>
        <v/>
      </c>
      <c r="B538" s="139"/>
      <c r="C538" s="138" t="str">
        <f>IFERROR(VLOOKUP(B538,'اسماء العملاء'!$A$2:$E$142,5,FALSE),"")</f>
        <v/>
      </c>
      <c r="D538" s="139" t="str">
        <f>IFERROR(VLOOKUP(B538,'اسماء العملاء'!$A$2:$C$142,2,FALSE),"")</f>
        <v/>
      </c>
      <c r="E538" s="213" t="str">
        <f>IFERROR(VLOOKUP(B538,'اسماء العملاء'!$A$2:$C$142,3,FALSE),"")</f>
        <v/>
      </c>
      <c r="F538" s="194"/>
      <c r="G538" s="194"/>
      <c r="H538" s="194"/>
    </row>
    <row r="539" spans="1:8" ht="21.95" customHeight="1">
      <c r="A539" s="194" t="str">
        <f t="shared" ca="1" si="8"/>
        <v/>
      </c>
      <c r="B539" s="139"/>
      <c r="C539" s="138" t="str">
        <f>IFERROR(VLOOKUP(B539,'اسماء العملاء'!$A$2:$E$142,5,FALSE),"")</f>
        <v/>
      </c>
      <c r="D539" s="139" t="str">
        <f>IFERROR(VLOOKUP(B539,'اسماء العملاء'!$A$2:$C$142,2,FALSE),"")</f>
        <v/>
      </c>
      <c r="E539" s="213" t="str">
        <f>IFERROR(VLOOKUP(B539,'اسماء العملاء'!$A$2:$C$142,3,FALSE),"")</f>
        <v/>
      </c>
      <c r="F539" s="194"/>
      <c r="G539" s="194"/>
      <c r="H539" s="194"/>
    </row>
    <row r="540" spans="1:8" ht="21.95" customHeight="1">
      <c r="A540" s="194" t="str">
        <f t="shared" ca="1" si="8"/>
        <v/>
      </c>
      <c r="B540" s="139"/>
      <c r="C540" s="138" t="str">
        <f>IFERROR(VLOOKUP(B540,'اسماء العملاء'!$A$2:$E$142,5,FALSE),"")</f>
        <v/>
      </c>
      <c r="D540" s="139" t="str">
        <f>IFERROR(VLOOKUP(B540,'اسماء العملاء'!$A$2:$C$142,2,FALSE),"")</f>
        <v/>
      </c>
      <c r="E540" s="213" t="str">
        <f>IFERROR(VLOOKUP(B540,'اسماء العملاء'!$A$2:$C$142,3,FALSE),"")</f>
        <v/>
      </c>
      <c r="F540" s="194"/>
      <c r="G540" s="194"/>
      <c r="H540" s="194"/>
    </row>
    <row r="541" spans="1:8" ht="21.95" customHeight="1">
      <c r="A541" s="194" t="str">
        <f t="shared" ca="1" si="8"/>
        <v/>
      </c>
      <c r="B541" s="139"/>
      <c r="C541" s="138" t="str">
        <f>IFERROR(VLOOKUP(B541,'اسماء العملاء'!$A$2:$E$142,5,FALSE),"")</f>
        <v/>
      </c>
      <c r="D541" s="139" t="str">
        <f>IFERROR(VLOOKUP(B541,'اسماء العملاء'!$A$2:$C$142,2,FALSE),"")</f>
        <v/>
      </c>
      <c r="E541" s="213" t="str">
        <f>IFERROR(VLOOKUP(B541,'اسماء العملاء'!$A$2:$C$142,3,FALSE),"")</f>
        <v/>
      </c>
      <c r="F541" s="194"/>
      <c r="G541" s="194"/>
      <c r="H541" s="194"/>
    </row>
    <row r="542" spans="1:8" ht="21.95" customHeight="1">
      <c r="A542" s="194" t="str">
        <f t="shared" ca="1" si="8"/>
        <v/>
      </c>
      <c r="B542" s="139"/>
      <c r="C542" s="138" t="str">
        <f>IFERROR(VLOOKUP(B542,'اسماء العملاء'!$A$2:$E$142,5,FALSE),"")</f>
        <v/>
      </c>
      <c r="D542" s="139" t="str">
        <f>IFERROR(VLOOKUP(B542,'اسماء العملاء'!$A$2:$C$142,2,FALSE),"")</f>
        <v/>
      </c>
      <c r="E542" s="213" t="str">
        <f>IFERROR(VLOOKUP(B542,'اسماء العملاء'!$A$2:$C$142,3,FALSE),"")</f>
        <v/>
      </c>
      <c r="F542" s="194"/>
      <c r="G542" s="194"/>
      <c r="H542" s="194"/>
    </row>
    <row r="543" spans="1:8" ht="21.95" customHeight="1">
      <c r="A543" s="194" t="str">
        <f t="shared" ca="1" si="8"/>
        <v/>
      </c>
      <c r="B543" s="139"/>
      <c r="C543" s="138" t="str">
        <f>IFERROR(VLOOKUP(B543,'اسماء العملاء'!$A$2:$E$142,5,FALSE),"")</f>
        <v/>
      </c>
      <c r="D543" s="139" t="str">
        <f>IFERROR(VLOOKUP(B543,'اسماء العملاء'!$A$2:$C$142,2,FALSE),"")</f>
        <v/>
      </c>
      <c r="E543" s="213" t="str">
        <f>IFERROR(VLOOKUP(B543,'اسماء العملاء'!$A$2:$C$142,3,FALSE),"")</f>
        <v/>
      </c>
      <c r="F543" s="194"/>
      <c r="G543" s="194"/>
      <c r="H543" s="194"/>
    </row>
    <row r="544" spans="1:8" ht="21.95" customHeight="1">
      <c r="A544" s="194" t="str">
        <f t="shared" ca="1" si="8"/>
        <v/>
      </c>
      <c r="B544" s="139"/>
      <c r="C544" s="138" t="str">
        <f>IFERROR(VLOOKUP(B544,'اسماء العملاء'!$A$2:$E$142,5,FALSE),"")</f>
        <v/>
      </c>
      <c r="D544" s="139" t="str">
        <f>IFERROR(VLOOKUP(B544,'اسماء العملاء'!$A$2:$C$142,2,FALSE),"")</f>
        <v/>
      </c>
      <c r="E544" s="213" t="str">
        <f>IFERROR(VLOOKUP(B544,'اسماء العملاء'!$A$2:$C$142,3,FALSE),"")</f>
        <v/>
      </c>
      <c r="F544" s="194"/>
      <c r="G544" s="194"/>
      <c r="H544" s="194"/>
    </row>
    <row r="545" spans="1:8" ht="21.95" customHeight="1">
      <c r="A545" s="194" t="str">
        <f t="shared" ca="1" si="8"/>
        <v/>
      </c>
      <c r="B545" s="139"/>
      <c r="C545" s="138" t="str">
        <f>IFERROR(VLOOKUP(B545,'اسماء العملاء'!$A$2:$E$142,5,FALSE),"")</f>
        <v/>
      </c>
      <c r="D545" s="139" t="str">
        <f>IFERROR(VLOOKUP(B545,'اسماء العملاء'!$A$2:$C$142,2,FALSE),"")</f>
        <v/>
      </c>
      <c r="E545" s="213" t="str">
        <f>IFERROR(VLOOKUP(B545,'اسماء العملاء'!$A$2:$C$142,3,FALSE),"")</f>
        <v/>
      </c>
      <c r="F545" s="194"/>
      <c r="G545" s="194"/>
      <c r="H545" s="194"/>
    </row>
    <row r="546" spans="1:8" ht="21.95" customHeight="1">
      <c r="A546" s="194" t="str">
        <f t="shared" ca="1" si="8"/>
        <v/>
      </c>
      <c r="B546" s="139"/>
      <c r="C546" s="138" t="str">
        <f>IFERROR(VLOOKUP(B546,'اسماء العملاء'!$A$2:$E$142,5,FALSE),"")</f>
        <v/>
      </c>
      <c r="D546" s="139" t="str">
        <f>IFERROR(VLOOKUP(B546,'اسماء العملاء'!$A$2:$C$142,2,FALSE),"")</f>
        <v/>
      </c>
      <c r="E546" s="213" t="str">
        <f>IFERROR(VLOOKUP(B546,'اسماء العملاء'!$A$2:$C$142,3,FALSE),"")</f>
        <v/>
      </c>
      <c r="F546" s="194"/>
      <c r="G546" s="194"/>
      <c r="H546" s="194"/>
    </row>
    <row r="547" spans="1:8" ht="21.95" customHeight="1">
      <c r="A547" s="194" t="str">
        <f t="shared" ca="1" si="8"/>
        <v/>
      </c>
      <c r="B547" s="139"/>
      <c r="C547" s="138" t="str">
        <f>IFERROR(VLOOKUP(B547,'اسماء العملاء'!$A$2:$E$142,5,FALSE),"")</f>
        <v/>
      </c>
      <c r="D547" s="139" t="str">
        <f>IFERROR(VLOOKUP(B547,'اسماء العملاء'!$A$2:$C$142,2,FALSE),"")</f>
        <v/>
      </c>
      <c r="E547" s="213" t="str">
        <f>IFERROR(VLOOKUP(B547,'اسماء العملاء'!$A$2:$C$142,3,FALSE),"")</f>
        <v/>
      </c>
      <c r="F547" s="194"/>
      <c r="G547" s="194"/>
      <c r="H547" s="194"/>
    </row>
    <row r="548" spans="1:8" ht="21.95" customHeight="1">
      <c r="A548" s="194" t="str">
        <f t="shared" ca="1" si="8"/>
        <v/>
      </c>
      <c r="B548" s="139"/>
      <c r="C548" s="138" t="str">
        <f>IFERROR(VLOOKUP(B548,'اسماء العملاء'!$A$2:$E$142,5,FALSE),"")</f>
        <v/>
      </c>
      <c r="D548" s="139" t="str">
        <f>IFERROR(VLOOKUP(B548,'اسماء العملاء'!$A$2:$C$142,2,FALSE),"")</f>
        <v/>
      </c>
      <c r="E548" s="213" t="str">
        <f>IFERROR(VLOOKUP(B548,'اسماء العملاء'!$A$2:$C$142,3,FALSE),"")</f>
        <v/>
      </c>
      <c r="F548" s="194"/>
      <c r="G548" s="194"/>
      <c r="H548" s="194"/>
    </row>
    <row r="549" spans="1:8" ht="21.95" customHeight="1">
      <c r="A549" s="194" t="str">
        <f t="shared" ca="1" si="8"/>
        <v/>
      </c>
      <c r="B549" s="139"/>
      <c r="C549" s="138" t="str">
        <f>IFERROR(VLOOKUP(B549,'اسماء العملاء'!$A$2:$E$142,5,FALSE),"")</f>
        <v/>
      </c>
      <c r="D549" s="139" t="str">
        <f>IFERROR(VLOOKUP(B549,'اسماء العملاء'!$A$2:$C$142,2,FALSE),"")</f>
        <v/>
      </c>
      <c r="E549" s="213" t="str">
        <f>IFERROR(VLOOKUP(B549,'اسماء العملاء'!$A$2:$C$142,3,FALSE),"")</f>
        <v/>
      </c>
      <c r="F549" s="194"/>
      <c r="G549" s="194"/>
      <c r="H549" s="194"/>
    </row>
    <row r="550" spans="1:8" ht="21.95" customHeight="1">
      <c r="A550" s="194" t="str">
        <f t="shared" ca="1" si="8"/>
        <v/>
      </c>
      <c r="B550" s="139"/>
      <c r="C550" s="138" t="str">
        <f>IFERROR(VLOOKUP(B550,'اسماء العملاء'!$A$2:$E$142,5,FALSE),"")</f>
        <v/>
      </c>
      <c r="D550" s="139" t="str">
        <f>IFERROR(VLOOKUP(B550,'اسماء العملاء'!$A$2:$C$142,2,FALSE),"")</f>
        <v/>
      </c>
      <c r="E550" s="213" t="str">
        <f>IFERROR(VLOOKUP(B550,'اسماء العملاء'!$A$2:$C$142,3,FALSE),"")</f>
        <v/>
      </c>
      <c r="F550" s="194"/>
      <c r="G550" s="194"/>
      <c r="H550" s="194"/>
    </row>
    <row r="551" spans="1:8" ht="21.95" customHeight="1">
      <c r="A551" s="194" t="str">
        <f t="shared" ca="1" si="8"/>
        <v/>
      </c>
      <c r="B551" s="139"/>
      <c r="C551" s="138" t="str">
        <f>IFERROR(VLOOKUP(B551,'اسماء العملاء'!$A$2:$E$142,5,FALSE),"")</f>
        <v/>
      </c>
      <c r="D551" s="139" t="str">
        <f>IFERROR(VLOOKUP(B551,'اسماء العملاء'!$A$2:$C$142,2,FALSE),"")</f>
        <v/>
      </c>
      <c r="E551" s="213" t="str">
        <f>IFERROR(VLOOKUP(B551,'اسماء العملاء'!$A$2:$C$142,3,FALSE),"")</f>
        <v/>
      </c>
      <c r="F551" s="194"/>
      <c r="G551" s="194"/>
      <c r="H551" s="194"/>
    </row>
    <row r="552" spans="1:8" ht="21.95" customHeight="1">
      <c r="A552" s="194" t="str">
        <f t="shared" ca="1" si="8"/>
        <v/>
      </c>
      <c r="B552" s="139"/>
      <c r="C552" s="138" t="str">
        <f>IFERROR(VLOOKUP(B552,'اسماء العملاء'!$A$2:$E$142,5,FALSE),"")</f>
        <v/>
      </c>
      <c r="D552" s="139" t="str">
        <f>IFERROR(VLOOKUP(B552,'اسماء العملاء'!$A$2:$C$142,2,FALSE),"")</f>
        <v/>
      </c>
      <c r="E552" s="213" t="str">
        <f>IFERROR(VLOOKUP(B552,'اسماء العملاء'!$A$2:$C$142,3,FALSE),"")</f>
        <v/>
      </c>
      <c r="F552" s="194"/>
      <c r="G552" s="194"/>
      <c r="H552" s="194"/>
    </row>
    <row r="553" spans="1:8" ht="21.95" customHeight="1">
      <c r="A553" s="194" t="str">
        <f t="shared" ca="1" si="8"/>
        <v/>
      </c>
      <c r="B553" s="139"/>
      <c r="C553" s="138" t="str">
        <f>IFERROR(VLOOKUP(B553,'اسماء العملاء'!$A$2:$E$142,5,FALSE),"")</f>
        <v/>
      </c>
      <c r="D553" s="139" t="str">
        <f>IFERROR(VLOOKUP(B553,'اسماء العملاء'!$A$2:$C$142,2,FALSE),"")</f>
        <v/>
      </c>
      <c r="E553" s="213" t="str">
        <f>IFERROR(VLOOKUP(B553,'اسماء العملاء'!$A$2:$C$142,3,FALSE),"")</f>
        <v/>
      </c>
      <c r="F553" s="194"/>
      <c r="G553" s="194"/>
      <c r="H553" s="194"/>
    </row>
    <row r="554" spans="1:8" ht="21.95" customHeight="1">
      <c r="A554" s="194" t="str">
        <f t="shared" ca="1" si="8"/>
        <v/>
      </c>
      <c r="B554" s="139"/>
      <c r="C554" s="138" t="str">
        <f>IFERROR(VLOOKUP(B554,'اسماء العملاء'!$A$2:$E$142,5,FALSE),"")</f>
        <v/>
      </c>
      <c r="D554" s="139" t="str">
        <f>IFERROR(VLOOKUP(B554,'اسماء العملاء'!$A$2:$C$142,2,FALSE),"")</f>
        <v/>
      </c>
      <c r="E554" s="213" t="str">
        <f>IFERROR(VLOOKUP(B554,'اسماء العملاء'!$A$2:$C$142,3,FALSE),"")</f>
        <v/>
      </c>
      <c r="F554" s="194"/>
      <c r="G554" s="194"/>
      <c r="H554" s="194"/>
    </row>
    <row r="555" spans="1:8" ht="21.95" customHeight="1">
      <c r="A555" s="194" t="str">
        <f t="shared" ca="1" si="8"/>
        <v/>
      </c>
      <c r="B555" s="139"/>
      <c r="C555" s="138" t="str">
        <f>IFERROR(VLOOKUP(B555,'اسماء العملاء'!$A$2:$E$142,5,FALSE),"")</f>
        <v/>
      </c>
      <c r="D555" s="139" t="str">
        <f>IFERROR(VLOOKUP(B555,'اسماء العملاء'!$A$2:$C$142,2,FALSE),"")</f>
        <v/>
      </c>
      <c r="E555" s="213" t="str">
        <f>IFERROR(VLOOKUP(B555,'اسماء العملاء'!$A$2:$C$142,3,FALSE),"")</f>
        <v/>
      </c>
      <c r="F555" s="194"/>
      <c r="G555" s="194"/>
      <c r="H555" s="194"/>
    </row>
    <row r="556" spans="1:8" ht="21.95" customHeight="1">
      <c r="A556" s="194" t="str">
        <f t="shared" ca="1" si="8"/>
        <v/>
      </c>
      <c r="B556" s="139"/>
      <c r="C556" s="138" t="str">
        <f>IFERROR(VLOOKUP(B556,'اسماء العملاء'!$A$2:$E$142,5,FALSE),"")</f>
        <v/>
      </c>
      <c r="D556" s="139" t="str">
        <f>IFERROR(VLOOKUP(B556,'اسماء العملاء'!$A$2:$C$142,2,FALSE),"")</f>
        <v/>
      </c>
      <c r="E556" s="213" t="str">
        <f>IFERROR(VLOOKUP(B556,'اسماء العملاء'!$A$2:$C$142,3,FALSE),"")</f>
        <v/>
      </c>
      <c r="F556" s="194"/>
      <c r="G556" s="194"/>
      <c r="H556" s="194"/>
    </row>
    <row r="557" spans="1:8" ht="21.95" customHeight="1">
      <c r="A557" s="194" t="str">
        <f t="shared" ca="1" si="8"/>
        <v/>
      </c>
      <c r="B557" s="139"/>
      <c r="C557" s="138" t="str">
        <f>IFERROR(VLOOKUP(B557,'اسماء العملاء'!$A$2:$E$142,5,FALSE),"")</f>
        <v/>
      </c>
      <c r="D557" s="139" t="str">
        <f>IFERROR(VLOOKUP(B557,'اسماء العملاء'!$A$2:$C$142,2,FALSE),"")</f>
        <v/>
      </c>
      <c r="E557" s="213" t="str">
        <f>IFERROR(VLOOKUP(B557,'اسماء العملاء'!$A$2:$C$142,3,FALSE),"")</f>
        <v/>
      </c>
      <c r="F557" s="194"/>
      <c r="G557" s="194"/>
      <c r="H557" s="194"/>
    </row>
    <row r="558" spans="1:8" ht="21.95" customHeight="1">
      <c r="A558" s="194" t="str">
        <f t="shared" ca="1" si="8"/>
        <v/>
      </c>
      <c r="B558" s="139"/>
      <c r="C558" s="138" t="str">
        <f>IFERROR(VLOOKUP(B558,'اسماء العملاء'!$A$2:$E$142,5,FALSE),"")</f>
        <v/>
      </c>
      <c r="D558" s="139" t="str">
        <f>IFERROR(VLOOKUP(B558,'اسماء العملاء'!$A$2:$C$142,2,FALSE),"")</f>
        <v/>
      </c>
      <c r="E558" s="213" t="str">
        <f>IFERROR(VLOOKUP(B558,'اسماء العملاء'!$A$2:$C$142,3,FALSE),"")</f>
        <v/>
      </c>
      <c r="F558" s="194"/>
      <c r="G558" s="194"/>
      <c r="H558" s="194"/>
    </row>
    <row r="559" spans="1:8" ht="21.95" customHeight="1">
      <c r="A559" s="194" t="str">
        <f t="shared" ca="1" si="8"/>
        <v/>
      </c>
      <c r="B559" s="139"/>
      <c r="C559" s="138" t="str">
        <f>IFERROR(VLOOKUP(B559,'اسماء العملاء'!$A$2:$E$142,5,FALSE),"")</f>
        <v/>
      </c>
      <c r="D559" s="139" t="str">
        <f>IFERROR(VLOOKUP(B559,'اسماء العملاء'!$A$2:$C$142,2,FALSE),"")</f>
        <v/>
      </c>
      <c r="E559" s="213" t="str">
        <f>IFERROR(VLOOKUP(B559,'اسماء العملاء'!$A$2:$C$142,3,FALSE),"")</f>
        <v/>
      </c>
      <c r="F559" s="194"/>
      <c r="G559" s="194"/>
      <c r="H559" s="194"/>
    </row>
    <row r="560" spans="1:8" ht="21.95" customHeight="1">
      <c r="A560" s="194" t="str">
        <f t="shared" ca="1" si="8"/>
        <v/>
      </c>
      <c r="B560" s="139"/>
      <c r="C560" s="138" t="str">
        <f>IFERROR(VLOOKUP(B560,'اسماء العملاء'!$A$2:$E$142,5,FALSE),"")</f>
        <v/>
      </c>
      <c r="D560" s="139" t="str">
        <f>IFERROR(VLOOKUP(B560,'اسماء العملاء'!$A$2:$C$142,2,FALSE),"")</f>
        <v/>
      </c>
      <c r="E560" s="213" t="str">
        <f>IFERROR(VLOOKUP(B560,'اسماء العملاء'!$A$2:$C$142,3,FALSE),"")</f>
        <v/>
      </c>
      <c r="F560" s="194"/>
      <c r="G560" s="194"/>
      <c r="H560" s="194"/>
    </row>
    <row r="561" spans="1:8" ht="21.95" customHeight="1">
      <c r="A561" s="194" t="str">
        <f t="shared" ca="1" si="8"/>
        <v/>
      </c>
      <c r="B561" s="139"/>
      <c r="C561" s="138" t="str">
        <f>IFERROR(VLOOKUP(B561,'اسماء العملاء'!$A$2:$E$142,5,FALSE),"")</f>
        <v/>
      </c>
      <c r="D561" s="139" t="str">
        <f>IFERROR(VLOOKUP(B561,'اسماء العملاء'!$A$2:$C$142,2,FALSE),"")</f>
        <v/>
      </c>
      <c r="E561" s="213" t="str">
        <f>IFERROR(VLOOKUP(B561,'اسماء العملاء'!$A$2:$C$142,3,FALSE),"")</f>
        <v/>
      </c>
      <c r="F561" s="194"/>
      <c r="G561" s="194"/>
      <c r="H561" s="194"/>
    </row>
    <row r="562" spans="1:8" ht="21.95" customHeight="1">
      <c r="A562" s="194" t="str">
        <f t="shared" ca="1" si="8"/>
        <v/>
      </c>
      <c r="B562" s="139"/>
      <c r="C562" s="138" t="str">
        <f>IFERROR(VLOOKUP(B562,'اسماء العملاء'!$A$2:$E$142,5,FALSE),"")</f>
        <v/>
      </c>
      <c r="D562" s="139" t="str">
        <f>IFERROR(VLOOKUP(B562,'اسماء العملاء'!$A$2:$C$142,2,FALSE),"")</f>
        <v/>
      </c>
      <c r="E562" s="213" t="str">
        <f>IFERROR(VLOOKUP(B562,'اسماء العملاء'!$A$2:$C$142,3,FALSE),"")</f>
        <v/>
      </c>
      <c r="F562" s="194"/>
      <c r="G562" s="194"/>
      <c r="H562" s="194"/>
    </row>
    <row r="563" spans="1:8" ht="21.95" customHeight="1">
      <c r="A563" s="194" t="str">
        <f t="shared" ca="1" si="8"/>
        <v/>
      </c>
      <c r="B563" s="139"/>
      <c r="C563" s="138" t="str">
        <f>IFERROR(VLOOKUP(B563,'اسماء العملاء'!$A$2:$E$142,5,FALSE),"")</f>
        <v/>
      </c>
      <c r="D563" s="139" t="str">
        <f>IFERROR(VLOOKUP(B563,'اسماء العملاء'!$A$2:$C$142,2,FALSE),"")</f>
        <v/>
      </c>
      <c r="E563" s="213" t="str">
        <f>IFERROR(VLOOKUP(B563,'اسماء العملاء'!$A$2:$C$142,3,FALSE),"")</f>
        <v/>
      </c>
      <c r="F563" s="194"/>
      <c r="G563" s="194"/>
      <c r="H563" s="194"/>
    </row>
    <row r="564" spans="1:8" ht="21.95" customHeight="1">
      <c r="A564" s="194" t="str">
        <f t="shared" ca="1" si="8"/>
        <v/>
      </c>
      <c r="B564" s="139"/>
      <c r="C564" s="138" t="str">
        <f>IFERROR(VLOOKUP(B564,'اسماء العملاء'!$A$2:$E$142,5,FALSE),"")</f>
        <v/>
      </c>
      <c r="D564" s="139" t="str">
        <f>IFERROR(VLOOKUP(B564,'اسماء العملاء'!$A$2:$C$142,2,FALSE),"")</f>
        <v/>
      </c>
      <c r="E564" s="213" t="str">
        <f>IFERROR(VLOOKUP(B564,'اسماء العملاء'!$A$2:$C$142,3,FALSE),"")</f>
        <v/>
      </c>
      <c r="F564" s="194"/>
      <c r="G564" s="194"/>
      <c r="H564" s="194"/>
    </row>
    <row r="565" spans="1:8" ht="21.95" customHeight="1">
      <c r="A565" s="194" t="str">
        <f t="shared" ca="1" si="8"/>
        <v/>
      </c>
      <c r="B565" s="139"/>
      <c r="C565" s="138" t="str">
        <f>IFERROR(VLOOKUP(B565,'اسماء العملاء'!$A$2:$E$142,5,FALSE),"")</f>
        <v/>
      </c>
      <c r="D565" s="139" t="str">
        <f>IFERROR(VLOOKUP(B565,'اسماء العملاء'!$A$2:$C$142,2,FALSE),"")</f>
        <v/>
      </c>
      <c r="E565" s="213" t="str">
        <f>IFERROR(VLOOKUP(B565,'اسماء العملاء'!$A$2:$C$142,3,FALSE),"")</f>
        <v/>
      </c>
      <c r="F565" s="194"/>
      <c r="G565" s="194"/>
      <c r="H565" s="194"/>
    </row>
    <row r="566" spans="1:8" ht="21.95" customHeight="1">
      <c r="A566" s="194" t="str">
        <f t="shared" ca="1" si="8"/>
        <v/>
      </c>
      <c r="B566" s="139"/>
      <c r="C566" s="138" t="str">
        <f>IFERROR(VLOOKUP(B566,'اسماء العملاء'!$A$2:$E$142,5,FALSE),"")</f>
        <v/>
      </c>
      <c r="D566" s="139" t="str">
        <f>IFERROR(VLOOKUP(B566,'اسماء العملاء'!$A$2:$C$142,2,FALSE),"")</f>
        <v/>
      </c>
      <c r="E566" s="213" t="str">
        <f>IFERROR(VLOOKUP(B566,'اسماء العملاء'!$A$2:$C$142,3,FALSE),"")</f>
        <v/>
      </c>
      <c r="F566" s="194"/>
      <c r="G566" s="194"/>
      <c r="H566" s="194"/>
    </row>
    <row r="567" spans="1:8" ht="21.95" customHeight="1">
      <c r="A567" s="194" t="str">
        <f t="shared" ca="1" si="8"/>
        <v/>
      </c>
      <c r="B567" s="139"/>
      <c r="C567" s="138" t="str">
        <f>IFERROR(VLOOKUP(B567,'اسماء العملاء'!$A$2:$E$142,5,FALSE),"")</f>
        <v/>
      </c>
      <c r="D567" s="139" t="str">
        <f>IFERROR(VLOOKUP(B567,'اسماء العملاء'!$A$2:$C$142,2,FALSE),"")</f>
        <v/>
      </c>
      <c r="E567" s="213" t="str">
        <f>IFERROR(VLOOKUP(B567,'اسماء العملاء'!$A$2:$C$142,3,FALSE),"")</f>
        <v/>
      </c>
      <c r="F567" s="194"/>
      <c r="G567" s="194"/>
      <c r="H567" s="194"/>
    </row>
    <row r="568" spans="1:8" ht="21.95" customHeight="1">
      <c r="A568" s="194" t="str">
        <f t="shared" ca="1" si="8"/>
        <v/>
      </c>
      <c r="B568" s="139"/>
      <c r="C568" s="138" t="str">
        <f>IFERROR(VLOOKUP(B568,'اسماء العملاء'!$A$2:$E$142,5,FALSE),"")</f>
        <v/>
      </c>
      <c r="D568" s="139" t="str">
        <f>IFERROR(VLOOKUP(B568,'اسماء العملاء'!$A$2:$C$142,2,FALSE),"")</f>
        <v/>
      </c>
      <c r="E568" s="213" t="str">
        <f>IFERROR(VLOOKUP(B568,'اسماء العملاء'!$A$2:$C$142,3,FALSE),"")</f>
        <v/>
      </c>
      <c r="F568" s="194"/>
      <c r="G568" s="194"/>
      <c r="H568" s="194"/>
    </row>
    <row r="569" spans="1:8" ht="21.95" customHeight="1">
      <c r="A569" s="194" t="str">
        <f t="shared" ca="1" si="8"/>
        <v/>
      </c>
      <c r="B569" s="139"/>
      <c r="C569" s="138" t="str">
        <f>IFERROR(VLOOKUP(B569,'اسماء العملاء'!$A$2:$E$142,5,FALSE),"")</f>
        <v/>
      </c>
      <c r="D569" s="139" t="str">
        <f>IFERROR(VLOOKUP(B569,'اسماء العملاء'!$A$2:$C$142,2,FALSE),"")</f>
        <v/>
      </c>
      <c r="E569" s="213" t="str">
        <f>IFERROR(VLOOKUP(B569,'اسماء العملاء'!$A$2:$C$142,3,FALSE),"")</f>
        <v/>
      </c>
      <c r="F569" s="194"/>
      <c r="G569" s="194"/>
      <c r="H569" s="194"/>
    </row>
    <row r="570" spans="1:8" ht="21.95" customHeight="1">
      <c r="A570" s="194" t="str">
        <f t="shared" ca="1" si="8"/>
        <v/>
      </c>
      <c r="B570" s="139"/>
      <c r="C570" s="138" t="str">
        <f>IFERROR(VLOOKUP(B570,'اسماء العملاء'!$A$2:$E$142,5,FALSE),"")</f>
        <v/>
      </c>
      <c r="D570" s="139" t="str">
        <f>IFERROR(VLOOKUP(B570,'اسماء العملاء'!$A$2:$C$142,2,FALSE),"")</f>
        <v/>
      </c>
      <c r="E570" s="213" t="str">
        <f>IFERROR(VLOOKUP(B570,'اسماء العملاء'!$A$2:$C$142,3,FALSE),"")</f>
        <v/>
      </c>
      <c r="F570" s="194"/>
      <c r="G570" s="194"/>
      <c r="H570" s="194"/>
    </row>
    <row r="571" spans="1:8" ht="21.95" customHeight="1">
      <c r="A571" s="194" t="str">
        <f t="shared" ca="1" si="8"/>
        <v/>
      </c>
      <c r="B571" s="139"/>
      <c r="C571" s="138" t="str">
        <f>IFERROR(VLOOKUP(B571,'اسماء العملاء'!$A$2:$E$142,5,FALSE),"")</f>
        <v/>
      </c>
      <c r="D571" s="139" t="str">
        <f>IFERROR(VLOOKUP(B571,'اسماء العملاء'!$A$2:$C$142,2,FALSE),"")</f>
        <v/>
      </c>
      <c r="E571" s="213" t="str">
        <f>IFERROR(VLOOKUP(B571,'اسماء العملاء'!$A$2:$C$142,3,FALSE),"")</f>
        <v/>
      </c>
      <c r="F571" s="194"/>
      <c r="G571" s="194"/>
      <c r="H571" s="194"/>
    </row>
    <row r="572" spans="1:8" ht="21.95" customHeight="1">
      <c r="A572" s="194" t="str">
        <f t="shared" ca="1" si="8"/>
        <v/>
      </c>
      <c r="B572" s="139"/>
      <c r="C572" s="138" t="str">
        <f>IFERROR(VLOOKUP(B572,'اسماء العملاء'!$A$2:$E$142,5,FALSE),"")</f>
        <v/>
      </c>
      <c r="D572" s="139" t="str">
        <f>IFERROR(VLOOKUP(B572,'اسماء العملاء'!$A$2:$C$142,2,FALSE),"")</f>
        <v/>
      </c>
      <c r="E572" s="213" t="str">
        <f>IFERROR(VLOOKUP(B572,'اسماء العملاء'!$A$2:$C$142,3,FALSE),"")</f>
        <v/>
      </c>
      <c r="F572" s="194"/>
      <c r="G572" s="194"/>
      <c r="H572" s="194"/>
    </row>
    <row r="573" spans="1:8" ht="21.95" customHeight="1">
      <c r="A573" s="194" t="str">
        <f t="shared" ca="1" si="8"/>
        <v/>
      </c>
      <c r="B573" s="139"/>
      <c r="C573" s="138" t="str">
        <f>IFERROR(VLOOKUP(B573,'اسماء العملاء'!$A$2:$E$142,5,FALSE),"")</f>
        <v/>
      </c>
      <c r="D573" s="139" t="str">
        <f>IFERROR(VLOOKUP(B573,'اسماء العملاء'!$A$2:$C$142,2,FALSE),"")</f>
        <v/>
      </c>
      <c r="E573" s="213" t="str">
        <f>IFERROR(VLOOKUP(B573,'اسماء العملاء'!$A$2:$C$142,3,FALSE),"")</f>
        <v/>
      </c>
      <c r="F573" s="194"/>
      <c r="G573" s="194"/>
      <c r="H573" s="194"/>
    </row>
    <row r="574" spans="1:8" ht="21.95" customHeight="1">
      <c r="A574" s="194" t="str">
        <f t="shared" ca="1" si="8"/>
        <v/>
      </c>
      <c r="B574" s="139"/>
      <c r="C574" s="138" t="str">
        <f>IFERROR(VLOOKUP(B574,'اسماء العملاء'!$A$2:$E$142,5,FALSE),"")</f>
        <v/>
      </c>
      <c r="D574" s="139" t="str">
        <f>IFERROR(VLOOKUP(B574,'اسماء العملاء'!$A$2:$C$142,2,FALSE),"")</f>
        <v/>
      </c>
      <c r="E574" s="213" t="str">
        <f>IFERROR(VLOOKUP(B574,'اسماء العملاء'!$A$2:$C$142,3,FALSE),"")</f>
        <v/>
      </c>
      <c r="F574" s="194"/>
      <c r="G574" s="194"/>
      <c r="H574" s="194"/>
    </row>
    <row r="575" spans="1:8" ht="21.95" customHeight="1">
      <c r="A575" s="194" t="str">
        <f t="shared" ca="1" si="8"/>
        <v/>
      </c>
      <c r="B575" s="139"/>
      <c r="C575" s="138" t="str">
        <f>IFERROR(VLOOKUP(B575,'اسماء العملاء'!$A$2:$E$142,5,FALSE),"")</f>
        <v/>
      </c>
      <c r="D575" s="139" t="str">
        <f>IFERROR(VLOOKUP(B575,'اسماء العملاء'!$A$2:$C$142,2,FALSE),"")</f>
        <v/>
      </c>
      <c r="E575" s="213" t="str">
        <f>IFERROR(VLOOKUP(B575,'اسماء العملاء'!$A$2:$C$142,3,FALSE),"")</f>
        <v/>
      </c>
      <c r="F575" s="194"/>
      <c r="G575" s="194"/>
      <c r="H575" s="194"/>
    </row>
    <row r="576" spans="1:8" ht="21.95" customHeight="1">
      <c r="A576" s="194" t="str">
        <f t="shared" ca="1" si="8"/>
        <v/>
      </c>
      <c r="B576" s="139"/>
      <c r="C576" s="138" t="str">
        <f>IFERROR(VLOOKUP(B576,'اسماء العملاء'!$A$2:$E$142,5,FALSE),"")</f>
        <v/>
      </c>
      <c r="D576" s="139" t="str">
        <f>IFERROR(VLOOKUP(B576,'اسماء العملاء'!$A$2:$C$142,2,FALSE),"")</f>
        <v/>
      </c>
      <c r="E576" s="213" t="str">
        <f>IFERROR(VLOOKUP(B576,'اسماء العملاء'!$A$2:$C$142,3,FALSE),"")</f>
        <v/>
      </c>
      <c r="F576" s="194"/>
      <c r="G576" s="194"/>
      <c r="H576" s="194"/>
    </row>
    <row r="577" spans="1:8" ht="21.95" customHeight="1">
      <c r="A577" s="194" t="str">
        <f t="shared" ca="1" si="8"/>
        <v/>
      </c>
      <c r="B577" s="139"/>
      <c r="C577" s="138" t="str">
        <f>IFERROR(VLOOKUP(B577,'اسماء العملاء'!$A$2:$E$142,5,FALSE),"")</f>
        <v/>
      </c>
      <c r="D577" s="139" t="str">
        <f>IFERROR(VLOOKUP(B577,'اسماء العملاء'!$A$2:$C$142,2,FALSE),"")</f>
        <v/>
      </c>
      <c r="E577" s="213" t="str">
        <f>IFERROR(VLOOKUP(B577,'اسماء العملاء'!$A$2:$C$142,3,FALSE),"")</f>
        <v/>
      </c>
      <c r="F577" s="194"/>
      <c r="G577" s="194"/>
      <c r="H577" s="194"/>
    </row>
    <row r="578" spans="1:8" ht="21.95" customHeight="1">
      <c r="A578" s="194" t="str">
        <f t="shared" ca="1" si="8"/>
        <v/>
      </c>
      <c r="B578" s="139"/>
      <c r="C578" s="138" t="str">
        <f>IFERROR(VLOOKUP(B578,'اسماء العملاء'!$A$2:$E$142,5,FALSE),"")</f>
        <v/>
      </c>
      <c r="D578" s="139" t="str">
        <f>IFERROR(VLOOKUP(B578,'اسماء العملاء'!$A$2:$C$142,2,FALSE),"")</f>
        <v/>
      </c>
      <c r="E578" s="213" t="str">
        <f>IFERROR(VLOOKUP(B578,'اسماء العملاء'!$A$2:$C$142,3,FALSE),"")</f>
        <v/>
      </c>
      <c r="F578" s="194"/>
      <c r="G578" s="194"/>
      <c r="H578" s="194"/>
    </row>
    <row r="579" spans="1:8" ht="21.95" customHeight="1">
      <c r="A579" s="194" t="str">
        <f t="shared" ca="1" si="8"/>
        <v/>
      </c>
      <c r="B579" s="139"/>
      <c r="C579" s="138" t="str">
        <f>IFERROR(VLOOKUP(B579,'اسماء العملاء'!$A$2:$E$142,5,FALSE),"")</f>
        <v/>
      </c>
      <c r="D579" s="139" t="str">
        <f>IFERROR(VLOOKUP(B579,'اسماء العملاء'!$A$2:$C$142,2,FALSE),"")</f>
        <v/>
      </c>
      <c r="E579" s="213" t="str">
        <f>IFERROR(VLOOKUP(B579,'اسماء العملاء'!$A$2:$C$142,3,FALSE),"")</f>
        <v/>
      </c>
      <c r="F579" s="194"/>
      <c r="G579" s="194"/>
      <c r="H579" s="194"/>
    </row>
    <row r="580" spans="1:8" ht="21.95" customHeight="1">
      <c r="A580" s="194" t="str">
        <f t="shared" ref="A580:A643" ca="1" si="9">IF(B580="","",TODAY())</f>
        <v/>
      </c>
      <c r="B580" s="139"/>
      <c r="C580" s="138" t="str">
        <f>IFERROR(VLOOKUP(B580,'اسماء العملاء'!$A$2:$E$142,5,FALSE),"")</f>
        <v/>
      </c>
      <c r="D580" s="139" t="str">
        <f>IFERROR(VLOOKUP(B580,'اسماء العملاء'!$A$2:$C$142,2,FALSE),"")</f>
        <v/>
      </c>
      <c r="E580" s="213" t="str">
        <f>IFERROR(VLOOKUP(B580,'اسماء العملاء'!$A$2:$C$142,3,FALSE),"")</f>
        <v/>
      </c>
      <c r="F580" s="194"/>
      <c r="G580" s="194"/>
      <c r="H580" s="194"/>
    </row>
    <row r="581" spans="1:8" ht="21.95" customHeight="1">
      <c r="A581" s="194" t="str">
        <f t="shared" ca="1" si="9"/>
        <v/>
      </c>
      <c r="B581" s="139"/>
      <c r="C581" s="138" t="str">
        <f>IFERROR(VLOOKUP(B581,'اسماء العملاء'!$A$2:$E$142,5,FALSE),"")</f>
        <v/>
      </c>
      <c r="D581" s="139" t="str">
        <f>IFERROR(VLOOKUP(B581,'اسماء العملاء'!$A$2:$C$142,2,FALSE),"")</f>
        <v/>
      </c>
      <c r="E581" s="213" t="str">
        <f>IFERROR(VLOOKUP(B581,'اسماء العملاء'!$A$2:$C$142,3,FALSE),"")</f>
        <v/>
      </c>
      <c r="F581" s="194"/>
      <c r="G581" s="194"/>
      <c r="H581" s="194"/>
    </row>
    <row r="582" spans="1:8" ht="21.95" customHeight="1">
      <c r="A582" s="194" t="str">
        <f t="shared" ca="1" si="9"/>
        <v/>
      </c>
      <c r="B582" s="139"/>
      <c r="C582" s="138" t="str">
        <f>IFERROR(VLOOKUP(B582,'اسماء العملاء'!$A$2:$E$142,5,FALSE),"")</f>
        <v/>
      </c>
      <c r="D582" s="139" t="str">
        <f>IFERROR(VLOOKUP(B582,'اسماء العملاء'!$A$2:$C$142,2,FALSE),"")</f>
        <v/>
      </c>
      <c r="E582" s="213" t="str">
        <f>IFERROR(VLOOKUP(B582,'اسماء العملاء'!$A$2:$C$142,3,FALSE),"")</f>
        <v/>
      </c>
      <c r="F582" s="194"/>
      <c r="G582" s="194"/>
      <c r="H582" s="194"/>
    </row>
    <row r="583" spans="1:8" ht="21.95" customHeight="1">
      <c r="A583" s="194" t="str">
        <f t="shared" ca="1" si="9"/>
        <v/>
      </c>
      <c r="B583" s="139"/>
      <c r="C583" s="138" t="str">
        <f>IFERROR(VLOOKUP(B583,'اسماء العملاء'!$A$2:$E$142,5,FALSE),"")</f>
        <v/>
      </c>
      <c r="D583" s="139" t="str">
        <f>IFERROR(VLOOKUP(B583,'اسماء العملاء'!$A$2:$C$142,2,FALSE),"")</f>
        <v/>
      </c>
      <c r="E583" s="213" t="str">
        <f>IFERROR(VLOOKUP(B583,'اسماء العملاء'!$A$2:$C$142,3,FALSE),"")</f>
        <v/>
      </c>
      <c r="F583" s="194"/>
      <c r="G583" s="194"/>
      <c r="H583" s="194"/>
    </row>
    <row r="584" spans="1:8" ht="21.95" customHeight="1">
      <c r="A584" s="194" t="str">
        <f t="shared" ca="1" si="9"/>
        <v/>
      </c>
      <c r="B584" s="139"/>
      <c r="C584" s="138" t="str">
        <f>IFERROR(VLOOKUP(B584,'اسماء العملاء'!$A$2:$E$142,5,FALSE),"")</f>
        <v/>
      </c>
      <c r="D584" s="139" t="str">
        <f>IFERROR(VLOOKUP(B584,'اسماء العملاء'!$A$2:$C$142,2,FALSE),"")</f>
        <v/>
      </c>
      <c r="E584" s="213" t="str">
        <f>IFERROR(VLOOKUP(B584,'اسماء العملاء'!$A$2:$C$142,3,FALSE),"")</f>
        <v/>
      </c>
      <c r="F584" s="194"/>
      <c r="G584" s="194"/>
      <c r="H584" s="194"/>
    </row>
    <row r="585" spans="1:8" ht="21.95" customHeight="1">
      <c r="A585" s="194" t="str">
        <f t="shared" ca="1" si="9"/>
        <v/>
      </c>
      <c r="B585" s="139"/>
      <c r="C585" s="138" t="str">
        <f>IFERROR(VLOOKUP(B585,'اسماء العملاء'!$A$2:$E$142,5,FALSE),"")</f>
        <v/>
      </c>
      <c r="D585" s="139" t="str">
        <f>IFERROR(VLOOKUP(B585,'اسماء العملاء'!$A$2:$C$142,2,FALSE),"")</f>
        <v/>
      </c>
      <c r="E585" s="213" t="str">
        <f>IFERROR(VLOOKUP(B585,'اسماء العملاء'!$A$2:$C$142,3,FALSE),"")</f>
        <v/>
      </c>
      <c r="F585" s="194"/>
      <c r="G585" s="194"/>
      <c r="H585" s="194"/>
    </row>
    <row r="586" spans="1:8" ht="21.95" customHeight="1">
      <c r="A586" s="194" t="str">
        <f t="shared" ca="1" si="9"/>
        <v/>
      </c>
      <c r="B586" s="139"/>
      <c r="C586" s="138" t="str">
        <f>IFERROR(VLOOKUP(B586,'اسماء العملاء'!$A$2:$E$142,5,FALSE),"")</f>
        <v/>
      </c>
      <c r="D586" s="139" t="str">
        <f>IFERROR(VLOOKUP(B586,'اسماء العملاء'!$A$2:$C$142,2,FALSE),"")</f>
        <v/>
      </c>
      <c r="E586" s="213" t="str">
        <f>IFERROR(VLOOKUP(B586,'اسماء العملاء'!$A$2:$C$142,3,FALSE),"")</f>
        <v/>
      </c>
      <c r="F586" s="194"/>
      <c r="G586" s="194"/>
      <c r="H586" s="194"/>
    </row>
    <row r="587" spans="1:8" ht="21.95" customHeight="1">
      <c r="A587" s="194" t="str">
        <f t="shared" ca="1" si="9"/>
        <v/>
      </c>
      <c r="B587" s="139"/>
      <c r="C587" s="138" t="str">
        <f>IFERROR(VLOOKUP(B587,'اسماء العملاء'!$A$2:$E$142,5,FALSE),"")</f>
        <v/>
      </c>
      <c r="D587" s="139" t="str">
        <f>IFERROR(VLOOKUP(B587,'اسماء العملاء'!$A$2:$C$142,2,FALSE),"")</f>
        <v/>
      </c>
      <c r="E587" s="213" t="str">
        <f>IFERROR(VLOOKUP(B587,'اسماء العملاء'!$A$2:$C$142,3,FALSE),"")</f>
        <v/>
      </c>
      <c r="F587" s="194"/>
      <c r="G587" s="194"/>
      <c r="H587" s="194"/>
    </row>
    <row r="588" spans="1:8" ht="21.95" customHeight="1">
      <c r="A588" s="194" t="str">
        <f t="shared" ca="1" si="9"/>
        <v/>
      </c>
      <c r="B588" s="139"/>
      <c r="C588" s="138" t="str">
        <f>IFERROR(VLOOKUP(B588,'اسماء العملاء'!$A$2:$E$142,5,FALSE),"")</f>
        <v/>
      </c>
      <c r="D588" s="139" t="str">
        <f>IFERROR(VLOOKUP(B588,'اسماء العملاء'!$A$2:$C$142,2,FALSE),"")</f>
        <v/>
      </c>
      <c r="E588" s="213" t="str">
        <f>IFERROR(VLOOKUP(B588,'اسماء العملاء'!$A$2:$C$142,3,FALSE),"")</f>
        <v/>
      </c>
      <c r="F588" s="194"/>
      <c r="G588" s="194"/>
      <c r="H588" s="194"/>
    </row>
    <row r="589" spans="1:8" ht="21.95" customHeight="1">
      <c r="A589" s="194" t="str">
        <f t="shared" ca="1" si="9"/>
        <v/>
      </c>
      <c r="B589" s="139"/>
      <c r="C589" s="138" t="str">
        <f>IFERROR(VLOOKUP(B589,'اسماء العملاء'!$A$2:$E$142,5,FALSE),"")</f>
        <v/>
      </c>
      <c r="D589" s="139" t="str">
        <f>IFERROR(VLOOKUP(B589,'اسماء العملاء'!$A$2:$C$142,2,FALSE),"")</f>
        <v/>
      </c>
      <c r="E589" s="213" t="str">
        <f>IFERROR(VLOOKUP(B589,'اسماء العملاء'!$A$2:$C$142,3,FALSE),"")</f>
        <v/>
      </c>
      <c r="F589" s="194"/>
      <c r="G589" s="194"/>
      <c r="H589" s="194"/>
    </row>
    <row r="590" spans="1:8" ht="21.95" customHeight="1">
      <c r="A590" s="194" t="str">
        <f t="shared" ca="1" si="9"/>
        <v/>
      </c>
      <c r="B590" s="139"/>
      <c r="C590" s="138" t="str">
        <f>IFERROR(VLOOKUP(B590,'اسماء العملاء'!$A$2:$E$142,5,FALSE),"")</f>
        <v/>
      </c>
      <c r="D590" s="139" t="str">
        <f>IFERROR(VLOOKUP(B590,'اسماء العملاء'!$A$2:$C$142,2,FALSE),"")</f>
        <v/>
      </c>
      <c r="E590" s="213" t="str">
        <f>IFERROR(VLOOKUP(B590,'اسماء العملاء'!$A$2:$C$142,3,FALSE),"")</f>
        <v/>
      </c>
      <c r="F590" s="194"/>
      <c r="G590" s="194"/>
      <c r="H590" s="194"/>
    </row>
    <row r="591" spans="1:8" ht="21.95" customHeight="1">
      <c r="A591" s="194" t="str">
        <f t="shared" ca="1" si="9"/>
        <v/>
      </c>
      <c r="B591" s="139"/>
      <c r="C591" s="138" t="str">
        <f>IFERROR(VLOOKUP(B591,'اسماء العملاء'!$A$2:$E$142,5,FALSE),"")</f>
        <v/>
      </c>
      <c r="D591" s="139" t="str">
        <f>IFERROR(VLOOKUP(B591,'اسماء العملاء'!$A$2:$C$142,2,FALSE),"")</f>
        <v/>
      </c>
      <c r="E591" s="213" t="str">
        <f>IFERROR(VLOOKUP(B591,'اسماء العملاء'!$A$2:$C$142,3,FALSE),"")</f>
        <v/>
      </c>
      <c r="F591" s="194"/>
      <c r="G591" s="194"/>
      <c r="H591" s="194"/>
    </row>
    <row r="592" spans="1:8" ht="21.95" customHeight="1">
      <c r="A592" s="194" t="str">
        <f t="shared" ca="1" si="9"/>
        <v/>
      </c>
      <c r="B592" s="139"/>
      <c r="C592" s="138" t="str">
        <f>IFERROR(VLOOKUP(B592,'اسماء العملاء'!$A$2:$E$142,5,FALSE),"")</f>
        <v/>
      </c>
      <c r="D592" s="139" t="str">
        <f>IFERROR(VLOOKUP(B592,'اسماء العملاء'!$A$2:$C$142,2,FALSE),"")</f>
        <v/>
      </c>
      <c r="E592" s="213" t="str">
        <f>IFERROR(VLOOKUP(B592,'اسماء العملاء'!$A$2:$C$142,3,FALSE),"")</f>
        <v/>
      </c>
      <c r="F592" s="194"/>
      <c r="G592" s="194"/>
      <c r="H592" s="194"/>
    </row>
    <row r="593" spans="1:8" ht="21.95" customHeight="1">
      <c r="A593" s="194" t="str">
        <f t="shared" ca="1" si="9"/>
        <v/>
      </c>
      <c r="B593" s="139"/>
      <c r="C593" s="138" t="str">
        <f>IFERROR(VLOOKUP(B593,'اسماء العملاء'!$A$2:$E$142,5,FALSE),"")</f>
        <v/>
      </c>
      <c r="D593" s="139" t="str">
        <f>IFERROR(VLOOKUP(B593,'اسماء العملاء'!$A$2:$C$142,2,FALSE),"")</f>
        <v/>
      </c>
      <c r="E593" s="213" t="str">
        <f>IFERROR(VLOOKUP(B593,'اسماء العملاء'!$A$2:$C$142,3,FALSE),"")</f>
        <v/>
      </c>
      <c r="F593" s="194"/>
      <c r="G593" s="194"/>
      <c r="H593" s="194"/>
    </row>
    <row r="594" spans="1:8" ht="21.95" customHeight="1">
      <c r="A594" s="194" t="str">
        <f t="shared" ca="1" si="9"/>
        <v/>
      </c>
      <c r="B594" s="139"/>
      <c r="C594" s="138" t="str">
        <f>IFERROR(VLOOKUP(B594,'اسماء العملاء'!$A$2:$E$142,5,FALSE),"")</f>
        <v/>
      </c>
      <c r="D594" s="139" t="str">
        <f>IFERROR(VLOOKUP(B594,'اسماء العملاء'!$A$2:$C$142,2,FALSE),"")</f>
        <v/>
      </c>
      <c r="E594" s="213" t="str">
        <f>IFERROR(VLOOKUP(B594,'اسماء العملاء'!$A$2:$C$142,3,FALSE),"")</f>
        <v/>
      </c>
      <c r="F594" s="194"/>
      <c r="G594" s="194"/>
      <c r="H594" s="194"/>
    </row>
    <row r="595" spans="1:8" ht="21.95" customHeight="1">
      <c r="A595" s="194" t="str">
        <f t="shared" ca="1" si="9"/>
        <v/>
      </c>
      <c r="B595" s="139"/>
      <c r="C595" s="138" t="str">
        <f>IFERROR(VLOOKUP(B595,'اسماء العملاء'!$A$2:$E$142,5,FALSE),"")</f>
        <v/>
      </c>
      <c r="D595" s="139" t="str">
        <f>IFERROR(VLOOKUP(B595,'اسماء العملاء'!$A$2:$C$142,2,FALSE),"")</f>
        <v/>
      </c>
      <c r="E595" s="213" t="str">
        <f>IFERROR(VLOOKUP(B595,'اسماء العملاء'!$A$2:$C$142,3,FALSE),"")</f>
        <v/>
      </c>
      <c r="F595" s="194"/>
      <c r="G595" s="194"/>
      <c r="H595" s="194"/>
    </row>
    <row r="596" spans="1:8" ht="21.95" customHeight="1">
      <c r="A596" s="194" t="str">
        <f t="shared" ca="1" si="9"/>
        <v/>
      </c>
      <c r="B596" s="139"/>
      <c r="C596" s="138" t="str">
        <f>IFERROR(VLOOKUP(B596,'اسماء العملاء'!$A$2:$E$142,5,FALSE),"")</f>
        <v/>
      </c>
      <c r="D596" s="139" t="str">
        <f>IFERROR(VLOOKUP(B596,'اسماء العملاء'!$A$2:$C$142,2,FALSE),"")</f>
        <v/>
      </c>
      <c r="E596" s="213" t="str">
        <f>IFERROR(VLOOKUP(B596,'اسماء العملاء'!$A$2:$C$142,3,FALSE),"")</f>
        <v/>
      </c>
      <c r="F596" s="194"/>
      <c r="G596" s="194"/>
      <c r="H596" s="194"/>
    </row>
    <row r="597" spans="1:8" ht="21.95" customHeight="1">
      <c r="A597" s="194" t="str">
        <f t="shared" ca="1" si="9"/>
        <v/>
      </c>
      <c r="B597" s="139"/>
      <c r="C597" s="138" t="str">
        <f>IFERROR(VLOOKUP(B597,'اسماء العملاء'!$A$2:$E$142,5,FALSE),"")</f>
        <v/>
      </c>
      <c r="D597" s="139" t="str">
        <f>IFERROR(VLOOKUP(B597,'اسماء العملاء'!$A$2:$C$142,2,FALSE),"")</f>
        <v/>
      </c>
      <c r="E597" s="213" t="str">
        <f>IFERROR(VLOOKUP(B597,'اسماء العملاء'!$A$2:$C$142,3,FALSE),"")</f>
        <v/>
      </c>
      <c r="F597" s="194"/>
      <c r="G597" s="194"/>
      <c r="H597" s="194"/>
    </row>
    <row r="598" spans="1:8" ht="21.95" customHeight="1">
      <c r="A598" s="194" t="str">
        <f t="shared" ca="1" si="9"/>
        <v/>
      </c>
      <c r="B598" s="139"/>
      <c r="C598" s="138" t="str">
        <f>IFERROR(VLOOKUP(B598,'اسماء العملاء'!$A$2:$E$142,5,FALSE),"")</f>
        <v/>
      </c>
      <c r="D598" s="139" t="str">
        <f>IFERROR(VLOOKUP(B598,'اسماء العملاء'!$A$2:$C$142,2,FALSE),"")</f>
        <v/>
      </c>
      <c r="E598" s="213" t="str">
        <f>IFERROR(VLOOKUP(B598,'اسماء العملاء'!$A$2:$C$142,3,FALSE),"")</f>
        <v/>
      </c>
      <c r="F598" s="194"/>
      <c r="G598" s="194"/>
      <c r="H598" s="194"/>
    </row>
    <row r="599" spans="1:8" ht="21.95" customHeight="1">
      <c r="A599" s="194" t="str">
        <f t="shared" ca="1" si="9"/>
        <v/>
      </c>
      <c r="B599" s="139"/>
      <c r="C599" s="138" t="str">
        <f>IFERROR(VLOOKUP(B599,'اسماء العملاء'!$A$2:$E$142,5,FALSE),"")</f>
        <v/>
      </c>
      <c r="D599" s="139" t="str">
        <f>IFERROR(VLOOKUP(B599,'اسماء العملاء'!$A$2:$C$142,2,FALSE),"")</f>
        <v/>
      </c>
      <c r="E599" s="213" t="str">
        <f>IFERROR(VLOOKUP(B599,'اسماء العملاء'!$A$2:$C$142,3,FALSE),"")</f>
        <v/>
      </c>
      <c r="F599" s="194"/>
      <c r="G599" s="194"/>
      <c r="H599" s="194"/>
    </row>
    <row r="600" spans="1:8" ht="21.95" customHeight="1">
      <c r="A600" s="194" t="str">
        <f t="shared" ca="1" si="9"/>
        <v/>
      </c>
      <c r="B600" s="139"/>
      <c r="C600" s="138" t="str">
        <f>IFERROR(VLOOKUP(B600,'اسماء العملاء'!$A$2:$E$142,5,FALSE),"")</f>
        <v/>
      </c>
      <c r="D600" s="139" t="str">
        <f>IFERROR(VLOOKUP(B600,'اسماء العملاء'!$A$2:$C$142,2,FALSE),"")</f>
        <v/>
      </c>
      <c r="E600" s="213" t="str">
        <f>IFERROR(VLOOKUP(B600,'اسماء العملاء'!$A$2:$C$142,3,FALSE),"")</f>
        <v/>
      </c>
      <c r="F600" s="194"/>
      <c r="G600" s="194"/>
      <c r="H600" s="194"/>
    </row>
    <row r="601" spans="1:8" ht="21.95" customHeight="1">
      <c r="A601" s="194" t="str">
        <f t="shared" ca="1" si="9"/>
        <v/>
      </c>
      <c r="B601" s="139"/>
      <c r="C601" s="138" t="str">
        <f>IFERROR(VLOOKUP(B601,'اسماء العملاء'!$A$2:$E$142,5,FALSE),"")</f>
        <v/>
      </c>
      <c r="D601" s="139" t="str">
        <f>IFERROR(VLOOKUP(B601,'اسماء العملاء'!$A$2:$C$142,2,FALSE),"")</f>
        <v/>
      </c>
      <c r="E601" s="213" t="str">
        <f>IFERROR(VLOOKUP(B601,'اسماء العملاء'!$A$2:$C$142,3,FALSE),"")</f>
        <v/>
      </c>
      <c r="F601" s="194"/>
      <c r="G601" s="194"/>
      <c r="H601" s="194"/>
    </row>
    <row r="602" spans="1:8" ht="21.95" customHeight="1">
      <c r="A602" s="194" t="str">
        <f t="shared" ca="1" si="9"/>
        <v/>
      </c>
      <c r="B602" s="139"/>
      <c r="C602" s="138" t="str">
        <f>IFERROR(VLOOKUP(B602,'اسماء العملاء'!$A$2:$E$142,5,FALSE),"")</f>
        <v/>
      </c>
      <c r="D602" s="139" t="str">
        <f>IFERROR(VLOOKUP(B602,'اسماء العملاء'!$A$2:$C$142,2,FALSE),"")</f>
        <v/>
      </c>
      <c r="E602" s="213" t="str">
        <f>IFERROR(VLOOKUP(B602,'اسماء العملاء'!$A$2:$C$142,3,FALSE),"")</f>
        <v/>
      </c>
      <c r="F602" s="194"/>
      <c r="G602" s="194"/>
      <c r="H602" s="194"/>
    </row>
    <row r="603" spans="1:8" ht="21.95" customHeight="1">
      <c r="A603" s="194" t="str">
        <f t="shared" ca="1" si="9"/>
        <v/>
      </c>
      <c r="B603" s="139"/>
      <c r="C603" s="138" t="str">
        <f>IFERROR(VLOOKUP(B603,'اسماء العملاء'!$A$2:$E$142,5,FALSE),"")</f>
        <v/>
      </c>
      <c r="D603" s="139" t="str">
        <f>IFERROR(VLOOKUP(B603,'اسماء العملاء'!$A$2:$C$142,2,FALSE),"")</f>
        <v/>
      </c>
      <c r="E603" s="213" t="str">
        <f>IFERROR(VLOOKUP(B603,'اسماء العملاء'!$A$2:$C$142,3,FALSE),"")</f>
        <v/>
      </c>
      <c r="F603" s="194"/>
      <c r="G603" s="194"/>
      <c r="H603" s="194"/>
    </row>
    <row r="604" spans="1:8" ht="21.95" customHeight="1">
      <c r="A604" s="194" t="str">
        <f t="shared" ca="1" si="9"/>
        <v/>
      </c>
      <c r="B604" s="139"/>
      <c r="C604" s="138" t="str">
        <f>IFERROR(VLOOKUP(B604,'اسماء العملاء'!$A$2:$E$142,5,FALSE),"")</f>
        <v/>
      </c>
      <c r="D604" s="139" t="str">
        <f>IFERROR(VLOOKUP(B604,'اسماء العملاء'!$A$2:$C$142,2,FALSE),"")</f>
        <v/>
      </c>
      <c r="E604" s="213" t="str">
        <f>IFERROR(VLOOKUP(B604,'اسماء العملاء'!$A$2:$C$142,3,FALSE),"")</f>
        <v/>
      </c>
      <c r="F604" s="194"/>
      <c r="G604" s="194"/>
      <c r="H604" s="194"/>
    </row>
    <row r="605" spans="1:8" ht="21.95" customHeight="1">
      <c r="A605" s="194" t="str">
        <f t="shared" ca="1" si="9"/>
        <v/>
      </c>
      <c r="B605" s="139"/>
      <c r="C605" s="138" t="str">
        <f>IFERROR(VLOOKUP(B605,'اسماء العملاء'!$A$2:$E$142,5,FALSE),"")</f>
        <v/>
      </c>
      <c r="D605" s="139" t="str">
        <f>IFERROR(VLOOKUP(B605,'اسماء العملاء'!$A$2:$C$142,2,FALSE),"")</f>
        <v/>
      </c>
      <c r="E605" s="213" t="str">
        <f>IFERROR(VLOOKUP(B605,'اسماء العملاء'!$A$2:$C$142,3,FALSE),"")</f>
        <v/>
      </c>
      <c r="F605" s="194"/>
      <c r="G605" s="194"/>
      <c r="H605" s="194"/>
    </row>
    <row r="606" spans="1:8" ht="21.95" customHeight="1">
      <c r="A606" s="194" t="str">
        <f t="shared" ca="1" si="9"/>
        <v/>
      </c>
      <c r="B606" s="139"/>
      <c r="C606" s="138" t="str">
        <f>IFERROR(VLOOKUP(B606,'اسماء العملاء'!$A$2:$E$142,5,FALSE),"")</f>
        <v/>
      </c>
      <c r="D606" s="139" t="str">
        <f>IFERROR(VLOOKUP(B606,'اسماء العملاء'!$A$2:$C$142,2,FALSE),"")</f>
        <v/>
      </c>
      <c r="E606" s="213" t="str">
        <f>IFERROR(VLOOKUP(B606,'اسماء العملاء'!$A$2:$C$142,3,FALSE),"")</f>
        <v/>
      </c>
      <c r="F606" s="194"/>
      <c r="G606" s="194"/>
      <c r="H606" s="194"/>
    </row>
    <row r="607" spans="1:8" ht="21.95" customHeight="1">
      <c r="A607" s="194" t="str">
        <f t="shared" ca="1" si="9"/>
        <v/>
      </c>
      <c r="B607" s="139"/>
      <c r="C607" s="138" t="str">
        <f>IFERROR(VLOOKUP(B607,'اسماء العملاء'!$A$2:$E$142,5,FALSE),"")</f>
        <v/>
      </c>
      <c r="D607" s="139" t="str">
        <f>IFERROR(VLOOKUP(B607,'اسماء العملاء'!$A$2:$C$142,2,FALSE),"")</f>
        <v/>
      </c>
      <c r="E607" s="213" t="str">
        <f>IFERROR(VLOOKUP(B607,'اسماء العملاء'!$A$2:$C$142,3,FALSE),"")</f>
        <v/>
      </c>
      <c r="F607" s="194"/>
      <c r="G607" s="194"/>
      <c r="H607" s="194"/>
    </row>
    <row r="608" spans="1:8" ht="21.95" customHeight="1">
      <c r="A608" s="194" t="str">
        <f t="shared" ca="1" si="9"/>
        <v/>
      </c>
      <c r="B608" s="139"/>
      <c r="C608" s="138" t="str">
        <f>IFERROR(VLOOKUP(B608,'اسماء العملاء'!$A$2:$E$142,5,FALSE),"")</f>
        <v/>
      </c>
      <c r="D608" s="139" t="str">
        <f>IFERROR(VLOOKUP(B608,'اسماء العملاء'!$A$2:$C$142,2,FALSE),"")</f>
        <v/>
      </c>
      <c r="E608" s="213" t="str">
        <f>IFERROR(VLOOKUP(B608,'اسماء العملاء'!$A$2:$C$142,3,FALSE),"")</f>
        <v/>
      </c>
      <c r="F608" s="194"/>
      <c r="G608" s="194"/>
      <c r="H608" s="194"/>
    </row>
    <row r="609" spans="1:8" ht="21.95" customHeight="1">
      <c r="A609" s="194" t="str">
        <f t="shared" ca="1" si="9"/>
        <v/>
      </c>
      <c r="B609" s="139"/>
      <c r="C609" s="138" t="str">
        <f>IFERROR(VLOOKUP(B609,'اسماء العملاء'!$A$2:$E$142,5,FALSE),"")</f>
        <v/>
      </c>
      <c r="D609" s="139" t="str">
        <f>IFERROR(VLOOKUP(B609,'اسماء العملاء'!$A$2:$C$142,2,FALSE),"")</f>
        <v/>
      </c>
      <c r="E609" s="213" t="str">
        <f>IFERROR(VLOOKUP(B609,'اسماء العملاء'!$A$2:$C$142,3,FALSE),"")</f>
        <v/>
      </c>
      <c r="F609" s="194"/>
      <c r="G609" s="194"/>
      <c r="H609" s="194"/>
    </row>
    <row r="610" spans="1:8" ht="21.95" customHeight="1">
      <c r="A610" s="194" t="str">
        <f t="shared" ca="1" si="9"/>
        <v/>
      </c>
      <c r="B610" s="139"/>
      <c r="C610" s="138" t="str">
        <f>IFERROR(VLOOKUP(B610,'اسماء العملاء'!$A$2:$E$142,5,FALSE),"")</f>
        <v/>
      </c>
      <c r="D610" s="139" t="str">
        <f>IFERROR(VLOOKUP(B610,'اسماء العملاء'!$A$2:$C$142,2,FALSE),"")</f>
        <v/>
      </c>
      <c r="E610" s="213" t="str">
        <f>IFERROR(VLOOKUP(B610,'اسماء العملاء'!$A$2:$C$142,3,FALSE),"")</f>
        <v/>
      </c>
      <c r="F610" s="194"/>
      <c r="G610" s="194"/>
      <c r="H610" s="194"/>
    </row>
    <row r="611" spans="1:8" ht="21.95" customHeight="1">
      <c r="A611" s="194" t="str">
        <f t="shared" ca="1" si="9"/>
        <v/>
      </c>
      <c r="B611" s="139"/>
      <c r="C611" s="138" t="str">
        <f>IFERROR(VLOOKUP(B611,'اسماء العملاء'!$A$2:$E$142,5,FALSE),"")</f>
        <v/>
      </c>
      <c r="D611" s="139" t="str">
        <f>IFERROR(VLOOKUP(B611,'اسماء العملاء'!$A$2:$C$142,2,FALSE),"")</f>
        <v/>
      </c>
      <c r="E611" s="213" t="str">
        <f>IFERROR(VLOOKUP(B611,'اسماء العملاء'!$A$2:$C$142,3,FALSE),"")</f>
        <v/>
      </c>
      <c r="F611" s="194"/>
      <c r="G611" s="194"/>
      <c r="H611" s="194"/>
    </row>
    <row r="612" spans="1:8" ht="21.95" customHeight="1">
      <c r="A612" s="194" t="str">
        <f t="shared" ca="1" si="9"/>
        <v/>
      </c>
      <c r="B612" s="139"/>
      <c r="C612" s="138" t="str">
        <f>IFERROR(VLOOKUP(B612,'اسماء العملاء'!$A$2:$E$142,5,FALSE),"")</f>
        <v/>
      </c>
      <c r="D612" s="139" t="str">
        <f>IFERROR(VLOOKUP(B612,'اسماء العملاء'!$A$2:$C$142,2,FALSE),"")</f>
        <v/>
      </c>
      <c r="E612" s="213" t="str">
        <f>IFERROR(VLOOKUP(B612,'اسماء العملاء'!$A$2:$C$142,3,FALSE),"")</f>
        <v/>
      </c>
      <c r="F612" s="194"/>
      <c r="G612" s="194"/>
      <c r="H612" s="194"/>
    </row>
    <row r="613" spans="1:8" ht="21.95" customHeight="1">
      <c r="A613" s="194" t="str">
        <f t="shared" ca="1" si="9"/>
        <v/>
      </c>
      <c r="B613" s="139"/>
      <c r="C613" s="138" t="str">
        <f>IFERROR(VLOOKUP(B613,'اسماء العملاء'!$A$2:$E$142,5,FALSE),"")</f>
        <v/>
      </c>
      <c r="D613" s="139" t="str">
        <f>IFERROR(VLOOKUP(B613,'اسماء العملاء'!$A$2:$C$142,2,FALSE),"")</f>
        <v/>
      </c>
      <c r="E613" s="213" t="str">
        <f>IFERROR(VLOOKUP(B613,'اسماء العملاء'!$A$2:$C$142,3,FALSE),"")</f>
        <v/>
      </c>
      <c r="F613" s="194"/>
      <c r="G613" s="194"/>
      <c r="H613" s="194"/>
    </row>
    <row r="614" spans="1:8" ht="21.95" customHeight="1">
      <c r="A614" s="194" t="str">
        <f t="shared" ca="1" si="9"/>
        <v/>
      </c>
      <c r="B614" s="139"/>
      <c r="C614" s="138" t="str">
        <f>IFERROR(VLOOKUP(B614,'اسماء العملاء'!$A$2:$E$142,5,FALSE),"")</f>
        <v/>
      </c>
      <c r="D614" s="139" t="str">
        <f>IFERROR(VLOOKUP(B614,'اسماء العملاء'!$A$2:$C$142,2,FALSE),"")</f>
        <v/>
      </c>
      <c r="E614" s="213" t="str">
        <f>IFERROR(VLOOKUP(B614,'اسماء العملاء'!$A$2:$C$142,3,FALSE),"")</f>
        <v/>
      </c>
      <c r="F614" s="194"/>
      <c r="G614" s="194"/>
      <c r="H614" s="194"/>
    </row>
    <row r="615" spans="1:8" ht="21.95" customHeight="1">
      <c r="A615" s="194" t="str">
        <f t="shared" ca="1" si="9"/>
        <v/>
      </c>
      <c r="B615" s="139"/>
      <c r="C615" s="138" t="str">
        <f>IFERROR(VLOOKUP(B615,'اسماء العملاء'!$A$2:$E$142,5,FALSE),"")</f>
        <v/>
      </c>
      <c r="D615" s="139" t="str">
        <f>IFERROR(VLOOKUP(B615,'اسماء العملاء'!$A$2:$C$142,2,FALSE),"")</f>
        <v/>
      </c>
      <c r="E615" s="213" t="str">
        <f>IFERROR(VLOOKUP(B615,'اسماء العملاء'!$A$2:$C$142,3,FALSE),"")</f>
        <v/>
      </c>
      <c r="F615" s="194"/>
      <c r="G615" s="194"/>
      <c r="H615" s="194"/>
    </row>
    <row r="616" spans="1:8" ht="21.95" customHeight="1">
      <c r="A616" s="194" t="str">
        <f t="shared" ca="1" si="9"/>
        <v/>
      </c>
      <c r="B616" s="139"/>
      <c r="C616" s="138" t="str">
        <f>IFERROR(VLOOKUP(B616,'اسماء العملاء'!$A$2:$E$142,5,FALSE),"")</f>
        <v/>
      </c>
      <c r="D616" s="139" t="str">
        <f>IFERROR(VLOOKUP(B616,'اسماء العملاء'!$A$2:$C$142,2,FALSE),"")</f>
        <v/>
      </c>
      <c r="E616" s="213" t="str">
        <f>IFERROR(VLOOKUP(B616,'اسماء العملاء'!$A$2:$C$142,3,FALSE),"")</f>
        <v/>
      </c>
      <c r="F616" s="194"/>
      <c r="G616" s="194"/>
      <c r="H616" s="194"/>
    </row>
    <row r="617" spans="1:8" ht="21.95" customHeight="1">
      <c r="A617" s="194" t="str">
        <f t="shared" ca="1" si="9"/>
        <v/>
      </c>
      <c r="B617" s="139"/>
      <c r="C617" s="138" t="str">
        <f>IFERROR(VLOOKUP(B617,'اسماء العملاء'!$A$2:$E$142,5,FALSE),"")</f>
        <v/>
      </c>
      <c r="D617" s="139" t="str">
        <f>IFERROR(VLOOKUP(B617,'اسماء العملاء'!$A$2:$C$142,2,FALSE),"")</f>
        <v/>
      </c>
      <c r="E617" s="213" t="str">
        <f>IFERROR(VLOOKUP(B617,'اسماء العملاء'!$A$2:$C$142,3,FALSE),"")</f>
        <v/>
      </c>
      <c r="F617" s="194"/>
      <c r="G617" s="194"/>
      <c r="H617" s="194"/>
    </row>
    <row r="618" spans="1:8" ht="21.95" customHeight="1">
      <c r="A618" s="194" t="str">
        <f t="shared" ca="1" si="9"/>
        <v/>
      </c>
      <c r="B618" s="139"/>
      <c r="C618" s="138" t="str">
        <f>IFERROR(VLOOKUP(B618,'اسماء العملاء'!$A$2:$E$142,5,FALSE),"")</f>
        <v/>
      </c>
      <c r="D618" s="139" t="str">
        <f>IFERROR(VLOOKUP(B618,'اسماء العملاء'!$A$2:$C$142,2,FALSE),"")</f>
        <v/>
      </c>
      <c r="E618" s="213" t="str">
        <f>IFERROR(VLOOKUP(B618,'اسماء العملاء'!$A$2:$C$142,3,FALSE),"")</f>
        <v/>
      </c>
      <c r="F618" s="194"/>
      <c r="G618" s="194"/>
      <c r="H618" s="194"/>
    </row>
    <row r="619" spans="1:8" ht="21.95" customHeight="1">
      <c r="A619" s="194" t="str">
        <f t="shared" ca="1" si="9"/>
        <v/>
      </c>
      <c r="B619" s="139"/>
      <c r="C619" s="138" t="str">
        <f>IFERROR(VLOOKUP(B619,'اسماء العملاء'!$A$2:$E$142,5,FALSE),"")</f>
        <v/>
      </c>
      <c r="D619" s="139" t="str">
        <f>IFERROR(VLOOKUP(B619,'اسماء العملاء'!$A$2:$C$142,2,FALSE),"")</f>
        <v/>
      </c>
      <c r="E619" s="213" t="str">
        <f>IFERROR(VLOOKUP(B619,'اسماء العملاء'!$A$2:$C$142,3,FALSE),"")</f>
        <v/>
      </c>
      <c r="F619" s="194"/>
      <c r="G619" s="194"/>
      <c r="H619" s="194"/>
    </row>
    <row r="620" spans="1:8" ht="21.95" customHeight="1">
      <c r="A620" s="194" t="str">
        <f t="shared" ca="1" si="9"/>
        <v/>
      </c>
      <c r="B620" s="139"/>
      <c r="C620" s="138" t="str">
        <f>IFERROR(VLOOKUP(B620,'اسماء العملاء'!$A$2:$E$142,5,FALSE),"")</f>
        <v/>
      </c>
      <c r="D620" s="139" t="str">
        <f>IFERROR(VLOOKUP(B620,'اسماء العملاء'!$A$2:$C$142,2,FALSE),"")</f>
        <v/>
      </c>
      <c r="E620" s="213" t="str">
        <f>IFERROR(VLOOKUP(B620,'اسماء العملاء'!$A$2:$C$142,3,FALSE),"")</f>
        <v/>
      </c>
      <c r="F620" s="194"/>
      <c r="G620" s="194"/>
      <c r="H620" s="194"/>
    </row>
    <row r="621" spans="1:8" ht="21.95" customHeight="1">
      <c r="A621" s="194" t="str">
        <f t="shared" ca="1" si="9"/>
        <v/>
      </c>
      <c r="B621" s="139"/>
      <c r="C621" s="138" t="str">
        <f>IFERROR(VLOOKUP(B621,'اسماء العملاء'!$A$2:$E$142,5,FALSE),"")</f>
        <v/>
      </c>
      <c r="D621" s="139" t="str">
        <f>IFERROR(VLOOKUP(B621,'اسماء العملاء'!$A$2:$C$142,2,FALSE),"")</f>
        <v/>
      </c>
      <c r="E621" s="213" t="str">
        <f>IFERROR(VLOOKUP(B621,'اسماء العملاء'!$A$2:$C$142,3,FALSE),"")</f>
        <v/>
      </c>
      <c r="F621" s="194"/>
      <c r="G621" s="194"/>
      <c r="H621" s="194"/>
    </row>
    <row r="622" spans="1:8" ht="21.95" customHeight="1">
      <c r="A622" s="194" t="str">
        <f t="shared" ca="1" si="9"/>
        <v/>
      </c>
      <c r="B622" s="139"/>
      <c r="C622" s="138" t="str">
        <f>IFERROR(VLOOKUP(B622,'اسماء العملاء'!$A$2:$E$142,5,FALSE),"")</f>
        <v/>
      </c>
      <c r="D622" s="139" t="str">
        <f>IFERROR(VLOOKUP(B622,'اسماء العملاء'!$A$2:$C$142,2,FALSE),"")</f>
        <v/>
      </c>
      <c r="E622" s="213" t="str">
        <f>IFERROR(VLOOKUP(B622,'اسماء العملاء'!$A$2:$C$142,3,FALSE),"")</f>
        <v/>
      </c>
      <c r="F622" s="194"/>
      <c r="G622" s="194"/>
      <c r="H622" s="194"/>
    </row>
    <row r="623" spans="1:8" ht="21.95" customHeight="1">
      <c r="A623" s="194" t="str">
        <f t="shared" ca="1" si="9"/>
        <v/>
      </c>
      <c r="B623" s="139"/>
      <c r="C623" s="138" t="str">
        <f>IFERROR(VLOOKUP(B623,'اسماء العملاء'!$A$2:$E$142,5,FALSE),"")</f>
        <v/>
      </c>
      <c r="D623" s="139" t="str">
        <f>IFERROR(VLOOKUP(B623,'اسماء العملاء'!$A$2:$C$142,2,FALSE),"")</f>
        <v/>
      </c>
      <c r="E623" s="213" t="str">
        <f>IFERROR(VLOOKUP(B623,'اسماء العملاء'!$A$2:$C$142,3,FALSE),"")</f>
        <v/>
      </c>
      <c r="F623" s="194"/>
      <c r="G623" s="194"/>
      <c r="H623" s="194"/>
    </row>
    <row r="624" spans="1:8" ht="21.95" customHeight="1">
      <c r="A624" s="194" t="str">
        <f t="shared" ca="1" si="9"/>
        <v/>
      </c>
      <c r="B624" s="139"/>
      <c r="C624" s="138" t="str">
        <f>IFERROR(VLOOKUP(B624,'اسماء العملاء'!$A$2:$E$142,5,FALSE),"")</f>
        <v/>
      </c>
      <c r="D624" s="139" t="str">
        <f>IFERROR(VLOOKUP(B624,'اسماء العملاء'!$A$2:$C$142,2,FALSE),"")</f>
        <v/>
      </c>
      <c r="E624" s="213" t="str">
        <f>IFERROR(VLOOKUP(B624,'اسماء العملاء'!$A$2:$C$142,3,FALSE),"")</f>
        <v/>
      </c>
      <c r="F624" s="194"/>
      <c r="G624" s="194"/>
      <c r="H624" s="194"/>
    </row>
    <row r="625" spans="1:8" ht="21.95" customHeight="1">
      <c r="A625" s="194" t="str">
        <f t="shared" ca="1" si="9"/>
        <v/>
      </c>
      <c r="B625" s="139"/>
      <c r="C625" s="138" t="str">
        <f>IFERROR(VLOOKUP(B625,'اسماء العملاء'!$A$2:$E$142,5,FALSE),"")</f>
        <v/>
      </c>
      <c r="D625" s="139" t="str">
        <f>IFERROR(VLOOKUP(B625,'اسماء العملاء'!$A$2:$C$142,2,FALSE),"")</f>
        <v/>
      </c>
      <c r="E625" s="213" t="str">
        <f>IFERROR(VLOOKUP(B625,'اسماء العملاء'!$A$2:$C$142,3,FALSE),"")</f>
        <v/>
      </c>
      <c r="F625" s="194"/>
      <c r="G625" s="194"/>
      <c r="H625" s="194"/>
    </row>
    <row r="626" spans="1:8" ht="21.95" customHeight="1">
      <c r="A626" s="194" t="str">
        <f t="shared" ca="1" si="9"/>
        <v/>
      </c>
      <c r="B626" s="139"/>
      <c r="C626" s="138" t="str">
        <f>IFERROR(VLOOKUP(B626,'اسماء العملاء'!$A$2:$E$142,5,FALSE),"")</f>
        <v/>
      </c>
      <c r="D626" s="139" t="str">
        <f>IFERROR(VLOOKUP(B626,'اسماء العملاء'!$A$2:$C$142,2,FALSE),"")</f>
        <v/>
      </c>
      <c r="E626" s="213" t="str">
        <f>IFERROR(VLOOKUP(B626,'اسماء العملاء'!$A$2:$C$142,3,FALSE),"")</f>
        <v/>
      </c>
      <c r="F626" s="194"/>
      <c r="G626" s="194"/>
      <c r="H626" s="194"/>
    </row>
    <row r="627" spans="1:8" ht="21.95" customHeight="1">
      <c r="A627" s="194" t="str">
        <f t="shared" ca="1" si="9"/>
        <v/>
      </c>
      <c r="B627" s="139"/>
      <c r="C627" s="138" t="str">
        <f>IFERROR(VLOOKUP(B627,'اسماء العملاء'!$A$2:$E$142,5,FALSE),"")</f>
        <v/>
      </c>
      <c r="D627" s="139" t="str">
        <f>IFERROR(VLOOKUP(B627,'اسماء العملاء'!$A$2:$C$142,2,FALSE),"")</f>
        <v/>
      </c>
      <c r="E627" s="213" t="str">
        <f>IFERROR(VLOOKUP(B627,'اسماء العملاء'!$A$2:$C$142,3,FALSE),"")</f>
        <v/>
      </c>
      <c r="F627" s="194"/>
      <c r="G627" s="194"/>
      <c r="H627" s="194"/>
    </row>
    <row r="628" spans="1:8" ht="21.95" customHeight="1">
      <c r="A628" s="194" t="str">
        <f t="shared" ca="1" si="9"/>
        <v/>
      </c>
      <c r="B628" s="139"/>
      <c r="C628" s="138" t="str">
        <f>IFERROR(VLOOKUP(B628,'اسماء العملاء'!$A$2:$E$142,5,FALSE),"")</f>
        <v/>
      </c>
      <c r="D628" s="139" t="str">
        <f>IFERROR(VLOOKUP(B628,'اسماء العملاء'!$A$2:$C$142,2,FALSE),"")</f>
        <v/>
      </c>
      <c r="E628" s="213" t="str">
        <f>IFERROR(VLOOKUP(B628,'اسماء العملاء'!$A$2:$C$142,3,FALSE),"")</f>
        <v/>
      </c>
      <c r="F628" s="194"/>
      <c r="G628" s="194"/>
      <c r="H628" s="194"/>
    </row>
    <row r="629" spans="1:8" ht="21.95" customHeight="1">
      <c r="A629" s="194" t="str">
        <f t="shared" ca="1" si="9"/>
        <v/>
      </c>
      <c r="B629" s="139"/>
      <c r="C629" s="138" t="str">
        <f>IFERROR(VLOOKUP(B629,'اسماء العملاء'!$A$2:$E$142,5,FALSE),"")</f>
        <v/>
      </c>
      <c r="D629" s="139" t="str">
        <f>IFERROR(VLOOKUP(B629,'اسماء العملاء'!$A$2:$C$142,2,FALSE),"")</f>
        <v/>
      </c>
      <c r="E629" s="213" t="str">
        <f>IFERROR(VLOOKUP(B629,'اسماء العملاء'!$A$2:$C$142,3,FALSE),"")</f>
        <v/>
      </c>
      <c r="F629" s="194"/>
      <c r="G629" s="194"/>
      <c r="H629" s="194"/>
    </row>
    <row r="630" spans="1:8" ht="21.95" customHeight="1">
      <c r="A630" s="194" t="str">
        <f t="shared" ca="1" si="9"/>
        <v/>
      </c>
      <c r="B630" s="139"/>
      <c r="C630" s="138" t="str">
        <f>IFERROR(VLOOKUP(B630,'اسماء العملاء'!$A$2:$E$142,5,FALSE),"")</f>
        <v/>
      </c>
      <c r="D630" s="139" t="str">
        <f>IFERROR(VLOOKUP(B630,'اسماء العملاء'!$A$2:$C$142,2,FALSE),"")</f>
        <v/>
      </c>
      <c r="E630" s="213" t="str">
        <f>IFERROR(VLOOKUP(B630,'اسماء العملاء'!$A$2:$C$142,3,FALSE),"")</f>
        <v/>
      </c>
      <c r="F630" s="194"/>
      <c r="G630" s="194"/>
      <c r="H630" s="194"/>
    </row>
    <row r="631" spans="1:8" ht="21.95" customHeight="1">
      <c r="A631" s="194" t="str">
        <f t="shared" ca="1" si="9"/>
        <v/>
      </c>
      <c r="B631" s="139"/>
      <c r="C631" s="138" t="str">
        <f>IFERROR(VLOOKUP(B631,'اسماء العملاء'!$A$2:$E$142,5,FALSE),"")</f>
        <v/>
      </c>
      <c r="D631" s="139" t="str">
        <f>IFERROR(VLOOKUP(B631,'اسماء العملاء'!$A$2:$C$142,2,FALSE),"")</f>
        <v/>
      </c>
      <c r="E631" s="213" t="str">
        <f>IFERROR(VLOOKUP(B631,'اسماء العملاء'!$A$2:$C$142,3,FALSE),"")</f>
        <v/>
      </c>
      <c r="F631" s="194"/>
      <c r="G631" s="194"/>
      <c r="H631" s="194"/>
    </row>
    <row r="632" spans="1:8" ht="21.95" customHeight="1">
      <c r="A632" s="194" t="str">
        <f t="shared" ca="1" si="9"/>
        <v/>
      </c>
      <c r="B632" s="139"/>
      <c r="C632" s="138" t="str">
        <f>IFERROR(VLOOKUP(B632,'اسماء العملاء'!$A$2:$E$142,5,FALSE),"")</f>
        <v/>
      </c>
      <c r="D632" s="139" t="str">
        <f>IFERROR(VLOOKUP(B632,'اسماء العملاء'!$A$2:$C$142,2,FALSE),"")</f>
        <v/>
      </c>
      <c r="E632" s="213" t="str">
        <f>IFERROR(VLOOKUP(B632,'اسماء العملاء'!$A$2:$C$142,3,FALSE),"")</f>
        <v/>
      </c>
      <c r="F632" s="194"/>
      <c r="G632" s="194"/>
      <c r="H632" s="194"/>
    </row>
    <row r="633" spans="1:8" ht="21.95" customHeight="1">
      <c r="A633" s="194" t="str">
        <f t="shared" ca="1" si="9"/>
        <v/>
      </c>
      <c r="B633" s="139"/>
      <c r="C633" s="138" t="str">
        <f>IFERROR(VLOOKUP(B633,'اسماء العملاء'!$A$2:$E$142,5,FALSE),"")</f>
        <v/>
      </c>
      <c r="D633" s="139" t="str">
        <f>IFERROR(VLOOKUP(B633,'اسماء العملاء'!$A$2:$C$142,2,FALSE),"")</f>
        <v/>
      </c>
      <c r="E633" s="213" t="str">
        <f>IFERROR(VLOOKUP(B633,'اسماء العملاء'!$A$2:$C$142,3,FALSE),"")</f>
        <v/>
      </c>
      <c r="F633" s="194"/>
      <c r="G633" s="194"/>
      <c r="H633" s="194"/>
    </row>
    <row r="634" spans="1:8" ht="21.95" customHeight="1">
      <c r="A634" s="194" t="str">
        <f t="shared" ca="1" si="9"/>
        <v/>
      </c>
      <c r="B634" s="139"/>
      <c r="C634" s="138" t="str">
        <f>IFERROR(VLOOKUP(B634,'اسماء العملاء'!$A$2:$E$142,5,FALSE),"")</f>
        <v/>
      </c>
      <c r="D634" s="139" t="str">
        <f>IFERROR(VLOOKUP(B634,'اسماء العملاء'!$A$2:$C$142,2,FALSE),"")</f>
        <v/>
      </c>
      <c r="E634" s="213" t="str">
        <f>IFERROR(VLOOKUP(B634,'اسماء العملاء'!$A$2:$C$142,3,FALSE),"")</f>
        <v/>
      </c>
      <c r="F634" s="194"/>
      <c r="G634" s="194"/>
      <c r="H634" s="194"/>
    </row>
    <row r="635" spans="1:8" ht="21.95" customHeight="1">
      <c r="A635" s="194" t="str">
        <f t="shared" ca="1" si="9"/>
        <v/>
      </c>
      <c r="B635" s="139"/>
      <c r="C635" s="138" t="str">
        <f>IFERROR(VLOOKUP(B635,'اسماء العملاء'!$A$2:$E$142,5,FALSE),"")</f>
        <v/>
      </c>
      <c r="D635" s="139" t="str">
        <f>IFERROR(VLOOKUP(B635,'اسماء العملاء'!$A$2:$C$142,2,FALSE),"")</f>
        <v/>
      </c>
      <c r="E635" s="213" t="str">
        <f>IFERROR(VLOOKUP(B635,'اسماء العملاء'!$A$2:$C$142,3,FALSE),"")</f>
        <v/>
      </c>
      <c r="F635" s="194"/>
      <c r="G635" s="194"/>
      <c r="H635" s="194"/>
    </row>
    <row r="636" spans="1:8" ht="21.95" customHeight="1">
      <c r="A636" s="194" t="str">
        <f t="shared" ca="1" si="9"/>
        <v/>
      </c>
      <c r="B636" s="139"/>
      <c r="C636" s="138" t="str">
        <f>IFERROR(VLOOKUP(B636,'اسماء العملاء'!$A$2:$E$142,5,FALSE),"")</f>
        <v/>
      </c>
      <c r="D636" s="139" t="str">
        <f>IFERROR(VLOOKUP(B636,'اسماء العملاء'!$A$2:$C$142,2,FALSE),"")</f>
        <v/>
      </c>
      <c r="E636" s="213" t="str">
        <f>IFERROR(VLOOKUP(B636,'اسماء العملاء'!$A$2:$C$142,3,FALSE),"")</f>
        <v/>
      </c>
      <c r="F636" s="194"/>
      <c r="G636" s="194"/>
      <c r="H636" s="194"/>
    </row>
    <row r="637" spans="1:8" ht="21.95" customHeight="1">
      <c r="A637" s="194" t="str">
        <f t="shared" ca="1" si="9"/>
        <v/>
      </c>
      <c r="B637" s="139"/>
      <c r="C637" s="138" t="str">
        <f>IFERROR(VLOOKUP(B637,'اسماء العملاء'!$A$2:$E$142,5,FALSE),"")</f>
        <v/>
      </c>
      <c r="D637" s="139" t="str">
        <f>IFERROR(VLOOKUP(B637,'اسماء العملاء'!$A$2:$C$142,2,FALSE),"")</f>
        <v/>
      </c>
      <c r="E637" s="213" t="str">
        <f>IFERROR(VLOOKUP(B637,'اسماء العملاء'!$A$2:$C$142,3,FALSE),"")</f>
        <v/>
      </c>
      <c r="F637" s="194"/>
      <c r="G637" s="194"/>
      <c r="H637" s="194"/>
    </row>
    <row r="638" spans="1:8" ht="21.95" customHeight="1">
      <c r="A638" s="194" t="str">
        <f t="shared" ca="1" si="9"/>
        <v/>
      </c>
      <c r="B638" s="139"/>
      <c r="C638" s="138" t="str">
        <f>IFERROR(VLOOKUP(B638,'اسماء العملاء'!$A$2:$E$142,5,FALSE),"")</f>
        <v/>
      </c>
      <c r="D638" s="139" t="str">
        <f>IFERROR(VLOOKUP(B638,'اسماء العملاء'!$A$2:$C$142,2,FALSE),"")</f>
        <v/>
      </c>
      <c r="E638" s="213" t="str">
        <f>IFERROR(VLOOKUP(B638,'اسماء العملاء'!$A$2:$C$142,3,FALSE),"")</f>
        <v/>
      </c>
      <c r="F638" s="194"/>
      <c r="G638" s="194"/>
      <c r="H638" s="194"/>
    </row>
    <row r="639" spans="1:8" ht="21.95" customHeight="1">
      <c r="A639" s="194" t="str">
        <f t="shared" ca="1" si="9"/>
        <v/>
      </c>
      <c r="B639" s="139"/>
      <c r="C639" s="138" t="str">
        <f>IFERROR(VLOOKUP(B639,'اسماء العملاء'!$A$2:$E$142,5,FALSE),"")</f>
        <v/>
      </c>
      <c r="D639" s="139" t="str">
        <f>IFERROR(VLOOKUP(B639,'اسماء العملاء'!$A$2:$C$142,2,FALSE),"")</f>
        <v/>
      </c>
      <c r="E639" s="213" t="str">
        <f>IFERROR(VLOOKUP(B639,'اسماء العملاء'!$A$2:$C$142,3,FALSE),"")</f>
        <v/>
      </c>
      <c r="F639" s="194"/>
      <c r="G639" s="194"/>
      <c r="H639" s="194"/>
    </row>
    <row r="640" spans="1:8" ht="21.95" customHeight="1">
      <c r="A640" s="194" t="str">
        <f t="shared" ca="1" si="9"/>
        <v/>
      </c>
      <c r="B640" s="139"/>
      <c r="C640" s="138" t="str">
        <f>IFERROR(VLOOKUP(B640,'اسماء العملاء'!$A$2:$E$142,5,FALSE),"")</f>
        <v/>
      </c>
      <c r="D640" s="139" t="str">
        <f>IFERROR(VLOOKUP(B640,'اسماء العملاء'!$A$2:$C$142,2,FALSE),"")</f>
        <v/>
      </c>
      <c r="E640" s="213" t="str">
        <f>IFERROR(VLOOKUP(B640,'اسماء العملاء'!$A$2:$C$142,3,FALSE),"")</f>
        <v/>
      </c>
      <c r="F640" s="194"/>
      <c r="G640" s="194"/>
      <c r="H640" s="194"/>
    </row>
    <row r="641" spans="1:8" ht="21.95" customHeight="1">
      <c r="A641" s="194" t="str">
        <f t="shared" ca="1" si="9"/>
        <v/>
      </c>
      <c r="B641" s="139"/>
      <c r="C641" s="138" t="str">
        <f>IFERROR(VLOOKUP(B641,'اسماء العملاء'!$A$2:$E$142,5,FALSE),"")</f>
        <v/>
      </c>
      <c r="D641" s="139" t="str">
        <f>IFERROR(VLOOKUP(B641,'اسماء العملاء'!$A$2:$C$142,2,FALSE),"")</f>
        <v/>
      </c>
      <c r="E641" s="213" t="str">
        <f>IFERROR(VLOOKUP(B641,'اسماء العملاء'!$A$2:$C$142,3,FALSE),"")</f>
        <v/>
      </c>
      <c r="F641" s="194"/>
      <c r="G641" s="194"/>
      <c r="H641" s="194"/>
    </row>
    <row r="642" spans="1:8" ht="21.95" customHeight="1">
      <c r="A642" s="194" t="str">
        <f t="shared" ca="1" si="9"/>
        <v/>
      </c>
      <c r="B642" s="139"/>
      <c r="C642" s="138" t="str">
        <f>IFERROR(VLOOKUP(B642,'اسماء العملاء'!$A$2:$E$142,5,FALSE),"")</f>
        <v/>
      </c>
      <c r="D642" s="139" t="str">
        <f>IFERROR(VLOOKUP(B642,'اسماء العملاء'!$A$2:$C$142,2,FALSE),"")</f>
        <v/>
      </c>
      <c r="E642" s="213" t="str">
        <f>IFERROR(VLOOKUP(B642,'اسماء العملاء'!$A$2:$C$142,3,FALSE),"")</f>
        <v/>
      </c>
      <c r="F642" s="194"/>
      <c r="G642" s="194"/>
      <c r="H642" s="194"/>
    </row>
    <row r="643" spans="1:8" ht="21.95" customHeight="1">
      <c r="A643" s="194" t="str">
        <f t="shared" ca="1" si="9"/>
        <v/>
      </c>
      <c r="B643" s="139"/>
      <c r="C643" s="138" t="str">
        <f>IFERROR(VLOOKUP(B643,'اسماء العملاء'!$A$2:$E$142,5,FALSE),"")</f>
        <v/>
      </c>
      <c r="D643" s="139" t="str">
        <f>IFERROR(VLOOKUP(B643,'اسماء العملاء'!$A$2:$C$142,2,FALSE),"")</f>
        <v/>
      </c>
      <c r="E643" s="213" t="str">
        <f>IFERROR(VLOOKUP(B643,'اسماء العملاء'!$A$2:$C$142,3,FALSE),"")</f>
        <v/>
      </c>
      <c r="F643" s="194"/>
      <c r="G643" s="194"/>
      <c r="H643" s="194"/>
    </row>
    <row r="644" spans="1:8" ht="21.95" customHeight="1">
      <c r="A644" s="194" t="str">
        <f t="shared" ref="A644:A707" ca="1" si="10">IF(B644="","",TODAY())</f>
        <v/>
      </c>
      <c r="B644" s="139"/>
      <c r="C644" s="138" t="str">
        <f>IFERROR(VLOOKUP(B644,'اسماء العملاء'!$A$2:$E$142,5,FALSE),"")</f>
        <v/>
      </c>
      <c r="D644" s="139" t="str">
        <f>IFERROR(VLOOKUP(B644,'اسماء العملاء'!$A$2:$C$142,2,FALSE),"")</f>
        <v/>
      </c>
      <c r="E644" s="213" t="str">
        <f>IFERROR(VLOOKUP(B644,'اسماء العملاء'!$A$2:$C$142,3,FALSE),"")</f>
        <v/>
      </c>
      <c r="F644" s="194"/>
      <c r="G644" s="194"/>
      <c r="H644" s="194"/>
    </row>
    <row r="645" spans="1:8" ht="21.95" customHeight="1">
      <c r="A645" s="194" t="str">
        <f t="shared" ca="1" si="10"/>
        <v/>
      </c>
      <c r="B645" s="139"/>
      <c r="C645" s="138" t="str">
        <f>IFERROR(VLOOKUP(B645,'اسماء العملاء'!$A$2:$E$142,5,FALSE),"")</f>
        <v/>
      </c>
      <c r="D645" s="139" t="str">
        <f>IFERROR(VLOOKUP(B645,'اسماء العملاء'!$A$2:$C$142,2,FALSE),"")</f>
        <v/>
      </c>
      <c r="E645" s="213" t="str">
        <f>IFERROR(VLOOKUP(B645,'اسماء العملاء'!$A$2:$C$142,3,FALSE),"")</f>
        <v/>
      </c>
      <c r="F645" s="194"/>
      <c r="G645" s="194"/>
      <c r="H645" s="194"/>
    </row>
    <row r="646" spans="1:8" ht="21.95" customHeight="1">
      <c r="A646" s="194" t="str">
        <f t="shared" ca="1" si="10"/>
        <v/>
      </c>
      <c r="B646" s="139"/>
      <c r="C646" s="138" t="str">
        <f>IFERROR(VLOOKUP(B646,'اسماء العملاء'!$A$2:$E$142,5,FALSE),"")</f>
        <v/>
      </c>
      <c r="D646" s="139" t="str">
        <f>IFERROR(VLOOKUP(B646,'اسماء العملاء'!$A$2:$C$142,2,FALSE),"")</f>
        <v/>
      </c>
      <c r="E646" s="213" t="str">
        <f>IFERROR(VLOOKUP(B646,'اسماء العملاء'!$A$2:$C$142,3,FALSE),"")</f>
        <v/>
      </c>
      <c r="F646" s="194"/>
      <c r="G646" s="194"/>
      <c r="H646" s="194"/>
    </row>
    <row r="647" spans="1:8" ht="21.95" customHeight="1">
      <c r="A647" s="194" t="str">
        <f t="shared" ca="1" si="10"/>
        <v/>
      </c>
      <c r="B647" s="139"/>
      <c r="C647" s="138" t="str">
        <f>IFERROR(VLOOKUP(B647,'اسماء العملاء'!$A$2:$E$142,5,FALSE),"")</f>
        <v/>
      </c>
      <c r="D647" s="139" t="str">
        <f>IFERROR(VLOOKUP(B647,'اسماء العملاء'!$A$2:$C$142,2,FALSE),"")</f>
        <v/>
      </c>
      <c r="E647" s="213" t="str">
        <f>IFERROR(VLOOKUP(B647,'اسماء العملاء'!$A$2:$C$142,3,FALSE),"")</f>
        <v/>
      </c>
      <c r="F647" s="194"/>
      <c r="G647" s="194"/>
      <c r="H647" s="194"/>
    </row>
    <row r="648" spans="1:8" ht="21.95" customHeight="1">
      <c r="A648" s="194" t="str">
        <f t="shared" ca="1" si="10"/>
        <v/>
      </c>
      <c r="B648" s="139"/>
      <c r="C648" s="138" t="str">
        <f>IFERROR(VLOOKUP(B648,'اسماء العملاء'!$A$2:$E$142,5,FALSE),"")</f>
        <v/>
      </c>
      <c r="D648" s="139" t="str">
        <f>IFERROR(VLOOKUP(B648,'اسماء العملاء'!$A$2:$C$142,2,FALSE),"")</f>
        <v/>
      </c>
      <c r="E648" s="213" t="str">
        <f>IFERROR(VLOOKUP(B648,'اسماء العملاء'!$A$2:$C$142,3,FALSE),"")</f>
        <v/>
      </c>
      <c r="F648" s="194"/>
      <c r="G648" s="194"/>
      <c r="H648" s="194"/>
    </row>
    <row r="649" spans="1:8" ht="21.95" customHeight="1">
      <c r="A649" s="194" t="str">
        <f t="shared" ca="1" si="10"/>
        <v/>
      </c>
      <c r="B649" s="139"/>
      <c r="C649" s="138" t="str">
        <f>IFERROR(VLOOKUP(B649,'اسماء العملاء'!$A$2:$E$142,5,FALSE),"")</f>
        <v/>
      </c>
      <c r="D649" s="139" t="str">
        <f>IFERROR(VLOOKUP(B649,'اسماء العملاء'!$A$2:$C$142,2,FALSE),"")</f>
        <v/>
      </c>
      <c r="E649" s="213" t="str">
        <f>IFERROR(VLOOKUP(B649,'اسماء العملاء'!$A$2:$C$142,3,FALSE),"")</f>
        <v/>
      </c>
      <c r="F649" s="194"/>
      <c r="G649" s="194"/>
      <c r="H649" s="194"/>
    </row>
    <row r="650" spans="1:8" ht="21.95" customHeight="1">
      <c r="A650" s="194" t="str">
        <f t="shared" ca="1" si="10"/>
        <v/>
      </c>
      <c r="B650" s="139"/>
      <c r="C650" s="138" t="str">
        <f>IFERROR(VLOOKUP(B650,'اسماء العملاء'!$A$2:$E$142,5,FALSE),"")</f>
        <v/>
      </c>
      <c r="D650" s="139" t="str">
        <f>IFERROR(VLOOKUP(B650,'اسماء العملاء'!$A$2:$C$142,2,FALSE),"")</f>
        <v/>
      </c>
      <c r="E650" s="213" t="str">
        <f>IFERROR(VLOOKUP(B650,'اسماء العملاء'!$A$2:$C$142,3,FALSE),"")</f>
        <v/>
      </c>
      <c r="F650" s="194"/>
      <c r="G650" s="194"/>
      <c r="H650" s="194"/>
    </row>
    <row r="651" spans="1:8" ht="21.95" customHeight="1">
      <c r="A651" s="194" t="str">
        <f t="shared" ca="1" si="10"/>
        <v/>
      </c>
      <c r="B651" s="139"/>
      <c r="C651" s="138" t="str">
        <f>IFERROR(VLOOKUP(B651,'اسماء العملاء'!$A$2:$E$142,5,FALSE),"")</f>
        <v/>
      </c>
      <c r="D651" s="139" t="str">
        <f>IFERROR(VLOOKUP(B651,'اسماء العملاء'!$A$2:$C$142,2,FALSE),"")</f>
        <v/>
      </c>
      <c r="E651" s="213" t="str">
        <f>IFERROR(VLOOKUP(B651,'اسماء العملاء'!$A$2:$C$142,3,FALSE),"")</f>
        <v/>
      </c>
      <c r="F651" s="194"/>
      <c r="G651" s="194"/>
      <c r="H651" s="194"/>
    </row>
    <row r="652" spans="1:8" ht="21.95" customHeight="1">
      <c r="A652" s="194" t="str">
        <f t="shared" ca="1" si="10"/>
        <v/>
      </c>
      <c r="B652" s="139"/>
      <c r="C652" s="138" t="str">
        <f>IFERROR(VLOOKUP(B652,'اسماء العملاء'!$A$2:$E$142,5,FALSE),"")</f>
        <v/>
      </c>
      <c r="D652" s="139" t="str">
        <f>IFERROR(VLOOKUP(B652,'اسماء العملاء'!$A$2:$C$142,2,FALSE),"")</f>
        <v/>
      </c>
      <c r="E652" s="213" t="str">
        <f>IFERROR(VLOOKUP(B652,'اسماء العملاء'!$A$2:$C$142,3,FALSE),"")</f>
        <v/>
      </c>
      <c r="F652" s="194"/>
      <c r="G652" s="194"/>
      <c r="H652" s="194"/>
    </row>
    <row r="653" spans="1:8" ht="21.95" customHeight="1">
      <c r="A653" s="194" t="str">
        <f t="shared" ca="1" si="10"/>
        <v/>
      </c>
      <c r="B653" s="139"/>
      <c r="C653" s="138" t="str">
        <f>IFERROR(VLOOKUP(B653,'اسماء العملاء'!$A$2:$E$142,5,FALSE),"")</f>
        <v/>
      </c>
      <c r="D653" s="139" t="str">
        <f>IFERROR(VLOOKUP(B653,'اسماء العملاء'!$A$2:$C$142,2,FALSE),"")</f>
        <v/>
      </c>
      <c r="E653" s="213" t="str">
        <f>IFERROR(VLOOKUP(B653,'اسماء العملاء'!$A$2:$C$142,3,FALSE),"")</f>
        <v/>
      </c>
      <c r="F653" s="194"/>
      <c r="G653" s="194"/>
      <c r="H653" s="194"/>
    </row>
    <row r="654" spans="1:8" ht="21.95" customHeight="1">
      <c r="A654" s="194" t="str">
        <f t="shared" ca="1" si="10"/>
        <v/>
      </c>
      <c r="B654" s="139"/>
      <c r="C654" s="138" t="str">
        <f>IFERROR(VLOOKUP(B654,'اسماء العملاء'!$A$2:$E$142,5,FALSE),"")</f>
        <v/>
      </c>
      <c r="D654" s="139" t="str">
        <f>IFERROR(VLOOKUP(B654,'اسماء العملاء'!$A$2:$C$142,2,FALSE),"")</f>
        <v/>
      </c>
      <c r="E654" s="213" t="str">
        <f>IFERROR(VLOOKUP(B654,'اسماء العملاء'!$A$2:$C$142,3,FALSE),"")</f>
        <v/>
      </c>
      <c r="F654" s="194"/>
      <c r="G654" s="194"/>
      <c r="H654" s="194"/>
    </row>
    <row r="655" spans="1:8" ht="21.95" customHeight="1">
      <c r="A655" s="194" t="str">
        <f t="shared" ca="1" si="10"/>
        <v/>
      </c>
      <c r="B655" s="139"/>
      <c r="C655" s="138" t="str">
        <f>IFERROR(VLOOKUP(B655,'اسماء العملاء'!$A$2:$E$142,5,FALSE),"")</f>
        <v/>
      </c>
      <c r="D655" s="139" t="str">
        <f>IFERROR(VLOOKUP(B655,'اسماء العملاء'!$A$2:$C$142,2,FALSE),"")</f>
        <v/>
      </c>
      <c r="E655" s="213" t="str">
        <f>IFERROR(VLOOKUP(B655,'اسماء العملاء'!$A$2:$C$142,3,FALSE),"")</f>
        <v/>
      </c>
      <c r="F655" s="194"/>
      <c r="G655" s="194"/>
      <c r="H655" s="194"/>
    </row>
    <row r="656" spans="1:8" ht="21.95" customHeight="1">
      <c r="A656" s="194" t="str">
        <f t="shared" ca="1" si="10"/>
        <v/>
      </c>
      <c r="B656" s="139"/>
      <c r="C656" s="138" t="str">
        <f>IFERROR(VLOOKUP(B656,'اسماء العملاء'!$A$2:$E$142,5,FALSE),"")</f>
        <v/>
      </c>
      <c r="D656" s="139" t="str">
        <f>IFERROR(VLOOKUP(B656,'اسماء العملاء'!$A$2:$C$142,2,FALSE),"")</f>
        <v/>
      </c>
      <c r="E656" s="213" t="str">
        <f>IFERROR(VLOOKUP(B656,'اسماء العملاء'!$A$2:$C$142,3,FALSE),"")</f>
        <v/>
      </c>
      <c r="F656" s="194"/>
      <c r="G656" s="194"/>
      <c r="H656" s="194"/>
    </row>
    <row r="657" spans="1:8" ht="21.95" customHeight="1">
      <c r="A657" s="194" t="str">
        <f t="shared" ca="1" si="10"/>
        <v/>
      </c>
      <c r="B657" s="139"/>
      <c r="C657" s="138" t="str">
        <f>IFERROR(VLOOKUP(B657,'اسماء العملاء'!$A$2:$E$142,5,FALSE),"")</f>
        <v/>
      </c>
      <c r="D657" s="139" t="str">
        <f>IFERROR(VLOOKUP(B657,'اسماء العملاء'!$A$2:$C$142,2,FALSE),"")</f>
        <v/>
      </c>
      <c r="E657" s="213" t="str">
        <f>IFERROR(VLOOKUP(B657,'اسماء العملاء'!$A$2:$C$142,3,FALSE),"")</f>
        <v/>
      </c>
      <c r="F657" s="194"/>
      <c r="G657" s="194"/>
      <c r="H657" s="194"/>
    </row>
    <row r="658" spans="1:8" ht="21.95" customHeight="1">
      <c r="A658" s="194" t="str">
        <f t="shared" ca="1" si="10"/>
        <v/>
      </c>
      <c r="B658" s="139"/>
      <c r="C658" s="138" t="str">
        <f>IFERROR(VLOOKUP(B658,'اسماء العملاء'!$A$2:$E$142,5,FALSE),"")</f>
        <v/>
      </c>
      <c r="D658" s="139" t="str">
        <f>IFERROR(VLOOKUP(B658,'اسماء العملاء'!$A$2:$C$142,2,FALSE),"")</f>
        <v/>
      </c>
      <c r="E658" s="213" t="str">
        <f>IFERROR(VLOOKUP(B658,'اسماء العملاء'!$A$2:$C$142,3,FALSE),"")</f>
        <v/>
      </c>
      <c r="F658" s="194"/>
      <c r="G658" s="194"/>
      <c r="H658" s="194"/>
    </row>
    <row r="659" spans="1:8" ht="21.95" customHeight="1">
      <c r="A659" s="194" t="str">
        <f t="shared" ca="1" si="10"/>
        <v/>
      </c>
      <c r="B659" s="139"/>
      <c r="C659" s="138" t="str">
        <f>IFERROR(VLOOKUP(B659,'اسماء العملاء'!$A$2:$E$142,5,FALSE),"")</f>
        <v/>
      </c>
      <c r="D659" s="139" t="str">
        <f>IFERROR(VLOOKUP(B659,'اسماء العملاء'!$A$2:$C$142,2,FALSE),"")</f>
        <v/>
      </c>
      <c r="E659" s="213" t="str">
        <f>IFERROR(VLOOKUP(B659,'اسماء العملاء'!$A$2:$C$142,3,FALSE),"")</f>
        <v/>
      </c>
      <c r="F659" s="194"/>
      <c r="G659" s="194"/>
      <c r="H659" s="194"/>
    </row>
    <row r="660" spans="1:8" ht="21.95" customHeight="1">
      <c r="A660" s="194" t="str">
        <f t="shared" ca="1" si="10"/>
        <v/>
      </c>
      <c r="B660" s="139"/>
      <c r="C660" s="138" t="str">
        <f>IFERROR(VLOOKUP(B660,'اسماء العملاء'!$A$2:$E$142,5,FALSE),"")</f>
        <v/>
      </c>
      <c r="D660" s="139" t="str">
        <f>IFERROR(VLOOKUP(B660,'اسماء العملاء'!$A$2:$C$142,2,FALSE),"")</f>
        <v/>
      </c>
      <c r="E660" s="213" t="str">
        <f>IFERROR(VLOOKUP(B660,'اسماء العملاء'!$A$2:$C$142,3,FALSE),"")</f>
        <v/>
      </c>
      <c r="F660" s="194"/>
      <c r="G660" s="194"/>
      <c r="H660" s="194"/>
    </row>
    <row r="661" spans="1:8" ht="21.95" customHeight="1">
      <c r="A661" s="194" t="str">
        <f t="shared" ca="1" si="10"/>
        <v/>
      </c>
      <c r="B661" s="139"/>
      <c r="C661" s="138" t="str">
        <f>IFERROR(VLOOKUP(B661,'اسماء العملاء'!$A$2:$E$142,5,FALSE),"")</f>
        <v/>
      </c>
      <c r="D661" s="139" t="str">
        <f>IFERROR(VLOOKUP(B661,'اسماء العملاء'!$A$2:$C$142,2,FALSE),"")</f>
        <v/>
      </c>
      <c r="E661" s="213" t="str">
        <f>IFERROR(VLOOKUP(B661,'اسماء العملاء'!$A$2:$C$142,3,FALSE),"")</f>
        <v/>
      </c>
      <c r="F661" s="194"/>
      <c r="G661" s="194"/>
      <c r="H661" s="194"/>
    </row>
    <row r="662" spans="1:8" ht="21.95" customHeight="1">
      <c r="A662" s="194" t="str">
        <f t="shared" ca="1" si="10"/>
        <v/>
      </c>
      <c r="B662" s="139"/>
      <c r="C662" s="138" t="str">
        <f>IFERROR(VLOOKUP(B662,'اسماء العملاء'!$A$2:$E$142,5,FALSE),"")</f>
        <v/>
      </c>
      <c r="D662" s="139" t="str">
        <f>IFERROR(VLOOKUP(B662,'اسماء العملاء'!$A$2:$C$142,2,FALSE),"")</f>
        <v/>
      </c>
      <c r="E662" s="213" t="str">
        <f>IFERROR(VLOOKUP(B662,'اسماء العملاء'!$A$2:$C$142,3,FALSE),"")</f>
        <v/>
      </c>
      <c r="F662" s="194"/>
      <c r="G662" s="194"/>
      <c r="H662" s="194"/>
    </row>
    <row r="663" spans="1:8" ht="21.95" customHeight="1">
      <c r="A663" s="194" t="str">
        <f t="shared" ca="1" si="10"/>
        <v/>
      </c>
      <c r="B663" s="139"/>
      <c r="C663" s="138" t="str">
        <f>IFERROR(VLOOKUP(B663,'اسماء العملاء'!$A$2:$E$142,5,FALSE),"")</f>
        <v/>
      </c>
      <c r="D663" s="139" t="str">
        <f>IFERROR(VLOOKUP(B663,'اسماء العملاء'!$A$2:$C$142,2,FALSE),"")</f>
        <v/>
      </c>
      <c r="E663" s="213" t="str">
        <f>IFERROR(VLOOKUP(B663,'اسماء العملاء'!$A$2:$C$142,3,FALSE),"")</f>
        <v/>
      </c>
      <c r="F663" s="194"/>
      <c r="G663" s="194"/>
      <c r="H663" s="194"/>
    </row>
    <row r="664" spans="1:8" ht="21.95" customHeight="1">
      <c r="A664" s="194" t="str">
        <f t="shared" ca="1" si="10"/>
        <v/>
      </c>
      <c r="B664" s="139"/>
      <c r="C664" s="138" t="str">
        <f>IFERROR(VLOOKUP(B664,'اسماء العملاء'!$A$2:$E$142,5,FALSE),"")</f>
        <v/>
      </c>
      <c r="D664" s="139" t="str">
        <f>IFERROR(VLOOKUP(B664,'اسماء العملاء'!$A$2:$C$142,2,FALSE),"")</f>
        <v/>
      </c>
      <c r="E664" s="213" t="str">
        <f>IFERROR(VLOOKUP(B664,'اسماء العملاء'!$A$2:$C$142,3,FALSE),"")</f>
        <v/>
      </c>
      <c r="F664" s="194"/>
      <c r="G664" s="194"/>
      <c r="H664" s="194"/>
    </row>
    <row r="665" spans="1:8" ht="21.95" customHeight="1">
      <c r="A665" s="194" t="str">
        <f t="shared" ca="1" si="10"/>
        <v/>
      </c>
      <c r="B665" s="139"/>
      <c r="C665" s="138" t="str">
        <f>IFERROR(VLOOKUP(B665,'اسماء العملاء'!$A$2:$E$142,5,FALSE),"")</f>
        <v/>
      </c>
      <c r="D665" s="139" t="str">
        <f>IFERROR(VLOOKUP(B665,'اسماء العملاء'!$A$2:$C$142,2,FALSE),"")</f>
        <v/>
      </c>
      <c r="E665" s="213" t="str">
        <f>IFERROR(VLOOKUP(B665,'اسماء العملاء'!$A$2:$C$142,3,FALSE),"")</f>
        <v/>
      </c>
      <c r="F665" s="194"/>
      <c r="G665" s="194"/>
      <c r="H665" s="194"/>
    </row>
    <row r="666" spans="1:8" ht="21.95" customHeight="1">
      <c r="A666" s="194" t="str">
        <f t="shared" ca="1" si="10"/>
        <v/>
      </c>
      <c r="B666" s="139"/>
      <c r="C666" s="138" t="str">
        <f>IFERROR(VLOOKUP(B666,'اسماء العملاء'!$A$2:$E$142,5,FALSE),"")</f>
        <v/>
      </c>
      <c r="D666" s="139" t="str">
        <f>IFERROR(VLOOKUP(B666,'اسماء العملاء'!$A$2:$C$142,2,FALSE),"")</f>
        <v/>
      </c>
      <c r="E666" s="213" t="str">
        <f>IFERROR(VLOOKUP(B666,'اسماء العملاء'!$A$2:$C$142,3,FALSE),"")</f>
        <v/>
      </c>
      <c r="F666" s="194"/>
      <c r="G666" s="194"/>
      <c r="H666" s="194"/>
    </row>
    <row r="667" spans="1:8" ht="21.95" customHeight="1">
      <c r="A667" s="194" t="str">
        <f t="shared" ca="1" si="10"/>
        <v/>
      </c>
      <c r="B667" s="139"/>
      <c r="C667" s="138" t="str">
        <f>IFERROR(VLOOKUP(B667,'اسماء العملاء'!$A$2:$E$142,5,FALSE),"")</f>
        <v/>
      </c>
      <c r="D667" s="139" t="str">
        <f>IFERROR(VLOOKUP(B667,'اسماء العملاء'!$A$2:$C$142,2,FALSE),"")</f>
        <v/>
      </c>
      <c r="E667" s="213" t="str">
        <f>IFERROR(VLOOKUP(B667,'اسماء العملاء'!$A$2:$C$142,3,FALSE),"")</f>
        <v/>
      </c>
      <c r="F667" s="194"/>
      <c r="G667" s="194"/>
      <c r="H667" s="194"/>
    </row>
    <row r="668" spans="1:8" ht="21.95" customHeight="1">
      <c r="A668" s="194" t="str">
        <f t="shared" ca="1" si="10"/>
        <v/>
      </c>
      <c r="B668" s="139"/>
      <c r="C668" s="138" t="str">
        <f>IFERROR(VLOOKUP(B668,'اسماء العملاء'!$A$2:$E$142,5,FALSE),"")</f>
        <v/>
      </c>
      <c r="D668" s="139" t="str">
        <f>IFERROR(VLOOKUP(B668,'اسماء العملاء'!$A$2:$C$142,2,FALSE),"")</f>
        <v/>
      </c>
      <c r="E668" s="213" t="str">
        <f>IFERROR(VLOOKUP(B668,'اسماء العملاء'!$A$2:$C$142,3,FALSE),"")</f>
        <v/>
      </c>
      <c r="F668" s="194"/>
      <c r="G668" s="194"/>
      <c r="H668" s="194"/>
    </row>
    <row r="669" spans="1:8" ht="21.95" customHeight="1">
      <c r="A669" s="194" t="str">
        <f t="shared" ca="1" si="10"/>
        <v/>
      </c>
      <c r="B669" s="139"/>
      <c r="C669" s="138" t="str">
        <f>IFERROR(VLOOKUP(B669,'اسماء العملاء'!$A$2:$E$142,5,FALSE),"")</f>
        <v/>
      </c>
      <c r="D669" s="139" t="str">
        <f>IFERROR(VLOOKUP(B669,'اسماء العملاء'!$A$2:$C$142,2,FALSE),"")</f>
        <v/>
      </c>
      <c r="E669" s="213" t="str">
        <f>IFERROR(VLOOKUP(B669,'اسماء العملاء'!$A$2:$C$142,3,FALSE),"")</f>
        <v/>
      </c>
      <c r="F669" s="194"/>
      <c r="G669" s="194"/>
      <c r="H669" s="194"/>
    </row>
    <row r="670" spans="1:8" ht="21.95" customHeight="1">
      <c r="A670" s="194" t="str">
        <f t="shared" ca="1" si="10"/>
        <v/>
      </c>
      <c r="B670" s="139"/>
      <c r="C670" s="138" t="str">
        <f>IFERROR(VLOOKUP(B670,'اسماء العملاء'!$A$2:$E$142,5,FALSE),"")</f>
        <v/>
      </c>
      <c r="D670" s="139" t="str">
        <f>IFERROR(VLOOKUP(B670,'اسماء العملاء'!$A$2:$C$142,2,FALSE),"")</f>
        <v/>
      </c>
      <c r="E670" s="213" t="str">
        <f>IFERROR(VLOOKUP(B670,'اسماء العملاء'!$A$2:$C$142,3,FALSE),"")</f>
        <v/>
      </c>
      <c r="F670" s="194"/>
      <c r="G670" s="194"/>
      <c r="H670" s="194"/>
    </row>
    <row r="671" spans="1:8" ht="21.95" customHeight="1">
      <c r="A671" s="194" t="str">
        <f t="shared" ca="1" si="10"/>
        <v/>
      </c>
      <c r="B671" s="139"/>
      <c r="C671" s="138" t="str">
        <f>IFERROR(VLOOKUP(B671,'اسماء العملاء'!$A$2:$E$142,5,FALSE),"")</f>
        <v/>
      </c>
      <c r="D671" s="139" t="str">
        <f>IFERROR(VLOOKUP(B671,'اسماء العملاء'!$A$2:$C$142,2,FALSE),"")</f>
        <v/>
      </c>
      <c r="E671" s="213" t="str">
        <f>IFERROR(VLOOKUP(B671,'اسماء العملاء'!$A$2:$C$142,3,FALSE),"")</f>
        <v/>
      </c>
      <c r="F671" s="194"/>
      <c r="G671" s="194"/>
      <c r="H671" s="194"/>
    </row>
    <row r="672" spans="1:8" ht="21.95" customHeight="1">
      <c r="A672" s="194" t="str">
        <f t="shared" ca="1" si="10"/>
        <v/>
      </c>
      <c r="B672" s="139"/>
      <c r="C672" s="138" t="str">
        <f>IFERROR(VLOOKUP(B672,'اسماء العملاء'!$A$2:$E$142,5,FALSE),"")</f>
        <v/>
      </c>
      <c r="D672" s="139" t="str">
        <f>IFERROR(VLOOKUP(B672,'اسماء العملاء'!$A$2:$C$142,2,FALSE),"")</f>
        <v/>
      </c>
      <c r="E672" s="213" t="str">
        <f>IFERROR(VLOOKUP(B672,'اسماء العملاء'!$A$2:$C$142,3,FALSE),"")</f>
        <v/>
      </c>
      <c r="F672" s="194"/>
      <c r="G672" s="194"/>
      <c r="H672" s="194"/>
    </row>
    <row r="673" spans="1:8" ht="21.95" customHeight="1">
      <c r="A673" s="194" t="str">
        <f t="shared" ca="1" si="10"/>
        <v/>
      </c>
      <c r="B673" s="139"/>
      <c r="C673" s="138" t="str">
        <f>IFERROR(VLOOKUP(B673,'اسماء العملاء'!$A$2:$E$142,5,FALSE),"")</f>
        <v/>
      </c>
      <c r="D673" s="139" t="str">
        <f>IFERROR(VLOOKUP(B673,'اسماء العملاء'!$A$2:$C$142,2,FALSE),"")</f>
        <v/>
      </c>
      <c r="E673" s="213" t="str">
        <f>IFERROR(VLOOKUP(B673,'اسماء العملاء'!$A$2:$C$142,3,FALSE),"")</f>
        <v/>
      </c>
      <c r="F673" s="194"/>
      <c r="G673" s="194"/>
      <c r="H673" s="194"/>
    </row>
    <row r="674" spans="1:8" ht="21.95" customHeight="1">
      <c r="A674" s="194" t="str">
        <f t="shared" ca="1" si="10"/>
        <v/>
      </c>
      <c r="B674" s="139"/>
      <c r="C674" s="138" t="str">
        <f>IFERROR(VLOOKUP(B674,'اسماء العملاء'!$A$2:$E$142,5,FALSE),"")</f>
        <v/>
      </c>
      <c r="D674" s="139" t="str">
        <f>IFERROR(VLOOKUP(B674,'اسماء العملاء'!$A$2:$C$142,2,FALSE),"")</f>
        <v/>
      </c>
      <c r="E674" s="213" t="str">
        <f>IFERROR(VLOOKUP(B674,'اسماء العملاء'!$A$2:$C$142,3,FALSE),"")</f>
        <v/>
      </c>
      <c r="F674" s="194"/>
      <c r="G674" s="194"/>
      <c r="H674" s="194"/>
    </row>
    <row r="675" spans="1:8" ht="21.95" customHeight="1">
      <c r="A675" s="194" t="str">
        <f t="shared" ca="1" si="10"/>
        <v/>
      </c>
      <c r="B675" s="139"/>
      <c r="C675" s="138" t="str">
        <f>IFERROR(VLOOKUP(B675,'اسماء العملاء'!$A$2:$E$142,5,FALSE),"")</f>
        <v/>
      </c>
      <c r="D675" s="139" t="str">
        <f>IFERROR(VLOOKUP(B675,'اسماء العملاء'!$A$2:$C$142,2,FALSE),"")</f>
        <v/>
      </c>
      <c r="E675" s="213" t="str">
        <f>IFERROR(VLOOKUP(B675,'اسماء العملاء'!$A$2:$C$142,3,FALSE),"")</f>
        <v/>
      </c>
      <c r="F675" s="194"/>
      <c r="G675" s="194"/>
      <c r="H675" s="194"/>
    </row>
    <row r="676" spans="1:8" ht="21.95" customHeight="1">
      <c r="A676" s="194" t="str">
        <f t="shared" ca="1" si="10"/>
        <v/>
      </c>
      <c r="B676" s="139"/>
      <c r="C676" s="138" t="str">
        <f>IFERROR(VLOOKUP(B676,'اسماء العملاء'!$A$2:$E$142,5,FALSE),"")</f>
        <v/>
      </c>
      <c r="D676" s="139" t="str">
        <f>IFERROR(VLOOKUP(B676,'اسماء العملاء'!$A$2:$C$142,2,FALSE),"")</f>
        <v/>
      </c>
      <c r="E676" s="213" t="str">
        <f>IFERROR(VLOOKUP(B676,'اسماء العملاء'!$A$2:$C$142,3,FALSE),"")</f>
        <v/>
      </c>
      <c r="F676" s="194"/>
      <c r="G676" s="194"/>
      <c r="H676" s="194"/>
    </row>
    <row r="677" spans="1:8" ht="21.95" customHeight="1">
      <c r="A677" s="194" t="str">
        <f t="shared" ca="1" si="10"/>
        <v/>
      </c>
      <c r="B677" s="139"/>
      <c r="C677" s="138" t="str">
        <f>IFERROR(VLOOKUP(B677,'اسماء العملاء'!$A$2:$E$142,5,FALSE),"")</f>
        <v/>
      </c>
      <c r="D677" s="139" t="str">
        <f>IFERROR(VLOOKUP(B677,'اسماء العملاء'!$A$2:$C$142,2,FALSE),"")</f>
        <v/>
      </c>
      <c r="E677" s="213" t="str">
        <f>IFERROR(VLOOKUP(B677,'اسماء العملاء'!$A$2:$C$142,3,FALSE),"")</f>
        <v/>
      </c>
      <c r="F677" s="194"/>
      <c r="G677" s="194"/>
      <c r="H677" s="194"/>
    </row>
    <row r="678" spans="1:8" ht="21.95" customHeight="1">
      <c r="A678" s="194" t="str">
        <f t="shared" ca="1" si="10"/>
        <v/>
      </c>
      <c r="B678" s="139"/>
      <c r="C678" s="138" t="str">
        <f>IFERROR(VLOOKUP(B678,'اسماء العملاء'!$A$2:$E$142,5,FALSE),"")</f>
        <v/>
      </c>
      <c r="D678" s="139" t="str">
        <f>IFERROR(VLOOKUP(B678,'اسماء العملاء'!$A$2:$C$142,2,FALSE),"")</f>
        <v/>
      </c>
      <c r="E678" s="213" t="str">
        <f>IFERROR(VLOOKUP(B678,'اسماء العملاء'!$A$2:$C$142,3,FALSE),"")</f>
        <v/>
      </c>
      <c r="F678" s="194"/>
      <c r="G678" s="194"/>
      <c r="H678" s="194"/>
    </row>
    <row r="679" spans="1:8" ht="21.95" customHeight="1">
      <c r="A679" s="194" t="str">
        <f t="shared" ca="1" si="10"/>
        <v/>
      </c>
      <c r="B679" s="139"/>
      <c r="C679" s="138" t="str">
        <f>IFERROR(VLOOKUP(B679,'اسماء العملاء'!$A$2:$E$142,5,FALSE),"")</f>
        <v/>
      </c>
      <c r="D679" s="139" t="str">
        <f>IFERROR(VLOOKUP(B679,'اسماء العملاء'!$A$2:$C$142,2,FALSE),"")</f>
        <v/>
      </c>
      <c r="E679" s="213" t="str">
        <f>IFERROR(VLOOKUP(B679,'اسماء العملاء'!$A$2:$C$142,3,FALSE),"")</f>
        <v/>
      </c>
      <c r="F679" s="194"/>
      <c r="G679" s="194"/>
      <c r="H679" s="194"/>
    </row>
    <row r="680" spans="1:8" ht="21.95" customHeight="1">
      <c r="A680" s="194" t="str">
        <f t="shared" ca="1" si="10"/>
        <v/>
      </c>
      <c r="B680" s="139"/>
      <c r="C680" s="138" t="str">
        <f>IFERROR(VLOOKUP(B680,'اسماء العملاء'!$A$2:$E$142,5,FALSE),"")</f>
        <v/>
      </c>
      <c r="D680" s="139" t="str">
        <f>IFERROR(VLOOKUP(B680,'اسماء العملاء'!$A$2:$C$142,2,FALSE),"")</f>
        <v/>
      </c>
      <c r="E680" s="213" t="str">
        <f>IFERROR(VLOOKUP(B680,'اسماء العملاء'!$A$2:$C$142,3,FALSE),"")</f>
        <v/>
      </c>
      <c r="F680" s="194"/>
      <c r="G680" s="194"/>
      <c r="H680" s="194"/>
    </row>
    <row r="681" spans="1:8" ht="21.95" customHeight="1">
      <c r="A681" s="194" t="str">
        <f t="shared" ca="1" si="10"/>
        <v/>
      </c>
      <c r="B681" s="139"/>
      <c r="C681" s="138" t="str">
        <f>IFERROR(VLOOKUP(B681,'اسماء العملاء'!$A$2:$E$142,5,FALSE),"")</f>
        <v/>
      </c>
      <c r="D681" s="139" t="str">
        <f>IFERROR(VLOOKUP(B681,'اسماء العملاء'!$A$2:$C$142,2,FALSE),"")</f>
        <v/>
      </c>
      <c r="E681" s="213" t="str">
        <f>IFERROR(VLOOKUP(B681,'اسماء العملاء'!$A$2:$C$142,3,FALSE),"")</f>
        <v/>
      </c>
      <c r="F681" s="194"/>
      <c r="G681" s="194"/>
      <c r="H681" s="194"/>
    </row>
    <row r="682" spans="1:8" ht="21.95" customHeight="1">
      <c r="A682" s="194" t="str">
        <f t="shared" ca="1" si="10"/>
        <v/>
      </c>
      <c r="B682" s="139"/>
      <c r="C682" s="138" t="str">
        <f>IFERROR(VLOOKUP(B682,'اسماء العملاء'!$A$2:$E$142,5,FALSE),"")</f>
        <v/>
      </c>
      <c r="D682" s="139" t="str">
        <f>IFERROR(VLOOKUP(B682,'اسماء العملاء'!$A$2:$C$142,2,FALSE),"")</f>
        <v/>
      </c>
      <c r="E682" s="213" t="str">
        <f>IFERROR(VLOOKUP(B682,'اسماء العملاء'!$A$2:$C$142,3,FALSE),"")</f>
        <v/>
      </c>
      <c r="F682" s="194"/>
      <c r="G682" s="194"/>
      <c r="H682" s="194"/>
    </row>
    <row r="683" spans="1:8" ht="21.95" customHeight="1">
      <c r="A683" s="194" t="str">
        <f t="shared" ca="1" si="10"/>
        <v/>
      </c>
      <c r="B683" s="139"/>
      <c r="C683" s="138" t="str">
        <f>IFERROR(VLOOKUP(B683,'اسماء العملاء'!$A$2:$E$142,5,FALSE),"")</f>
        <v/>
      </c>
      <c r="D683" s="139" t="str">
        <f>IFERROR(VLOOKUP(B683,'اسماء العملاء'!$A$2:$C$142,2,FALSE),"")</f>
        <v/>
      </c>
      <c r="E683" s="213" t="str">
        <f>IFERROR(VLOOKUP(B683,'اسماء العملاء'!$A$2:$C$142,3,FALSE),"")</f>
        <v/>
      </c>
      <c r="F683" s="194"/>
      <c r="G683" s="194"/>
      <c r="H683" s="194"/>
    </row>
    <row r="684" spans="1:8" ht="21.95" customHeight="1">
      <c r="A684" s="194" t="str">
        <f t="shared" ca="1" si="10"/>
        <v/>
      </c>
      <c r="B684" s="139"/>
      <c r="C684" s="138" t="str">
        <f>IFERROR(VLOOKUP(B684,'اسماء العملاء'!$A$2:$E$142,5,FALSE),"")</f>
        <v/>
      </c>
      <c r="D684" s="139" t="str">
        <f>IFERROR(VLOOKUP(B684,'اسماء العملاء'!$A$2:$C$142,2,FALSE),"")</f>
        <v/>
      </c>
      <c r="E684" s="213" t="str">
        <f>IFERROR(VLOOKUP(B684,'اسماء العملاء'!$A$2:$C$142,3,FALSE),"")</f>
        <v/>
      </c>
      <c r="F684" s="194"/>
      <c r="G684" s="194"/>
      <c r="H684" s="194"/>
    </row>
    <row r="685" spans="1:8" ht="21.95" customHeight="1">
      <c r="A685" s="194" t="str">
        <f t="shared" ca="1" si="10"/>
        <v/>
      </c>
      <c r="B685" s="139"/>
      <c r="C685" s="138" t="str">
        <f>IFERROR(VLOOKUP(B685,'اسماء العملاء'!$A$2:$E$142,5,FALSE),"")</f>
        <v/>
      </c>
      <c r="D685" s="139" t="str">
        <f>IFERROR(VLOOKUP(B685,'اسماء العملاء'!$A$2:$C$142,2,FALSE),"")</f>
        <v/>
      </c>
      <c r="E685" s="213" t="str">
        <f>IFERROR(VLOOKUP(B685,'اسماء العملاء'!$A$2:$C$142,3,FALSE),"")</f>
        <v/>
      </c>
      <c r="F685" s="194"/>
      <c r="G685" s="194"/>
      <c r="H685" s="194"/>
    </row>
    <row r="686" spans="1:8" ht="21.95" customHeight="1">
      <c r="A686" s="194" t="str">
        <f t="shared" ca="1" si="10"/>
        <v/>
      </c>
      <c r="B686" s="139"/>
      <c r="C686" s="138" t="str">
        <f>IFERROR(VLOOKUP(B686,'اسماء العملاء'!$A$2:$E$142,5,FALSE),"")</f>
        <v/>
      </c>
      <c r="D686" s="139" t="str">
        <f>IFERROR(VLOOKUP(B686,'اسماء العملاء'!$A$2:$C$142,2,FALSE),"")</f>
        <v/>
      </c>
      <c r="E686" s="213" t="str">
        <f>IFERROR(VLOOKUP(B686,'اسماء العملاء'!$A$2:$C$142,3,FALSE),"")</f>
        <v/>
      </c>
      <c r="F686" s="194"/>
      <c r="G686" s="194"/>
      <c r="H686" s="194"/>
    </row>
    <row r="687" spans="1:8" ht="21.95" customHeight="1">
      <c r="A687" s="194" t="str">
        <f t="shared" ca="1" si="10"/>
        <v/>
      </c>
      <c r="B687" s="139"/>
      <c r="C687" s="138" t="str">
        <f>IFERROR(VLOOKUP(B687,'اسماء العملاء'!$A$2:$E$142,5,FALSE),"")</f>
        <v/>
      </c>
      <c r="D687" s="139" t="str">
        <f>IFERROR(VLOOKUP(B687,'اسماء العملاء'!$A$2:$C$142,2,FALSE),"")</f>
        <v/>
      </c>
      <c r="E687" s="213" t="str">
        <f>IFERROR(VLOOKUP(B687,'اسماء العملاء'!$A$2:$C$142,3,FALSE),"")</f>
        <v/>
      </c>
      <c r="F687" s="194"/>
      <c r="G687" s="194"/>
      <c r="H687" s="194"/>
    </row>
    <row r="688" spans="1:8" ht="21.95" customHeight="1">
      <c r="A688" s="194" t="str">
        <f t="shared" ca="1" si="10"/>
        <v/>
      </c>
      <c r="B688" s="139"/>
      <c r="C688" s="138" t="str">
        <f>IFERROR(VLOOKUP(B688,'اسماء العملاء'!$A$2:$E$142,5,FALSE),"")</f>
        <v/>
      </c>
      <c r="D688" s="139" t="str">
        <f>IFERROR(VLOOKUP(B688,'اسماء العملاء'!$A$2:$C$142,2,FALSE),"")</f>
        <v/>
      </c>
      <c r="E688" s="213" t="str">
        <f>IFERROR(VLOOKUP(B688,'اسماء العملاء'!$A$2:$C$142,3,FALSE),"")</f>
        <v/>
      </c>
      <c r="F688" s="194"/>
      <c r="G688" s="194"/>
      <c r="H688" s="194"/>
    </row>
    <row r="689" spans="1:8" ht="21.95" customHeight="1">
      <c r="A689" s="194" t="str">
        <f t="shared" ca="1" si="10"/>
        <v/>
      </c>
      <c r="B689" s="139"/>
      <c r="C689" s="138" t="str">
        <f>IFERROR(VLOOKUP(B689,'اسماء العملاء'!$A$2:$E$142,5,FALSE),"")</f>
        <v/>
      </c>
      <c r="D689" s="139" t="str">
        <f>IFERROR(VLOOKUP(B689,'اسماء العملاء'!$A$2:$C$142,2,FALSE),"")</f>
        <v/>
      </c>
      <c r="E689" s="213" t="str">
        <f>IFERROR(VLOOKUP(B689,'اسماء العملاء'!$A$2:$C$142,3,FALSE),"")</f>
        <v/>
      </c>
      <c r="F689" s="194"/>
      <c r="G689" s="194"/>
      <c r="H689" s="194"/>
    </row>
    <row r="690" spans="1:8" ht="21.95" customHeight="1">
      <c r="A690" s="194" t="str">
        <f t="shared" ca="1" si="10"/>
        <v/>
      </c>
      <c r="B690" s="139"/>
      <c r="C690" s="138" t="str">
        <f>IFERROR(VLOOKUP(B690,'اسماء العملاء'!$A$2:$E$142,5,FALSE),"")</f>
        <v/>
      </c>
      <c r="D690" s="139" t="str">
        <f>IFERROR(VLOOKUP(B690,'اسماء العملاء'!$A$2:$C$142,2,FALSE),"")</f>
        <v/>
      </c>
      <c r="E690" s="213" t="str">
        <f>IFERROR(VLOOKUP(B690,'اسماء العملاء'!$A$2:$C$142,3,FALSE),"")</f>
        <v/>
      </c>
      <c r="F690" s="194"/>
      <c r="G690" s="194"/>
      <c r="H690" s="194"/>
    </row>
    <row r="691" spans="1:8" ht="21.95" customHeight="1">
      <c r="A691" s="194" t="str">
        <f t="shared" ca="1" si="10"/>
        <v/>
      </c>
      <c r="B691" s="139"/>
      <c r="C691" s="138" t="str">
        <f>IFERROR(VLOOKUP(B691,'اسماء العملاء'!$A$2:$E$142,5,FALSE),"")</f>
        <v/>
      </c>
      <c r="D691" s="139" t="str">
        <f>IFERROR(VLOOKUP(B691,'اسماء العملاء'!$A$2:$C$142,2,FALSE),"")</f>
        <v/>
      </c>
      <c r="E691" s="213" t="str">
        <f>IFERROR(VLOOKUP(B691,'اسماء العملاء'!$A$2:$C$142,3,FALSE),"")</f>
        <v/>
      </c>
      <c r="F691" s="194"/>
      <c r="G691" s="194"/>
      <c r="H691" s="194"/>
    </row>
    <row r="692" spans="1:8" ht="21.95" customHeight="1">
      <c r="A692" s="194" t="str">
        <f t="shared" ca="1" si="10"/>
        <v/>
      </c>
      <c r="B692" s="139"/>
      <c r="C692" s="138" t="str">
        <f>IFERROR(VLOOKUP(B692,'اسماء العملاء'!$A$2:$E$142,5,FALSE),"")</f>
        <v/>
      </c>
      <c r="D692" s="139" t="str">
        <f>IFERROR(VLOOKUP(B692,'اسماء العملاء'!$A$2:$C$142,2,FALSE),"")</f>
        <v/>
      </c>
      <c r="E692" s="213" t="str">
        <f>IFERROR(VLOOKUP(B692,'اسماء العملاء'!$A$2:$C$142,3,FALSE),"")</f>
        <v/>
      </c>
      <c r="F692" s="194"/>
      <c r="G692" s="194"/>
      <c r="H692" s="194"/>
    </row>
    <row r="693" spans="1:8" ht="21.95" customHeight="1">
      <c r="A693" s="194" t="str">
        <f t="shared" ca="1" si="10"/>
        <v/>
      </c>
      <c r="B693" s="139"/>
      <c r="C693" s="138" t="str">
        <f>IFERROR(VLOOKUP(B693,'اسماء العملاء'!$A$2:$E$142,5,FALSE),"")</f>
        <v/>
      </c>
      <c r="D693" s="139" t="str">
        <f>IFERROR(VLOOKUP(B693,'اسماء العملاء'!$A$2:$C$142,2,FALSE),"")</f>
        <v/>
      </c>
      <c r="E693" s="213" t="str">
        <f>IFERROR(VLOOKUP(B693,'اسماء العملاء'!$A$2:$C$142,3,FALSE),"")</f>
        <v/>
      </c>
      <c r="F693" s="194"/>
      <c r="G693" s="194"/>
      <c r="H693" s="194"/>
    </row>
    <row r="694" spans="1:8" ht="21.95" customHeight="1">
      <c r="A694" s="194" t="str">
        <f t="shared" ca="1" si="10"/>
        <v/>
      </c>
      <c r="B694" s="139"/>
      <c r="C694" s="138" t="str">
        <f>IFERROR(VLOOKUP(B694,'اسماء العملاء'!$A$2:$E$142,5,FALSE),"")</f>
        <v/>
      </c>
      <c r="D694" s="139" t="str">
        <f>IFERROR(VLOOKUP(B694,'اسماء العملاء'!$A$2:$C$142,2,FALSE),"")</f>
        <v/>
      </c>
      <c r="E694" s="213" t="str">
        <f>IFERROR(VLOOKUP(B694,'اسماء العملاء'!$A$2:$C$142,3,FALSE),"")</f>
        <v/>
      </c>
      <c r="F694" s="194"/>
      <c r="G694" s="194"/>
      <c r="H694" s="194"/>
    </row>
    <row r="695" spans="1:8" ht="21.95" customHeight="1">
      <c r="A695" s="194" t="str">
        <f t="shared" ca="1" si="10"/>
        <v/>
      </c>
      <c r="B695" s="139"/>
      <c r="C695" s="138" t="str">
        <f>IFERROR(VLOOKUP(B695,'اسماء العملاء'!$A$2:$E$142,5,FALSE),"")</f>
        <v/>
      </c>
      <c r="D695" s="139" t="str">
        <f>IFERROR(VLOOKUP(B695,'اسماء العملاء'!$A$2:$C$142,2,FALSE),"")</f>
        <v/>
      </c>
      <c r="E695" s="213" t="str">
        <f>IFERROR(VLOOKUP(B695,'اسماء العملاء'!$A$2:$C$142,3,FALSE),"")</f>
        <v/>
      </c>
      <c r="F695" s="194"/>
      <c r="G695" s="194"/>
      <c r="H695" s="194"/>
    </row>
    <row r="696" spans="1:8" ht="21.95" customHeight="1">
      <c r="A696" s="194" t="str">
        <f t="shared" ca="1" si="10"/>
        <v/>
      </c>
      <c r="B696" s="139"/>
      <c r="C696" s="138" t="str">
        <f>IFERROR(VLOOKUP(B696,'اسماء العملاء'!$A$2:$E$142,5,FALSE),"")</f>
        <v/>
      </c>
      <c r="D696" s="139" t="str">
        <f>IFERROR(VLOOKUP(B696,'اسماء العملاء'!$A$2:$C$142,2,FALSE),"")</f>
        <v/>
      </c>
      <c r="E696" s="213" t="str">
        <f>IFERROR(VLOOKUP(B696,'اسماء العملاء'!$A$2:$C$142,3,FALSE),"")</f>
        <v/>
      </c>
      <c r="F696" s="194"/>
      <c r="G696" s="194"/>
      <c r="H696" s="194"/>
    </row>
    <row r="697" spans="1:8" ht="21.95" customHeight="1">
      <c r="A697" s="194" t="str">
        <f t="shared" ca="1" si="10"/>
        <v/>
      </c>
      <c r="B697" s="139"/>
      <c r="C697" s="138" t="str">
        <f>IFERROR(VLOOKUP(B697,'اسماء العملاء'!$A$2:$E$142,5,FALSE),"")</f>
        <v/>
      </c>
      <c r="D697" s="139" t="str">
        <f>IFERROR(VLOOKUP(B697,'اسماء العملاء'!$A$2:$C$142,2,FALSE),"")</f>
        <v/>
      </c>
      <c r="E697" s="213" t="str">
        <f>IFERROR(VLOOKUP(B697,'اسماء العملاء'!$A$2:$C$142,3,FALSE),"")</f>
        <v/>
      </c>
      <c r="F697" s="194"/>
      <c r="G697" s="194"/>
      <c r="H697" s="194"/>
    </row>
    <row r="698" spans="1:8" ht="21.95" customHeight="1">
      <c r="A698" s="194" t="str">
        <f t="shared" ca="1" si="10"/>
        <v/>
      </c>
      <c r="B698" s="139"/>
      <c r="C698" s="138" t="str">
        <f>IFERROR(VLOOKUP(B698,'اسماء العملاء'!$A$2:$E$142,5,FALSE),"")</f>
        <v/>
      </c>
      <c r="D698" s="139" t="str">
        <f>IFERROR(VLOOKUP(B698,'اسماء العملاء'!$A$2:$C$142,2,FALSE),"")</f>
        <v/>
      </c>
      <c r="E698" s="213" t="str">
        <f>IFERROR(VLOOKUP(B698,'اسماء العملاء'!$A$2:$C$142,3,FALSE),"")</f>
        <v/>
      </c>
      <c r="F698" s="194"/>
      <c r="G698" s="194"/>
      <c r="H698" s="194"/>
    </row>
    <row r="699" spans="1:8" ht="21.95" customHeight="1">
      <c r="A699" s="194" t="str">
        <f t="shared" ca="1" si="10"/>
        <v/>
      </c>
      <c r="B699" s="139"/>
      <c r="C699" s="138" t="str">
        <f>IFERROR(VLOOKUP(B699,'اسماء العملاء'!$A$2:$E$142,5,FALSE),"")</f>
        <v/>
      </c>
      <c r="D699" s="139" t="str">
        <f>IFERROR(VLOOKUP(B699,'اسماء العملاء'!$A$2:$C$142,2,FALSE),"")</f>
        <v/>
      </c>
      <c r="E699" s="213" t="str">
        <f>IFERROR(VLOOKUP(B699,'اسماء العملاء'!$A$2:$C$142,3,FALSE),"")</f>
        <v/>
      </c>
      <c r="F699" s="194"/>
      <c r="G699" s="194"/>
      <c r="H699" s="194"/>
    </row>
    <row r="700" spans="1:8" ht="21.95" customHeight="1">
      <c r="A700" s="194" t="str">
        <f t="shared" ca="1" si="10"/>
        <v/>
      </c>
      <c r="B700" s="139"/>
      <c r="C700" s="138" t="str">
        <f>IFERROR(VLOOKUP(B700,'اسماء العملاء'!$A$2:$E$142,5,FALSE),"")</f>
        <v/>
      </c>
      <c r="D700" s="139" t="str">
        <f>IFERROR(VLOOKUP(B700,'اسماء العملاء'!$A$2:$C$142,2,FALSE),"")</f>
        <v/>
      </c>
      <c r="E700" s="213" t="str">
        <f>IFERROR(VLOOKUP(B700,'اسماء العملاء'!$A$2:$C$142,3,FALSE),"")</f>
        <v/>
      </c>
      <c r="F700" s="194"/>
      <c r="G700" s="194"/>
      <c r="H700" s="194"/>
    </row>
    <row r="701" spans="1:8" ht="21.95" customHeight="1">
      <c r="A701" s="194" t="str">
        <f t="shared" ca="1" si="10"/>
        <v/>
      </c>
      <c r="B701" s="139"/>
      <c r="C701" s="138" t="str">
        <f>IFERROR(VLOOKUP(B701,'اسماء العملاء'!$A$2:$E$142,5,FALSE),"")</f>
        <v/>
      </c>
      <c r="D701" s="139" t="str">
        <f>IFERROR(VLOOKUP(B701,'اسماء العملاء'!$A$2:$C$142,2,FALSE),"")</f>
        <v/>
      </c>
      <c r="E701" s="213" t="str">
        <f>IFERROR(VLOOKUP(B701,'اسماء العملاء'!$A$2:$C$142,3,FALSE),"")</f>
        <v/>
      </c>
      <c r="F701" s="194"/>
      <c r="G701" s="194"/>
      <c r="H701" s="194"/>
    </row>
    <row r="702" spans="1:8" ht="21.95" customHeight="1">
      <c r="A702" s="194" t="str">
        <f t="shared" ca="1" si="10"/>
        <v/>
      </c>
      <c r="B702" s="139"/>
      <c r="C702" s="138" t="str">
        <f>IFERROR(VLOOKUP(B702,'اسماء العملاء'!$A$2:$E$142,5,FALSE),"")</f>
        <v/>
      </c>
      <c r="D702" s="139" t="str">
        <f>IFERROR(VLOOKUP(B702,'اسماء العملاء'!$A$2:$C$142,2,FALSE),"")</f>
        <v/>
      </c>
      <c r="E702" s="213" t="str">
        <f>IFERROR(VLOOKUP(B702,'اسماء العملاء'!$A$2:$C$142,3,FALSE),"")</f>
        <v/>
      </c>
      <c r="F702" s="194"/>
      <c r="G702" s="194"/>
      <c r="H702" s="194"/>
    </row>
    <row r="703" spans="1:8" ht="21.95" customHeight="1">
      <c r="A703" s="194" t="str">
        <f t="shared" ca="1" si="10"/>
        <v/>
      </c>
      <c r="B703" s="139"/>
      <c r="C703" s="138" t="str">
        <f>IFERROR(VLOOKUP(B703,'اسماء العملاء'!$A$2:$E$142,5,FALSE),"")</f>
        <v/>
      </c>
      <c r="D703" s="139" t="str">
        <f>IFERROR(VLOOKUP(B703,'اسماء العملاء'!$A$2:$C$142,2,FALSE),"")</f>
        <v/>
      </c>
      <c r="E703" s="213" t="str">
        <f>IFERROR(VLOOKUP(B703,'اسماء العملاء'!$A$2:$C$142,3,FALSE),"")</f>
        <v/>
      </c>
      <c r="F703" s="194"/>
      <c r="G703" s="194"/>
      <c r="H703" s="194"/>
    </row>
    <row r="704" spans="1:8" ht="21.95" customHeight="1">
      <c r="A704" s="194" t="str">
        <f t="shared" ca="1" si="10"/>
        <v/>
      </c>
      <c r="B704" s="139"/>
      <c r="C704" s="138" t="str">
        <f>IFERROR(VLOOKUP(B704,'اسماء العملاء'!$A$2:$E$142,5,FALSE),"")</f>
        <v/>
      </c>
      <c r="D704" s="139" t="str">
        <f>IFERROR(VLOOKUP(B704,'اسماء العملاء'!$A$2:$C$142,2,FALSE),"")</f>
        <v/>
      </c>
      <c r="E704" s="213" t="str">
        <f>IFERROR(VLOOKUP(B704,'اسماء العملاء'!$A$2:$C$142,3,FALSE),"")</f>
        <v/>
      </c>
      <c r="F704" s="194"/>
      <c r="G704" s="194"/>
      <c r="H704" s="194"/>
    </row>
    <row r="705" spans="1:8" ht="21.95" customHeight="1">
      <c r="A705" s="194" t="str">
        <f t="shared" ca="1" si="10"/>
        <v/>
      </c>
      <c r="B705" s="139"/>
      <c r="C705" s="138" t="str">
        <f>IFERROR(VLOOKUP(B705,'اسماء العملاء'!$A$2:$E$142,5,FALSE),"")</f>
        <v/>
      </c>
      <c r="D705" s="139" t="str">
        <f>IFERROR(VLOOKUP(B705,'اسماء العملاء'!$A$2:$C$142,2,FALSE),"")</f>
        <v/>
      </c>
      <c r="E705" s="213" t="str">
        <f>IFERROR(VLOOKUP(B705,'اسماء العملاء'!$A$2:$C$142,3,FALSE),"")</f>
        <v/>
      </c>
      <c r="F705" s="194"/>
      <c r="G705" s="194"/>
      <c r="H705" s="194"/>
    </row>
    <row r="706" spans="1:8" ht="21.95" customHeight="1">
      <c r="A706" s="194" t="str">
        <f t="shared" ca="1" si="10"/>
        <v/>
      </c>
      <c r="B706" s="139"/>
      <c r="C706" s="138" t="str">
        <f>IFERROR(VLOOKUP(B706,'اسماء العملاء'!$A$2:$E$142,5,FALSE),"")</f>
        <v/>
      </c>
      <c r="D706" s="139" t="str">
        <f>IFERROR(VLOOKUP(B706,'اسماء العملاء'!$A$2:$C$142,2,FALSE),"")</f>
        <v/>
      </c>
      <c r="E706" s="213" t="str">
        <f>IFERROR(VLOOKUP(B706,'اسماء العملاء'!$A$2:$C$142,3,FALSE),"")</f>
        <v/>
      </c>
      <c r="F706" s="194"/>
      <c r="G706" s="194"/>
      <c r="H706" s="194"/>
    </row>
    <row r="707" spans="1:8" ht="21.95" customHeight="1">
      <c r="A707" s="194" t="str">
        <f t="shared" ca="1" si="10"/>
        <v/>
      </c>
      <c r="B707" s="139"/>
      <c r="C707" s="138" t="str">
        <f>IFERROR(VLOOKUP(B707,'اسماء العملاء'!$A$2:$E$142,5,FALSE),"")</f>
        <v/>
      </c>
      <c r="D707" s="139" t="str">
        <f>IFERROR(VLOOKUP(B707,'اسماء العملاء'!$A$2:$C$142,2,FALSE),"")</f>
        <v/>
      </c>
      <c r="E707" s="213" t="str">
        <f>IFERROR(VLOOKUP(B707,'اسماء العملاء'!$A$2:$C$142,3,FALSE),"")</f>
        <v/>
      </c>
      <c r="F707" s="194"/>
      <c r="G707" s="194"/>
      <c r="H707" s="194"/>
    </row>
    <row r="708" spans="1:8" ht="21.95" customHeight="1">
      <c r="A708" s="194" t="str">
        <f t="shared" ref="A708:A771" ca="1" si="11">IF(B708="","",TODAY())</f>
        <v/>
      </c>
      <c r="B708" s="139"/>
      <c r="C708" s="138" t="str">
        <f>IFERROR(VLOOKUP(B708,'اسماء العملاء'!$A$2:$E$142,5,FALSE),"")</f>
        <v/>
      </c>
      <c r="D708" s="139" t="str">
        <f>IFERROR(VLOOKUP(B708,'اسماء العملاء'!$A$2:$C$142,2,FALSE),"")</f>
        <v/>
      </c>
      <c r="E708" s="213" t="str">
        <f>IFERROR(VLOOKUP(B708,'اسماء العملاء'!$A$2:$C$142,3,FALSE),"")</f>
        <v/>
      </c>
      <c r="F708" s="194"/>
      <c r="G708" s="194"/>
      <c r="H708" s="194"/>
    </row>
    <row r="709" spans="1:8" ht="21.95" customHeight="1">
      <c r="A709" s="194" t="str">
        <f t="shared" ca="1" si="11"/>
        <v/>
      </c>
      <c r="B709" s="139"/>
      <c r="C709" s="138" t="str">
        <f>IFERROR(VLOOKUP(B709,'اسماء العملاء'!$A$2:$E$142,5,FALSE),"")</f>
        <v/>
      </c>
      <c r="D709" s="139" t="str">
        <f>IFERROR(VLOOKUP(B709,'اسماء العملاء'!$A$2:$C$142,2,FALSE),"")</f>
        <v/>
      </c>
      <c r="E709" s="213" t="str">
        <f>IFERROR(VLOOKUP(B709,'اسماء العملاء'!$A$2:$C$142,3,FALSE),"")</f>
        <v/>
      </c>
      <c r="F709" s="194"/>
      <c r="G709" s="194"/>
      <c r="H709" s="194"/>
    </row>
    <row r="710" spans="1:8" ht="21.95" customHeight="1">
      <c r="A710" s="194" t="str">
        <f t="shared" ca="1" si="11"/>
        <v/>
      </c>
      <c r="B710" s="139"/>
      <c r="C710" s="138" t="str">
        <f>IFERROR(VLOOKUP(B710,'اسماء العملاء'!$A$2:$E$142,5,FALSE),"")</f>
        <v/>
      </c>
      <c r="D710" s="139" t="str">
        <f>IFERROR(VLOOKUP(B710,'اسماء العملاء'!$A$2:$C$142,2,FALSE),"")</f>
        <v/>
      </c>
      <c r="E710" s="213" t="str">
        <f>IFERROR(VLOOKUP(B710,'اسماء العملاء'!$A$2:$C$142,3,FALSE),"")</f>
        <v/>
      </c>
      <c r="F710" s="194"/>
      <c r="G710" s="194"/>
      <c r="H710" s="194"/>
    </row>
    <row r="711" spans="1:8" ht="21.95" customHeight="1">
      <c r="A711" s="194" t="str">
        <f t="shared" ca="1" si="11"/>
        <v/>
      </c>
      <c r="B711" s="139"/>
      <c r="C711" s="138" t="str">
        <f>IFERROR(VLOOKUP(B711,'اسماء العملاء'!$A$2:$E$142,5,FALSE),"")</f>
        <v/>
      </c>
      <c r="D711" s="139" t="str">
        <f>IFERROR(VLOOKUP(B711,'اسماء العملاء'!$A$2:$C$142,2,FALSE),"")</f>
        <v/>
      </c>
      <c r="E711" s="213" t="str">
        <f>IFERROR(VLOOKUP(B711,'اسماء العملاء'!$A$2:$C$142,3,FALSE),"")</f>
        <v/>
      </c>
      <c r="F711" s="194"/>
      <c r="G711" s="194"/>
      <c r="H711" s="194"/>
    </row>
    <row r="712" spans="1:8" ht="21.95" customHeight="1">
      <c r="A712" s="194" t="str">
        <f t="shared" ca="1" si="11"/>
        <v/>
      </c>
      <c r="B712" s="139"/>
      <c r="C712" s="138" t="str">
        <f>IFERROR(VLOOKUP(B712,'اسماء العملاء'!$A$2:$E$142,5,FALSE),"")</f>
        <v/>
      </c>
      <c r="D712" s="139" t="str">
        <f>IFERROR(VLOOKUP(B712,'اسماء العملاء'!$A$2:$C$142,2,FALSE),"")</f>
        <v/>
      </c>
      <c r="E712" s="213" t="str">
        <f>IFERROR(VLOOKUP(B712,'اسماء العملاء'!$A$2:$C$142,3,FALSE),"")</f>
        <v/>
      </c>
      <c r="F712" s="194"/>
      <c r="G712" s="194"/>
      <c r="H712" s="194"/>
    </row>
    <row r="713" spans="1:8" ht="21.95" customHeight="1">
      <c r="A713" s="194" t="str">
        <f t="shared" ca="1" si="11"/>
        <v/>
      </c>
      <c r="B713" s="139"/>
      <c r="C713" s="138" t="str">
        <f>IFERROR(VLOOKUP(B713,'اسماء العملاء'!$A$2:$E$142,5,FALSE),"")</f>
        <v/>
      </c>
      <c r="D713" s="139" t="str">
        <f>IFERROR(VLOOKUP(B713,'اسماء العملاء'!$A$2:$C$142,2,FALSE),"")</f>
        <v/>
      </c>
      <c r="E713" s="213" t="str">
        <f>IFERROR(VLOOKUP(B713,'اسماء العملاء'!$A$2:$C$142,3,FALSE),"")</f>
        <v/>
      </c>
      <c r="F713" s="194"/>
      <c r="G713" s="194"/>
      <c r="H713" s="194"/>
    </row>
    <row r="714" spans="1:8" ht="21.95" customHeight="1">
      <c r="A714" s="194" t="str">
        <f t="shared" ca="1" si="11"/>
        <v/>
      </c>
      <c r="B714" s="139"/>
      <c r="C714" s="138" t="str">
        <f>IFERROR(VLOOKUP(B714,'اسماء العملاء'!$A$2:$E$142,5,FALSE),"")</f>
        <v/>
      </c>
      <c r="D714" s="139" t="str">
        <f>IFERROR(VLOOKUP(B714,'اسماء العملاء'!$A$2:$C$142,2,FALSE),"")</f>
        <v/>
      </c>
      <c r="E714" s="213" t="str">
        <f>IFERROR(VLOOKUP(B714,'اسماء العملاء'!$A$2:$C$142,3,FALSE),"")</f>
        <v/>
      </c>
      <c r="F714" s="194"/>
      <c r="G714" s="194"/>
      <c r="H714" s="194"/>
    </row>
    <row r="715" spans="1:8" ht="21.95" customHeight="1">
      <c r="A715" s="194" t="str">
        <f t="shared" ca="1" si="11"/>
        <v/>
      </c>
      <c r="B715" s="139"/>
      <c r="C715" s="138" t="str">
        <f>IFERROR(VLOOKUP(B715,'اسماء العملاء'!$A$2:$E$142,5,FALSE),"")</f>
        <v/>
      </c>
      <c r="D715" s="139" t="str">
        <f>IFERROR(VLOOKUP(B715,'اسماء العملاء'!$A$2:$C$142,2,FALSE),"")</f>
        <v/>
      </c>
      <c r="E715" s="213" t="str">
        <f>IFERROR(VLOOKUP(B715,'اسماء العملاء'!$A$2:$C$142,3,FALSE),"")</f>
        <v/>
      </c>
      <c r="F715" s="194"/>
      <c r="G715" s="194"/>
      <c r="H715" s="194"/>
    </row>
    <row r="716" spans="1:8" ht="21.95" customHeight="1">
      <c r="A716" s="194" t="str">
        <f t="shared" ca="1" si="11"/>
        <v/>
      </c>
      <c r="B716" s="139"/>
      <c r="C716" s="138" t="str">
        <f>IFERROR(VLOOKUP(B716,'اسماء العملاء'!$A$2:$E$142,5,FALSE),"")</f>
        <v/>
      </c>
      <c r="D716" s="139" t="str">
        <f>IFERROR(VLOOKUP(B716,'اسماء العملاء'!$A$2:$C$142,2,FALSE),"")</f>
        <v/>
      </c>
      <c r="E716" s="213" t="str">
        <f>IFERROR(VLOOKUP(B716,'اسماء العملاء'!$A$2:$C$142,3,FALSE),"")</f>
        <v/>
      </c>
      <c r="F716" s="194"/>
      <c r="G716" s="194"/>
      <c r="H716" s="194"/>
    </row>
    <row r="717" spans="1:8" ht="21.95" customHeight="1">
      <c r="A717" s="194" t="str">
        <f t="shared" ca="1" si="11"/>
        <v/>
      </c>
      <c r="B717" s="139"/>
      <c r="C717" s="138" t="str">
        <f>IFERROR(VLOOKUP(B717,'اسماء العملاء'!$A$2:$E$142,5,FALSE),"")</f>
        <v/>
      </c>
      <c r="D717" s="139" t="str">
        <f>IFERROR(VLOOKUP(B717,'اسماء العملاء'!$A$2:$C$142,2,FALSE),"")</f>
        <v/>
      </c>
      <c r="E717" s="213" t="str">
        <f>IFERROR(VLOOKUP(B717,'اسماء العملاء'!$A$2:$C$142,3,FALSE),"")</f>
        <v/>
      </c>
      <c r="F717" s="194"/>
      <c r="G717" s="194"/>
      <c r="H717" s="194"/>
    </row>
    <row r="718" spans="1:8" ht="21.95" customHeight="1">
      <c r="A718" s="194" t="str">
        <f t="shared" ca="1" si="11"/>
        <v/>
      </c>
      <c r="B718" s="139"/>
      <c r="C718" s="138" t="str">
        <f>IFERROR(VLOOKUP(B718,'اسماء العملاء'!$A$2:$E$142,5,FALSE),"")</f>
        <v/>
      </c>
      <c r="D718" s="139" t="str">
        <f>IFERROR(VLOOKUP(B718,'اسماء العملاء'!$A$2:$C$142,2,FALSE),"")</f>
        <v/>
      </c>
      <c r="E718" s="213" t="str">
        <f>IFERROR(VLOOKUP(B718,'اسماء العملاء'!$A$2:$C$142,3,FALSE),"")</f>
        <v/>
      </c>
      <c r="F718" s="194"/>
      <c r="G718" s="194"/>
      <c r="H718" s="194"/>
    </row>
    <row r="719" spans="1:8" ht="21.95" customHeight="1">
      <c r="A719" s="194" t="str">
        <f t="shared" ca="1" si="11"/>
        <v/>
      </c>
      <c r="B719" s="139"/>
      <c r="C719" s="138" t="str">
        <f>IFERROR(VLOOKUP(B719,'اسماء العملاء'!$A$2:$E$142,5,FALSE),"")</f>
        <v/>
      </c>
      <c r="D719" s="139" t="str">
        <f>IFERROR(VLOOKUP(B719,'اسماء العملاء'!$A$2:$C$142,2,FALSE),"")</f>
        <v/>
      </c>
      <c r="E719" s="213" t="str">
        <f>IFERROR(VLOOKUP(B719,'اسماء العملاء'!$A$2:$C$142,3,FALSE),"")</f>
        <v/>
      </c>
      <c r="F719" s="194"/>
      <c r="G719" s="194"/>
      <c r="H719" s="194"/>
    </row>
    <row r="720" spans="1:8" ht="21.95" customHeight="1">
      <c r="A720" s="194" t="str">
        <f t="shared" ca="1" si="11"/>
        <v/>
      </c>
      <c r="B720" s="139"/>
      <c r="C720" s="138" t="str">
        <f>IFERROR(VLOOKUP(B720,'اسماء العملاء'!$A$2:$E$142,5,FALSE),"")</f>
        <v/>
      </c>
      <c r="D720" s="139" t="str">
        <f>IFERROR(VLOOKUP(B720,'اسماء العملاء'!$A$2:$C$142,2,FALSE),"")</f>
        <v/>
      </c>
      <c r="E720" s="213" t="str">
        <f>IFERROR(VLOOKUP(B720,'اسماء العملاء'!$A$2:$C$142,3,FALSE),"")</f>
        <v/>
      </c>
      <c r="F720" s="194"/>
      <c r="G720" s="194"/>
      <c r="H720" s="194"/>
    </row>
    <row r="721" spans="1:8" ht="21.95" customHeight="1">
      <c r="A721" s="194" t="str">
        <f t="shared" ca="1" si="11"/>
        <v/>
      </c>
      <c r="B721" s="139"/>
      <c r="C721" s="138" t="str">
        <f>IFERROR(VLOOKUP(B721,'اسماء العملاء'!$A$2:$E$142,5,FALSE),"")</f>
        <v/>
      </c>
      <c r="D721" s="139" t="str">
        <f>IFERROR(VLOOKUP(B721,'اسماء العملاء'!$A$2:$C$142,2,FALSE),"")</f>
        <v/>
      </c>
      <c r="E721" s="213" t="str">
        <f>IFERROR(VLOOKUP(B721,'اسماء العملاء'!$A$2:$C$142,3,FALSE),"")</f>
        <v/>
      </c>
      <c r="F721" s="194"/>
      <c r="G721" s="194"/>
      <c r="H721" s="194"/>
    </row>
    <row r="722" spans="1:8" ht="21.95" customHeight="1">
      <c r="A722" s="194" t="str">
        <f t="shared" ca="1" si="11"/>
        <v/>
      </c>
      <c r="B722" s="139"/>
      <c r="C722" s="138" t="str">
        <f>IFERROR(VLOOKUP(B722,'اسماء العملاء'!$A$2:$E$142,5,FALSE),"")</f>
        <v/>
      </c>
      <c r="D722" s="139" t="str">
        <f>IFERROR(VLOOKUP(B722,'اسماء العملاء'!$A$2:$C$142,2,FALSE),"")</f>
        <v/>
      </c>
      <c r="E722" s="213" t="str">
        <f>IFERROR(VLOOKUP(B722,'اسماء العملاء'!$A$2:$C$142,3,FALSE),"")</f>
        <v/>
      </c>
      <c r="F722" s="194"/>
      <c r="G722" s="194"/>
      <c r="H722" s="194"/>
    </row>
    <row r="723" spans="1:8" ht="21.95" customHeight="1">
      <c r="A723" s="194" t="str">
        <f t="shared" ca="1" si="11"/>
        <v/>
      </c>
      <c r="B723" s="139"/>
      <c r="C723" s="138" t="str">
        <f>IFERROR(VLOOKUP(B723,'اسماء العملاء'!$A$2:$E$142,5,FALSE),"")</f>
        <v/>
      </c>
      <c r="D723" s="139" t="str">
        <f>IFERROR(VLOOKUP(B723,'اسماء العملاء'!$A$2:$C$142,2,FALSE),"")</f>
        <v/>
      </c>
      <c r="E723" s="213" t="str">
        <f>IFERROR(VLOOKUP(B723,'اسماء العملاء'!$A$2:$C$142,3,FALSE),"")</f>
        <v/>
      </c>
      <c r="F723" s="194"/>
      <c r="G723" s="194"/>
      <c r="H723" s="194"/>
    </row>
    <row r="724" spans="1:8" ht="21.95" customHeight="1">
      <c r="A724" s="194" t="str">
        <f t="shared" ca="1" si="11"/>
        <v/>
      </c>
      <c r="B724" s="139"/>
      <c r="C724" s="138" t="str">
        <f>IFERROR(VLOOKUP(B724,'اسماء العملاء'!$A$2:$E$142,5,FALSE),"")</f>
        <v/>
      </c>
      <c r="D724" s="139" t="str">
        <f>IFERROR(VLOOKUP(B724,'اسماء العملاء'!$A$2:$C$142,2,FALSE),"")</f>
        <v/>
      </c>
      <c r="E724" s="213" t="str">
        <f>IFERROR(VLOOKUP(B724,'اسماء العملاء'!$A$2:$C$142,3,FALSE),"")</f>
        <v/>
      </c>
      <c r="F724" s="194"/>
      <c r="G724" s="194"/>
      <c r="H724" s="194"/>
    </row>
    <row r="725" spans="1:8" ht="21.95" customHeight="1">
      <c r="A725" s="194" t="str">
        <f t="shared" ca="1" si="11"/>
        <v/>
      </c>
      <c r="B725" s="139"/>
      <c r="C725" s="138" t="str">
        <f>IFERROR(VLOOKUP(B725,'اسماء العملاء'!$A$2:$E$142,5,FALSE),"")</f>
        <v/>
      </c>
      <c r="D725" s="139" t="str">
        <f>IFERROR(VLOOKUP(B725,'اسماء العملاء'!$A$2:$C$142,2,FALSE),"")</f>
        <v/>
      </c>
      <c r="E725" s="213" t="str">
        <f>IFERROR(VLOOKUP(B725,'اسماء العملاء'!$A$2:$C$142,3,FALSE),"")</f>
        <v/>
      </c>
      <c r="F725" s="194"/>
      <c r="G725" s="194"/>
      <c r="H725" s="194"/>
    </row>
    <row r="726" spans="1:8" ht="21.95" customHeight="1">
      <c r="A726" s="194" t="str">
        <f t="shared" ca="1" si="11"/>
        <v/>
      </c>
      <c r="B726" s="139"/>
      <c r="C726" s="138" t="str">
        <f>IFERROR(VLOOKUP(B726,'اسماء العملاء'!$A$2:$E$142,5,FALSE),"")</f>
        <v/>
      </c>
      <c r="D726" s="139" t="str">
        <f>IFERROR(VLOOKUP(B726,'اسماء العملاء'!$A$2:$C$142,2,FALSE),"")</f>
        <v/>
      </c>
      <c r="E726" s="213" t="str">
        <f>IFERROR(VLOOKUP(B726,'اسماء العملاء'!$A$2:$C$142,3,FALSE),"")</f>
        <v/>
      </c>
      <c r="F726" s="194"/>
      <c r="G726" s="194"/>
      <c r="H726" s="194"/>
    </row>
    <row r="727" spans="1:8" ht="21.95" customHeight="1">
      <c r="A727" s="194" t="str">
        <f t="shared" ca="1" si="11"/>
        <v/>
      </c>
      <c r="B727" s="139"/>
      <c r="C727" s="138" t="str">
        <f>IFERROR(VLOOKUP(B727,'اسماء العملاء'!$A$2:$E$142,5,FALSE),"")</f>
        <v/>
      </c>
      <c r="D727" s="139" t="str">
        <f>IFERROR(VLOOKUP(B727,'اسماء العملاء'!$A$2:$C$142,2,FALSE),"")</f>
        <v/>
      </c>
      <c r="E727" s="213" t="str">
        <f>IFERROR(VLOOKUP(B727,'اسماء العملاء'!$A$2:$C$142,3,FALSE),"")</f>
        <v/>
      </c>
      <c r="F727" s="194"/>
      <c r="G727" s="194"/>
      <c r="H727" s="194"/>
    </row>
    <row r="728" spans="1:8" ht="21.95" customHeight="1">
      <c r="A728" s="194" t="str">
        <f t="shared" ca="1" si="11"/>
        <v/>
      </c>
      <c r="B728" s="139"/>
      <c r="C728" s="138" t="str">
        <f>IFERROR(VLOOKUP(B728,'اسماء العملاء'!$A$2:$E$142,5,FALSE),"")</f>
        <v/>
      </c>
      <c r="D728" s="139" t="str">
        <f>IFERROR(VLOOKUP(B728,'اسماء العملاء'!$A$2:$C$142,2,FALSE),"")</f>
        <v/>
      </c>
      <c r="E728" s="213" t="str">
        <f>IFERROR(VLOOKUP(B728,'اسماء العملاء'!$A$2:$C$142,3,FALSE),"")</f>
        <v/>
      </c>
      <c r="F728" s="194"/>
      <c r="G728" s="194"/>
      <c r="H728" s="194"/>
    </row>
    <row r="729" spans="1:8" ht="21.95" customHeight="1">
      <c r="A729" s="194" t="str">
        <f t="shared" ca="1" si="11"/>
        <v/>
      </c>
      <c r="B729" s="139"/>
      <c r="C729" s="138" t="str">
        <f>IFERROR(VLOOKUP(B729,'اسماء العملاء'!$A$2:$E$142,5,FALSE),"")</f>
        <v/>
      </c>
      <c r="D729" s="139" t="str">
        <f>IFERROR(VLOOKUP(B729,'اسماء العملاء'!$A$2:$C$142,2,FALSE),"")</f>
        <v/>
      </c>
      <c r="E729" s="213" t="str">
        <f>IFERROR(VLOOKUP(B729,'اسماء العملاء'!$A$2:$C$142,3,FALSE),"")</f>
        <v/>
      </c>
      <c r="F729" s="194"/>
      <c r="G729" s="194"/>
      <c r="H729" s="194"/>
    </row>
    <row r="730" spans="1:8" ht="21.95" customHeight="1">
      <c r="A730" s="194" t="str">
        <f t="shared" ca="1" si="11"/>
        <v/>
      </c>
      <c r="B730" s="139"/>
      <c r="C730" s="138" t="str">
        <f>IFERROR(VLOOKUP(B730,'اسماء العملاء'!$A$2:$E$142,5,FALSE),"")</f>
        <v/>
      </c>
      <c r="D730" s="139" t="str">
        <f>IFERROR(VLOOKUP(B730,'اسماء العملاء'!$A$2:$C$142,2,FALSE),"")</f>
        <v/>
      </c>
      <c r="E730" s="213" t="str">
        <f>IFERROR(VLOOKUP(B730,'اسماء العملاء'!$A$2:$C$142,3,FALSE),"")</f>
        <v/>
      </c>
      <c r="F730" s="194"/>
      <c r="G730" s="194"/>
      <c r="H730" s="194"/>
    </row>
    <row r="731" spans="1:8" ht="21.95" customHeight="1">
      <c r="A731" s="194" t="str">
        <f t="shared" ca="1" si="11"/>
        <v/>
      </c>
      <c r="B731" s="139"/>
      <c r="C731" s="138" t="str">
        <f>IFERROR(VLOOKUP(B731,'اسماء العملاء'!$A$2:$E$142,5,FALSE),"")</f>
        <v/>
      </c>
      <c r="D731" s="139" t="str">
        <f>IFERROR(VLOOKUP(B731,'اسماء العملاء'!$A$2:$C$142,2,FALSE),"")</f>
        <v/>
      </c>
      <c r="E731" s="213" t="str">
        <f>IFERROR(VLOOKUP(B731,'اسماء العملاء'!$A$2:$C$142,3,FALSE),"")</f>
        <v/>
      </c>
      <c r="F731" s="194"/>
      <c r="G731" s="194"/>
      <c r="H731" s="194"/>
    </row>
    <row r="732" spans="1:8" ht="21.95" customHeight="1">
      <c r="A732" s="194" t="str">
        <f t="shared" ca="1" si="11"/>
        <v/>
      </c>
      <c r="B732" s="139"/>
      <c r="C732" s="138" t="str">
        <f>IFERROR(VLOOKUP(B732,'اسماء العملاء'!$A$2:$E$142,5,FALSE),"")</f>
        <v/>
      </c>
      <c r="D732" s="139" t="str">
        <f>IFERROR(VLOOKUP(B732,'اسماء العملاء'!$A$2:$C$142,2,FALSE),"")</f>
        <v/>
      </c>
      <c r="E732" s="213" t="str">
        <f>IFERROR(VLOOKUP(B732,'اسماء العملاء'!$A$2:$C$142,3,FALSE),"")</f>
        <v/>
      </c>
      <c r="F732" s="194"/>
      <c r="G732" s="194"/>
      <c r="H732" s="194"/>
    </row>
    <row r="733" spans="1:8" ht="21.95" customHeight="1">
      <c r="A733" s="194" t="str">
        <f t="shared" ca="1" si="11"/>
        <v/>
      </c>
      <c r="B733" s="139"/>
      <c r="C733" s="138" t="str">
        <f>IFERROR(VLOOKUP(B733,'اسماء العملاء'!$A$2:$E$142,5,FALSE),"")</f>
        <v/>
      </c>
      <c r="D733" s="139" t="str">
        <f>IFERROR(VLOOKUP(B733,'اسماء العملاء'!$A$2:$C$142,2,FALSE),"")</f>
        <v/>
      </c>
      <c r="E733" s="213" t="str">
        <f>IFERROR(VLOOKUP(B733,'اسماء العملاء'!$A$2:$C$142,3,FALSE),"")</f>
        <v/>
      </c>
      <c r="F733" s="194"/>
      <c r="G733" s="194"/>
      <c r="H733" s="194"/>
    </row>
    <row r="734" spans="1:8" ht="21.95" customHeight="1">
      <c r="A734" s="194" t="str">
        <f t="shared" ca="1" si="11"/>
        <v/>
      </c>
      <c r="B734" s="139"/>
      <c r="C734" s="138" t="str">
        <f>IFERROR(VLOOKUP(B734,'اسماء العملاء'!$A$2:$E$142,5,FALSE),"")</f>
        <v/>
      </c>
      <c r="D734" s="139" t="str">
        <f>IFERROR(VLOOKUP(B734,'اسماء العملاء'!$A$2:$C$142,2,FALSE),"")</f>
        <v/>
      </c>
      <c r="E734" s="213" t="str">
        <f>IFERROR(VLOOKUP(B734,'اسماء العملاء'!$A$2:$C$142,3,FALSE),"")</f>
        <v/>
      </c>
      <c r="F734" s="194"/>
      <c r="G734" s="194"/>
      <c r="H734" s="194"/>
    </row>
    <row r="735" spans="1:8" ht="21.95" customHeight="1">
      <c r="A735" s="194" t="str">
        <f t="shared" ca="1" si="11"/>
        <v/>
      </c>
      <c r="B735" s="139"/>
      <c r="C735" s="138" t="str">
        <f>IFERROR(VLOOKUP(B735,'اسماء العملاء'!$A$2:$E$142,5,FALSE),"")</f>
        <v/>
      </c>
      <c r="D735" s="139" t="str">
        <f>IFERROR(VLOOKUP(B735,'اسماء العملاء'!$A$2:$C$142,2,FALSE),"")</f>
        <v/>
      </c>
      <c r="E735" s="213" t="str">
        <f>IFERROR(VLOOKUP(B735,'اسماء العملاء'!$A$2:$C$142,3,FALSE),"")</f>
        <v/>
      </c>
      <c r="F735" s="194"/>
      <c r="G735" s="194"/>
      <c r="H735" s="194"/>
    </row>
    <row r="736" spans="1:8" ht="21.95" customHeight="1">
      <c r="A736" s="194" t="str">
        <f t="shared" ca="1" si="11"/>
        <v/>
      </c>
      <c r="B736" s="139"/>
      <c r="C736" s="138" t="str">
        <f>IFERROR(VLOOKUP(B736,'اسماء العملاء'!$A$2:$E$142,5,FALSE),"")</f>
        <v/>
      </c>
      <c r="D736" s="139" t="str">
        <f>IFERROR(VLOOKUP(B736,'اسماء العملاء'!$A$2:$C$142,2,FALSE),"")</f>
        <v/>
      </c>
      <c r="E736" s="213" t="str">
        <f>IFERROR(VLOOKUP(B736,'اسماء العملاء'!$A$2:$C$142,3,FALSE),"")</f>
        <v/>
      </c>
      <c r="F736" s="194"/>
      <c r="G736" s="194"/>
      <c r="H736" s="194"/>
    </row>
    <row r="737" spans="1:8" ht="21.95" customHeight="1">
      <c r="A737" s="194" t="str">
        <f t="shared" ca="1" si="11"/>
        <v/>
      </c>
      <c r="B737" s="139"/>
      <c r="C737" s="138" t="str">
        <f>IFERROR(VLOOKUP(B737,'اسماء العملاء'!$A$2:$E$142,5,FALSE),"")</f>
        <v/>
      </c>
      <c r="D737" s="139" t="str">
        <f>IFERROR(VLOOKUP(B737,'اسماء العملاء'!$A$2:$C$142,2,FALSE),"")</f>
        <v/>
      </c>
      <c r="E737" s="213" t="str">
        <f>IFERROR(VLOOKUP(B737,'اسماء العملاء'!$A$2:$C$142,3,FALSE),"")</f>
        <v/>
      </c>
      <c r="F737" s="194"/>
      <c r="G737" s="194"/>
      <c r="H737" s="194"/>
    </row>
    <row r="738" spans="1:8" ht="21.95" customHeight="1">
      <c r="A738" s="194" t="str">
        <f t="shared" ca="1" si="11"/>
        <v/>
      </c>
      <c r="B738" s="139"/>
      <c r="C738" s="138" t="str">
        <f>IFERROR(VLOOKUP(B738,'اسماء العملاء'!$A$2:$E$142,5,FALSE),"")</f>
        <v/>
      </c>
      <c r="D738" s="139" t="str">
        <f>IFERROR(VLOOKUP(B738,'اسماء العملاء'!$A$2:$C$142,2,FALSE),"")</f>
        <v/>
      </c>
      <c r="E738" s="213" t="str">
        <f>IFERROR(VLOOKUP(B738,'اسماء العملاء'!$A$2:$C$142,3,FALSE),"")</f>
        <v/>
      </c>
      <c r="F738" s="194"/>
      <c r="G738" s="194"/>
      <c r="H738" s="194"/>
    </row>
    <row r="739" spans="1:8" ht="21.95" customHeight="1">
      <c r="A739" s="194" t="str">
        <f t="shared" ca="1" si="11"/>
        <v/>
      </c>
      <c r="B739" s="139"/>
      <c r="C739" s="138" t="str">
        <f>IFERROR(VLOOKUP(B739,'اسماء العملاء'!$A$2:$E$142,5,FALSE),"")</f>
        <v/>
      </c>
      <c r="D739" s="139" t="str">
        <f>IFERROR(VLOOKUP(B739,'اسماء العملاء'!$A$2:$C$142,2,FALSE),"")</f>
        <v/>
      </c>
      <c r="E739" s="213" t="str">
        <f>IFERROR(VLOOKUP(B739,'اسماء العملاء'!$A$2:$C$142,3,FALSE),"")</f>
        <v/>
      </c>
      <c r="F739" s="194"/>
      <c r="G739" s="194"/>
      <c r="H739" s="194"/>
    </row>
    <row r="740" spans="1:8" ht="21.95" customHeight="1">
      <c r="A740" s="194" t="str">
        <f t="shared" ca="1" si="11"/>
        <v/>
      </c>
      <c r="B740" s="139"/>
      <c r="C740" s="138" t="str">
        <f>IFERROR(VLOOKUP(B740,'اسماء العملاء'!$A$2:$E$142,5,FALSE),"")</f>
        <v/>
      </c>
      <c r="D740" s="139" t="str">
        <f>IFERROR(VLOOKUP(B740,'اسماء العملاء'!$A$2:$C$142,2,FALSE),"")</f>
        <v/>
      </c>
      <c r="E740" s="213" t="str">
        <f>IFERROR(VLOOKUP(B740,'اسماء العملاء'!$A$2:$C$142,3,FALSE),"")</f>
        <v/>
      </c>
      <c r="F740" s="194"/>
      <c r="G740" s="194"/>
      <c r="H740" s="194"/>
    </row>
    <row r="741" spans="1:8" ht="21.95" customHeight="1">
      <c r="A741" s="194" t="str">
        <f t="shared" ca="1" si="11"/>
        <v/>
      </c>
      <c r="B741" s="139"/>
      <c r="C741" s="138" t="str">
        <f>IFERROR(VLOOKUP(B741,'اسماء العملاء'!$A$2:$E$142,5,FALSE),"")</f>
        <v/>
      </c>
      <c r="D741" s="139" t="str">
        <f>IFERROR(VLOOKUP(B741,'اسماء العملاء'!$A$2:$C$142,2,FALSE),"")</f>
        <v/>
      </c>
      <c r="E741" s="213" t="str">
        <f>IFERROR(VLOOKUP(B741,'اسماء العملاء'!$A$2:$C$142,3,FALSE),"")</f>
        <v/>
      </c>
      <c r="F741" s="194"/>
      <c r="G741" s="194"/>
      <c r="H741" s="194"/>
    </row>
    <row r="742" spans="1:8" ht="21.95" customHeight="1">
      <c r="A742" s="194" t="str">
        <f t="shared" ca="1" si="11"/>
        <v/>
      </c>
      <c r="B742" s="139"/>
      <c r="C742" s="138" t="str">
        <f>IFERROR(VLOOKUP(B742,'اسماء العملاء'!$A$2:$E$142,5,FALSE),"")</f>
        <v/>
      </c>
      <c r="D742" s="139" t="str">
        <f>IFERROR(VLOOKUP(B742,'اسماء العملاء'!$A$2:$C$142,2,FALSE),"")</f>
        <v/>
      </c>
      <c r="E742" s="213" t="str">
        <f>IFERROR(VLOOKUP(B742,'اسماء العملاء'!$A$2:$C$142,3,FALSE),"")</f>
        <v/>
      </c>
      <c r="F742" s="194"/>
      <c r="G742" s="194"/>
      <c r="H742" s="194"/>
    </row>
    <row r="743" spans="1:8" ht="21.95" customHeight="1">
      <c r="A743" s="194" t="str">
        <f t="shared" ca="1" si="11"/>
        <v/>
      </c>
      <c r="B743" s="139"/>
      <c r="C743" s="138" t="str">
        <f>IFERROR(VLOOKUP(B743,'اسماء العملاء'!$A$2:$E$142,5,FALSE),"")</f>
        <v/>
      </c>
      <c r="D743" s="139" t="str">
        <f>IFERROR(VLOOKUP(B743,'اسماء العملاء'!$A$2:$C$142,2,FALSE),"")</f>
        <v/>
      </c>
      <c r="E743" s="213" t="str">
        <f>IFERROR(VLOOKUP(B743,'اسماء العملاء'!$A$2:$C$142,3,FALSE),"")</f>
        <v/>
      </c>
      <c r="F743" s="194"/>
      <c r="G743" s="194"/>
      <c r="H743" s="194"/>
    </row>
    <row r="744" spans="1:8" ht="21.95" customHeight="1">
      <c r="A744" s="194" t="str">
        <f t="shared" ca="1" si="11"/>
        <v/>
      </c>
      <c r="B744" s="139"/>
      <c r="C744" s="138" t="str">
        <f>IFERROR(VLOOKUP(B744,'اسماء العملاء'!$A$2:$E$142,5,FALSE),"")</f>
        <v/>
      </c>
      <c r="D744" s="139" t="str">
        <f>IFERROR(VLOOKUP(B744,'اسماء العملاء'!$A$2:$C$142,2,FALSE),"")</f>
        <v/>
      </c>
      <c r="E744" s="213" t="str">
        <f>IFERROR(VLOOKUP(B744,'اسماء العملاء'!$A$2:$C$142,3,FALSE),"")</f>
        <v/>
      </c>
      <c r="F744" s="194"/>
      <c r="G744" s="194"/>
      <c r="H744" s="194"/>
    </row>
    <row r="745" spans="1:8" ht="21.95" customHeight="1">
      <c r="A745" s="194" t="str">
        <f t="shared" ca="1" si="11"/>
        <v/>
      </c>
      <c r="B745" s="139"/>
      <c r="C745" s="138" t="str">
        <f>IFERROR(VLOOKUP(B745,'اسماء العملاء'!$A$2:$E$142,5,FALSE),"")</f>
        <v/>
      </c>
      <c r="D745" s="139" t="str">
        <f>IFERROR(VLOOKUP(B745,'اسماء العملاء'!$A$2:$C$142,2,FALSE),"")</f>
        <v/>
      </c>
      <c r="E745" s="213" t="str">
        <f>IFERROR(VLOOKUP(B745,'اسماء العملاء'!$A$2:$C$142,3,FALSE),"")</f>
        <v/>
      </c>
      <c r="F745" s="194"/>
      <c r="G745" s="194"/>
      <c r="H745" s="194"/>
    </row>
    <row r="746" spans="1:8" ht="21.95" customHeight="1">
      <c r="A746" s="194" t="str">
        <f t="shared" ca="1" si="11"/>
        <v/>
      </c>
      <c r="B746" s="139"/>
      <c r="C746" s="138" t="str">
        <f>IFERROR(VLOOKUP(B746,'اسماء العملاء'!$A$2:$E$142,5,FALSE),"")</f>
        <v/>
      </c>
      <c r="D746" s="139" t="str">
        <f>IFERROR(VLOOKUP(B746,'اسماء العملاء'!$A$2:$C$142,2,FALSE),"")</f>
        <v/>
      </c>
      <c r="E746" s="213" t="str">
        <f>IFERROR(VLOOKUP(B746,'اسماء العملاء'!$A$2:$C$142,3,FALSE),"")</f>
        <v/>
      </c>
      <c r="F746" s="194"/>
      <c r="G746" s="194"/>
      <c r="H746" s="194"/>
    </row>
    <row r="747" spans="1:8" ht="21.95" customHeight="1">
      <c r="A747" s="194" t="str">
        <f t="shared" ca="1" si="11"/>
        <v/>
      </c>
      <c r="B747" s="139"/>
      <c r="C747" s="138" t="str">
        <f>IFERROR(VLOOKUP(B747,'اسماء العملاء'!$A$2:$E$142,5,FALSE),"")</f>
        <v/>
      </c>
      <c r="D747" s="139" t="str">
        <f>IFERROR(VLOOKUP(B747,'اسماء العملاء'!$A$2:$C$142,2,FALSE),"")</f>
        <v/>
      </c>
      <c r="E747" s="213" t="str">
        <f>IFERROR(VLOOKUP(B747,'اسماء العملاء'!$A$2:$C$142,3,FALSE),"")</f>
        <v/>
      </c>
      <c r="F747" s="194"/>
      <c r="G747" s="194"/>
      <c r="H747" s="194"/>
    </row>
    <row r="748" spans="1:8" ht="21.95" customHeight="1">
      <c r="A748" s="194" t="str">
        <f t="shared" ca="1" si="11"/>
        <v/>
      </c>
      <c r="B748" s="139"/>
      <c r="C748" s="138" t="str">
        <f>IFERROR(VLOOKUP(B748,'اسماء العملاء'!$A$2:$E$142,5,FALSE),"")</f>
        <v/>
      </c>
      <c r="D748" s="139" t="str">
        <f>IFERROR(VLOOKUP(B748,'اسماء العملاء'!$A$2:$C$142,2,FALSE),"")</f>
        <v/>
      </c>
      <c r="E748" s="213" t="str">
        <f>IFERROR(VLOOKUP(B748,'اسماء العملاء'!$A$2:$C$142,3,FALSE),"")</f>
        <v/>
      </c>
      <c r="F748" s="194"/>
      <c r="G748" s="194"/>
      <c r="H748" s="194"/>
    </row>
    <row r="749" spans="1:8" ht="21.95" customHeight="1">
      <c r="A749" s="194" t="str">
        <f t="shared" ca="1" si="11"/>
        <v/>
      </c>
      <c r="B749" s="139"/>
      <c r="C749" s="138" t="str">
        <f>IFERROR(VLOOKUP(B749,'اسماء العملاء'!$A$2:$E$142,5,FALSE),"")</f>
        <v/>
      </c>
      <c r="D749" s="139" t="str">
        <f>IFERROR(VLOOKUP(B749,'اسماء العملاء'!$A$2:$C$142,2,FALSE),"")</f>
        <v/>
      </c>
      <c r="E749" s="213" t="str">
        <f>IFERROR(VLOOKUP(B749,'اسماء العملاء'!$A$2:$C$142,3,FALSE),"")</f>
        <v/>
      </c>
      <c r="F749" s="194"/>
      <c r="G749" s="194"/>
      <c r="H749" s="194"/>
    </row>
    <row r="750" spans="1:8" ht="21.95" customHeight="1">
      <c r="A750" s="194" t="str">
        <f t="shared" ca="1" si="11"/>
        <v/>
      </c>
      <c r="B750" s="139"/>
      <c r="C750" s="138" t="str">
        <f>IFERROR(VLOOKUP(B750,'اسماء العملاء'!$A$2:$E$142,5,FALSE),"")</f>
        <v/>
      </c>
      <c r="D750" s="139" t="str">
        <f>IFERROR(VLOOKUP(B750,'اسماء العملاء'!$A$2:$C$142,2,FALSE),"")</f>
        <v/>
      </c>
      <c r="E750" s="213" t="str">
        <f>IFERROR(VLOOKUP(B750,'اسماء العملاء'!$A$2:$C$142,3,FALSE),"")</f>
        <v/>
      </c>
      <c r="F750" s="194"/>
      <c r="G750" s="194"/>
      <c r="H750" s="194"/>
    </row>
    <row r="751" spans="1:8" ht="21.95" customHeight="1">
      <c r="A751" s="194" t="str">
        <f t="shared" ca="1" si="11"/>
        <v/>
      </c>
      <c r="B751" s="139"/>
      <c r="C751" s="138" t="str">
        <f>IFERROR(VLOOKUP(B751,'اسماء العملاء'!$A$2:$E$142,5,FALSE),"")</f>
        <v/>
      </c>
      <c r="D751" s="139" t="str">
        <f>IFERROR(VLOOKUP(B751,'اسماء العملاء'!$A$2:$C$142,2,FALSE),"")</f>
        <v/>
      </c>
      <c r="E751" s="213" t="str">
        <f>IFERROR(VLOOKUP(B751,'اسماء العملاء'!$A$2:$C$142,3,FALSE),"")</f>
        <v/>
      </c>
      <c r="F751" s="194"/>
      <c r="G751" s="194"/>
      <c r="H751" s="194"/>
    </row>
    <row r="752" spans="1:8" ht="21.95" customHeight="1">
      <c r="A752" s="194" t="str">
        <f t="shared" ca="1" si="11"/>
        <v/>
      </c>
      <c r="B752" s="139"/>
      <c r="C752" s="138" t="str">
        <f>IFERROR(VLOOKUP(B752,'اسماء العملاء'!$A$2:$E$142,5,FALSE),"")</f>
        <v/>
      </c>
      <c r="D752" s="139" t="str">
        <f>IFERROR(VLOOKUP(B752,'اسماء العملاء'!$A$2:$C$142,2,FALSE),"")</f>
        <v/>
      </c>
      <c r="E752" s="213" t="str">
        <f>IFERROR(VLOOKUP(B752,'اسماء العملاء'!$A$2:$C$142,3,FALSE),"")</f>
        <v/>
      </c>
      <c r="F752" s="194"/>
      <c r="G752" s="194"/>
      <c r="H752" s="194"/>
    </row>
    <row r="753" spans="1:8" ht="21.95" customHeight="1">
      <c r="A753" s="194" t="str">
        <f t="shared" ca="1" si="11"/>
        <v/>
      </c>
      <c r="B753" s="139"/>
      <c r="C753" s="138" t="str">
        <f>IFERROR(VLOOKUP(B753,'اسماء العملاء'!$A$2:$E$142,5,FALSE),"")</f>
        <v/>
      </c>
      <c r="D753" s="139" t="str">
        <f>IFERROR(VLOOKUP(B753,'اسماء العملاء'!$A$2:$C$142,2,FALSE),"")</f>
        <v/>
      </c>
      <c r="E753" s="213" t="str">
        <f>IFERROR(VLOOKUP(B753,'اسماء العملاء'!$A$2:$C$142,3,FALSE),"")</f>
        <v/>
      </c>
      <c r="F753" s="194"/>
      <c r="G753" s="194"/>
      <c r="H753" s="194"/>
    </row>
    <row r="754" spans="1:8" ht="21.95" customHeight="1">
      <c r="A754" s="194" t="str">
        <f t="shared" ca="1" si="11"/>
        <v/>
      </c>
      <c r="B754" s="139"/>
      <c r="C754" s="138" t="str">
        <f>IFERROR(VLOOKUP(B754,'اسماء العملاء'!$A$2:$E$142,5,FALSE),"")</f>
        <v/>
      </c>
      <c r="D754" s="139" t="str">
        <f>IFERROR(VLOOKUP(B754,'اسماء العملاء'!$A$2:$C$142,2,FALSE),"")</f>
        <v/>
      </c>
      <c r="E754" s="213" t="str">
        <f>IFERROR(VLOOKUP(B754,'اسماء العملاء'!$A$2:$C$142,3,FALSE),"")</f>
        <v/>
      </c>
      <c r="F754" s="194"/>
      <c r="G754" s="194"/>
      <c r="H754" s="194"/>
    </row>
    <row r="755" spans="1:8" ht="21.95" customHeight="1">
      <c r="A755" s="194" t="str">
        <f t="shared" ca="1" si="11"/>
        <v/>
      </c>
      <c r="B755" s="139"/>
      <c r="C755" s="138" t="str">
        <f>IFERROR(VLOOKUP(B755,'اسماء العملاء'!$A$2:$E$142,5,FALSE),"")</f>
        <v/>
      </c>
      <c r="D755" s="139" t="str">
        <f>IFERROR(VLOOKUP(B755,'اسماء العملاء'!$A$2:$C$142,2,FALSE),"")</f>
        <v/>
      </c>
      <c r="E755" s="213" t="str">
        <f>IFERROR(VLOOKUP(B755,'اسماء العملاء'!$A$2:$C$142,3,FALSE),"")</f>
        <v/>
      </c>
      <c r="F755" s="194"/>
      <c r="G755" s="194"/>
      <c r="H755" s="194"/>
    </row>
    <row r="756" spans="1:8" ht="21.95" customHeight="1">
      <c r="A756" s="194" t="str">
        <f t="shared" ca="1" si="11"/>
        <v/>
      </c>
      <c r="B756" s="139"/>
      <c r="C756" s="138" t="str">
        <f>IFERROR(VLOOKUP(B756,'اسماء العملاء'!$A$2:$E$142,5,FALSE),"")</f>
        <v/>
      </c>
      <c r="D756" s="139" t="str">
        <f>IFERROR(VLOOKUP(B756,'اسماء العملاء'!$A$2:$C$142,2,FALSE),"")</f>
        <v/>
      </c>
      <c r="E756" s="213" t="str">
        <f>IFERROR(VLOOKUP(B756,'اسماء العملاء'!$A$2:$C$142,3,FALSE),"")</f>
        <v/>
      </c>
      <c r="F756" s="194"/>
      <c r="G756" s="194"/>
      <c r="H756" s="194"/>
    </row>
    <row r="757" spans="1:8" ht="21.95" customHeight="1">
      <c r="A757" s="194" t="str">
        <f t="shared" ca="1" si="11"/>
        <v/>
      </c>
      <c r="B757" s="139"/>
      <c r="C757" s="138" t="str">
        <f>IFERROR(VLOOKUP(B757,'اسماء العملاء'!$A$2:$E$142,5,FALSE),"")</f>
        <v/>
      </c>
      <c r="D757" s="139" t="str">
        <f>IFERROR(VLOOKUP(B757,'اسماء العملاء'!$A$2:$C$142,2,FALSE),"")</f>
        <v/>
      </c>
      <c r="E757" s="213" t="str">
        <f>IFERROR(VLOOKUP(B757,'اسماء العملاء'!$A$2:$C$142,3,FALSE),"")</f>
        <v/>
      </c>
      <c r="F757" s="194"/>
      <c r="G757" s="194"/>
      <c r="H757" s="194"/>
    </row>
    <row r="758" spans="1:8" ht="21.95" customHeight="1">
      <c r="A758" s="194" t="str">
        <f t="shared" ca="1" si="11"/>
        <v/>
      </c>
      <c r="B758" s="139"/>
      <c r="C758" s="138" t="str">
        <f>IFERROR(VLOOKUP(B758,'اسماء العملاء'!$A$2:$E$142,5,FALSE),"")</f>
        <v/>
      </c>
      <c r="D758" s="139" t="str">
        <f>IFERROR(VLOOKUP(B758,'اسماء العملاء'!$A$2:$C$142,2,FALSE),"")</f>
        <v/>
      </c>
      <c r="E758" s="213" t="str">
        <f>IFERROR(VLOOKUP(B758,'اسماء العملاء'!$A$2:$C$142,3,FALSE),"")</f>
        <v/>
      </c>
      <c r="F758" s="194"/>
      <c r="G758" s="194"/>
      <c r="H758" s="194"/>
    </row>
    <row r="759" spans="1:8" ht="21.95" customHeight="1">
      <c r="A759" s="194" t="str">
        <f t="shared" ca="1" si="11"/>
        <v/>
      </c>
      <c r="B759" s="139"/>
      <c r="C759" s="138" t="str">
        <f>IFERROR(VLOOKUP(B759,'اسماء العملاء'!$A$2:$E$142,5,FALSE),"")</f>
        <v/>
      </c>
      <c r="D759" s="139" t="str">
        <f>IFERROR(VLOOKUP(B759,'اسماء العملاء'!$A$2:$C$142,2,FALSE),"")</f>
        <v/>
      </c>
      <c r="E759" s="213" t="str">
        <f>IFERROR(VLOOKUP(B759,'اسماء العملاء'!$A$2:$C$142,3,FALSE),"")</f>
        <v/>
      </c>
      <c r="F759" s="194"/>
      <c r="G759" s="194"/>
      <c r="H759" s="194"/>
    </row>
    <row r="760" spans="1:8" ht="21.95" customHeight="1">
      <c r="A760" s="194" t="str">
        <f t="shared" ca="1" si="11"/>
        <v/>
      </c>
      <c r="B760" s="139"/>
      <c r="C760" s="138" t="str">
        <f>IFERROR(VLOOKUP(B760,'اسماء العملاء'!$A$2:$E$142,5,FALSE),"")</f>
        <v/>
      </c>
      <c r="D760" s="139" t="str">
        <f>IFERROR(VLOOKUP(B760,'اسماء العملاء'!$A$2:$C$142,2,FALSE),"")</f>
        <v/>
      </c>
      <c r="E760" s="213" t="str">
        <f>IFERROR(VLOOKUP(B760,'اسماء العملاء'!$A$2:$C$142,3,FALSE),"")</f>
        <v/>
      </c>
      <c r="F760" s="194"/>
      <c r="G760" s="194"/>
      <c r="H760" s="194"/>
    </row>
    <row r="761" spans="1:8" ht="21.95" customHeight="1">
      <c r="A761" s="194" t="str">
        <f t="shared" ca="1" si="11"/>
        <v/>
      </c>
      <c r="B761" s="139"/>
      <c r="C761" s="138" t="str">
        <f>IFERROR(VLOOKUP(B761,'اسماء العملاء'!$A$2:$E$142,5,FALSE),"")</f>
        <v/>
      </c>
      <c r="D761" s="139" t="str">
        <f>IFERROR(VLOOKUP(B761,'اسماء العملاء'!$A$2:$C$142,2,FALSE),"")</f>
        <v/>
      </c>
      <c r="E761" s="213" t="str">
        <f>IFERROR(VLOOKUP(B761,'اسماء العملاء'!$A$2:$C$142,3,FALSE),"")</f>
        <v/>
      </c>
      <c r="F761" s="194"/>
      <c r="G761" s="194"/>
      <c r="H761" s="194"/>
    </row>
    <row r="762" spans="1:8" ht="21.95" customHeight="1">
      <c r="A762" s="194" t="str">
        <f t="shared" ca="1" si="11"/>
        <v/>
      </c>
      <c r="B762" s="139"/>
      <c r="C762" s="138" t="str">
        <f>IFERROR(VLOOKUP(B762,'اسماء العملاء'!$A$2:$E$142,5,FALSE),"")</f>
        <v/>
      </c>
      <c r="D762" s="139" t="str">
        <f>IFERROR(VLOOKUP(B762,'اسماء العملاء'!$A$2:$C$142,2,FALSE),"")</f>
        <v/>
      </c>
      <c r="E762" s="213" t="str">
        <f>IFERROR(VLOOKUP(B762,'اسماء العملاء'!$A$2:$C$142,3,FALSE),"")</f>
        <v/>
      </c>
      <c r="F762" s="194"/>
      <c r="G762" s="194"/>
      <c r="H762" s="194"/>
    </row>
    <row r="763" spans="1:8" ht="21.95" customHeight="1">
      <c r="A763" s="194" t="str">
        <f t="shared" ca="1" si="11"/>
        <v/>
      </c>
      <c r="B763" s="139"/>
      <c r="C763" s="138" t="str">
        <f>IFERROR(VLOOKUP(B763,'اسماء العملاء'!$A$2:$E$142,5,FALSE),"")</f>
        <v/>
      </c>
      <c r="D763" s="139" t="str">
        <f>IFERROR(VLOOKUP(B763,'اسماء العملاء'!$A$2:$C$142,2,FALSE),"")</f>
        <v/>
      </c>
      <c r="E763" s="213" t="str">
        <f>IFERROR(VLOOKUP(B763,'اسماء العملاء'!$A$2:$C$142,3,FALSE),"")</f>
        <v/>
      </c>
      <c r="F763" s="194"/>
      <c r="G763" s="194"/>
      <c r="H763" s="194"/>
    </row>
    <row r="764" spans="1:8" ht="21.95" customHeight="1">
      <c r="A764" s="194" t="str">
        <f t="shared" ca="1" si="11"/>
        <v/>
      </c>
      <c r="B764" s="139"/>
      <c r="C764" s="138" t="str">
        <f>IFERROR(VLOOKUP(B764,'اسماء العملاء'!$A$2:$E$142,5,FALSE),"")</f>
        <v/>
      </c>
      <c r="D764" s="139" t="str">
        <f>IFERROR(VLOOKUP(B764,'اسماء العملاء'!$A$2:$C$142,2,FALSE),"")</f>
        <v/>
      </c>
      <c r="E764" s="213" t="str">
        <f>IFERROR(VLOOKUP(B764,'اسماء العملاء'!$A$2:$C$142,3,FALSE),"")</f>
        <v/>
      </c>
      <c r="F764" s="194"/>
      <c r="G764" s="194"/>
      <c r="H764" s="194"/>
    </row>
    <row r="765" spans="1:8" ht="21.95" customHeight="1">
      <c r="A765" s="194" t="str">
        <f t="shared" ca="1" si="11"/>
        <v/>
      </c>
      <c r="B765" s="139"/>
      <c r="C765" s="138" t="str">
        <f>IFERROR(VLOOKUP(B765,'اسماء العملاء'!$A$2:$E$142,5,FALSE),"")</f>
        <v/>
      </c>
      <c r="D765" s="139" t="str">
        <f>IFERROR(VLOOKUP(B765,'اسماء العملاء'!$A$2:$C$142,2,FALSE),"")</f>
        <v/>
      </c>
      <c r="E765" s="213" t="str">
        <f>IFERROR(VLOOKUP(B765,'اسماء العملاء'!$A$2:$C$142,3,FALSE),"")</f>
        <v/>
      </c>
      <c r="F765" s="194"/>
      <c r="G765" s="194"/>
      <c r="H765" s="194"/>
    </row>
    <row r="766" spans="1:8" ht="21.95" customHeight="1">
      <c r="A766" s="194" t="str">
        <f t="shared" ca="1" si="11"/>
        <v/>
      </c>
      <c r="B766" s="139"/>
      <c r="C766" s="138" t="str">
        <f>IFERROR(VLOOKUP(B766,'اسماء العملاء'!$A$2:$E$142,5,FALSE),"")</f>
        <v/>
      </c>
      <c r="D766" s="139" t="str">
        <f>IFERROR(VLOOKUP(B766,'اسماء العملاء'!$A$2:$C$142,2,FALSE),"")</f>
        <v/>
      </c>
      <c r="E766" s="213" t="str">
        <f>IFERROR(VLOOKUP(B766,'اسماء العملاء'!$A$2:$C$142,3,FALSE),"")</f>
        <v/>
      </c>
      <c r="F766" s="194"/>
      <c r="G766" s="194"/>
      <c r="H766" s="194"/>
    </row>
    <row r="767" spans="1:8" ht="21.95" customHeight="1">
      <c r="A767" s="194" t="str">
        <f t="shared" ca="1" si="11"/>
        <v/>
      </c>
      <c r="B767" s="139"/>
      <c r="C767" s="138" t="str">
        <f>IFERROR(VLOOKUP(B767,'اسماء العملاء'!$A$2:$E$142,5,FALSE),"")</f>
        <v/>
      </c>
      <c r="D767" s="139" t="str">
        <f>IFERROR(VLOOKUP(B767,'اسماء العملاء'!$A$2:$C$142,2,FALSE),"")</f>
        <v/>
      </c>
      <c r="E767" s="213" t="str">
        <f>IFERROR(VLOOKUP(B767,'اسماء العملاء'!$A$2:$C$142,3,FALSE),"")</f>
        <v/>
      </c>
      <c r="F767" s="194"/>
      <c r="G767" s="194"/>
      <c r="H767" s="194"/>
    </row>
    <row r="768" spans="1:8" ht="21.95" customHeight="1">
      <c r="A768" s="194" t="str">
        <f t="shared" ca="1" si="11"/>
        <v/>
      </c>
      <c r="B768" s="139"/>
      <c r="C768" s="138" t="str">
        <f>IFERROR(VLOOKUP(B768,'اسماء العملاء'!$A$2:$E$142,5,FALSE),"")</f>
        <v/>
      </c>
      <c r="D768" s="139" t="str">
        <f>IFERROR(VLOOKUP(B768,'اسماء العملاء'!$A$2:$C$142,2,FALSE),"")</f>
        <v/>
      </c>
      <c r="E768" s="213" t="str">
        <f>IFERROR(VLOOKUP(B768,'اسماء العملاء'!$A$2:$C$142,3,FALSE),"")</f>
        <v/>
      </c>
      <c r="F768" s="194"/>
      <c r="G768" s="194"/>
      <c r="H768" s="194"/>
    </row>
    <row r="769" spans="1:8" ht="21.95" customHeight="1">
      <c r="A769" s="194" t="str">
        <f t="shared" ca="1" si="11"/>
        <v/>
      </c>
      <c r="B769" s="139"/>
      <c r="C769" s="138" t="str">
        <f>IFERROR(VLOOKUP(B769,'اسماء العملاء'!$A$2:$E$142,5,FALSE),"")</f>
        <v/>
      </c>
      <c r="D769" s="139" t="str">
        <f>IFERROR(VLOOKUP(B769,'اسماء العملاء'!$A$2:$C$142,2,FALSE),"")</f>
        <v/>
      </c>
      <c r="E769" s="213" t="str">
        <f>IFERROR(VLOOKUP(B769,'اسماء العملاء'!$A$2:$C$142,3,FALSE),"")</f>
        <v/>
      </c>
      <c r="F769" s="194"/>
      <c r="G769" s="194"/>
      <c r="H769" s="194"/>
    </row>
    <row r="770" spans="1:8" ht="21.95" customHeight="1">
      <c r="A770" s="194" t="str">
        <f t="shared" ca="1" si="11"/>
        <v/>
      </c>
      <c r="B770" s="139"/>
      <c r="C770" s="138" t="str">
        <f>IFERROR(VLOOKUP(B770,'اسماء العملاء'!$A$2:$E$142,5,FALSE),"")</f>
        <v/>
      </c>
      <c r="D770" s="139" t="str">
        <f>IFERROR(VLOOKUP(B770,'اسماء العملاء'!$A$2:$C$142,2,FALSE),"")</f>
        <v/>
      </c>
      <c r="E770" s="213" t="str">
        <f>IFERROR(VLOOKUP(B770,'اسماء العملاء'!$A$2:$C$142,3,FALSE),"")</f>
        <v/>
      </c>
      <c r="F770" s="194"/>
      <c r="G770" s="194"/>
      <c r="H770" s="194"/>
    </row>
    <row r="771" spans="1:8" ht="21.95" customHeight="1">
      <c r="A771" s="194" t="str">
        <f t="shared" ca="1" si="11"/>
        <v/>
      </c>
      <c r="B771" s="139"/>
      <c r="C771" s="138" t="str">
        <f>IFERROR(VLOOKUP(B771,'اسماء العملاء'!$A$2:$E$142,5,FALSE),"")</f>
        <v/>
      </c>
      <c r="D771" s="139" t="str">
        <f>IFERROR(VLOOKUP(B771,'اسماء العملاء'!$A$2:$C$142,2,FALSE),"")</f>
        <v/>
      </c>
      <c r="E771" s="213" t="str">
        <f>IFERROR(VLOOKUP(B771,'اسماء العملاء'!$A$2:$C$142,3,FALSE),"")</f>
        <v/>
      </c>
      <c r="F771" s="194"/>
      <c r="G771" s="194"/>
      <c r="H771" s="194"/>
    </row>
    <row r="772" spans="1:8" ht="21.95" customHeight="1">
      <c r="A772" s="194" t="str">
        <f t="shared" ref="A772:A835" ca="1" si="12">IF(B772="","",TODAY())</f>
        <v/>
      </c>
      <c r="B772" s="139"/>
      <c r="C772" s="138" t="str">
        <f>IFERROR(VLOOKUP(B772,'اسماء العملاء'!$A$2:$E$142,5,FALSE),"")</f>
        <v/>
      </c>
      <c r="D772" s="139" t="str">
        <f>IFERROR(VLOOKUP(B772,'اسماء العملاء'!$A$2:$C$142,2,FALSE),"")</f>
        <v/>
      </c>
      <c r="E772" s="213" t="str">
        <f>IFERROR(VLOOKUP(B772,'اسماء العملاء'!$A$2:$C$142,3,FALSE),"")</f>
        <v/>
      </c>
      <c r="F772" s="194"/>
      <c r="G772" s="194"/>
      <c r="H772" s="194"/>
    </row>
    <row r="773" spans="1:8" ht="21.95" customHeight="1">
      <c r="A773" s="194" t="str">
        <f t="shared" ca="1" si="12"/>
        <v/>
      </c>
      <c r="B773" s="139"/>
      <c r="C773" s="138" t="str">
        <f>IFERROR(VLOOKUP(B773,'اسماء العملاء'!$A$2:$E$142,5,FALSE),"")</f>
        <v/>
      </c>
      <c r="D773" s="139" t="str">
        <f>IFERROR(VLOOKUP(B773,'اسماء العملاء'!$A$2:$C$142,2,FALSE),"")</f>
        <v/>
      </c>
      <c r="E773" s="213" t="str">
        <f>IFERROR(VLOOKUP(B773,'اسماء العملاء'!$A$2:$C$142,3,FALSE),"")</f>
        <v/>
      </c>
      <c r="F773" s="194"/>
      <c r="G773" s="194"/>
      <c r="H773" s="194"/>
    </row>
    <row r="774" spans="1:8" ht="21.95" customHeight="1">
      <c r="A774" s="194" t="str">
        <f t="shared" ca="1" si="12"/>
        <v/>
      </c>
      <c r="B774" s="139"/>
      <c r="C774" s="138" t="str">
        <f>IFERROR(VLOOKUP(B774,'اسماء العملاء'!$A$2:$E$142,5,FALSE),"")</f>
        <v/>
      </c>
      <c r="D774" s="139" t="str">
        <f>IFERROR(VLOOKUP(B774,'اسماء العملاء'!$A$2:$C$142,2,FALSE),"")</f>
        <v/>
      </c>
      <c r="E774" s="213" t="str">
        <f>IFERROR(VLOOKUP(B774,'اسماء العملاء'!$A$2:$C$142,3,FALSE),"")</f>
        <v/>
      </c>
      <c r="F774" s="194"/>
      <c r="G774" s="194"/>
      <c r="H774" s="194"/>
    </row>
    <row r="775" spans="1:8" ht="21.95" customHeight="1">
      <c r="A775" s="194" t="str">
        <f t="shared" ca="1" si="12"/>
        <v/>
      </c>
      <c r="B775" s="139"/>
      <c r="C775" s="138" t="str">
        <f>IFERROR(VLOOKUP(B775,'اسماء العملاء'!$A$2:$E$142,5,FALSE),"")</f>
        <v/>
      </c>
      <c r="D775" s="139" t="str">
        <f>IFERROR(VLOOKUP(B775,'اسماء العملاء'!$A$2:$C$142,2,FALSE),"")</f>
        <v/>
      </c>
      <c r="E775" s="213" t="str">
        <f>IFERROR(VLOOKUP(B775,'اسماء العملاء'!$A$2:$C$142,3,FALSE),"")</f>
        <v/>
      </c>
      <c r="F775" s="194"/>
      <c r="G775" s="194"/>
      <c r="H775" s="194"/>
    </row>
    <row r="776" spans="1:8" ht="21.95" customHeight="1">
      <c r="A776" s="194" t="str">
        <f t="shared" ca="1" si="12"/>
        <v/>
      </c>
      <c r="B776" s="139"/>
      <c r="C776" s="138" t="str">
        <f>IFERROR(VLOOKUP(B776,'اسماء العملاء'!$A$2:$E$142,5,FALSE),"")</f>
        <v/>
      </c>
      <c r="D776" s="139" t="str">
        <f>IFERROR(VLOOKUP(B776,'اسماء العملاء'!$A$2:$C$142,2,FALSE),"")</f>
        <v/>
      </c>
      <c r="E776" s="213" t="str">
        <f>IFERROR(VLOOKUP(B776,'اسماء العملاء'!$A$2:$C$142,3,FALSE),"")</f>
        <v/>
      </c>
      <c r="F776" s="194"/>
      <c r="G776" s="194"/>
      <c r="H776" s="194"/>
    </row>
    <row r="777" spans="1:8" ht="21.95" customHeight="1">
      <c r="A777" s="194" t="str">
        <f t="shared" ca="1" si="12"/>
        <v/>
      </c>
      <c r="B777" s="139"/>
      <c r="C777" s="138" t="str">
        <f>IFERROR(VLOOKUP(B777,'اسماء العملاء'!$A$2:$E$142,5,FALSE),"")</f>
        <v/>
      </c>
      <c r="D777" s="139" t="str">
        <f>IFERROR(VLOOKUP(B777,'اسماء العملاء'!$A$2:$C$142,2,FALSE),"")</f>
        <v/>
      </c>
      <c r="E777" s="213" t="str">
        <f>IFERROR(VLOOKUP(B777,'اسماء العملاء'!$A$2:$C$142,3,FALSE),"")</f>
        <v/>
      </c>
      <c r="F777" s="194"/>
      <c r="G777" s="194"/>
      <c r="H777" s="194"/>
    </row>
    <row r="778" spans="1:8" ht="21.95" customHeight="1">
      <c r="A778" s="194" t="str">
        <f t="shared" ca="1" si="12"/>
        <v/>
      </c>
      <c r="B778" s="139"/>
      <c r="C778" s="138" t="str">
        <f>IFERROR(VLOOKUP(B778,'اسماء العملاء'!$A$2:$E$142,5,FALSE),"")</f>
        <v/>
      </c>
      <c r="D778" s="139" t="str">
        <f>IFERROR(VLOOKUP(B778,'اسماء العملاء'!$A$2:$C$142,2,FALSE),"")</f>
        <v/>
      </c>
      <c r="E778" s="213" t="str">
        <f>IFERROR(VLOOKUP(B778,'اسماء العملاء'!$A$2:$C$142,3,FALSE),"")</f>
        <v/>
      </c>
      <c r="F778" s="194"/>
      <c r="G778" s="194"/>
      <c r="H778" s="194"/>
    </row>
    <row r="779" spans="1:8" ht="21.95" customHeight="1">
      <c r="A779" s="194" t="str">
        <f t="shared" ca="1" si="12"/>
        <v/>
      </c>
      <c r="B779" s="139"/>
      <c r="C779" s="138" t="str">
        <f>IFERROR(VLOOKUP(B779,'اسماء العملاء'!$A$2:$E$142,5,FALSE),"")</f>
        <v/>
      </c>
      <c r="D779" s="139" t="str">
        <f>IFERROR(VLOOKUP(B779,'اسماء العملاء'!$A$2:$C$142,2,FALSE),"")</f>
        <v/>
      </c>
      <c r="E779" s="213" t="str">
        <f>IFERROR(VLOOKUP(B779,'اسماء العملاء'!$A$2:$C$142,3,FALSE),"")</f>
        <v/>
      </c>
      <c r="F779" s="194"/>
      <c r="G779" s="194"/>
      <c r="H779" s="194"/>
    </row>
    <row r="780" spans="1:8" ht="21.95" customHeight="1">
      <c r="A780" s="194" t="str">
        <f t="shared" ca="1" si="12"/>
        <v/>
      </c>
      <c r="B780" s="139"/>
      <c r="C780" s="138" t="str">
        <f>IFERROR(VLOOKUP(B780,'اسماء العملاء'!$A$2:$E$142,5,FALSE),"")</f>
        <v/>
      </c>
      <c r="D780" s="139" t="str">
        <f>IFERROR(VLOOKUP(B780,'اسماء العملاء'!$A$2:$C$142,2,FALSE),"")</f>
        <v/>
      </c>
      <c r="E780" s="213" t="str">
        <f>IFERROR(VLOOKUP(B780,'اسماء العملاء'!$A$2:$C$142,3,FALSE),"")</f>
        <v/>
      </c>
      <c r="F780" s="194"/>
      <c r="G780" s="194"/>
      <c r="H780" s="194"/>
    </row>
    <row r="781" spans="1:8" ht="21.95" customHeight="1">
      <c r="A781" s="194" t="str">
        <f t="shared" ca="1" si="12"/>
        <v/>
      </c>
      <c r="B781" s="139"/>
      <c r="C781" s="138" t="str">
        <f>IFERROR(VLOOKUP(B781,'اسماء العملاء'!$A$2:$E$142,5,FALSE),"")</f>
        <v/>
      </c>
      <c r="D781" s="139" t="str">
        <f>IFERROR(VLOOKUP(B781,'اسماء العملاء'!$A$2:$C$142,2,FALSE),"")</f>
        <v/>
      </c>
      <c r="E781" s="213" t="str">
        <f>IFERROR(VLOOKUP(B781,'اسماء العملاء'!$A$2:$C$142,3,FALSE),"")</f>
        <v/>
      </c>
      <c r="F781" s="194"/>
      <c r="G781" s="194"/>
      <c r="H781" s="194"/>
    </row>
    <row r="782" spans="1:8" ht="21.95" customHeight="1">
      <c r="A782" s="194" t="str">
        <f t="shared" ca="1" si="12"/>
        <v/>
      </c>
      <c r="B782" s="139"/>
      <c r="C782" s="138" t="str">
        <f>IFERROR(VLOOKUP(B782,'اسماء العملاء'!$A$2:$E$142,5,FALSE),"")</f>
        <v/>
      </c>
      <c r="D782" s="139" t="str">
        <f>IFERROR(VLOOKUP(B782,'اسماء العملاء'!$A$2:$C$142,2,FALSE),"")</f>
        <v/>
      </c>
      <c r="E782" s="213" t="str">
        <f>IFERROR(VLOOKUP(B782,'اسماء العملاء'!$A$2:$C$142,3,FALSE),"")</f>
        <v/>
      </c>
      <c r="F782" s="194"/>
      <c r="G782" s="194"/>
      <c r="H782" s="194"/>
    </row>
    <row r="783" spans="1:8" ht="21.95" customHeight="1">
      <c r="A783" s="194" t="str">
        <f t="shared" ca="1" si="12"/>
        <v/>
      </c>
      <c r="B783" s="139"/>
      <c r="C783" s="138" t="str">
        <f>IFERROR(VLOOKUP(B783,'اسماء العملاء'!$A$2:$E$142,5,FALSE),"")</f>
        <v/>
      </c>
      <c r="D783" s="139" t="str">
        <f>IFERROR(VLOOKUP(B783,'اسماء العملاء'!$A$2:$C$142,2,FALSE),"")</f>
        <v/>
      </c>
      <c r="E783" s="213" t="str">
        <f>IFERROR(VLOOKUP(B783,'اسماء العملاء'!$A$2:$C$142,3,FALSE),"")</f>
        <v/>
      </c>
      <c r="F783" s="194"/>
      <c r="G783" s="194"/>
      <c r="H783" s="194"/>
    </row>
    <row r="784" spans="1:8" ht="21.95" customHeight="1">
      <c r="A784" s="194" t="str">
        <f t="shared" ca="1" si="12"/>
        <v/>
      </c>
      <c r="B784" s="139"/>
      <c r="C784" s="138" t="str">
        <f>IFERROR(VLOOKUP(B784,'اسماء العملاء'!$A$2:$E$142,5,FALSE),"")</f>
        <v/>
      </c>
      <c r="D784" s="139" t="str">
        <f>IFERROR(VLOOKUP(B784,'اسماء العملاء'!$A$2:$C$142,2,FALSE),"")</f>
        <v/>
      </c>
      <c r="E784" s="213" t="str">
        <f>IFERROR(VLOOKUP(B784,'اسماء العملاء'!$A$2:$C$142,3,FALSE),"")</f>
        <v/>
      </c>
      <c r="F784" s="194"/>
      <c r="G784" s="194"/>
      <c r="H784" s="194"/>
    </row>
    <row r="785" spans="1:8" ht="21.95" customHeight="1">
      <c r="A785" s="194" t="str">
        <f t="shared" ca="1" si="12"/>
        <v/>
      </c>
      <c r="B785" s="139"/>
      <c r="C785" s="138" t="str">
        <f>IFERROR(VLOOKUP(B785,'اسماء العملاء'!$A$2:$E$142,5,FALSE),"")</f>
        <v/>
      </c>
      <c r="D785" s="139" t="str">
        <f>IFERROR(VLOOKUP(B785,'اسماء العملاء'!$A$2:$C$142,2,FALSE),"")</f>
        <v/>
      </c>
      <c r="E785" s="213" t="str">
        <f>IFERROR(VLOOKUP(B785,'اسماء العملاء'!$A$2:$C$142,3,FALSE),"")</f>
        <v/>
      </c>
      <c r="F785" s="194"/>
      <c r="G785" s="194"/>
      <c r="H785" s="194"/>
    </row>
    <row r="786" spans="1:8" ht="21.95" customHeight="1">
      <c r="A786" s="194" t="str">
        <f t="shared" ca="1" si="12"/>
        <v/>
      </c>
      <c r="B786" s="139"/>
      <c r="C786" s="138" t="str">
        <f>IFERROR(VLOOKUP(B786,'اسماء العملاء'!$A$2:$E$142,5,FALSE),"")</f>
        <v/>
      </c>
      <c r="D786" s="139" t="str">
        <f>IFERROR(VLOOKUP(B786,'اسماء العملاء'!$A$2:$C$142,2,FALSE),"")</f>
        <v/>
      </c>
      <c r="E786" s="213" t="str">
        <f>IFERROR(VLOOKUP(B786,'اسماء العملاء'!$A$2:$C$142,3,FALSE),"")</f>
        <v/>
      </c>
      <c r="F786" s="194"/>
      <c r="G786" s="194"/>
      <c r="H786" s="194"/>
    </row>
    <row r="787" spans="1:8" ht="21.95" customHeight="1">
      <c r="A787" s="194" t="str">
        <f t="shared" ca="1" si="12"/>
        <v/>
      </c>
      <c r="B787" s="139"/>
      <c r="C787" s="138" t="str">
        <f>IFERROR(VLOOKUP(B787,'اسماء العملاء'!$A$2:$E$142,5,FALSE),"")</f>
        <v/>
      </c>
      <c r="D787" s="139" t="str">
        <f>IFERROR(VLOOKUP(B787,'اسماء العملاء'!$A$2:$C$142,2,FALSE),"")</f>
        <v/>
      </c>
      <c r="E787" s="213" t="str">
        <f>IFERROR(VLOOKUP(B787,'اسماء العملاء'!$A$2:$C$142,3,FALSE),"")</f>
        <v/>
      </c>
      <c r="F787" s="194"/>
      <c r="G787" s="194"/>
      <c r="H787" s="194"/>
    </row>
    <row r="788" spans="1:8" ht="21.95" customHeight="1">
      <c r="A788" s="194" t="str">
        <f t="shared" ca="1" si="12"/>
        <v/>
      </c>
      <c r="B788" s="139"/>
      <c r="C788" s="138" t="str">
        <f>IFERROR(VLOOKUP(B788,'اسماء العملاء'!$A$2:$E$142,5,FALSE),"")</f>
        <v/>
      </c>
      <c r="D788" s="139" t="str">
        <f>IFERROR(VLOOKUP(B788,'اسماء العملاء'!$A$2:$C$142,2,FALSE),"")</f>
        <v/>
      </c>
      <c r="E788" s="213" t="str">
        <f>IFERROR(VLOOKUP(B788,'اسماء العملاء'!$A$2:$C$142,3,FALSE),"")</f>
        <v/>
      </c>
      <c r="F788" s="194"/>
      <c r="G788" s="194"/>
      <c r="H788" s="194"/>
    </row>
    <row r="789" spans="1:8" ht="21.95" customHeight="1">
      <c r="A789" s="194" t="str">
        <f t="shared" ca="1" si="12"/>
        <v/>
      </c>
      <c r="B789" s="139"/>
      <c r="C789" s="138" t="str">
        <f>IFERROR(VLOOKUP(B789,'اسماء العملاء'!$A$2:$E$142,5,FALSE),"")</f>
        <v/>
      </c>
      <c r="D789" s="139" t="str">
        <f>IFERROR(VLOOKUP(B789,'اسماء العملاء'!$A$2:$C$142,2,FALSE),"")</f>
        <v/>
      </c>
      <c r="E789" s="213" t="str">
        <f>IFERROR(VLOOKUP(B789,'اسماء العملاء'!$A$2:$C$142,3,FALSE),"")</f>
        <v/>
      </c>
      <c r="F789" s="194"/>
      <c r="G789" s="194"/>
      <c r="H789" s="194"/>
    </row>
    <row r="790" spans="1:8" ht="21.95" customHeight="1">
      <c r="A790" s="194" t="str">
        <f t="shared" ca="1" si="12"/>
        <v/>
      </c>
      <c r="B790" s="139"/>
      <c r="C790" s="138" t="str">
        <f>IFERROR(VLOOKUP(B790,'اسماء العملاء'!$A$2:$E$142,5,FALSE),"")</f>
        <v/>
      </c>
      <c r="D790" s="139" t="str">
        <f>IFERROR(VLOOKUP(B790,'اسماء العملاء'!$A$2:$C$142,2,FALSE),"")</f>
        <v/>
      </c>
      <c r="E790" s="213" t="str">
        <f>IFERROR(VLOOKUP(B790,'اسماء العملاء'!$A$2:$C$142,3,FALSE),"")</f>
        <v/>
      </c>
      <c r="F790" s="194"/>
      <c r="G790" s="194"/>
      <c r="H790" s="194"/>
    </row>
    <row r="791" spans="1:8" ht="21.95" customHeight="1">
      <c r="A791" s="194" t="str">
        <f t="shared" ca="1" si="12"/>
        <v/>
      </c>
      <c r="B791" s="139"/>
      <c r="C791" s="138" t="str">
        <f>IFERROR(VLOOKUP(B791,'اسماء العملاء'!$A$2:$E$142,5,FALSE),"")</f>
        <v/>
      </c>
      <c r="D791" s="139" t="str">
        <f>IFERROR(VLOOKUP(B791,'اسماء العملاء'!$A$2:$C$142,2,FALSE),"")</f>
        <v/>
      </c>
      <c r="E791" s="213" t="str">
        <f>IFERROR(VLOOKUP(B791,'اسماء العملاء'!$A$2:$C$142,3,FALSE),"")</f>
        <v/>
      </c>
      <c r="F791" s="194"/>
      <c r="G791" s="194"/>
      <c r="H791" s="194"/>
    </row>
    <row r="792" spans="1:8" ht="21.95" customHeight="1">
      <c r="A792" s="194" t="str">
        <f t="shared" ca="1" si="12"/>
        <v/>
      </c>
      <c r="B792" s="139"/>
      <c r="C792" s="138" t="str">
        <f>IFERROR(VLOOKUP(B792,'اسماء العملاء'!$A$2:$E$142,5,FALSE),"")</f>
        <v/>
      </c>
      <c r="D792" s="139" t="str">
        <f>IFERROR(VLOOKUP(B792,'اسماء العملاء'!$A$2:$C$142,2,FALSE),"")</f>
        <v/>
      </c>
      <c r="E792" s="213" t="str">
        <f>IFERROR(VLOOKUP(B792,'اسماء العملاء'!$A$2:$C$142,3,FALSE),"")</f>
        <v/>
      </c>
      <c r="F792" s="194"/>
      <c r="G792" s="194"/>
      <c r="H792" s="194"/>
    </row>
    <row r="793" spans="1:8" ht="21.95" customHeight="1">
      <c r="A793" s="194" t="str">
        <f t="shared" ca="1" si="12"/>
        <v/>
      </c>
      <c r="B793" s="139"/>
      <c r="C793" s="138" t="str">
        <f>IFERROR(VLOOKUP(B793,'اسماء العملاء'!$A$2:$E$142,5,FALSE),"")</f>
        <v/>
      </c>
      <c r="D793" s="139" t="str">
        <f>IFERROR(VLOOKUP(B793,'اسماء العملاء'!$A$2:$C$142,2,FALSE),"")</f>
        <v/>
      </c>
      <c r="E793" s="213" t="str">
        <f>IFERROR(VLOOKUP(B793,'اسماء العملاء'!$A$2:$C$142,3,FALSE),"")</f>
        <v/>
      </c>
      <c r="F793" s="194"/>
      <c r="G793" s="194"/>
      <c r="H793" s="194"/>
    </row>
    <row r="794" spans="1:8" ht="21.95" customHeight="1">
      <c r="A794" s="194" t="str">
        <f t="shared" ca="1" si="12"/>
        <v/>
      </c>
      <c r="B794" s="139"/>
      <c r="C794" s="138" t="str">
        <f>IFERROR(VLOOKUP(B794,'اسماء العملاء'!$A$2:$E$142,5,FALSE),"")</f>
        <v/>
      </c>
      <c r="D794" s="139" t="str">
        <f>IFERROR(VLOOKUP(B794,'اسماء العملاء'!$A$2:$C$142,2,FALSE),"")</f>
        <v/>
      </c>
      <c r="E794" s="213" t="str">
        <f>IFERROR(VLOOKUP(B794,'اسماء العملاء'!$A$2:$C$142,3,FALSE),"")</f>
        <v/>
      </c>
      <c r="F794" s="194"/>
      <c r="G794" s="194"/>
      <c r="H794" s="194"/>
    </row>
    <row r="795" spans="1:8" ht="21.95" customHeight="1">
      <c r="A795" s="194" t="str">
        <f t="shared" ca="1" si="12"/>
        <v/>
      </c>
      <c r="B795" s="139"/>
      <c r="C795" s="138" t="str">
        <f>IFERROR(VLOOKUP(B795,'اسماء العملاء'!$A$2:$E$142,5,FALSE),"")</f>
        <v/>
      </c>
      <c r="D795" s="139" t="str">
        <f>IFERROR(VLOOKUP(B795,'اسماء العملاء'!$A$2:$C$142,2,FALSE),"")</f>
        <v/>
      </c>
      <c r="E795" s="213" t="str">
        <f>IFERROR(VLOOKUP(B795,'اسماء العملاء'!$A$2:$C$142,3,FALSE),"")</f>
        <v/>
      </c>
      <c r="F795" s="194"/>
      <c r="G795" s="194"/>
      <c r="H795" s="194"/>
    </row>
    <row r="796" spans="1:8" ht="21.95" customHeight="1">
      <c r="A796" s="194" t="str">
        <f t="shared" ca="1" si="12"/>
        <v/>
      </c>
      <c r="B796" s="139"/>
      <c r="C796" s="138" t="str">
        <f>IFERROR(VLOOKUP(B796,'اسماء العملاء'!$A$2:$E$142,5,FALSE),"")</f>
        <v/>
      </c>
      <c r="D796" s="139" t="str">
        <f>IFERROR(VLOOKUP(B796,'اسماء العملاء'!$A$2:$C$142,2,FALSE),"")</f>
        <v/>
      </c>
      <c r="E796" s="213" t="str">
        <f>IFERROR(VLOOKUP(B796,'اسماء العملاء'!$A$2:$C$142,3,FALSE),"")</f>
        <v/>
      </c>
      <c r="F796" s="194"/>
      <c r="G796" s="194"/>
      <c r="H796" s="194"/>
    </row>
    <row r="797" spans="1:8" ht="21.95" customHeight="1">
      <c r="A797" s="194" t="str">
        <f t="shared" ca="1" si="12"/>
        <v/>
      </c>
      <c r="B797" s="139"/>
      <c r="C797" s="138" t="str">
        <f>IFERROR(VLOOKUP(B797,'اسماء العملاء'!$A$2:$E$142,5,FALSE),"")</f>
        <v/>
      </c>
      <c r="D797" s="139" t="str">
        <f>IFERROR(VLOOKUP(B797,'اسماء العملاء'!$A$2:$C$142,2,FALSE),"")</f>
        <v/>
      </c>
      <c r="E797" s="213" t="str">
        <f>IFERROR(VLOOKUP(B797,'اسماء العملاء'!$A$2:$C$142,3,FALSE),"")</f>
        <v/>
      </c>
      <c r="F797" s="194"/>
      <c r="G797" s="194"/>
      <c r="H797" s="194"/>
    </row>
    <row r="798" spans="1:8" ht="21.95" customHeight="1">
      <c r="A798" s="194" t="str">
        <f t="shared" ca="1" si="12"/>
        <v/>
      </c>
      <c r="B798" s="139"/>
      <c r="C798" s="138" t="str">
        <f>IFERROR(VLOOKUP(B798,'اسماء العملاء'!$A$2:$E$142,5,FALSE),"")</f>
        <v/>
      </c>
      <c r="D798" s="139" t="str">
        <f>IFERROR(VLOOKUP(B798,'اسماء العملاء'!$A$2:$C$142,2,FALSE),"")</f>
        <v/>
      </c>
      <c r="E798" s="213" t="str">
        <f>IFERROR(VLOOKUP(B798,'اسماء العملاء'!$A$2:$C$142,3,FALSE),"")</f>
        <v/>
      </c>
      <c r="F798" s="194"/>
      <c r="G798" s="194"/>
      <c r="H798" s="194"/>
    </row>
    <row r="799" spans="1:8" ht="21.95" customHeight="1">
      <c r="A799" s="194" t="str">
        <f t="shared" ca="1" si="12"/>
        <v/>
      </c>
      <c r="B799" s="139"/>
      <c r="C799" s="138" t="str">
        <f>IFERROR(VLOOKUP(B799,'اسماء العملاء'!$A$2:$E$142,5,FALSE),"")</f>
        <v/>
      </c>
      <c r="D799" s="139" t="str">
        <f>IFERROR(VLOOKUP(B799,'اسماء العملاء'!$A$2:$C$142,2,FALSE),"")</f>
        <v/>
      </c>
      <c r="E799" s="213" t="str">
        <f>IFERROR(VLOOKUP(B799,'اسماء العملاء'!$A$2:$C$142,3,FALSE),"")</f>
        <v/>
      </c>
      <c r="F799" s="194"/>
      <c r="G799" s="194"/>
      <c r="H799" s="194"/>
    </row>
    <row r="800" spans="1:8" ht="21.95" customHeight="1">
      <c r="A800" s="194" t="str">
        <f t="shared" ca="1" si="12"/>
        <v/>
      </c>
      <c r="B800" s="139"/>
      <c r="C800" s="138" t="str">
        <f>IFERROR(VLOOKUP(B800,'اسماء العملاء'!$A$2:$E$142,5,FALSE),"")</f>
        <v/>
      </c>
      <c r="D800" s="139" t="str">
        <f>IFERROR(VLOOKUP(B800,'اسماء العملاء'!$A$2:$C$142,2,FALSE),"")</f>
        <v/>
      </c>
      <c r="E800" s="213" t="str">
        <f>IFERROR(VLOOKUP(B800,'اسماء العملاء'!$A$2:$C$142,3,FALSE),"")</f>
        <v/>
      </c>
      <c r="F800" s="194"/>
      <c r="G800" s="194"/>
      <c r="H800" s="194"/>
    </row>
    <row r="801" spans="1:8" ht="21.95" customHeight="1">
      <c r="A801" s="194" t="str">
        <f t="shared" ca="1" si="12"/>
        <v/>
      </c>
      <c r="B801" s="139"/>
      <c r="C801" s="138" t="str">
        <f>IFERROR(VLOOKUP(B801,'اسماء العملاء'!$A$2:$E$142,5,FALSE),"")</f>
        <v/>
      </c>
      <c r="D801" s="139" t="str">
        <f>IFERROR(VLOOKUP(B801,'اسماء العملاء'!$A$2:$C$142,2,FALSE),"")</f>
        <v/>
      </c>
      <c r="E801" s="213" t="str">
        <f>IFERROR(VLOOKUP(B801,'اسماء العملاء'!$A$2:$C$142,3,FALSE),"")</f>
        <v/>
      </c>
      <c r="F801" s="194"/>
      <c r="G801" s="194"/>
      <c r="H801" s="194"/>
    </row>
    <row r="802" spans="1:8" ht="21.95" customHeight="1">
      <c r="A802" s="194" t="str">
        <f t="shared" ca="1" si="12"/>
        <v/>
      </c>
      <c r="B802" s="139"/>
      <c r="C802" s="138" t="str">
        <f>IFERROR(VLOOKUP(B802,'اسماء العملاء'!$A$2:$E$142,5,FALSE),"")</f>
        <v/>
      </c>
      <c r="D802" s="139" t="str">
        <f>IFERROR(VLOOKUP(B802,'اسماء العملاء'!$A$2:$C$142,2,FALSE),"")</f>
        <v/>
      </c>
      <c r="E802" s="213" t="str">
        <f>IFERROR(VLOOKUP(B802,'اسماء العملاء'!$A$2:$C$142,3,FALSE),"")</f>
        <v/>
      </c>
      <c r="F802" s="194"/>
      <c r="G802" s="194"/>
      <c r="H802" s="194"/>
    </row>
    <row r="803" spans="1:8" ht="21.95" customHeight="1">
      <c r="A803" s="194" t="str">
        <f t="shared" ca="1" si="12"/>
        <v/>
      </c>
      <c r="B803" s="139"/>
      <c r="C803" s="138" t="str">
        <f>IFERROR(VLOOKUP(B803,'اسماء العملاء'!$A$2:$E$142,5,FALSE),"")</f>
        <v/>
      </c>
      <c r="D803" s="139" t="str">
        <f>IFERROR(VLOOKUP(B803,'اسماء العملاء'!$A$2:$C$142,2,FALSE),"")</f>
        <v/>
      </c>
      <c r="E803" s="213" t="str">
        <f>IFERROR(VLOOKUP(B803,'اسماء العملاء'!$A$2:$C$142,3,FALSE),"")</f>
        <v/>
      </c>
      <c r="F803" s="194"/>
      <c r="G803" s="194"/>
      <c r="H803" s="194"/>
    </row>
    <row r="804" spans="1:8" ht="21.95" customHeight="1">
      <c r="A804" s="194" t="str">
        <f t="shared" ca="1" si="12"/>
        <v/>
      </c>
      <c r="B804" s="139"/>
      <c r="C804" s="138" t="str">
        <f>IFERROR(VLOOKUP(B804,'اسماء العملاء'!$A$2:$E$142,5,FALSE),"")</f>
        <v/>
      </c>
      <c r="D804" s="139" t="str">
        <f>IFERROR(VLOOKUP(B804,'اسماء العملاء'!$A$2:$C$142,2,FALSE),"")</f>
        <v/>
      </c>
      <c r="E804" s="213" t="str">
        <f>IFERROR(VLOOKUP(B804,'اسماء العملاء'!$A$2:$C$142,3,FALSE),"")</f>
        <v/>
      </c>
      <c r="F804" s="194"/>
      <c r="G804" s="194"/>
      <c r="H804" s="194"/>
    </row>
    <row r="805" spans="1:8" ht="21.95" customHeight="1">
      <c r="A805" s="194" t="str">
        <f t="shared" ca="1" si="12"/>
        <v/>
      </c>
      <c r="B805" s="139"/>
      <c r="C805" s="138" t="str">
        <f>IFERROR(VLOOKUP(B805,'اسماء العملاء'!$A$2:$E$142,5,FALSE),"")</f>
        <v/>
      </c>
      <c r="D805" s="139" t="str">
        <f>IFERROR(VLOOKUP(B805,'اسماء العملاء'!$A$2:$C$142,2,FALSE),"")</f>
        <v/>
      </c>
      <c r="E805" s="213" t="str">
        <f>IFERROR(VLOOKUP(B805,'اسماء العملاء'!$A$2:$C$142,3,FALSE),"")</f>
        <v/>
      </c>
      <c r="F805" s="194"/>
      <c r="G805" s="194"/>
      <c r="H805" s="194"/>
    </row>
    <row r="806" spans="1:8" ht="21.95" customHeight="1">
      <c r="A806" s="194" t="str">
        <f t="shared" ca="1" si="12"/>
        <v/>
      </c>
      <c r="B806" s="139"/>
      <c r="C806" s="138" t="str">
        <f>IFERROR(VLOOKUP(B806,'اسماء العملاء'!$A$2:$E$142,5,FALSE),"")</f>
        <v/>
      </c>
      <c r="D806" s="139" t="str">
        <f>IFERROR(VLOOKUP(B806,'اسماء العملاء'!$A$2:$C$142,2,FALSE),"")</f>
        <v/>
      </c>
      <c r="E806" s="213" t="str">
        <f>IFERROR(VLOOKUP(B806,'اسماء العملاء'!$A$2:$C$142,3,FALSE),"")</f>
        <v/>
      </c>
      <c r="F806" s="194"/>
      <c r="G806" s="194"/>
      <c r="H806" s="194"/>
    </row>
    <row r="807" spans="1:8" ht="21.95" customHeight="1">
      <c r="A807" s="194" t="str">
        <f t="shared" ca="1" si="12"/>
        <v/>
      </c>
      <c r="B807" s="139"/>
      <c r="C807" s="138" t="str">
        <f>IFERROR(VLOOKUP(B807,'اسماء العملاء'!$A$2:$E$142,5,FALSE),"")</f>
        <v/>
      </c>
      <c r="D807" s="139" t="str">
        <f>IFERROR(VLOOKUP(B807,'اسماء العملاء'!$A$2:$C$142,2,FALSE),"")</f>
        <v/>
      </c>
      <c r="E807" s="213" t="str">
        <f>IFERROR(VLOOKUP(B807,'اسماء العملاء'!$A$2:$C$142,3,FALSE),"")</f>
        <v/>
      </c>
      <c r="F807" s="194"/>
      <c r="G807" s="194"/>
      <c r="H807" s="194"/>
    </row>
    <row r="808" spans="1:8" ht="21.95" customHeight="1">
      <c r="A808" s="194" t="str">
        <f t="shared" ca="1" si="12"/>
        <v/>
      </c>
      <c r="B808" s="139"/>
      <c r="C808" s="138" t="str">
        <f>IFERROR(VLOOKUP(B808,'اسماء العملاء'!$A$2:$E$142,5,FALSE),"")</f>
        <v/>
      </c>
      <c r="D808" s="139" t="str">
        <f>IFERROR(VLOOKUP(B808,'اسماء العملاء'!$A$2:$C$142,2,FALSE),"")</f>
        <v/>
      </c>
      <c r="E808" s="213" t="str">
        <f>IFERROR(VLOOKUP(B808,'اسماء العملاء'!$A$2:$C$142,3,FALSE),"")</f>
        <v/>
      </c>
      <c r="F808" s="194"/>
      <c r="G808" s="194"/>
      <c r="H808" s="194"/>
    </row>
    <row r="809" spans="1:8" ht="21.95" customHeight="1">
      <c r="A809" s="194" t="str">
        <f t="shared" ca="1" si="12"/>
        <v/>
      </c>
      <c r="B809" s="139"/>
      <c r="C809" s="138" t="str">
        <f>IFERROR(VLOOKUP(B809,'اسماء العملاء'!$A$2:$E$142,5,FALSE),"")</f>
        <v/>
      </c>
      <c r="D809" s="139" t="str">
        <f>IFERROR(VLOOKUP(B809,'اسماء العملاء'!$A$2:$C$142,2,FALSE),"")</f>
        <v/>
      </c>
      <c r="E809" s="213" t="str">
        <f>IFERROR(VLOOKUP(B809,'اسماء العملاء'!$A$2:$C$142,3,FALSE),"")</f>
        <v/>
      </c>
      <c r="F809" s="194"/>
      <c r="G809" s="194"/>
      <c r="H809" s="194"/>
    </row>
    <row r="810" spans="1:8" ht="21.95" customHeight="1">
      <c r="A810" s="194" t="str">
        <f t="shared" ca="1" si="12"/>
        <v/>
      </c>
      <c r="B810" s="139"/>
      <c r="C810" s="138" t="str">
        <f>IFERROR(VLOOKUP(B810,'اسماء العملاء'!$A$2:$E$142,5,FALSE),"")</f>
        <v/>
      </c>
      <c r="D810" s="139" t="str">
        <f>IFERROR(VLOOKUP(B810,'اسماء العملاء'!$A$2:$C$142,2,FALSE),"")</f>
        <v/>
      </c>
      <c r="E810" s="213" t="str">
        <f>IFERROR(VLOOKUP(B810,'اسماء العملاء'!$A$2:$C$142,3,FALSE),"")</f>
        <v/>
      </c>
      <c r="F810" s="194"/>
      <c r="G810" s="194"/>
      <c r="H810" s="194"/>
    </row>
    <row r="811" spans="1:8" ht="21.95" customHeight="1">
      <c r="A811" s="194" t="str">
        <f t="shared" ca="1" si="12"/>
        <v/>
      </c>
      <c r="B811" s="139"/>
      <c r="C811" s="138" t="str">
        <f>IFERROR(VLOOKUP(B811,'اسماء العملاء'!$A$2:$E$142,5,FALSE),"")</f>
        <v/>
      </c>
      <c r="D811" s="139" t="str">
        <f>IFERROR(VLOOKUP(B811,'اسماء العملاء'!$A$2:$C$142,2,FALSE),"")</f>
        <v/>
      </c>
      <c r="E811" s="213" t="str">
        <f>IFERROR(VLOOKUP(B811,'اسماء العملاء'!$A$2:$C$142,3,FALSE),"")</f>
        <v/>
      </c>
      <c r="F811" s="194"/>
      <c r="G811" s="194"/>
      <c r="H811" s="194"/>
    </row>
    <row r="812" spans="1:8" ht="21.95" customHeight="1">
      <c r="A812" s="194" t="str">
        <f t="shared" ca="1" si="12"/>
        <v/>
      </c>
      <c r="B812" s="139"/>
      <c r="C812" s="138" t="str">
        <f>IFERROR(VLOOKUP(B812,'اسماء العملاء'!$A$2:$E$142,5,FALSE),"")</f>
        <v/>
      </c>
      <c r="D812" s="139" t="str">
        <f>IFERROR(VLOOKUP(B812,'اسماء العملاء'!$A$2:$C$142,2,FALSE),"")</f>
        <v/>
      </c>
      <c r="E812" s="213" t="str">
        <f>IFERROR(VLOOKUP(B812,'اسماء العملاء'!$A$2:$C$142,3,FALSE),"")</f>
        <v/>
      </c>
      <c r="F812" s="194"/>
      <c r="G812" s="194"/>
      <c r="H812" s="194"/>
    </row>
    <row r="813" spans="1:8" ht="21.95" customHeight="1">
      <c r="A813" s="194" t="str">
        <f t="shared" ca="1" si="12"/>
        <v/>
      </c>
      <c r="B813" s="139"/>
      <c r="C813" s="138" t="str">
        <f>IFERROR(VLOOKUP(B813,'اسماء العملاء'!$A$2:$E$142,5,FALSE),"")</f>
        <v/>
      </c>
      <c r="D813" s="139" t="str">
        <f>IFERROR(VLOOKUP(B813,'اسماء العملاء'!$A$2:$C$142,2,FALSE),"")</f>
        <v/>
      </c>
      <c r="E813" s="213" t="str">
        <f>IFERROR(VLOOKUP(B813,'اسماء العملاء'!$A$2:$C$142,3,FALSE),"")</f>
        <v/>
      </c>
      <c r="F813" s="194"/>
      <c r="G813" s="194"/>
      <c r="H813" s="194"/>
    </row>
    <row r="814" spans="1:8" ht="21.95" customHeight="1">
      <c r="A814" s="194" t="str">
        <f t="shared" ca="1" si="12"/>
        <v/>
      </c>
      <c r="B814" s="139"/>
      <c r="C814" s="138" t="str">
        <f>IFERROR(VLOOKUP(B814,'اسماء العملاء'!$A$2:$E$142,5,FALSE),"")</f>
        <v/>
      </c>
      <c r="D814" s="139" t="str">
        <f>IFERROR(VLOOKUP(B814,'اسماء العملاء'!$A$2:$C$142,2,FALSE),"")</f>
        <v/>
      </c>
      <c r="E814" s="213" t="str">
        <f>IFERROR(VLOOKUP(B814,'اسماء العملاء'!$A$2:$C$142,3,FALSE),"")</f>
        <v/>
      </c>
      <c r="F814" s="194"/>
      <c r="G814" s="194"/>
      <c r="H814" s="194"/>
    </row>
    <row r="815" spans="1:8" ht="21.95" customHeight="1">
      <c r="A815" s="194" t="str">
        <f t="shared" ca="1" si="12"/>
        <v/>
      </c>
      <c r="B815" s="139"/>
      <c r="C815" s="138" t="str">
        <f>IFERROR(VLOOKUP(B815,'اسماء العملاء'!$A$2:$E$142,5,FALSE),"")</f>
        <v/>
      </c>
      <c r="D815" s="139" t="str">
        <f>IFERROR(VLOOKUP(B815,'اسماء العملاء'!$A$2:$C$142,2,FALSE),"")</f>
        <v/>
      </c>
      <c r="E815" s="213" t="str">
        <f>IFERROR(VLOOKUP(B815,'اسماء العملاء'!$A$2:$C$142,3,FALSE),"")</f>
        <v/>
      </c>
      <c r="F815" s="194"/>
      <c r="G815" s="194"/>
      <c r="H815" s="194"/>
    </row>
    <row r="816" spans="1:8" ht="21.95" customHeight="1">
      <c r="A816" s="194" t="str">
        <f t="shared" ca="1" si="12"/>
        <v/>
      </c>
      <c r="B816" s="139"/>
      <c r="C816" s="138" t="str">
        <f>IFERROR(VLOOKUP(B816,'اسماء العملاء'!$A$2:$E$142,5,FALSE),"")</f>
        <v/>
      </c>
      <c r="D816" s="139" t="str">
        <f>IFERROR(VLOOKUP(B816,'اسماء العملاء'!$A$2:$C$142,2,FALSE),"")</f>
        <v/>
      </c>
      <c r="E816" s="213" t="str">
        <f>IFERROR(VLOOKUP(B816,'اسماء العملاء'!$A$2:$C$142,3,FALSE),"")</f>
        <v/>
      </c>
      <c r="F816" s="194"/>
      <c r="G816" s="194"/>
      <c r="H816" s="194"/>
    </row>
    <row r="817" spans="1:8" ht="21.95" customHeight="1">
      <c r="A817" s="194" t="str">
        <f t="shared" ca="1" si="12"/>
        <v/>
      </c>
      <c r="B817" s="139"/>
      <c r="C817" s="138" t="str">
        <f>IFERROR(VLOOKUP(B817,'اسماء العملاء'!$A$2:$E$142,5,FALSE),"")</f>
        <v/>
      </c>
      <c r="D817" s="139" t="str">
        <f>IFERROR(VLOOKUP(B817,'اسماء العملاء'!$A$2:$C$142,2,FALSE),"")</f>
        <v/>
      </c>
      <c r="E817" s="213" t="str">
        <f>IFERROR(VLOOKUP(B817,'اسماء العملاء'!$A$2:$C$142,3,FALSE),"")</f>
        <v/>
      </c>
      <c r="F817" s="194"/>
      <c r="G817" s="194"/>
      <c r="H817" s="194"/>
    </row>
    <row r="818" spans="1:8" ht="21.95" customHeight="1">
      <c r="A818" s="194" t="str">
        <f t="shared" ca="1" si="12"/>
        <v/>
      </c>
      <c r="B818" s="139"/>
      <c r="C818" s="138" t="str">
        <f>IFERROR(VLOOKUP(B818,'اسماء العملاء'!$A$2:$E$142,5,FALSE),"")</f>
        <v/>
      </c>
      <c r="D818" s="139" t="str">
        <f>IFERROR(VLOOKUP(B818,'اسماء العملاء'!$A$2:$C$142,2,FALSE),"")</f>
        <v/>
      </c>
      <c r="E818" s="213" t="str">
        <f>IFERROR(VLOOKUP(B818,'اسماء العملاء'!$A$2:$C$142,3,FALSE),"")</f>
        <v/>
      </c>
      <c r="F818" s="194"/>
      <c r="G818" s="194"/>
      <c r="H818" s="194"/>
    </row>
    <row r="819" spans="1:8" ht="21.95" customHeight="1">
      <c r="A819" s="194" t="str">
        <f t="shared" ca="1" si="12"/>
        <v/>
      </c>
      <c r="B819" s="139"/>
      <c r="C819" s="138" t="str">
        <f>IFERROR(VLOOKUP(B819,'اسماء العملاء'!$A$2:$E$142,5,FALSE),"")</f>
        <v/>
      </c>
      <c r="D819" s="139" t="str">
        <f>IFERROR(VLOOKUP(B819,'اسماء العملاء'!$A$2:$C$142,2,FALSE),"")</f>
        <v/>
      </c>
      <c r="E819" s="213" t="str">
        <f>IFERROR(VLOOKUP(B819,'اسماء العملاء'!$A$2:$C$142,3,FALSE),"")</f>
        <v/>
      </c>
      <c r="F819" s="194"/>
      <c r="G819" s="194"/>
      <c r="H819" s="194"/>
    </row>
    <row r="820" spans="1:8" ht="21.95" customHeight="1">
      <c r="A820" s="194" t="str">
        <f t="shared" ca="1" si="12"/>
        <v/>
      </c>
      <c r="B820" s="139"/>
      <c r="C820" s="138" t="str">
        <f>IFERROR(VLOOKUP(B820,'اسماء العملاء'!$A$2:$E$142,5,FALSE),"")</f>
        <v/>
      </c>
      <c r="D820" s="139" t="str">
        <f>IFERROR(VLOOKUP(B820,'اسماء العملاء'!$A$2:$C$142,2,FALSE),"")</f>
        <v/>
      </c>
      <c r="E820" s="213" t="str">
        <f>IFERROR(VLOOKUP(B820,'اسماء العملاء'!$A$2:$C$142,3,FALSE),"")</f>
        <v/>
      </c>
      <c r="F820" s="194"/>
      <c r="G820" s="194"/>
      <c r="H820" s="194"/>
    </row>
    <row r="821" spans="1:8" ht="21.95" customHeight="1">
      <c r="A821" s="194" t="str">
        <f t="shared" ca="1" si="12"/>
        <v/>
      </c>
      <c r="B821" s="139"/>
      <c r="C821" s="138" t="str">
        <f>IFERROR(VLOOKUP(B821,'اسماء العملاء'!$A$2:$E$142,5,FALSE),"")</f>
        <v/>
      </c>
      <c r="D821" s="139" t="str">
        <f>IFERROR(VLOOKUP(B821,'اسماء العملاء'!$A$2:$C$142,2,FALSE),"")</f>
        <v/>
      </c>
      <c r="E821" s="213" t="str">
        <f>IFERROR(VLOOKUP(B821,'اسماء العملاء'!$A$2:$C$142,3,FALSE),"")</f>
        <v/>
      </c>
      <c r="F821" s="194"/>
      <c r="G821" s="194"/>
      <c r="H821" s="194"/>
    </row>
    <row r="822" spans="1:8" ht="21.95" customHeight="1">
      <c r="A822" s="194" t="str">
        <f t="shared" ca="1" si="12"/>
        <v/>
      </c>
      <c r="B822" s="139"/>
      <c r="C822" s="138" t="str">
        <f>IFERROR(VLOOKUP(B822,'اسماء العملاء'!$A$2:$E$142,5,FALSE),"")</f>
        <v/>
      </c>
      <c r="D822" s="139" t="str">
        <f>IFERROR(VLOOKUP(B822,'اسماء العملاء'!$A$2:$C$142,2,FALSE),"")</f>
        <v/>
      </c>
      <c r="E822" s="213" t="str">
        <f>IFERROR(VLOOKUP(B822,'اسماء العملاء'!$A$2:$C$142,3,FALSE),"")</f>
        <v/>
      </c>
      <c r="F822" s="194"/>
      <c r="G822" s="194"/>
      <c r="H822" s="194"/>
    </row>
    <row r="823" spans="1:8" ht="21.95" customHeight="1">
      <c r="A823" s="194" t="str">
        <f t="shared" ca="1" si="12"/>
        <v/>
      </c>
      <c r="B823" s="139"/>
      <c r="C823" s="138" t="str">
        <f>IFERROR(VLOOKUP(B823,'اسماء العملاء'!$A$2:$E$142,5,FALSE),"")</f>
        <v/>
      </c>
      <c r="D823" s="139" t="str">
        <f>IFERROR(VLOOKUP(B823,'اسماء العملاء'!$A$2:$C$142,2,FALSE),"")</f>
        <v/>
      </c>
      <c r="E823" s="213" t="str">
        <f>IFERROR(VLOOKUP(B823,'اسماء العملاء'!$A$2:$C$142,3,FALSE),"")</f>
        <v/>
      </c>
      <c r="F823" s="194"/>
      <c r="G823" s="194"/>
      <c r="H823" s="194"/>
    </row>
    <row r="824" spans="1:8" ht="21.95" customHeight="1">
      <c r="A824" s="194" t="str">
        <f t="shared" ca="1" si="12"/>
        <v/>
      </c>
      <c r="B824" s="139"/>
      <c r="C824" s="138" t="str">
        <f>IFERROR(VLOOKUP(B824,'اسماء العملاء'!$A$2:$E$142,5,FALSE),"")</f>
        <v/>
      </c>
      <c r="D824" s="139" t="str">
        <f>IFERROR(VLOOKUP(B824,'اسماء العملاء'!$A$2:$C$142,2,FALSE),"")</f>
        <v/>
      </c>
      <c r="E824" s="213" t="str">
        <f>IFERROR(VLOOKUP(B824,'اسماء العملاء'!$A$2:$C$142,3,FALSE),"")</f>
        <v/>
      </c>
      <c r="F824" s="194"/>
      <c r="G824" s="194"/>
      <c r="H824" s="194"/>
    </row>
    <row r="825" spans="1:8" ht="21.95" customHeight="1">
      <c r="A825" s="194" t="str">
        <f t="shared" ca="1" si="12"/>
        <v/>
      </c>
      <c r="B825" s="139"/>
      <c r="C825" s="138" t="str">
        <f>IFERROR(VLOOKUP(B825,'اسماء العملاء'!$A$2:$E$142,5,FALSE),"")</f>
        <v/>
      </c>
      <c r="D825" s="139" t="str">
        <f>IFERROR(VLOOKUP(B825,'اسماء العملاء'!$A$2:$C$142,2,FALSE),"")</f>
        <v/>
      </c>
      <c r="E825" s="213" t="str">
        <f>IFERROR(VLOOKUP(B825,'اسماء العملاء'!$A$2:$C$142,3,FALSE),"")</f>
        <v/>
      </c>
      <c r="F825" s="194"/>
      <c r="G825" s="194"/>
      <c r="H825" s="194"/>
    </row>
    <row r="826" spans="1:8" ht="21.95" customHeight="1">
      <c r="A826" s="194" t="str">
        <f t="shared" ca="1" si="12"/>
        <v/>
      </c>
      <c r="B826" s="139"/>
      <c r="C826" s="138" t="str">
        <f>IFERROR(VLOOKUP(B826,'اسماء العملاء'!$A$2:$E$142,5,FALSE),"")</f>
        <v/>
      </c>
      <c r="D826" s="139" t="str">
        <f>IFERROR(VLOOKUP(B826,'اسماء العملاء'!$A$2:$C$142,2,FALSE),"")</f>
        <v/>
      </c>
      <c r="E826" s="213" t="str">
        <f>IFERROR(VLOOKUP(B826,'اسماء العملاء'!$A$2:$C$142,3,FALSE),"")</f>
        <v/>
      </c>
      <c r="F826" s="194"/>
      <c r="G826" s="194"/>
      <c r="H826" s="194"/>
    </row>
    <row r="827" spans="1:8" ht="21.95" customHeight="1">
      <c r="A827" s="194" t="str">
        <f t="shared" ca="1" si="12"/>
        <v/>
      </c>
      <c r="B827" s="139"/>
      <c r="C827" s="138" t="str">
        <f>IFERROR(VLOOKUP(B827,'اسماء العملاء'!$A$2:$E$142,5,FALSE),"")</f>
        <v/>
      </c>
      <c r="D827" s="139" t="str">
        <f>IFERROR(VLOOKUP(B827,'اسماء العملاء'!$A$2:$C$142,2,FALSE),"")</f>
        <v/>
      </c>
      <c r="E827" s="213" t="str">
        <f>IFERROR(VLOOKUP(B827,'اسماء العملاء'!$A$2:$C$142,3,FALSE),"")</f>
        <v/>
      </c>
      <c r="F827" s="194"/>
      <c r="G827" s="194"/>
      <c r="H827" s="194"/>
    </row>
    <row r="828" spans="1:8" ht="21.95" customHeight="1">
      <c r="A828" s="194" t="str">
        <f t="shared" ca="1" si="12"/>
        <v/>
      </c>
      <c r="B828" s="139"/>
      <c r="C828" s="138" t="str">
        <f>IFERROR(VLOOKUP(B828,'اسماء العملاء'!$A$2:$E$142,5,FALSE),"")</f>
        <v/>
      </c>
      <c r="D828" s="139" t="str">
        <f>IFERROR(VLOOKUP(B828,'اسماء العملاء'!$A$2:$C$142,2,FALSE),"")</f>
        <v/>
      </c>
      <c r="E828" s="213" t="str">
        <f>IFERROR(VLOOKUP(B828,'اسماء العملاء'!$A$2:$C$142,3,FALSE),"")</f>
        <v/>
      </c>
      <c r="F828" s="194"/>
      <c r="G828" s="194"/>
      <c r="H828" s="194"/>
    </row>
    <row r="829" spans="1:8" ht="21.95" customHeight="1">
      <c r="A829" s="194" t="str">
        <f t="shared" ca="1" si="12"/>
        <v/>
      </c>
      <c r="B829" s="139"/>
      <c r="C829" s="138" t="str">
        <f>IFERROR(VLOOKUP(B829,'اسماء العملاء'!$A$2:$E$142,5,FALSE),"")</f>
        <v/>
      </c>
      <c r="D829" s="139" t="str">
        <f>IFERROR(VLOOKUP(B829,'اسماء العملاء'!$A$2:$C$142,2,FALSE),"")</f>
        <v/>
      </c>
      <c r="E829" s="213" t="str">
        <f>IFERROR(VLOOKUP(B829,'اسماء العملاء'!$A$2:$C$142,3,FALSE),"")</f>
        <v/>
      </c>
      <c r="F829" s="194"/>
      <c r="G829" s="194"/>
      <c r="H829" s="194"/>
    </row>
    <row r="830" spans="1:8" ht="21.95" customHeight="1">
      <c r="A830" s="194" t="str">
        <f t="shared" ca="1" si="12"/>
        <v/>
      </c>
      <c r="B830" s="139"/>
      <c r="C830" s="138" t="str">
        <f>IFERROR(VLOOKUP(B830,'اسماء العملاء'!$A$2:$E$142,5,FALSE),"")</f>
        <v/>
      </c>
      <c r="D830" s="139" t="str">
        <f>IFERROR(VLOOKUP(B830,'اسماء العملاء'!$A$2:$C$142,2,FALSE),"")</f>
        <v/>
      </c>
      <c r="E830" s="213" t="str">
        <f>IFERROR(VLOOKUP(B830,'اسماء العملاء'!$A$2:$C$142,3,FALSE),"")</f>
        <v/>
      </c>
      <c r="F830" s="194"/>
      <c r="G830" s="194"/>
      <c r="H830" s="194"/>
    </row>
    <row r="831" spans="1:8" ht="21.95" customHeight="1">
      <c r="A831" s="194" t="str">
        <f t="shared" ca="1" si="12"/>
        <v/>
      </c>
      <c r="B831" s="139"/>
      <c r="C831" s="138" t="str">
        <f>IFERROR(VLOOKUP(B831,'اسماء العملاء'!$A$2:$E$142,5,FALSE),"")</f>
        <v/>
      </c>
      <c r="D831" s="139" t="str">
        <f>IFERROR(VLOOKUP(B831,'اسماء العملاء'!$A$2:$C$142,2,FALSE),"")</f>
        <v/>
      </c>
      <c r="E831" s="213" t="str">
        <f>IFERROR(VLOOKUP(B831,'اسماء العملاء'!$A$2:$C$142,3,FALSE),"")</f>
        <v/>
      </c>
      <c r="F831" s="194"/>
      <c r="G831" s="194"/>
      <c r="H831" s="194"/>
    </row>
    <row r="832" spans="1:8" ht="21.95" customHeight="1">
      <c r="A832" s="194" t="str">
        <f t="shared" ca="1" si="12"/>
        <v/>
      </c>
      <c r="B832" s="139"/>
      <c r="C832" s="138" t="str">
        <f>IFERROR(VLOOKUP(B832,'اسماء العملاء'!$A$2:$E$142,5,FALSE),"")</f>
        <v/>
      </c>
      <c r="D832" s="139" t="str">
        <f>IFERROR(VLOOKUP(B832,'اسماء العملاء'!$A$2:$C$142,2,FALSE),"")</f>
        <v/>
      </c>
      <c r="E832" s="213" t="str">
        <f>IFERROR(VLOOKUP(B832,'اسماء العملاء'!$A$2:$C$142,3,FALSE),"")</f>
        <v/>
      </c>
      <c r="F832" s="194"/>
      <c r="G832" s="194"/>
      <c r="H832" s="194"/>
    </row>
    <row r="833" spans="1:8" ht="21.95" customHeight="1">
      <c r="A833" s="194" t="str">
        <f t="shared" ca="1" si="12"/>
        <v/>
      </c>
      <c r="B833" s="139"/>
      <c r="C833" s="138" t="str">
        <f>IFERROR(VLOOKUP(B833,'اسماء العملاء'!$A$2:$E$142,5,FALSE),"")</f>
        <v/>
      </c>
      <c r="D833" s="139" t="str">
        <f>IFERROR(VLOOKUP(B833,'اسماء العملاء'!$A$2:$C$142,2,FALSE),"")</f>
        <v/>
      </c>
      <c r="E833" s="213" t="str">
        <f>IFERROR(VLOOKUP(B833,'اسماء العملاء'!$A$2:$C$142,3,FALSE),"")</f>
        <v/>
      </c>
      <c r="F833" s="194"/>
      <c r="G833" s="194"/>
      <c r="H833" s="194"/>
    </row>
    <row r="834" spans="1:8" ht="21.95" customHeight="1">
      <c r="A834" s="194" t="str">
        <f t="shared" ca="1" si="12"/>
        <v/>
      </c>
      <c r="B834" s="139"/>
      <c r="C834" s="138" t="str">
        <f>IFERROR(VLOOKUP(B834,'اسماء العملاء'!$A$2:$E$142,5,FALSE),"")</f>
        <v/>
      </c>
      <c r="D834" s="139" t="str">
        <f>IFERROR(VLOOKUP(B834,'اسماء العملاء'!$A$2:$C$142,2,FALSE),"")</f>
        <v/>
      </c>
      <c r="E834" s="213" t="str">
        <f>IFERROR(VLOOKUP(B834,'اسماء العملاء'!$A$2:$C$142,3,FALSE),"")</f>
        <v/>
      </c>
      <c r="F834" s="194"/>
      <c r="G834" s="194"/>
      <c r="H834" s="194"/>
    </row>
    <row r="835" spans="1:8" ht="21.95" customHeight="1">
      <c r="A835" s="194" t="str">
        <f t="shared" ca="1" si="12"/>
        <v/>
      </c>
      <c r="B835" s="139"/>
      <c r="C835" s="138" t="str">
        <f>IFERROR(VLOOKUP(B835,'اسماء العملاء'!$A$2:$E$142,5,FALSE),"")</f>
        <v/>
      </c>
      <c r="D835" s="139" t="str">
        <f>IFERROR(VLOOKUP(B835,'اسماء العملاء'!$A$2:$C$142,2,FALSE),"")</f>
        <v/>
      </c>
      <c r="E835" s="213" t="str">
        <f>IFERROR(VLOOKUP(B835,'اسماء العملاء'!$A$2:$C$142,3,FALSE),"")</f>
        <v/>
      </c>
      <c r="F835" s="194"/>
      <c r="G835" s="194"/>
      <c r="H835" s="194"/>
    </row>
    <row r="836" spans="1:8" ht="21.95" customHeight="1">
      <c r="A836" s="194" t="str">
        <f t="shared" ref="A836:A899" ca="1" si="13">IF(B836="","",TODAY())</f>
        <v/>
      </c>
      <c r="B836" s="139"/>
      <c r="C836" s="138" t="str">
        <f>IFERROR(VLOOKUP(B836,'اسماء العملاء'!$A$2:$E$142,5,FALSE),"")</f>
        <v/>
      </c>
      <c r="D836" s="139" t="str">
        <f>IFERROR(VLOOKUP(B836,'اسماء العملاء'!$A$2:$C$142,2,FALSE),"")</f>
        <v/>
      </c>
      <c r="E836" s="213" t="str">
        <f>IFERROR(VLOOKUP(B836,'اسماء العملاء'!$A$2:$C$142,3,FALSE),"")</f>
        <v/>
      </c>
      <c r="F836" s="194"/>
      <c r="G836" s="194"/>
      <c r="H836" s="194"/>
    </row>
    <row r="837" spans="1:8" ht="21.95" customHeight="1">
      <c r="A837" s="194" t="str">
        <f t="shared" ca="1" si="13"/>
        <v/>
      </c>
      <c r="B837" s="139"/>
      <c r="C837" s="138" t="str">
        <f>IFERROR(VLOOKUP(B837,'اسماء العملاء'!$A$2:$E$142,5,FALSE),"")</f>
        <v/>
      </c>
      <c r="D837" s="139" t="str">
        <f>IFERROR(VLOOKUP(B837,'اسماء العملاء'!$A$2:$C$142,2,FALSE),"")</f>
        <v/>
      </c>
      <c r="E837" s="213" t="str">
        <f>IFERROR(VLOOKUP(B837,'اسماء العملاء'!$A$2:$C$142,3,FALSE),"")</f>
        <v/>
      </c>
      <c r="F837" s="194"/>
      <c r="G837" s="194"/>
      <c r="H837" s="194"/>
    </row>
    <row r="838" spans="1:8" ht="21.95" customHeight="1">
      <c r="A838" s="194" t="str">
        <f t="shared" ca="1" si="13"/>
        <v/>
      </c>
      <c r="B838" s="139"/>
      <c r="C838" s="138" t="str">
        <f>IFERROR(VLOOKUP(B838,'اسماء العملاء'!$A$2:$E$142,5,FALSE),"")</f>
        <v/>
      </c>
      <c r="D838" s="139" t="str">
        <f>IFERROR(VLOOKUP(B838,'اسماء العملاء'!$A$2:$C$142,2,FALSE),"")</f>
        <v/>
      </c>
      <c r="E838" s="213" t="str">
        <f>IFERROR(VLOOKUP(B838,'اسماء العملاء'!$A$2:$C$142,3,FALSE),"")</f>
        <v/>
      </c>
      <c r="F838" s="194"/>
      <c r="G838" s="194"/>
      <c r="H838" s="194"/>
    </row>
    <row r="839" spans="1:8" ht="21.95" customHeight="1">
      <c r="A839" s="194" t="str">
        <f t="shared" ca="1" si="13"/>
        <v/>
      </c>
      <c r="B839" s="139"/>
      <c r="C839" s="138" t="str">
        <f>IFERROR(VLOOKUP(B839,'اسماء العملاء'!$A$2:$E$142,5,FALSE),"")</f>
        <v/>
      </c>
      <c r="D839" s="139" t="str">
        <f>IFERROR(VLOOKUP(B839,'اسماء العملاء'!$A$2:$C$142,2,FALSE),"")</f>
        <v/>
      </c>
      <c r="E839" s="213" t="str">
        <f>IFERROR(VLOOKUP(B839,'اسماء العملاء'!$A$2:$C$142,3,FALSE),"")</f>
        <v/>
      </c>
      <c r="F839" s="194"/>
      <c r="G839" s="194"/>
      <c r="H839" s="194"/>
    </row>
    <row r="840" spans="1:8" ht="21.95" customHeight="1">
      <c r="A840" s="194" t="str">
        <f t="shared" ca="1" si="13"/>
        <v/>
      </c>
      <c r="B840" s="139"/>
      <c r="C840" s="138" t="str">
        <f>IFERROR(VLOOKUP(B840,'اسماء العملاء'!$A$2:$E$142,5,FALSE),"")</f>
        <v/>
      </c>
      <c r="D840" s="139" t="str">
        <f>IFERROR(VLOOKUP(B840,'اسماء العملاء'!$A$2:$C$142,2,FALSE),"")</f>
        <v/>
      </c>
      <c r="E840" s="213" t="str">
        <f>IFERROR(VLOOKUP(B840,'اسماء العملاء'!$A$2:$C$142,3,FALSE),"")</f>
        <v/>
      </c>
      <c r="F840" s="194"/>
      <c r="G840" s="194"/>
      <c r="H840" s="194"/>
    </row>
    <row r="841" spans="1:8" ht="21.95" customHeight="1">
      <c r="A841" s="194" t="str">
        <f t="shared" ca="1" si="13"/>
        <v/>
      </c>
      <c r="B841" s="139"/>
      <c r="C841" s="138" t="str">
        <f>IFERROR(VLOOKUP(B841,'اسماء العملاء'!$A$2:$E$142,5,FALSE),"")</f>
        <v/>
      </c>
      <c r="D841" s="139" t="str">
        <f>IFERROR(VLOOKUP(B841,'اسماء العملاء'!$A$2:$C$142,2,FALSE),"")</f>
        <v/>
      </c>
      <c r="E841" s="213" t="str">
        <f>IFERROR(VLOOKUP(B841,'اسماء العملاء'!$A$2:$C$142,3,FALSE),"")</f>
        <v/>
      </c>
      <c r="F841" s="194"/>
      <c r="G841" s="194"/>
      <c r="H841" s="194"/>
    </row>
    <row r="842" spans="1:8" ht="21.95" customHeight="1">
      <c r="A842" s="194" t="str">
        <f t="shared" ca="1" si="13"/>
        <v/>
      </c>
      <c r="B842" s="139"/>
      <c r="C842" s="138" t="str">
        <f>IFERROR(VLOOKUP(B842,'اسماء العملاء'!$A$2:$E$142,5,FALSE),"")</f>
        <v/>
      </c>
      <c r="D842" s="139" t="str">
        <f>IFERROR(VLOOKUP(B842,'اسماء العملاء'!$A$2:$C$142,2,FALSE),"")</f>
        <v/>
      </c>
      <c r="E842" s="213" t="str">
        <f>IFERROR(VLOOKUP(B842,'اسماء العملاء'!$A$2:$C$142,3,FALSE),"")</f>
        <v/>
      </c>
      <c r="F842" s="194"/>
      <c r="G842" s="194"/>
      <c r="H842" s="194"/>
    </row>
    <row r="843" spans="1:8" ht="21.95" customHeight="1">
      <c r="A843" s="194" t="str">
        <f t="shared" ca="1" si="13"/>
        <v/>
      </c>
      <c r="B843" s="139"/>
      <c r="C843" s="138" t="str">
        <f>IFERROR(VLOOKUP(B843,'اسماء العملاء'!$A$2:$E$142,5,FALSE),"")</f>
        <v/>
      </c>
      <c r="D843" s="139" t="str">
        <f>IFERROR(VLOOKUP(B843,'اسماء العملاء'!$A$2:$C$142,2,FALSE),"")</f>
        <v/>
      </c>
      <c r="E843" s="213" t="str">
        <f>IFERROR(VLOOKUP(B843,'اسماء العملاء'!$A$2:$C$142,3,FALSE),"")</f>
        <v/>
      </c>
      <c r="F843" s="194"/>
      <c r="G843" s="194"/>
      <c r="H843" s="194"/>
    </row>
    <row r="844" spans="1:8" ht="21.95" customHeight="1">
      <c r="A844" s="194" t="str">
        <f t="shared" ca="1" si="13"/>
        <v/>
      </c>
      <c r="B844" s="139"/>
      <c r="C844" s="138" t="str">
        <f>IFERROR(VLOOKUP(B844,'اسماء العملاء'!$A$2:$E$142,5,FALSE),"")</f>
        <v/>
      </c>
      <c r="D844" s="139" t="str">
        <f>IFERROR(VLOOKUP(B844,'اسماء العملاء'!$A$2:$C$142,2,FALSE),"")</f>
        <v/>
      </c>
      <c r="E844" s="213" t="str">
        <f>IFERROR(VLOOKUP(B844,'اسماء العملاء'!$A$2:$C$142,3,FALSE),"")</f>
        <v/>
      </c>
      <c r="F844" s="194"/>
      <c r="G844" s="194"/>
      <c r="H844" s="194"/>
    </row>
    <row r="845" spans="1:8" ht="21.95" customHeight="1">
      <c r="A845" s="194" t="str">
        <f t="shared" ca="1" si="13"/>
        <v/>
      </c>
      <c r="B845" s="139"/>
      <c r="C845" s="138" t="str">
        <f>IFERROR(VLOOKUP(B845,'اسماء العملاء'!$A$2:$E$142,5,FALSE),"")</f>
        <v/>
      </c>
      <c r="D845" s="139" t="str">
        <f>IFERROR(VLOOKUP(B845,'اسماء العملاء'!$A$2:$C$142,2,FALSE),"")</f>
        <v/>
      </c>
      <c r="E845" s="213" t="str">
        <f>IFERROR(VLOOKUP(B845,'اسماء العملاء'!$A$2:$C$142,3,FALSE),"")</f>
        <v/>
      </c>
      <c r="F845" s="194"/>
      <c r="G845" s="194"/>
      <c r="H845" s="194"/>
    </row>
    <row r="846" spans="1:8" ht="21.95" customHeight="1">
      <c r="A846" s="194" t="str">
        <f t="shared" ca="1" si="13"/>
        <v/>
      </c>
      <c r="B846" s="139"/>
      <c r="C846" s="138" t="str">
        <f>IFERROR(VLOOKUP(B846,'اسماء العملاء'!$A$2:$E$142,5,FALSE),"")</f>
        <v/>
      </c>
      <c r="D846" s="139" t="str">
        <f>IFERROR(VLOOKUP(B846,'اسماء العملاء'!$A$2:$C$142,2,FALSE),"")</f>
        <v/>
      </c>
      <c r="E846" s="213" t="str">
        <f>IFERROR(VLOOKUP(B846,'اسماء العملاء'!$A$2:$C$142,3,FALSE),"")</f>
        <v/>
      </c>
      <c r="F846" s="194"/>
      <c r="G846" s="194"/>
      <c r="H846" s="194"/>
    </row>
    <row r="847" spans="1:8" ht="21.95" customHeight="1">
      <c r="A847" s="194" t="str">
        <f t="shared" ca="1" si="13"/>
        <v/>
      </c>
      <c r="B847" s="139"/>
      <c r="C847" s="138" t="str">
        <f>IFERROR(VLOOKUP(B847,'اسماء العملاء'!$A$2:$E$142,5,FALSE),"")</f>
        <v/>
      </c>
      <c r="D847" s="139" t="str">
        <f>IFERROR(VLOOKUP(B847,'اسماء العملاء'!$A$2:$C$142,2,FALSE),"")</f>
        <v/>
      </c>
      <c r="E847" s="213" t="str">
        <f>IFERROR(VLOOKUP(B847,'اسماء العملاء'!$A$2:$C$142,3,FALSE),"")</f>
        <v/>
      </c>
      <c r="F847" s="194"/>
      <c r="G847" s="194"/>
      <c r="H847" s="194"/>
    </row>
    <row r="848" spans="1:8" ht="21.95" customHeight="1">
      <c r="A848" s="194" t="str">
        <f t="shared" ca="1" si="13"/>
        <v/>
      </c>
      <c r="B848" s="139"/>
      <c r="C848" s="138" t="str">
        <f>IFERROR(VLOOKUP(B848,'اسماء العملاء'!$A$2:$E$142,5,FALSE),"")</f>
        <v/>
      </c>
      <c r="D848" s="139" t="str">
        <f>IFERROR(VLOOKUP(B848,'اسماء العملاء'!$A$2:$C$142,2,FALSE),"")</f>
        <v/>
      </c>
      <c r="E848" s="213" t="str">
        <f>IFERROR(VLOOKUP(B848,'اسماء العملاء'!$A$2:$C$142,3,FALSE),"")</f>
        <v/>
      </c>
      <c r="F848" s="194"/>
      <c r="G848" s="194"/>
      <c r="H848" s="194"/>
    </row>
    <row r="849" spans="1:8" ht="21.95" customHeight="1">
      <c r="A849" s="194" t="str">
        <f t="shared" ca="1" si="13"/>
        <v/>
      </c>
      <c r="B849" s="139"/>
      <c r="C849" s="138" t="str">
        <f>IFERROR(VLOOKUP(B849,'اسماء العملاء'!$A$2:$E$142,5,FALSE),"")</f>
        <v/>
      </c>
      <c r="D849" s="139" t="str">
        <f>IFERROR(VLOOKUP(B849,'اسماء العملاء'!$A$2:$C$142,2,FALSE),"")</f>
        <v/>
      </c>
      <c r="E849" s="213" t="str">
        <f>IFERROR(VLOOKUP(B849,'اسماء العملاء'!$A$2:$C$142,3,FALSE),"")</f>
        <v/>
      </c>
      <c r="F849" s="194"/>
      <c r="G849" s="194"/>
      <c r="H849" s="194"/>
    </row>
    <row r="850" spans="1:8" ht="21.95" customHeight="1">
      <c r="A850" s="194" t="str">
        <f t="shared" ca="1" si="13"/>
        <v/>
      </c>
      <c r="B850" s="139"/>
      <c r="C850" s="138" t="str">
        <f>IFERROR(VLOOKUP(B850,'اسماء العملاء'!$A$2:$E$142,5,FALSE),"")</f>
        <v/>
      </c>
      <c r="D850" s="139" t="str">
        <f>IFERROR(VLOOKUP(B850,'اسماء العملاء'!$A$2:$C$142,2,FALSE),"")</f>
        <v/>
      </c>
      <c r="E850" s="213" t="str">
        <f>IFERROR(VLOOKUP(B850,'اسماء العملاء'!$A$2:$C$142,3,FALSE),"")</f>
        <v/>
      </c>
      <c r="F850" s="194"/>
      <c r="G850" s="194"/>
      <c r="H850" s="194"/>
    </row>
    <row r="851" spans="1:8" ht="21.95" customHeight="1">
      <c r="A851" s="194" t="str">
        <f t="shared" ca="1" si="13"/>
        <v/>
      </c>
      <c r="B851" s="139"/>
      <c r="C851" s="138" t="str">
        <f>IFERROR(VLOOKUP(B851,'اسماء العملاء'!$A$2:$E$142,5,FALSE),"")</f>
        <v/>
      </c>
      <c r="D851" s="139" t="str">
        <f>IFERROR(VLOOKUP(B851,'اسماء العملاء'!$A$2:$C$142,2,FALSE),"")</f>
        <v/>
      </c>
      <c r="E851" s="213" t="str">
        <f>IFERROR(VLOOKUP(B851,'اسماء العملاء'!$A$2:$C$142,3,FALSE),"")</f>
        <v/>
      </c>
      <c r="F851" s="194"/>
      <c r="G851" s="194"/>
      <c r="H851" s="194"/>
    </row>
    <row r="852" spans="1:8" ht="21.95" customHeight="1">
      <c r="A852" s="194" t="str">
        <f t="shared" ca="1" si="13"/>
        <v/>
      </c>
      <c r="B852" s="139"/>
      <c r="C852" s="138" t="str">
        <f>IFERROR(VLOOKUP(B852,'اسماء العملاء'!$A$2:$E$142,5,FALSE),"")</f>
        <v/>
      </c>
      <c r="D852" s="139" t="str">
        <f>IFERROR(VLOOKUP(B852,'اسماء العملاء'!$A$2:$C$142,2,FALSE),"")</f>
        <v/>
      </c>
      <c r="E852" s="213" t="str">
        <f>IFERROR(VLOOKUP(B852,'اسماء العملاء'!$A$2:$C$142,3,FALSE),"")</f>
        <v/>
      </c>
      <c r="F852" s="194"/>
      <c r="G852" s="194"/>
      <c r="H852" s="194"/>
    </row>
    <row r="853" spans="1:8" ht="21.95" customHeight="1">
      <c r="A853" s="194" t="str">
        <f t="shared" ca="1" si="13"/>
        <v/>
      </c>
      <c r="B853" s="139"/>
      <c r="C853" s="138" t="str">
        <f>IFERROR(VLOOKUP(B853,'اسماء العملاء'!$A$2:$E$142,5,FALSE),"")</f>
        <v/>
      </c>
      <c r="D853" s="139" t="str">
        <f>IFERROR(VLOOKUP(B853,'اسماء العملاء'!$A$2:$C$142,2,FALSE),"")</f>
        <v/>
      </c>
      <c r="E853" s="213" t="str">
        <f>IFERROR(VLOOKUP(B853,'اسماء العملاء'!$A$2:$C$142,3,FALSE),"")</f>
        <v/>
      </c>
      <c r="F853" s="194"/>
      <c r="G853" s="194"/>
      <c r="H853" s="194"/>
    </row>
    <row r="854" spans="1:8" ht="21.95" customHeight="1">
      <c r="A854" s="194" t="str">
        <f t="shared" ca="1" si="13"/>
        <v/>
      </c>
      <c r="B854" s="139"/>
      <c r="C854" s="138" t="str">
        <f>IFERROR(VLOOKUP(B854,'اسماء العملاء'!$A$2:$E$142,5,FALSE),"")</f>
        <v/>
      </c>
      <c r="D854" s="139" t="str">
        <f>IFERROR(VLOOKUP(B854,'اسماء العملاء'!$A$2:$C$142,2,FALSE),"")</f>
        <v/>
      </c>
      <c r="E854" s="213" t="str">
        <f>IFERROR(VLOOKUP(B854,'اسماء العملاء'!$A$2:$C$142,3,FALSE),"")</f>
        <v/>
      </c>
      <c r="F854" s="194"/>
      <c r="G854" s="194"/>
      <c r="H854" s="194"/>
    </row>
    <row r="855" spans="1:8" ht="21.95" customHeight="1">
      <c r="A855" s="194" t="str">
        <f t="shared" ca="1" si="13"/>
        <v/>
      </c>
      <c r="B855" s="139"/>
      <c r="C855" s="138" t="str">
        <f>IFERROR(VLOOKUP(B855,'اسماء العملاء'!$A$2:$E$142,5,FALSE),"")</f>
        <v/>
      </c>
      <c r="D855" s="139" t="str">
        <f>IFERROR(VLOOKUP(B855,'اسماء العملاء'!$A$2:$C$142,2,FALSE),"")</f>
        <v/>
      </c>
      <c r="E855" s="213" t="str">
        <f>IFERROR(VLOOKUP(B855,'اسماء العملاء'!$A$2:$C$142,3,FALSE),"")</f>
        <v/>
      </c>
      <c r="F855" s="194"/>
      <c r="G855" s="194"/>
      <c r="H855" s="194"/>
    </row>
    <row r="856" spans="1:8" ht="21.95" customHeight="1">
      <c r="A856" s="194" t="str">
        <f t="shared" ca="1" si="13"/>
        <v/>
      </c>
      <c r="B856" s="139"/>
      <c r="C856" s="138" t="str">
        <f>IFERROR(VLOOKUP(B856,'اسماء العملاء'!$A$2:$E$142,5,FALSE),"")</f>
        <v/>
      </c>
      <c r="D856" s="139" t="str">
        <f>IFERROR(VLOOKUP(B856,'اسماء العملاء'!$A$2:$C$142,2,FALSE),"")</f>
        <v/>
      </c>
      <c r="E856" s="213" t="str">
        <f>IFERROR(VLOOKUP(B856,'اسماء العملاء'!$A$2:$C$142,3,FALSE),"")</f>
        <v/>
      </c>
      <c r="F856" s="194"/>
      <c r="G856" s="194"/>
      <c r="H856" s="194"/>
    </row>
    <row r="857" spans="1:8" ht="21.95" customHeight="1">
      <c r="A857" s="194" t="str">
        <f t="shared" ca="1" si="13"/>
        <v/>
      </c>
      <c r="B857" s="139"/>
      <c r="C857" s="138" t="str">
        <f>IFERROR(VLOOKUP(B857,'اسماء العملاء'!$A$2:$E$142,5,FALSE),"")</f>
        <v/>
      </c>
      <c r="D857" s="139" t="str">
        <f>IFERROR(VLOOKUP(B857,'اسماء العملاء'!$A$2:$C$142,2,FALSE),"")</f>
        <v/>
      </c>
      <c r="E857" s="213" t="str">
        <f>IFERROR(VLOOKUP(B857,'اسماء العملاء'!$A$2:$C$142,3,FALSE),"")</f>
        <v/>
      </c>
      <c r="F857" s="194"/>
      <c r="G857" s="194"/>
      <c r="H857" s="194"/>
    </row>
    <row r="858" spans="1:8" ht="21.95" customHeight="1">
      <c r="A858" s="194" t="str">
        <f t="shared" ca="1" si="13"/>
        <v/>
      </c>
      <c r="B858" s="139"/>
      <c r="C858" s="138" t="str">
        <f>IFERROR(VLOOKUP(B858,'اسماء العملاء'!$A$2:$E$142,5,FALSE),"")</f>
        <v/>
      </c>
      <c r="D858" s="139" t="str">
        <f>IFERROR(VLOOKUP(B858,'اسماء العملاء'!$A$2:$C$142,2,FALSE),"")</f>
        <v/>
      </c>
      <c r="E858" s="213" t="str">
        <f>IFERROR(VLOOKUP(B858,'اسماء العملاء'!$A$2:$C$142,3,FALSE),"")</f>
        <v/>
      </c>
      <c r="F858" s="194"/>
      <c r="G858" s="194"/>
      <c r="H858" s="194"/>
    </row>
    <row r="859" spans="1:8" ht="21.95" customHeight="1">
      <c r="A859" s="194" t="str">
        <f t="shared" ca="1" si="13"/>
        <v/>
      </c>
      <c r="B859" s="139"/>
      <c r="C859" s="138" t="str">
        <f>IFERROR(VLOOKUP(B859,'اسماء العملاء'!$A$2:$E$142,5,FALSE),"")</f>
        <v/>
      </c>
      <c r="D859" s="139" t="str">
        <f>IFERROR(VLOOKUP(B859,'اسماء العملاء'!$A$2:$C$142,2,FALSE),"")</f>
        <v/>
      </c>
      <c r="E859" s="213" t="str">
        <f>IFERROR(VLOOKUP(B859,'اسماء العملاء'!$A$2:$C$142,3,FALSE),"")</f>
        <v/>
      </c>
      <c r="F859" s="194"/>
      <c r="G859" s="194"/>
      <c r="H859" s="194"/>
    </row>
    <row r="860" spans="1:8" ht="21.95" customHeight="1">
      <c r="A860" s="194" t="str">
        <f t="shared" ca="1" si="13"/>
        <v/>
      </c>
      <c r="B860" s="139"/>
      <c r="C860" s="138" t="str">
        <f>IFERROR(VLOOKUP(B860,'اسماء العملاء'!$A$2:$E$142,5,FALSE),"")</f>
        <v/>
      </c>
      <c r="D860" s="139" t="str">
        <f>IFERROR(VLOOKUP(B860,'اسماء العملاء'!$A$2:$C$142,2,FALSE),"")</f>
        <v/>
      </c>
      <c r="E860" s="213" t="str">
        <f>IFERROR(VLOOKUP(B860,'اسماء العملاء'!$A$2:$C$142,3,FALSE),"")</f>
        <v/>
      </c>
      <c r="F860" s="194"/>
      <c r="G860" s="194"/>
      <c r="H860" s="194"/>
    </row>
    <row r="861" spans="1:8" ht="21.95" customHeight="1">
      <c r="A861" s="194" t="str">
        <f t="shared" ca="1" si="13"/>
        <v/>
      </c>
      <c r="B861" s="139"/>
      <c r="C861" s="138" t="str">
        <f>IFERROR(VLOOKUP(B861,'اسماء العملاء'!$A$2:$E$142,5,FALSE),"")</f>
        <v/>
      </c>
      <c r="D861" s="139" t="str">
        <f>IFERROR(VLOOKUP(B861,'اسماء العملاء'!$A$2:$C$142,2,FALSE),"")</f>
        <v/>
      </c>
      <c r="E861" s="213" t="str">
        <f>IFERROR(VLOOKUP(B861,'اسماء العملاء'!$A$2:$C$142,3,FALSE),"")</f>
        <v/>
      </c>
      <c r="F861" s="194"/>
      <c r="G861" s="194"/>
      <c r="H861" s="194"/>
    </row>
    <row r="862" spans="1:8" ht="21.95" customHeight="1">
      <c r="A862" s="194" t="str">
        <f t="shared" ca="1" si="13"/>
        <v/>
      </c>
      <c r="B862" s="139"/>
      <c r="C862" s="138" t="str">
        <f>IFERROR(VLOOKUP(B862,'اسماء العملاء'!$A$2:$E$142,5,FALSE),"")</f>
        <v/>
      </c>
      <c r="D862" s="139" t="str">
        <f>IFERROR(VLOOKUP(B862,'اسماء العملاء'!$A$2:$C$142,2,FALSE),"")</f>
        <v/>
      </c>
      <c r="E862" s="213" t="str">
        <f>IFERROR(VLOOKUP(B862,'اسماء العملاء'!$A$2:$C$142,3,FALSE),"")</f>
        <v/>
      </c>
      <c r="F862" s="194"/>
      <c r="G862" s="194"/>
      <c r="H862" s="194"/>
    </row>
    <row r="863" spans="1:8" ht="21.95" customHeight="1">
      <c r="A863" s="194" t="str">
        <f t="shared" ca="1" si="13"/>
        <v/>
      </c>
      <c r="B863" s="139"/>
      <c r="C863" s="138" t="str">
        <f>IFERROR(VLOOKUP(B863,'اسماء العملاء'!$A$2:$E$142,5,FALSE),"")</f>
        <v/>
      </c>
      <c r="D863" s="139" t="str">
        <f>IFERROR(VLOOKUP(B863,'اسماء العملاء'!$A$2:$C$142,2,FALSE),"")</f>
        <v/>
      </c>
      <c r="E863" s="213" t="str">
        <f>IFERROR(VLOOKUP(B863,'اسماء العملاء'!$A$2:$C$142,3,FALSE),"")</f>
        <v/>
      </c>
      <c r="F863" s="194"/>
      <c r="G863" s="194"/>
      <c r="H863" s="194"/>
    </row>
    <row r="864" spans="1:8" ht="21.95" customHeight="1">
      <c r="A864" s="194" t="str">
        <f t="shared" ca="1" si="13"/>
        <v/>
      </c>
      <c r="B864" s="139"/>
      <c r="C864" s="138" t="str">
        <f>IFERROR(VLOOKUP(B864,'اسماء العملاء'!$A$2:$E$142,5,FALSE),"")</f>
        <v/>
      </c>
      <c r="D864" s="139" t="str">
        <f>IFERROR(VLOOKUP(B864,'اسماء العملاء'!$A$2:$C$142,2,FALSE),"")</f>
        <v/>
      </c>
      <c r="E864" s="213" t="str">
        <f>IFERROR(VLOOKUP(B864,'اسماء العملاء'!$A$2:$C$142,3,FALSE),"")</f>
        <v/>
      </c>
      <c r="F864" s="194"/>
      <c r="G864" s="194"/>
      <c r="H864" s="194"/>
    </row>
    <row r="865" spans="1:8" ht="21.95" customHeight="1">
      <c r="A865" s="194" t="str">
        <f t="shared" ca="1" si="13"/>
        <v/>
      </c>
      <c r="B865" s="139"/>
      <c r="C865" s="138" t="str">
        <f>IFERROR(VLOOKUP(B865,'اسماء العملاء'!$A$2:$E$142,5,FALSE),"")</f>
        <v/>
      </c>
      <c r="D865" s="139" t="str">
        <f>IFERROR(VLOOKUP(B865,'اسماء العملاء'!$A$2:$C$142,2,FALSE),"")</f>
        <v/>
      </c>
      <c r="E865" s="213" t="str">
        <f>IFERROR(VLOOKUP(B865,'اسماء العملاء'!$A$2:$C$142,3,FALSE),"")</f>
        <v/>
      </c>
      <c r="F865" s="194"/>
      <c r="G865" s="194"/>
      <c r="H865" s="194"/>
    </row>
    <row r="866" spans="1:8" ht="21.95" customHeight="1">
      <c r="A866" s="194" t="str">
        <f t="shared" ca="1" si="13"/>
        <v/>
      </c>
      <c r="B866" s="139"/>
      <c r="C866" s="138" t="str">
        <f>IFERROR(VLOOKUP(B866,'اسماء العملاء'!$A$2:$E$142,5,FALSE),"")</f>
        <v/>
      </c>
      <c r="D866" s="139" t="str">
        <f>IFERROR(VLOOKUP(B866,'اسماء العملاء'!$A$2:$C$142,2,FALSE),"")</f>
        <v/>
      </c>
      <c r="E866" s="213" t="str">
        <f>IFERROR(VLOOKUP(B866,'اسماء العملاء'!$A$2:$C$142,3,FALSE),"")</f>
        <v/>
      </c>
      <c r="F866" s="194"/>
      <c r="G866" s="194"/>
      <c r="H866" s="194"/>
    </row>
    <row r="867" spans="1:8" ht="21.95" customHeight="1">
      <c r="A867" s="194" t="str">
        <f t="shared" ca="1" si="13"/>
        <v/>
      </c>
      <c r="B867" s="139"/>
      <c r="C867" s="138" t="str">
        <f>IFERROR(VLOOKUP(B867,'اسماء العملاء'!$A$2:$E$142,5,FALSE),"")</f>
        <v/>
      </c>
      <c r="D867" s="139" t="str">
        <f>IFERROR(VLOOKUP(B867,'اسماء العملاء'!$A$2:$C$142,2,FALSE),"")</f>
        <v/>
      </c>
      <c r="E867" s="213" t="str">
        <f>IFERROR(VLOOKUP(B867,'اسماء العملاء'!$A$2:$C$142,3,FALSE),"")</f>
        <v/>
      </c>
      <c r="F867" s="194"/>
      <c r="G867" s="194"/>
      <c r="H867" s="194"/>
    </row>
    <row r="868" spans="1:8" ht="21.95" customHeight="1">
      <c r="A868" s="194" t="str">
        <f t="shared" ca="1" si="13"/>
        <v/>
      </c>
      <c r="B868" s="139"/>
      <c r="C868" s="138" t="str">
        <f>IFERROR(VLOOKUP(B868,'اسماء العملاء'!$A$2:$E$142,5,FALSE),"")</f>
        <v/>
      </c>
      <c r="D868" s="139" t="str">
        <f>IFERROR(VLOOKUP(B868,'اسماء العملاء'!$A$2:$C$142,2,FALSE),"")</f>
        <v/>
      </c>
      <c r="E868" s="213" t="str">
        <f>IFERROR(VLOOKUP(B868,'اسماء العملاء'!$A$2:$C$142,3,FALSE),"")</f>
        <v/>
      </c>
      <c r="F868" s="194"/>
      <c r="G868" s="194"/>
      <c r="H868" s="194"/>
    </row>
    <row r="869" spans="1:8" ht="21.95" customHeight="1">
      <c r="A869" s="194" t="str">
        <f t="shared" ca="1" si="13"/>
        <v/>
      </c>
      <c r="B869" s="139"/>
      <c r="C869" s="138" t="str">
        <f>IFERROR(VLOOKUP(B869,'اسماء العملاء'!$A$2:$E$142,5,FALSE),"")</f>
        <v/>
      </c>
      <c r="D869" s="139" t="str">
        <f>IFERROR(VLOOKUP(B869,'اسماء العملاء'!$A$2:$C$142,2,FALSE),"")</f>
        <v/>
      </c>
      <c r="E869" s="213" t="str">
        <f>IFERROR(VLOOKUP(B869,'اسماء العملاء'!$A$2:$C$142,3,FALSE),"")</f>
        <v/>
      </c>
      <c r="F869" s="194"/>
      <c r="G869" s="194"/>
      <c r="H869" s="194"/>
    </row>
    <row r="870" spans="1:8" ht="21.95" customHeight="1">
      <c r="A870" s="194" t="str">
        <f t="shared" ca="1" si="13"/>
        <v/>
      </c>
      <c r="B870" s="139"/>
      <c r="C870" s="138" t="str">
        <f>IFERROR(VLOOKUP(B870,'اسماء العملاء'!$A$2:$E$142,5,FALSE),"")</f>
        <v/>
      </c>
      <c r="D870" s="139" t="str">
        <f>IFERROR(VLOOKUP(B870,'اسماء العملاء'!$A$2:$C$142,2,FALSE),"")</f>
        <v/>
      </c>
      <c r="E870" s="213" t="str">
        <f>IFERROR(VLOOKUP(B870,'اسماء العملاء'!$A$2:$C$142,3,FALSE),"")</f>
        <v/>
      </c>
      <c r="F870" s="194"/>
      <c r="G870" s="194"/>
      <c r="H870" s="194"/>
    </row>
    <row r="871" spans="1:8" ht="21.95" customHeight="1">
      <c r="A871" s="194" t="str">
        <f t="shared" ca="1" si="13"/>
        <v/>
      </c>
      <c r="B871" s="139"/>
      <c r="C871" s="138" t="str">
        <f>IFERROR(VLOOKUP(B871,'اسماء العملاء'!$A$2:$E$142,5,FALSE),"")</f>
        <v/>
      </c>
      <c r="D871" s="139" t="str">
        <f>IFERROR(VLOOKUP(B871,'اسماء العملاء'!$A$2:$C$142,2,FALSE),"")</f>
        <v/>
      </c>
      <c r="E871" s="213" t="str">
        <f>IFERROR(VLOOKUP(B871,'اسماء العملاء'!$A$2:$C$142,3,FALSE),"")</f>
        <v/>
      </c>
      <c r="F871" s="194"/>
      <c r="G871" s="194"/>
      <c r="H871" s="194"/>
    </row>
    <row r="872" spans="1:8" ht="21.95" customHeight="1">
      <c r="A872" s="194" t="str">
        <f t="shared" ca="1" si="13"/>
        <v/>
      </c>
      <c r="B872" s="139"/>
      <c r="C872" s="138" t="str">
        <f>IFERROR(VLOOKUP(B872,'اسماء العملاء'!$A$2:$E$142,5,FALSE),"")</f>
        <v/>
      </c>
      <c r="D872" s="139" t="str">
        <f>IFERROR(VLOOKUP(B872,'اسماء العملاء'!$A$2:$C$142,2,FALSE),"")</f>
        <v/>
      </c>
      <c r="E872" s="213" t="str">
        <f>IFERROR(VLOOKUP(B872,'اسماء العملاء'!$A$2:$C$142,3,FALSE),"")</f>
        <v/>
      </c>
      <c r="F872" s="194"/>
      <c r="G872" s="194"/>
      <c r="H872" s="194"/>
    </row>
    <row r="873" spans="1:8" ht="21.95" customHeight="1">
      <c r="A873" s="194" t="str">
        <f t="shared" ca="1" si="13"/>
        <v/>
      </c>
      <c r="B873" s="139"/>
      <c r="C873" s="138" t="str">
        <f>IFERROR(VLOOKUP(B873,'اسماء العملاء'!$A$2:$E$142,5,FALSE),"")</f>
        <v/>
      </c>
      <c r="D873" s="139" t="str">
        <f>IFERROR(VLOOKUP(B873,'اسماء العملاء'!$A$2:$C$142,2,FALSE),"")</f>
        <v/>
      </c>
      <c r="E873" s="213" t="str">
        <f>IFERROR(VLOOKUP(B873,'اسماء العملاء'!$A$2:$C$142,3,FALSE),"")</f>
        <v/>
      </c>
      <c r="F873" s="194"/>
      <c r="G873" s="194"/>
      <c r="H873" s="194"/>
    </row>
    <row r="874" spans="1:8" ht="21.95" customHeight="1">
      <c r="A874" s="194" t="str">
        <f t="shared" ca="1" si="13"/>
        <v/>
      </c>
      <c r="B874" s="139"/>
      <c r="C874" s="138" t="str">
        <f>IFERROR(VLOOKUP(B874,'اسماء العملاء'!$A$2:$E$142,5,FALSE),"")</f>
        <v/>
      </c>
      <c r="D874" s="139" t="str">
        <f>IFERROR(VLOOKUP(B874,'اسماء العملاء'!$A$2:$C$142,2,FALSE),"")</f>
        <v/>
      </c>
      <c r="E874" s="213" t="str">
        <f>IFERROR(VLOOKUP(B874,'اسماء العملاء'!$A$2:$C$142,3,FALSE),"")</f>
        <v/>
      </c>
      <c r="F874" s="194"/>
      <c r="G874" s="194"/>
      <c r="H874" s="194"/>
    </row>
    <row r="875" spans="1:8" ht="21.95" customHeight="1">
      <c r="A875" s="194" t="str">
        <f t="shared" ca="1" si="13"/>
        <v/>
      </c>
      <c r="B875" s="139"/>
      <c r="C875" s="138" t="str">
        <f>IFERROR(VLOOKUP(B875,'اسماء العملاء'!$A$2:$E$142,5,FALSE),"")</f>
        <v/>
      </c>
      <c r="D875" s="139" t="str">
        <f>IFERROR(VLOOKUP(B875,'اسماء العملاء'!$A$2:$C$142,2,FALSE),"")</f>
        <v/>
      </c>
      <c r="E875" s="213" t="str">
        <f>IFERROR(VLOOKUP(B875,'اسماء العملاء'!$A$2:$C$142,3,FALSE),"")</f>
        <v/>
      </c>
      <c r="F875" s="194"/>
      <c r="G875" s="194"/>
      <c r="H875" s="194"/>
    </row>
    <row r="876" spans="1:8" ht="21.95" customHeight="1">
      <c r="A876" s="194" t="str">
        <f t="shared" ca="1" si="13"/>
        <v/>
      </c>
      <c r="B876" s="139"/>
      <c r="C876" s="138" t="str">
        <f>IFERROR(VLOOKUP(B876,'اسماء العملاء'!$A$2:$E$142,5,FALSE),"")</f>
        <v/>
      </c>
      <c r="D876" s="139" t="str">
        <f>IFERROR(VLOOKUP(B876,'اسماء العملاء'!$A$2:$C$142,2,FALSE),"")</f>
        <v/>
      </c>
      <c r="E876" s="213" t="str">
        <f>IFERROR(VLOOKUP(B876,'اسماء العملاء'!$A$2:$C$142,3,FALSE),"")</f>
        <v/>
      </c>
      <c r="F876" s="194"/>
      <c r="G876" s="194"/>
      <c r="H876" s="194"/>
    </row>
    <row r="877" spans="1:8" ht="21.95" customHeight="1">
      <c r="A877" s="194" t="str">
        <f t="shared" ca="1" si="13"/>
        <v/>
      </c>
      <c r="B877" s="139"/>
      <c r="C877" s="138" t="str">
        <f>IFERROR(VLOOKUP(B877,'اسماء العملاء'!$A$2:$E$142,5,FALSE),"")</f>
        <v/>
      </c>
      <c r="D877" s="139" t="str">
        <f>IFERROR(VLOOKUP(B877,'اسماء العملاء'!$A$2:$C$142,2,FALSE),"")</f>
        <v/>
      </c>
      <c r="E877" s="213" t="str">
        <f>IFERROR(VLOOKUP(B877,'اسماء العملاء'!$A$2:$C$142,3,FALSE),"")</f>
        <v/>
      </c>
      <c r="F877" s="194"/>
      <c r="G877" s="194"/>
      <c r="H877" s="194"/>
    </row>
    <row r="878" spans="1:8" ht="21.95" customHeight="1">
      <c r="A878" s="194" t="str">
        <f t="shared" ca="1" si="13"/>
        <v/>
      </c>
      <c r="B878" s="139"/>
      <c r="C878" s="138" t="str">
        <f>IFERROR(VLOOKUP(B878,'اسماء العملاء'!$A$2:$E$142,5,FALSE),"")</f>
        <v/>
      </c>
      <c r="D878" s="139" t="str">
        <f>IFERROR(VLOOKUP(B878,'اسماء العملاء'!$A$2:$C$142,2,FALSE),"")</f>
        <v/>
      </c>
      <c r="E878" s="213" t="str">
        <f>IFERROR(VLOOKUP(B878,'اسماء العملاء'!$A$2:$C$142,3,FALSE),"")</f>
        <v/>
      </c>
      <c r="F878" s="194"/>
      <c r="G878" s="194"/>
      <c r="H878" s="194"/>
    </row>
    <row r="879" spans="1:8" ht="21.95" customHeight="1">
      <c r="A879" s="194" t="str">
        <f t="shared" ca="1" si="13"/>
        <v/>
      </c>
      <c r="B879" s="139"/>
      <c r="C879" s="138" t="str">
        <f>IFERROR(VLOOKUP(B879,'اسماء العملاء'!$A$2:$E$142,5,FALSE),"")</f>
        <v/>
      </c>
      <c r="D879" s="139" t="str">
        <f>IFERROR(VLOOKUP(B879,'اسماء العملاء'!$A$2:$C$142,2,FALSE),"")</f>
        <v/>
      </c>
      <c r="E879" s="213" t="str">
        <f>IFERROR(VLOOKUP(B879,'اسماء العملاء'!$A$2:$C$142,3,FALSE),"")</f>
        <v/>
      </c>
      <c r="F879" s="194"/>
      <c r="G879" s="194"/>
      <c r="H879" s="194"/>
    </row>
    <row r="880" spans="1:8" ht="21.95" customHeight="1">
      <c r="A880" s="194" t="str">
        <f t="shared" ca="1" si="13"/>
        <v/>
      </c>
      <c r="B880" s="139"/>
      <c r="C880" s="138" t="str">
        <f>IFERROR(VLOOKUP(B880,'اسماء العملاء'!$A$2:$E$142,5,FALSE),"")</f>
        <v/>
      </c>
      <c r="D880" s="139" t="str">
        <f>IFERROR(VLOOKUP(B880,'اسماء العملاء'!$A$2:$C$142,2,FALSE),"")</f>
        <v/>
      </c>
      <c r="E880" s="213" t="str">
        <f>IFERROR(VLOOKUP(B880,'اسماء العملاء'!$A$2:$C$142,3,FALSE),"")</f>
        <v/>
      </c>
      <c r="F880" s="194"/>
      <c r="G880" s="194"/>
      <c r="H880" s="194"/>
    </row>
    <row r="881" spans="1:8" ht="21.95" customHeight="1">
      <c r="A881" s="194" t="str">
        <f t="shared" ca="1" si="13"/>
        <v/>
      </c>
      <c r="B881" s="139"/>
      <c r="C881" s="138" t="str">
        <f>IFERROR(VLOOKUP(B881,'اسماء العملاء'!$A$2:$E$142,5,FALSE),"")</f>
        <v/>
      </c>
      <c r="D881" s="139" t="str">
        <f>IFERROR(VLOOKUP(B881,'اسماء العملاء'!$A$2:$C$142,2,FALSE),"")</f>
        <v/>
      </c>
      <c r="E881" s="213" t="str">
        <f>IFERROR(VLOOKUP(B881,'اسماء العملاء'!$A$2:$C$142,3,FALSE),"")</f>
        <v/>
      </c>
      <c r="F881" s="194"/>
      <c r="G881" s="194"/>
      <c r="H881" s="194"/>
    </row>
    <row r="882" spans="1:8" ht="21.95" customHeight="1">
      <c r="A882" s="194" t="str">
        <f t="shared" ca="1" si="13"/>
        <v/>
      </c>
      <c r="B882" s="139"/>
      <c r="C882" s="138" t="str">
        <f>IFERROR(VLOOKUP(B882,'اسماء العملاء'!$A$2:$E$142,5,FALSE),"")</f>
        <v/>
      </c>
      <c r="D882" s="139" t="str">
        <f>IFERROR(VLOOKUP(B882,'اسماء العملاء'!$A$2:$C$142,2,FALSE),"")</f>
        <v/>
      </c>
      <c r="E882" s="213" t="str">
        <f>IFERROR(VLOOKUP(B882,'اسماء العملاء'!$A$2:$C$142,3,FALSE),"")</f>
        <v/>
      </c>
      <c r="F882" s="194"/>
      <c r="G882" s="194"/>
      <c r="H882" s="194"/>
    </row>
    <row r="883" spans="1:8" ht="21.95" customHeight="1">
      <c r="A883" s="194" t="str">
        <f t="shared" ca="1" si="13"/>
        <v/>
      </c>
      <c r="B883" s="139"/>
      <c r="C883" s="138" t="str">
        <f>IFERROR(VLOOKUP(B883,'اسماء العملاء'!$A$2:$E$142,5,FALSE),"")</f>
        <v/>
      </c>
      <c r="D883" s="139" t="str">
        <f>IFERROR(VLOOKUP(B883,'اسماء العملاء'!$A$2:$C$142,2,FALSE),"")</f>
        <v/>
      </c>
      <c r="E883" s="213" t="str">
        <f>IFERROR(VLOOKUP(B883,'اسماء العملاء'!$A$2:$C$142,3,FALSE),"")</f>
        <v/>
      </c>
      <c r="F883" s="194"/>
      <c r="G883" s="194"/>
      <c r="H883" s="194"/>
    </row>
    <row r="884" spans="1:8" ht="21.95" customHeight="1">
      <c r="A884" s="194" t="str">
        <f t="shared" ca="1" si="13"/>
        <v/>
      </c>
      <c r="B884" s="139"/>
      <c r="C884" s="138" t="str">
        <f>IFERROR(VLOOKUP(B884,'اسماء العملاء'!$A$2:$E$142,5,FALSE),"")</f>
        <v/>
      </c>
      <c r="D884" s="139" t="str">
        <f>IFERROR(VLOOKUP(B884,'اسماء العملاء'!$A$2:$C$142,2,FALSE),"")</f>
        <v/>
      </c>
      <c r="E884" s="213" t="str">
        <f>IFERROR(VLOOKUP(B884,'اسماء العملاء'!$A$2:$C$142,3,FALSE),"")</f>
        <v/>
      </c>
      <c r="F884" s="194"/>
      <c r="G884" s="194"/>
      <c r="H884" s="194"/>
    </row>
    <row r="885" spans="1:8" ht="21.95" customHeight="1">
      <c r="A885" s="194" t="str">
        <f t="shared" ca="1" si="13"/>
        <v/>
      </c>
      <c r="B885" s="139"/>
      <c r="C885" s="138" t="str">
        <f>IFERROR(VLOOKUP(B885,'اسماء العملاء'!$A$2:$E$142,5,FALSE),"")</f>
        <v/>
      </c>
      <c r="D885" s="139" t="str">
        <f>IFERROR(VLOOKUP(B885,'اسماء العملاء'!$A$2:$C$142,2,FALSE),"")</f>
        <v/>
      </c>
      <c r="E885" s="213" t="str">
        <f>IFERROR(VLOOKUP(B885,'اسماء العملاء'!$A$2:$C$142,3,FALSE),"")</f>
        <v/>
      </c>
      <c r="F885" s="194"/>
      <c r="G885" s="194"/>
      <c r="H885" s="194"/>
    </row>
    <row r="886" spans="1:8" ht="21.95" customHeight="1">
      <c r="A886" s="194" t="str">
        <f t="shared" ca="1" si="13"/>
        <v/>
      </c>
      <c r="B886" s="139"/>
      <c r="C886" s="138" t="str">
        <f>IFERROR(VLOOKUP(B886,'اسماء العملاء'!$A$2:$E$142,5,FALSE),"")</f>
        <v/>
      </c>
      <c r="D886" s="139" t="str">
        <f>IFERROR(VLOOKUP(B886,'اسماء العملاء'!$A$2:$C$142,2,FALSE),"")</f>
        <v/>
      </c>
      <c r="E886" s="213" t="str">
        <f>IFERROR(VLOOKUP(B886,'اسماء العملاء'!$A$2:$C$142,3,FALSE),"")</f>
        <v/>
      </c>
      <c r="F886" s="194"/>
      <c r="G886" s="194"/>
      <c r="H886" s="194"/>
    </row>
    <row r="887" spans="1:8" ht="21.95" customHeight="1">
      <c r="A887" s="194" t="str">
        <f t="shared" ca="1" si="13"/>
        <v/>
      </c>
      <c r="B887" s="139"/>
      <c r="C887" s="138" t="str">
        <f>IFERROR(VLOOKUP(B887,'اسماء العملاء'!$A$2:$E$142,5,FALSE),"")</f>
        <v/>
      </c>
      <c r="D887" s="139" t="str">
        <f>IFERROR(VLOOKUP(B887,'اسماء العملاء'!$A$2:$C$142,2,FALSE),"")</f>
        <v/>
      </c>
      <c r="E887" s="213" t="str">
        <f>IFERROR(VLOOKUP(B887,'اسماء العملاء'!$A$2:$C$142,3,FALSE),"")</f>
        <v/>
      </c>
      <c r="F887" s="194"/>
      <c r="G887" s="194"/>
      <c r="H887" s="194"/>
    </row>
    <row r="888" spans="1:8" ht="21.95" customHeight="1">
      <c r="A888" s="194" t="str">
        <f t="shared" ca="1" si="13"/>
        <v/>
      </c>
      <c r="B888" s="139"/>
      <c r="C888" s="138" t="str">
        <f>IFERROR(VLOOKUP(B888,'اسماء العملاء'!$A$2:$E$142,5,FALSE),"")</f>
        <v/>
      </c>
      <c r="D888" s="139" t="str">
        <f>IFERROR(VLOOKUP(B888,'اسماء العملاء'!$A$2:$C$142,2,FALSE),"")</f>
        <v/>
      </c>
      <c r="E888" s="213" t="str">
        <f>IFERROR(VLOOKUP(B888,'اسماء العملاء'!$A$2:$C$142,3,FALSE),"")</f>
        <v/>
      </c>
      <c r="F888" s="194"/>
      <c r="G888" s="194"/>
      <c r="H888" s="194"/>
    </row>
    <row r="889" spans="1:8" ht="21.95" customHeight="1">
      <c r="A889" s="194" t="str">
        <f t="shared" ca="1" si="13"/>
        <v/>
      </c>
      <c r="B889" s="139"/>
      <c r="C889" s="138" t="str">
        <f>IFERROR(VLOOKUP(B889,'اسماء العملاء'!$A$2:$E$142,5,FALSE),"")</f>
        <v/>
      </c>
      <c r="D889" s="139" t="str">
        <f>IFERROR(VLOOKUP(B889,'اسماء العملاء'!$A$2:$C$142,2,FALSE),"")</f>
        <v/>
      </c>
      <c r="E889" s="213" t="str">
        <f>IFERROR(VLOOKUP(B889,'اسماء العملاء'!$A$2:$C$142,3,FALSE),"")</f>
        <v/>
      </c>
      <c r="F889" s="194"/>
      <c r="G889" s="194"/>
      <c r="H889" s="194"/>
    </row>
    <row r="890" spans="1:8" ht="21.95" customHeight="1">
      <c r="A890" s="194" t="str">
        <f t="shared" ca="1" si="13"/>
        <v/>
      </c>
      <c r="B890" s="139"/>
      <c r="C890" s="138" t="str">
        <f>IFERROR(VLOOKUP(B890,'اسماء العملاء'!$A$2:$E$142,5,FALSE),"")</f>
        <v/>
      </c>
      <c r="D890" s="139" t="str">
        <f>IFERROR(VLOOKUP(B890,'اسماء العملاء'!$A$2:$C$142,2,FALSE),"")</f>
        <v/>
      </c>
      <c r="E890" s="213" t="str">
        <f>IFERROR(VLOOKUP(B890,'اسماء العملاء'!$A$2:$C$142,3,FALSE),"")</f>
        <v/>
      </c>
      <c r="F890" s="194"/>
      <c r="G890" s="194"/>
      <c r="H890" s="194"/>
    </row>
    <row r="891" spans="1:8" ht="21.95" customHeight="1">
      <c r="A891" s="194" t="str">
        <f t="shared" ca="1" si="13"/>
        <v/>
      </c>
      <c r="B891" s="139"/>
      <c r="C891" s="138" t="str">
        <f>IFERROR(VLOOKUP(B891,'اسماء العملاء'!$A$2:$E$142,5,FALSE),"")</f>
        <v/>
      </c>
      <c r="D891" s="139" t="str">
        <f>IFERROR(VLOOKUP(B891,'اسماء العملاء'!$A$2:$C$142,2,FALSE),"")</f>
        <v/>
      </c>
      <c r="E891" s="213" t="str">
        <f>IFERROR(VLOOKUP(B891,'اسماء العملاء'!$A$2:$C$142,3,FALSE),"")</f>
        <v/>
      </c>
      <c r="F891" s="194"/>
      <c r="G891" s="194"/>
      <c r="H891" s="194"/>
    </row>
    <row r="892" spans="1:8" ht="21.95" customHeight="1">
      <c r="A892" s="194" t="str">
        <f t="shared" ca="1" si="13"/>
        <v/>
      </c>
      <c r="B892" s="139"/>
      <c r="C892" s="138" t="str">
        <f>IFERROR(VLOOKUP(B892,'اسماء العملاء'!$A$2:$E$142,5,FALSE),"")</f>
        <v/>
      </c>
      <c r="D892" s="139" t="str">
        <f>IFERROR(VLOOKUP(B892,'اسماء العملاء'!$A$2:$C$142,2,FALSE),"")</f>
        <v/>
      </c>
      <c r="E892" s="213" t="str">
        <f>IFERROR(VLOOKUP(B892,'اسماء العملاء'!$A$2:$C$142,3,FALSE),"")</f>
        <v/>
      </c>
      <c r="F892" s="194"/>
      <c r="G892" s="194"/>
      <c r="H892" s="194"/>
    </row>
    <row r="893" spans="1:8" ht="21.95" customHeight="1">
      <c r="A893" s="194" t="str">
        <f t="shared" ca="1" si="13"/>
        <v/>
      </c>
      <c r="B893" s="139"/>
      <c r="C893" s="138" t="str">
        <f>IFERROR(VLOOKUP(B893,'اسماء العملاء'!$A$2:$E$142,5,FALSE),"")</f>
        <v/>
      </c>
      <c r="D893" s="139" t="str">
        <f>IFERROR(VLOOKUP(B893,'اسماء العملاء'!$A$2:$C$142,2,FALSE),"")</f>
        <v/>
      </c>
      <c r="E893" s="213" t="str">
        <f>IFERROR(VLOOKUP(B893,'اسماء العملاء'!$A$2:$C$142,3,FALSE),"")</f>
        <v/>
      </c>
      <c r="F893" s="194"/>
      <c r="G893" s="194"/>
      <c r="H893" s="194"/>
    </row>
    <row r="894" spans="1:8" ht="21.95" customHeight="1">
      <c r="A894" s="194" t="str">
        <f t="shared" ca="1" si="13"/>
        <v/>
      </c>
      <c r="B894" s="139"/>
      <c r="C894" s="138" t="str">
        <f>IFERROR(VLOOKUP(B894,'اسماء العملاء'!$A$2:$E$142,5,FALSE),"")</f>
        <v/>
      </c>
      <c r="D894" s="139" t="str">
        <f>IFERROR(VLOOKUP(B894,'اسماء العملاء'!$A$2:$C$142,2,FALSE),"")</f>
        <v/>
      </c>
      <c r="E894" s="213" t="str">
        <f>IFERROR(VLOOKUP(B894,'اسماء العملاء'!$A$2:$C$142,3,FALSE),"")</f>
        <v/>
      </c>
      <c r="F894" s="194"/>
      <c r="G894" s="194"/>
      <c r="H894" s="194"/>
    </row>
    <row r="895" spans="1:8" ht="21.95" customHeight="1">
      <c r="A895" s="194" t="str">
        <f t="shared" ca="1" si="13"/>
        <v/>
      </c>
      <c r="B895" s="139"/>
      <c r="C895" s="138" t="str">
        <f>IFERROR(VLOOKUP(B895,'اسماء العملاء'!$A$2:$E$142,5,FALSE),"")</f>
        <v/>
      </c>
      <c r="D895" s="139" t="str">
        <f>IFERROR(VLOOKUP(B895,'اسماء العملاء'!$A$2:$C$142,2,FALSE),"")</f>
        <v/>
      </c>
      <c r="E895" s="213" t="str">
        <f>IFERROR(VLOOKUP(B895,'اسماء العملاء'!$A$2:$C$142,3,FALSE),"")</f>
        <v/>
      </c>
      <c r="F895" s="194"/>
      <c r="G895" s="194"/>
      <c r="H895" s="194"/>
    </row>
    <row r="896" spans="1:8" ht="21.95" customHeight="1">
      <c r="A896" s="194" t="str">
        <f t="shared" ca="1" si="13"/>
        <v/>
      </c>
      <c r="B896" s="139"/>
      <c r="C896" s="138" t="str">
        <f>IFERROR(VLOOKUP(B896,'اسماء العملاء'!$A$2:$E$142,5,FALSE),"")</f>
        <v/>
      </c>
      <c r="D896" s="139" t="str">
        <f>IFERROR(VLOOKUP(B896,'اسماء العملاء'!$A$2:$C$142,2,FALSE),"")</f>
        <v/>
      </c>
      <c r="E896" s="213" t="str">
        <f>IFERROR(VLOOKUP(B896,'اسماء العملاء'!$A$2:$C$142,3,FALSE),"")</f>
        <v/>
      </c>
      <c r="F896" s="194"/>
      <c r="G896" s="194"/>
      <c r="H896" s="194"/>
    </row>
    <row r="897" spans="1:8" ht="21.95" customHeight="1">
      <c r="A897" s="194" t="str">
        <f t="shared" ca="1" si="13"/>
        <v/>
      </c>
      <c r="B897" s="139"/>
      <c r="C897" s="138" t="str">
        <f>IFERROR(VLOOKUP(B897,'اسماء العملاء'!$A$2:$E$142,5,FALSE),"")</f>
        <v/>
      </c>
      <c r="D897" s="139" t="str">
        <f>IFERROR(VLOOKUP(B897,'اسماء العملاء'!$A$2:$C$142,2,FALSE),"")</f>
        <v/>
      </c>
      <c r="E897" s="213" t="str">
        <f>IFERROR(VLOOKUP(B897,'اسماء العملاء'!$A$2:$C$142,3,FALSE),"")</f>
        <v/>
      </c>
      <c r="F897" s="194"/>
      <c r="G897" s="194"/>
      <c r="H897" s="194"/>
    </row>
    <row r="898" spans="1:8" ht="21.95" customHeight="1">
      <c r="A898" s="194" t="str">
        <f t="shared" ca="1" si="13"/>
        <v/>
      </c>
      <c r="B898" s="139"/>
      <c r="C898" s="138" t="str">
        <f>IFERROR(VLOOKUP(B898,'اسماء العملاء'!$A$2:$E$142,5,FALSE),"")</f>
        <v/>
      </c>
      <c r="D898" s="139" t="str">
        <f>IFERROR(VLOOKUP(B898,'اسماء العملاء'!$A$2:$C$142,2,FALSE),"")</f>
        <v/>
      </c>
      <c r="E898" s="213" t="str">
        <f>IFERROR(VLOOKUP(B898,'اسماء العملاء'!$A$2:$C$142,3,FALSE),"")</f>
        <v/>
      </c>
      <c r="F898" s="194"/>
      <c r="G898" s="194"/>
      <c r="H898" s="194"/>
    </row>
    <row r="899" spans="1:8" ht="21.95" customHeight="1">
      <c r="A899" s="194" t="str">
        <f t="shared" ca="1" si="13"/>
        <v/>
      </c>
      <c r="B899" s="139"/>
      <c r="C899" s="138" t="str">
        <f>IFERROR(VLOOKUP(B899,'اسماء العملاء'!$A$2:$E$142,5,FALSE),"")</f>
        <v/>
      </c>
      <c r="D899" s="139" t="str">
        <f>IFERROR(VLOOKUP(B899,'اسماء العملاء'!$A$2:$C$142,2,FALSE),"")</f>
        <v/>
      </c>
      <c r="E899" s="213" t="str">
        <f>IFERROR(VLOOKUP(B899,'اسماء العملاء'!$A$2:$C$142,3,FALSE),"")</f>
        <v/>
      </c>
      <c r="F899" s="194"/>
      <c r="G899" s="194"/>
      <c r="H899" s="194"/>
    </row>
    <row r="900" spans="1:8" ht="21.95" customHeight="1" thickBot="1">
      <c r="A900" s="195" t="str">
        <f t="shared" ref="A900" ca="1" si="14">IF(B900="","",TODAY())</f>
        <v/>
      </c>
      <c r="B900" s="211"/>
      <c r="C900" s="141" t="str">
        <f>IFERROR(VLOOKUP(B900,'اسماء العملاء'!$A$2:$E$142,5,FALSE),"")</f>
        <v/>
      </c>
      <c r="D900" s="211" t="str">
        <f>IFERROR(VLOOKUP(B900,'اسماء العملاء'!$A$2:$C$142,2,FALSE),"")</f>
        <v/>
      </c>
      <c r="E900" s="214" t="str">
        <f>IFERROR(VLOOKUP(B900,'اسماء العملاء'!$A$2:$C$142,3,FALSE),"")</f>
        <v/>
      </c>
      <c r="F900" s="195"/>
      <c r="G900" s="195"/>
      <c r="H900" s="195"/>
    </row>
    <row r="1174" spans="1:5" ht="21.95" customHeight="1" thickBot="1"/>
    <row r="1175" spans="1:5" ht="21.95" customHeight="1" thickBot="1">
      <c r="A1175" s="37" t="s">
        <v>0</v>
      </c>
      <c r="B1175" s="37" t="s">
        <v>30</v>
      </c>
      <c r="C1175" s="37" t="s">
        <v>43</v>
      </c>
      <c r="D1175" s="38" t="s">
        <v>31</v>
      </c>
      <c r="E1175" s="198"/>
    </row>
    <row r="1176" spans="1:5" ht="21.95" customHeight="1">
      <c r="A1176" s="39">
        <v>1</v>
      </c>
      <c r="B1176" s="39" t="str">
        <f>'اسماء العملاء'!A2</f>
        <v>احمد محمد</v>
      </c>
      <c r="C1176" s="39" t="str">
        <f>'اسماء العملاء'!B2</f>
        <v>العجمي</v>
      </c>
      <c r="D1176" s="69" t="str">
        <f>'اسماء العملاء'!C2</f>
        <v>123456789</v>
      </c>
      <c r="E1176" s="199"/>
    </row>
    <row r="1177" spans="1:5" ht="21.95" customHeight="1">
      <c r="A1177" s="40">
        <v>2</v>
      </c>
      <c r="B1177" s="146" t="str">
        <f>'اسماء العملاء'!A3</f>
        <v>محمود محمد</v>
      </c>
      <c r="C1177" s="146" t="str">
        <f>'اسماء العملاء'!B3</f>
        <v>محرم بك</v>
      </c>
      <c r="D1177" s="196" t="str">
        <f>'اسماء العملاء'!C3</f>
        <v>0123456789</v>
      </c>
      <c r="E1177" s="199"/>
    </row>
    <row r="1178" spans="1:5" ht="21.95" customHeight="1">
      <c r="A1178" s="40">
        <v>3</v>
      </c>
      <c r="B1178" s="146" t="str">
        <f>'اسماء العملاء'!A4</f>
        <v>صلاح  سعيد</v>
      </c>
      <c r="C1178" s="146" t="str">
        <f>'اسماء العملاء'!B4</f>
        <v>الحضرة</v>
      </c>
      <c r="D1178" s="196" t="str">
        <f>'اسماء العملاء'!C4</f>
        <v>011234567</v>
      </c>
      <c r="E1178" s="199"/>
    </row>
    <row r="1179" spans="1:5" ht="21.95" customHeight="1">
      <c r="A1179" s="40">
        <v>4</v>
      </c>
      <c r="B1179" s="146" t="str">
        <f>'اسماء العملاء'!A5</f>
        <v>محسن محمد</v>
      </c>
      <c r="C1179" s="146" t="str">
        <f>'اسماء العملاء'!B5</f>
        <v>سيوف</v>
      </c>
      <c r="D1179" s="196" t="str">
        <f>'اسماء العملاء'!C5</f>
        <v>01223451233</v>
      </c>
      <c r="E1179" s="199"/>
    </row>
    <row r="1180" spans="1:5" ht="21.95" customHeight="1">
      <c r="A1180" s="40">
        <v>5</v>
      </c>
      <c r="B1180" s="146" t="str">
        <f>'اسماء العملاء'!A6</f>
        <v>احمد سعيد</v>
      </c>
      <c r="C1180" s="146" t="str">
        <f>'اسماء العملاء'!B6</f>
        <v>سموحة</v>
      </c>
      <c r="D1180" s="196" t="str">
        <f>'اسماء العملاء'!C6</f>
        <v>0111111111</v>
      </c>
      <c r="E1180" s="199"/>
    </row>
    <row r="1181" spans="1:5" ht="21.95" customHeight="1">
      <c r="A1181" s="40">
        <v>6</v>
      </c>
      <c r="B1181" s="146" t="str">
        <f>'اسماء العملاء'!A7</f>
        <v>مروان حسين</v>
      </c>
      <c r="C1181" s="146" t="str">
        <f>'اسماء العملاء'!B7</f>
        <v>البرج</v>
      </c>
      <c r="D1181" s="196" t="str">
        <f>'اسماء العملاء'!C7</f>
        <v>022222222</v>
      </c>
      <c r="E1181" s="199"/>
    </row>
    <row r="1182" spans="1:5" ht="21.95" customHeight="1">
      <c r="A1182" s="40">
        <v>7</v>
      </c>
      <c r="B1182" s="146" t="str">
        <f>'اسماء العملاء'!A8</f>
        <v>حسين رضوان</v>
      </c>
      <c r="C1182" s="146" t="str">
        <f>'اسماء العملاء'!B8</f>
        <v>سيدي بشر</v>
      </c>
      <c r="D1182" s="196" t="str">
        <f>'اسماء العملاء'!C8</f>
        <v>1111111111</v>
      </c>
      <c r="E1182" s="199"/>
    </row>
    <row r="1183" spans="1:5" ht="21.95" customHeight="1">
      <c r="A1183" s="40">
        <v>8</v>
      </c>
      <c r="B1183" s="146" t="str">
        <f>'اسماء العملاء'!A9</f>
        <v>وليد ابراهيم</v>
      </c>
      <c r="C1183" s="146" t="str">
        <f>'اسماء العملاء'!B9</f>
        <v>العجمي</v>
      </c>
      <c r="D1183" s="196" t="str">
        <f>'اسماء العملاء'!C9</f>
        <v>2222222222</v>
      </c>
      <c r="E1183" s="199"/>
    </row>
    <row r="1184" spans="1:5" ht="21.95" customHeight="1">
      <c r="A1184" s="40">
        <v>9</v>
      </c>
      <c r="B1184" s="146" t="str">
        <f>'اسماء العملاء'!A10</f>
        <v>سمير رياض</v>
      </c>
      <c r="C1184" s="146" t="str">
        <f>'اسماء العملاء'!B10</f>
        <v>المندرة</v>
      </c>
      <c r="D1184" s="196" t="str">
        <f>'اسماء العملاء'!C10</f>
        <v>03333333333</v>
      </c>
      <c r="E1184" s="199"/>
    </row>
    <row r="1185" spans="1:5" ht="21.95" customHeight="1">
      <c r="A1185" s="40">
        <v>10</v>
      </c>
      <c r="B1185" s="146">
        <f>'اسماء العملاء'!A11</f>
        <v>0</v>
      </c>
      <c r="C1185" s="146">
        <f>'اسماء العملاء'!B11</f>
        <v>0</v>
      </c>
      <c r="D1185" s="196">
        <f>'اسماء العملاء'!C11</f>
        <v>0</v>
      </c>
      <c r="E1185" s="199"/>
    </row>
    <row r="1186" spans="1:5" ht="21.95" customHeight="1">
      <c r="A1186" s="40">
        <v>11</v>
      </c>
      <c r="B1186" s="146">
        <f>'اسماء العملاء'!A12</f>
        <v>0</v>
      </c>
      <c r="C1186" s="146">
        <f>'اسماء العملاء'!B12</f>
        <v>0</v>
      </c>
      <c r="D1186" s="196">
        <f>'اسماء العملاء'!C12</f>
        <v>0</v>
      </c>
      <c r="E1186" s="199"/>
    </row>
    <row r="1187" spans="1:5" ht="21.95" customHeight="1">
      <c r="A1187" s="40">
        <v>12</v>
      </c>
      <c r="B1187" s="146">
        <f>'اسماء العملاء'!A13</f>
        <v>0</v>
      </c>
      <c r="C1187" s="146">
        <f>'اسماء العملاء'!B13</f>
        <v>0</v>
      </c>
      <c r="D1187" s="196">
        <f>'اسماء العملاء'!C13</f>
        <v>0</v>
      </c>
      <c r="E1187" s="199"/>
    </row>
    <row r="1188" spans="1:5" ht="21.95" customHeight="1">
      <c r="A1188" s="40">
        <v>13</v>
      </c>
      <c r="B1188" s="146">
        <f>'اسماء العملاء'!A14</f>
        <v>0</v>
      </c>
      <c r="C1188" s="146">
        <f>'اسماء العملاء'!B14</f>
        <v>0</v>
      </c>
      <c r="D1188" s="196">
        <f>'اسماء العملاء'!C14</f>
        <v>0</v>
      </c>
      <c r="E1188" s="199"/>
    </row>
    <row r="1189" spans="1:5" ht="21.95" customHeight="1">
      <c r="A1189" s="40">
        <v>14</v>
      </c>
      <c r="B1189" s="146">
        <f>'اسماء العملاء'!A15</f>
        <v>0</v>
      </c>
      <c r="C1189" s="146">
        <f>'اسماء العملاء'!B15</f>
        <v>0</v>
      </c>
      <c r="D1189" s="196">
        <f>'اسماء العملاء'!C15</f>
        <v>0</v>
      </c>
      <c r="E1189" s="199"/>
    </row>
    <row r="1190" spans="1:5" ht="21.95" customHeight="1">
      <c r="A1190" s="40">
        <v>15</v>
      </c>
      <c r="B1190" s="146">
        <f>'اسماء العملاء'!A16</f>
        <v>0</v>
      </c>
      <c r="C1190" s="146">
        <f>'اسماء العملاء'!B16</f>
        <v>0</v>
      </c>
      <c r="D1190" s="196">
        <f>'اسماء العملاء'!C16</f>
        <v>0</v>
      </c>
      <c r="E1190" s="199"/>
    </row>
    <row r="1191" spans="1:5" ht="21.95" customHeight="1">
      <c r="A1191" s="40">
        <v>16</v>
      </c>
      <c r="B1191" s="146">
        <f>'اسماء العملاء'!A17</f>
        <v>0</v>
      </c>
      <c r="C1191" s="146">
        <f>'اسماء العملاء'!B17</f>
        <v>0</v>
      </c>
      <c r="D1191" s="196">
        <f>'اسماء العملاء'!C17</f>
        <v>0</v>
      </c>
      <c r="E1191" s="199"/>
    </row>
    <row r="1192" spans="1:5" ht="21.95" customHeight="1">
      <c r="A1192" s="40">
        <v>17</v>
      </c>
      <c r="B1192" s="146">
        <f>'اسماء العملاء'!A18</f>
        <v>0</v>
      </c>
      <c r="C1192" s="146">
        <f>'اسماء العملاء'!B18</f>
        <v>0</v>
      </c>
      <c r="D1192" s="196">
        <f>'اسماء العملاء'!C18</f>
        <v>0</v>
      </c>
      <c r="E1192" s="199"/>
    </row>
    <row r="1193" spans="1:5" ht="21.95" customHeight="1">
      <c r="A1193" s="40">
        <v>18</v>
      </c>
      <c r="B1193" s="146">
        <f>'اسماء العملاء'!A19</f>
        <v>0</v>
      </c>
      <c r="C1193" s="146">
        <f>'اسماء العملاء'!B19</f>
        <v>0</v>
      </c>
      <c r="D1193" s="196">
        <f>'اسماء العملاء'!C19</f>
        <v>0</v>
      </c>
      <c r="E1193" s="199"/>
    </row>
    <row r="1194" spans="1:5" ht="21.95" customHeight="1">
      <c r="A1194" s="40">
        <v>19</v>
      </c>
      <c r="B1194" s="146">
        <f>'اسماء العملاء'!A20</f>
        <v>0</v>
      </c>
      <c r="C1194" s="146">
        <f>'اسماء العملاء'!B20</f>
        <v>0</v>
      </c>
      <c r="D1194" s="196">
        <f>'اسماء العملاء'!C20</f>
        <v>0</v>
      </c>
      <c r="E1194" s="199"/>
    </row>
    <row r="1195" spans="1:5" ht="21.95" customHeight="1">
      <c r="A1195" s="40">
        <v>20</v>
      </c>
      <c r="B1195" s="146">
        <f>'اسماء العملاء'!A21</f>
        <v>0</v>
      </c>
      <c r="C1195" s="146">
        <f>'اسماء العملاء'!B21</f>
        <v>0</v>
      </c>
      <c r="D1195" s="196">
        <f>'اسماء العملاء'!C21</f>
        <v>0</v>
      </c>
      <c r="E1195" s="199"/>
    </row>
    <row r="1196" spans="1:5" ht="21.95" customHeight="1">
      <c r="A1196" s="40">
        <v>21</v>
      </c>
      <c r="B1196" s="146">
        <f>'اسماء العملاء'!A22</f>
        <v>0</v>
      </c>
      <c r="C1196" s="146">
        <f>'اسماء العملاء'!B22</f>
        <v>0</v>
      </c>
      <c r="D1196" s="196">
        <f>'اسماء العملاء'!C22</f>
        <v>0</v>
      </c>
      <c r="E1196" s="199"/>
    </row>
    <row r="1197" spans="1:5" ht="21.95" customHeight="1">
      <c r="A1197" s="40">
        <v>22</v>
      </c>
      <c r="B1197" s="146">
        <f>'اسماء العملاء'!A23</f>
        <v>0</v>
      </c>
      <c r="C1197" s="146">
        <f>'اسماء العملاء'!B23</f>
        <v>0</v>
      </c>
      <c r="D1197" s="196">
        <f>'اسماء العملاء'!C23</f>
        <v>0</v>
      </c>
      <c r="E1197" s="199"/>
    </row>
    <row r="1198" spans="1:5" ht="21.95" customHeight="1">
      <c r="A1198" s="40">
        <v>23</v>
      </c>
      <c r="B1198" s="146">
        <f>'اسماء العملاء'!A24</f>
        <v>0</v>
      </c>
      <c r="C1198" s="146">
        <f>'اسماء العملاء'!B24</f>
        <v>0</v>
      </c>
      <c r="D1198" s="196">
        <f>'اسماء العملاء'!C24</f>
        <v>0</v>
      </c>
      <c r="E1198" s="199"/>
    </row>
    <row r="1199" spans="1:5" ht="21.95" customHeight="1">
      <c r="A1199" s="40">
        <v>24</v>
      </c>
      <c r="B1199" s="146">
        <f>'اسماء العملاء'!A25</f>
        <v>0</v>
      </c>
      <c r="C1199" s="146">
        <f>'اسماء العملاء'!B25</f>
        <v>0</v>
      </c>
      <c r="D1199" s="196">
        <f>'اسماء العملاء'!C25</f>
        <v>0</v>
      </c>
      <c r="E1199" s="199"/>
    </row>
    <row r="1200" spans="1:5" ht="21.95" customHeight="1">
      <c r="A1200" s="40">
        <v>25</v>
      </c>
      <c r="B1200" s="146">
        <f>'اسماء العملاء'!A26</f>
        <v>0</v>
      </c>
      <c r="C1200" s="146">
        <f>'اسماء العملاء'!B26</f>
        <v>0</v>
      </c>
      <c r="D1200" s="196">
        <f>'اسماء العملاء'!C26</f>
        <v>0</v>
      </c>
      <c r="E1200" s="199"/>
    </row>
    <row r="1201" spans="1:5" ht="21.95" customHeight="1">
      <c r="A1201" s="40">
        <v>26</v>
      </c>
      <c r="B1201" s="146">
        <f>'اسماء العملاء'!A27</f>
        <v>0</v>
      </c>
      <c r="C1201" s="146">
        <f>'اسماء العملاء'!B27</f>
        <v>0</v>
      </c>
      <c r="D1201" s="196">
        <f>'اسماء العملاء'!C27</f>
        <v>0</v>
      </c>
      <c r="E1201" s="199"/>
    </row>
    <row r="1202" spans="1:5" ht="21.95" customHeight="1">
      <c r="A1202" s="40">
        <v>27</v>
      </c>
      <c r="B1202" s="146">
        <f>'اسماء العملاء'!A28</f>
        <v>0</v>
      </c>
      <c r="C1202" s="146">
        <f>'اسماء العملاء'!B28</f>
        <v>0</v>
      </c>
      <c r="D1202" s="196">
        <f>'اسماء العملاء'!C28</f>
        <v>0</v>
      </c>
      <c r="E1202" s="199"/>
    </row>
    <row r="1203" spans="1:5" ht="21.95" customHeight="1">
      <c r="A1203" s="40">
        <v>28</v>
      </c>
      <c r="B1203" s="146">
        <f>'اسماء العملاء'!A29</f>
        <v>0</v>
      </c>
      <c r="C1203" s="146">
        <f>'اسماء العملاء'!B29</f>
        <v>0</v>
      </c>
      <c r="D1203" s="196">
        <f>'اسماء العملاء'!C29</f>
        <v>0</v>
      </c>
      <c r="E1203" s="199"/>
    </row>
    <row r="1204" spans="1:5" ht="21.95" customHeight="1">
      <c r="A1204" s="40">
        <v>29</v>
      </c>
      <c r="B1204" s="146">
        <f>'اسماء العملاء'!A30</f>
        <v>0</v>
      </c>
      <c r="C1204" s="146">
        <f>'اسماء العملاء'!B30</f>
        <v>0</v>
      </c>
      <c r="D1204" s="196">
        <f>'اسماء العملاء'!C30</f>
        <v>0</v>
      </c>
      <c r="E1204" s="199"/>
    </row>
    <row r="1205" spans="1:5" ht="21.95" customHeight="1">
      <c r="A1205" s="40">
        <v>30</v>
      </c>
      <c r="B1205" s="146">
        <f>'اسماء العملاء'!A31</f>
        <v>0</v>
      </c>
      <c r="C1205" s="146">
        <f>'اسماء العملاء'!B31</f>
        <v>0</v>
      </c>
      <c r="D1205" s="196">
        <f>'اسماء العملاء'!C31</f>
        <v>0</v>
      </c>
      <c r="E1205" s="199"/>
    </row>
    <row r="1206" spans="1:5" ht="21.95" customHeight="1">
      <c r="A1206" s="40">
        <v>31</v>
      </c>
      <c r="B1206" s="146">
        <f>'اسماء العملاء'!A32</f>
        <v>0</v>
      </c>
      <c r="C1206" s="146">
        <f>'اسماء العملاء'!B32</f>
        <v>0</v>
      </c>
      <c r="D1206" s="196">
        <f>'اسماء العملاء'!C32</f>
        <v>0</v>
      </c>
      <c r="E1206" s="199"/>
    </row>
    <row r="1207" spans="1:5" ht="21.95" customHeight="1">
      <c r="A1207" s="40">
        <v>32</v>
      </c>
      <c r="B1207" s="146">
        <f>'اسماء العملاء'!A33</f>
        <v>0</v>
      </c>
      <c r="C1207" s="146">
        <f>'اسماء العملاء'!B33</f>
        <v>0</v>
      </c>
      <c r="D1207" s="196">
        <f>'اسماء العملاء'!C33</f>
        <v>0</v>
      </c>
      <c r="E1207" s="199"/>
    </row>
    <row r="1208" spans="1:5" ht="21.95" customHeight="1">
      <c r="A1208" s="40">
        <v>33</v>
      </c>
      <c r="B1208" s="146">
        <f>'اسماء العملاء'!A34</f>
        <v>0</v>
      </c>
      <c r="C1208" s="146">
        <f>'اسماء العملاء'!B34</f>
        <v>0</v>
      </c>
      <c r="D1208" s="196">
        <f>'اسماء العملاء'!C34</f>
        <v>0</v>
      </c>
      <c r="E1208" s="199"/>
    </row>
    <row r="1209" spans="1:5" ht="21.95" customHeight="1">
      <c r="A1209" s="40">
        <v>34</v>
      </c>
      <c r="B1209" s="146">
        <f>'اسماء العملاء'!A35</f>
        <v>0</v>
      </c>
      <c r="C1209" s="146">
        <f>'اسماء العملاء'!B35</f>
        <v>0</v>
      </c>
      <c r="D1209" s="196">
        <f>'اسماء العملاء'!C35</f>
        <v>0</v>
      </c>
      <c r="E1209" s="199"/>
    </row>
    <row r="1210" spans="1:5" ht="21.95" customHeight="1">
      <c r="A1210" s="40">
        <v>35</v>
      </c>
      <c r="B1210" s="146">
        <f>'اسماء العملاء'!A36</f>
        <v>0</v>
      </c>
      <c r="C1210" s="146">
        <f>'اسماء العملاء'!B36</f>
        <v>0</v>
      </c>
      <c r="D1210" s="196">
        <f>'اسماء العملاء'!C36</f>
        <v>0</v>
      </c>
      <c r="E1210" s="199"/>
    </row>
    <row r="1211" spans="1:5" ht="21.95" customHeight="1">
      <c r="A1211" s="40">
        <v>36</v>
      </c>
      <c r="B1211" s="146">
        <f>'اسماء العملاء'!A37</f>
        <v>0</v>
      </c>
      <c r="C1211" s="146">
        <f>'اسماء العملاء'!B37</f>
        <v>0</v>
      </c>
      <c r="D1211" s="196">
        <f>'اسماء العملاء'!C37</f>
        <v>0</v>
      </c>
      <c r="E1211" s="199"/>
    </row>
    <row r="1212" spans="1:5" ht="21.95" customHeight="1">
      <c r="A1212" s="40">
        <v>37</v>
      </c>
      <c r="B1212" s="146">
        <f>'اسماء العملاء'!A38</f>
        <v>0</v>
      </c>
      <c r="C1212" s="146">
        <f>'اسماء العملاء'!B38</f>
        <v>0</v>
      </c>
      <c r="D1212" s="196">
        <f>'اسماء العملاء'!C38</f>
        <v>0</v>
      </c>
      <c r="E1212" s="199"/>
    </row>
    <row r="1213" spans="1:5" ht="21.95" customHeight="1">
      <c r="A1213" s="40">
        <v>38</v>
      </c>
      <c r="B1213" s="146">
        <f>'اسماء العملاء'!A39</f>
        <v>0</v>
      </c>
      <c r="C1213" s="146">
        <f>'اسماء العملاء'!B39</f>
        <v>0</v>
      </c>
      <c r="D1213" s="196">
        <f>'اسماء العملاء'!C39</f>
        <v>0</v>
      </c>
      <c r="E1213" s="199"/>
    </row>
    <row r="1214" spans="1:5" ht="21.95" customHeight="1">
      <c r="A1214" s="40">
        <v>39</v>
      </c>
      <c r="B1214" s="146">
        <f>'اسماء العملاء'!A40</f>
        <v>0</v>
      </c>
      <c r="C1214" s="146">
        <f>'اسماء العملاء'!B40</f>
        <v>0</v>
      </c>
      <c r="D1214" s="196">
        <f>'اسماء العملاء'!C40</f>
        <v>0</v>
      </c>
      <c r="E1214" s="199"/>
    </row>
    <row r="1215" spans="1:5" ht="21.95" customHeight="1">
      <c r="A1215" s="40">
        <v>40</v>
      </c>
      <c r="B1215" s="146">
        <f>'اسماء العملاء'!A41</f>
        <v>0</v>
      </c>
      <c r="C1215" s="146">
        <f>'اسماء العملاء'!B41</f>
        <v>0</v>
      </c>
      <c r="D1215" s="196">
        <f>'اسماء العملاء'!C41</f>
        <v>0</v>
      </c>
      <c r="E1215" s="199"/>
    </row>
    <row r="1216" spans="1:5" ht="21.95" customHeight="1">
      <c r="A1216" s="40">
        <v>41</v>
      </c>
      <c r="B1216" s="146">
        <f>'اسماء العملاء'!A42</f>
        <v>0</v>
      </c>
      <c r="C1216" s="146">
        <f>'اسماء العملاء'!B42</f>
        <v>0</v>
      </c>
      <c r="D1216" s="196">
        <f>'اسماء العملاء'!C42</f>
        <v>0</v>
      </c>
      <c r="E1216" s="199"/>
    </row>
    <row r="1217" spans="1:5" ht="21.95" customHeight="1">
      <c r="A1217" s="40">
        <v>42</v>
      </c>
      <c r="B1217" s="146">
        <f>'اسماء العملاء'!A43</f>
        <v>0</v>
      </c>
      <c r="C1217" s="146">
        <f>'اسماء العملاء'!B43</f>
        <v>0</v>
      </c>
      <c r="D1217" s="196">
        <f>'اسماء العملاء'!C43</f>
        <v>0</v>
      </c>
      <c r="E1217" s="199"/>
    </row>
    <row r="1218" spans="1:5" ht="21.95" customHeight="1">
      <c r="A1218" s="40">
        <v>43</v>
      </c>
      <c r="B1218" s="146">
        <f>'اسماء العملاء'!A44</f>
        <v>0</v>
      </c>
      <c r="C1218" s="146">
        <f>'اسماء العملاء'!B44</f>
        <v>0</v>
      </c>
      <c r="D1218" s="196">
        <f>'اسماء العملاء'!C44</f>
        <v>0</v>
      </c>
      <c r="E1218" s="199"/>
    </row>
    <row r="1219" spans="1:5" ht="21.95" customHeight="1">
      <c r="A1219" s="40">
        <v>44</v>
      </c>
      <c r="B1219" s="146">
        <f>'اسماء العملاء'!A45</f>
        <v>0</v>
      </c>
      <c r="C1219" s="146">
        <f>'اسماء العملاء'!B45</f>
        <v>0</v>
      </c>
      <c r="D1219" s="196">
        <f>'اسماء العملاء'!C45</f>
        <v>0</v>
      </c>
      <c r="E1219" s="199"/>
    </row>
    <row r="1220" spans="1:5" ht="21.95" customHeight="1">
      <c r="A1220" s="40">
        <v>45</v>
      </c>
      <c r="B1220" s="146">
        <f>'اسماء العملاء'!A46</f>
        <v>0</v>
      </c>
      <c r="C1220" s="146">
        <f>'اسماء العملاء'!B46</f>
        <v>0</v>
      </c>
      <c r="D1220" s="196">
        <f>'اسماء العملاء'!C46</f>
        <v>0</v>
      </c>
      <c r="E1220" s="199"/>
    </row>
    <row r="1221" spans="1:5" ht="21.95" customHeight="1">
      <c r="A1221" s="40">
        <v>46</v>
      </c>
      <c r="B1221" s="146">
        <f>'اسماء العملاء'!A47</f>
        <v>0</v>
      </c>
      <c r="C1221" s="146">
        <f>'اسماء العملاء'!B47</f>
        <v>0</v>
      </c>
      <c r="D1221" s="196">
        <f>'اسماء العملاء'!C47</f>
        <v>0</v>
      </c>
      <c r="E1221" s="199"/>
    </row>
    <row r="1222" spans="1:5" ht="21.95" customHeight="1">
      <c r="A1222" s="40">
        <v>47</v>
      </c>
      <c r="B1222" s="146">
        <f>'اسماء العملاء'!A48</f>
        <v>0</v>
      </c>
      <c r="C1222" s="146">
        <f>'اسماء العملاء'!B48</f>
        <v>0</v>
      </c>
      <c r="D1222" s="196">
        <f>'اسماء العملاء'!C48</f>
        <v>0</v>
      </c>
      <c r="E1222" s="199"/>
    </row>
    <row r="1223" spans="1:5" ht="21.95" customHeight="1">
      <c r="A1223" s="40">
        <v>48</v>
      </c>
      <c r="B1223" s="146">
        <f>'اسماء العملاء'!A49</f>
        <v>0</v>
      </c>
      <c r="C1223" s="146">
        <f>'اسماء العملاء'!B49</f>
        <v>0</v>
      </c>
      <c r="D1223" s="196">
        <f>'اسماء العملاء'!C49</f>
        <v>0</v>
      </c>
      <c r="E1223" s="199"/>
    </row>
    <row r="1224" spans="1:5" ht="21.95" customHeight="1">
      <c r="A1224" s="40">
        <v>49</v>
      </c>
      <c r="B1224" s="146">
        <f>'اسماء العملاء'!A50</f>
        <v>0</v>
      </c>
      <c r="C1224" s="146">
        <f>'اسماء العملاء'!B50</f>
        <v>0</v>
      </c>
      <c r="D1224" s="196">
        <f>'اسماء العملاء'!C50</f>
        <v>0</v>
      </c>
      <c r="E1224" s="199"/>
    </row>
    <row r="1225" spans="1:5" ht="21.95" customHeight="1">
      <c r="A1225" s="40">
        <v>50</v>
      </c>
      <c r="B1225" s="146">
        <f>'اسماء العملاء'!A51</f>
        <v>0</v>
      </c>
      <c r="C1225" s="146">
        <f>'اسماء العملاء'!B51</f>
        <v>0</v>
      </c>
      <c r="D1225" s="196">
        <f>'اسماء العملاء'!C51</f>
        <v>0</v>
      </c>
      <c r="E1225" s="199"/>
    </row>
    <row r="1226" spans="1:5" ht="21.95" customHeight="1">
      <c r="A1226" s="40">
        <v>51</v>
      </c>
      <c r="B1226" s="146">
        <f>'اسماء العملاء'!A52</f>
        <v>0</v>
      </c>
      <c r="C1226" s="146">
        <f>'اسماء العملاء'!B52</f>
        <v>0</v>
      </c>
      <c r="D1226" s="196">
        <f>'اسماء العملاء'!C52</f>
        <v>0</v>
      </c>
      <c r="E1226" s="199"/>
    </row>
    <row r="1227" spans="1:5" ht="21.95" customHeight="1">
      <c r="A1227" s="40">
        <v>52</v>
      </c>
      <c r="B1227" s="146">
        <f>'اسماء العملاء'!A53</f>
        <v>0</v>
      </c>
      <c r="C1227" s="146">
        <f>'اسماء العملاء'!B53</f>
        <v>0</v>
      </c>
      <c r="D1227" s="196">
        <f>'اسماء العملاء'!C53</f>
        <v>0</v>
      </c>
      <c r="E1227" s="199"/>
    </row>
    <row r="1228" spans="1:5" ht="21.95" customHeight="1">
      <c r="A1228" s="40">
        <v>53</v>
      </c>
      <c r="B1228" s="146">
        <f>'اسماء العملاء'!A54</f>
        <v>0</v>
      </c>
      <c r="C1228" s="146">
        <f>'اسماء العملاء'!B54</f>
        <v>0</v>
      </c>
      <c r="D1228" s="196">
        <f>'اسماء العملاء'!C54</f>
        <v>0</v>
      </c>
      <c r="E1228" s="199"/>
    </row>
    <row r="1229" spans="1:5" ht="21.95" customHeight="1">
      <c r="A1229" s="40">
        <v>54</v>
      </c>
      <c r="B1229" s="146">
        <f>'اسماء العملاء'!A55</f>
        <v>0</v>
      </c>
      <c r="C1229" s="146">
        <f>'اسماء العملاء'!B55</f>
        <v>0</v>
      </c>
      <c r="D1229" s="196">
        <f>'اسماء العملاء'!C55</f>
        <v>0</v>
      </c>
      <c r="E1229" s="199"/>
    </row>
    <row r="1230" spans="1:5" ht="21.95" customHeight="1">
      <c r="A1230" s="40">
        <v>55</v>
      </c>
      <c r="B1230" s="146">
        <f>'اسماء العملاء'!A56</f>
        <v>0</v>
      </c>
      <c r="C1230" s="146">
        <f>'اسماء العملاء'!B56</f>
        <v>0</v>
      </c>
      <c r="D1230" s="196">
        <f>'اسماء العملاء'!C56</f>
        <v>0</v>
      </c>
      <c r="E1230" s="199"/>
    </row>
    <row r="1231" spans="1:5" ht="21.95" customHeight="1">
      <c r="A1231" s="40">
        <v>56</v>
      </c>
      <c r="B1231" s="146">
        <f>'اسماء العملاء'!A57</f>
        <v>0</v>
      </c>
      <c r="C1231" s="146">
        <f>'اسماء العملاء'!B57</f>
        <v>0</v>
      </c>
      <c r="D1231" s="196">
        <f>'اسماء العملاء'!C57</f>
        <v>0</v>
      </c>
      <c r="E1231" s="199"/>
    </row>
    <row r="1232" spans="1:5" ht="21.95" customHeight="1">
      <c r="A1232" s="40">
        <v>57</v>
      </c>
      <c r="B1232" s="146">
        <f>'اسماء العملاء'!A58</f>
        <v>0</v>
      </c>
      <c r="C1232" s="146">
        <f>'اسماء العملاء'!B58</f>
        <v>0</v>
      </c>
      <c r="D1232" s="196">
        <f>'اسماء العملاء'!C58</f>
        <v>0</v>
      </c>
      <c r="E1232" s="199"/>
    </row>
    <row r="1233" spans="1:5" ht="21.95" customHeight="1">
      <c r="A1233" s="40">
        <v>58</v>
      </c>
      <c r="B1233" s="146">
        <f>'اسماء العملاء'!A59</f>
        <v>0</v>
      </c>
      <c r="C1233" s="146">
        <f>'اسماء العملاء'!B59</f>
        <v>0</v>
      </c>
      <c r="D1233" s="196">
        <f>'اسماء العملاء'!C59</f>
        <v>0</v>
      </c>
      <c r="E1233" s="199"/>
    </row>
    <row r="1234" spans="1:5" ht="21.95" customHeight="1">
      <c r="A1234" s="40">
        <v>59</v>
      </c>
      <c r="B1234" s="146">
        <f>'اسماء العملاء'!A60</f>
        <v>0</v>
      </c>
      <c r="C1234" s="146">
        <f>'اسماء العملاء'!B60</f>
        <v>0</v>
      </c>
      <c r="D1234" s="196">
        <f>'اسماء العملاء'!C60</f>
        <v>0</v>
      </c>
      <c r="E1234" s="199"/>
    </row>
    <row r="1235" spans="1:5" ht="21.95" customHeight="1">
      <c r="A1235" s="40">
        <v>60</v>
      </c>
      <c r="B1235" s="146">
        <f>'اسماء العملاء'!A61</f>
        <v>0</v>
      </c>
      <c r="C1235" s="146">
        <f>'اسماء العملاء'!B61</f>
        <v>0</v>
      </c>
      <c r="D1235" s="196">
        <f>'اسماء العملاء'!C61</f>
        <v>0</v>
      </c>
      <c r="E1235" s="199"/>
    </row>
    <row r="1236" spans="1:5" ht="21.95" customHeight="1">
      <c r="A1236" s="40">
        <v>61</v>
      </c>
      <c r="B1236" s="146">
        <f>'اسماء العملاء'!A62</f>
        <v>0</v>
      </c>
      <c r="C1236" s="146">
        <f>'اسماء العملاء'!B62</f>
        <v>0</v>
      </c>
      <c r="D1236" s="196">
        <f>'اسماء العملاء'!C62</f>
        <v>0</v>
      </c>
      <c r="E1236" s="199"/>
    </row>
    <row r="1237" spans="1:5" ht="21.95" customHeight="1">
      <c r="A1237" s="40">
        <v>62</v>
      </c>
      <c r="B1237" s="146">
        <f>'اسماء العملاء'!A63</f>
        <v>0</v>
      </c>
      <c r="C1237" s="146">
        <f>'اسماء العملاء'!B63</f>
        <v>0</v>
      </c>
      <c r="D1237" s="196">
        <f>'اسماء العملاء'!C63</f>
        <v>0</v>
      </c>
      <c r="E1237" s="199"/>
    </row>
    <row r="1238" spans="1:5" ht="21.95" customHeight="1">
      <c r="A1238" s="40">
        <v>63</v>
      </c>
      <c r="B1238" s="146">
        <f>'اسماء العملاء'!A64</f>
        <v>0</v>
      </c>
      <c r="C1238" s="146">
        <f>'اسماء العملاء'!B64</f>
        <v>0</v>
      </c>
      <c r="D1238" s="196">
        <f>'اسماء العملاء'!C64</f>
        <v>0</v>
      </c>
      <c r="E1238" s="199"/>
    </row>
    <row r="1239" spans="1:5" ht="21.95" customHeight="1">
      <c r="A1239" s="40">
        <v>64</v>
      </c>
      <c r="B1239" s="146">
        <f>'اسماء العملاء'!A65</f>
        <v>0</v>
      </c>
      <c r="C1239" s="146">
        <f>'اسماء العملاء'!B65</f>
        <v>0</v>
      </c>
      <c r="D1239" s="196">
        <f>'اسماء العملاء'!C65</f>
        <v>0</v>
      </c>
      <c r="E1239" s="199"/>
    </row>
    <row r="1240" spans="1:5" ht="21.95" customHeight="1">
      <c r="A1240" s="40">
        <v>65</v>
      </c>
      <c r="B1240" s="146">
        <f>'اسماء العملاء'!A66</f>
        <v>0</v>
      </c>
      <c r="C1240" s="146">
        <f>'اسماء العملاء'!B66</f>
        <v>0</v>
      </c>
      <c r="D1240" s="196">
        <f>'اسماء العملاء'!C66</f>
        <v>0</v>
      </c>
      <c r="E1240" s="199"/>
    </row>
    <row r="1241" spans="1:5" ht="21.95" customHeight="1">
      <c r="A1241" s="40">
        <v>66</v>
      </c>
      <c r="B1241" s="146">
        <f>'اسماء العملاء'!A67</f>
        <v>0</v>
      </c>
      <c r="C1241" s="146">
        <f>'اسماء العملاء'!B67</f>
        <v>0</v>
      </c>
      <c r="D1241" s="196">
        <f>'اسماء العملاء'!C67</f>
        <v>0</v>
      </c>
      <c r="E1241" s="199"/>
    </row>
    <row r="1242" spans="1:5" ht="21.95" customHeight="1">
      <c r="A1242" s="40">
        <v>67</v>
      </c>
      <c r="B1242" s="146">
        <f>'اسماء العملاء'!A68</f>
        <v>0</v>
      </c>
      <c r="C1242" s="146">
        <f>'اسماء العملاء'!B68</f>
        <v>0</v>
      </c>
      <c r="D1242" s="196">
        <f>'اسماء العملاء'!C68</f>
        <v>0</v>
      </c>
      <c r="E1242" s="199"/>
    </row>
    <row r="1243" spans="1:5" ht="21.95" customHeight="1">
      <c r="A1243" s="40">
        <v>68</v>
      </c>
      <c r="B1243" s="146">
        <f>'اسماء العملاء'!A69</f>
        <v>0</v>
      </c>
      <c r="C1243" s="146">
        <f>'اسماء العملاء'!B69</f>
        <v>0</v>
      </c>
      <c r="D1243" s="196">
        <f>'اسماء العملاء'!C69</f>
        <v>0</v>
      </c>
      <c r="E1243" s="199"/>
    </row>
    <row r="1244" spans="1:5" ht="21.95" customHeight="1">
      <c r="A1244" s="40">
        <v>69</v>
      </c>
      <c r="B1244" s="146">
        <f>'اسماء العملاء'!A70</f>
        <v>0</v>
      </c>
      <c r="C1244" s="146">
        <f>'اسماء العملاء'!B70</f>
        <v>0</v>
      </c>
      <c r="D1244" s="196">
        <f>'اسماء العملاء'!C70</f>
        <v>0</v>
      </c>
      <c r="E1244" s="199"/>
    </row>
    <row r="1245" spans="1:5" ht="21.95" customHeight="1">
      <c r="A1245" s="40">
        <v>70</v>
      </c>
      <c r="B1245" s="146">
        <f>'اسماء العملاء'!A71</f>
        <v>0</v>
      </c>
      <c r="C1245" s="146">
        <f>'اسماء العملاء'!B71</f>
        <v>0</v>
      </c>
      <c r="D1245" s="196">
        <f>'اسماء العملاء'!C71</f>
        <v>0</v>
      </c>
      <c r="E1245" s="199"/>
    </row>
    <row r="1246" spans="1:5" ht="21.95" customHeight="1">
      <c r="A1246" s="40">
        <v>71</v>
      </c>
      <c r="B1246" s="146">
        <f>'اسماء العملاء'!A72</f>
        <v>0</v>
      </c>
      <c r="C1246" s="146">
        <f>'اسماء العملاء'!B72</f>
        <v>0</v>
      </c>
      <c r="D1246" s="196">
        <f>'اسماء العملاء'!C72</f>
        <v>0</v>
      </c>
      <c r="E1246" s="199"/>
    </row>
    <row r="1247" spans="1:5" ht="21.95" customHeight="1">
      <c r="A1247" s="40">
        <v>72</v>
      </c>
      <c r="B1247" s="146">
        <f>'اسماء العملاء'!A73</f>
        <v>0</v>
      </c>
      <c r="C1247" s="146">
        <f>'اسماء العملاء'!B73</f>
        <v>0</v>
      </c>
      <c r="D1247" s="196">
        <f>'اسماء العملاء'!C73</f>
        <v>0</v>
      </c>
      <c r="E1247" s="199"/>
    </row>
    <row r="1248" spans="1:5" ht="21.95" customHeight="1">
      <c r="A1248" s="40">
        <v>73</v>
      </c>
      <c r="B1248" s="146">
        <f>'اسماء العملاء'!A74</f>
        <v>0</v>
      </c>
      <c r="C1248" s="146">
        <f>'اسماء العملاء'!B74</f>
        <v>0</v>
      </c>
      <c r="D1248" s="196">
        <f>'اسماء العملاء'!C74</f>
        <v>0</v>
      </c>
      <c r="E1248" s="199"/>
    </row>
    <row r="1249" spans="1:5" ht="21.95" customHeight="1">
      <c r="A1249" s="40">
        <v>74</v>
      </c>
      <c r="B1249" s="146">
        <f>'اسماء العملاء'!A75</f>
        <v>0</v>
      </c>
      <c r="C1249" s="146">
        <f>'اسماء العملاء'!B75</f>
        <v>0</v>
      </c>
      <c r="D1249" s="196">
        <f>'اسماء العملاء'!C75</f>
        <v>0</v>
      </c>
      <c r="E1249" s="199"/>
    </row>
    <row r="1250" spans="1:5" ht="21.95" customHeight="1">
      <c r="A1250" s="40">
        <v>75</v>
      </c>
      <c r="B1250" s="146">
        <f>'اسماء العملاء'!A76</f>
        <v>0</v>
      </c>
      <c r="C1250" s="146">
        <f>'اسماء العملاء'!B76</f>
        <v>0</v>
      </c>
      <c r="D1250" s="196">
        <f>'اسماء العملاء'!C76</f>
        <v>0</v>
      </c>
      <c r="E1250" s="199"/>
    </row>
    <row r="1251" spans="1:5" ht="21.95" customHeight="1">
      <c r="A1251" s="40">
        <v>76</v>
      </c>
      <c r="B1251" s="146">
        <f>'اسماء العملاء'!A77</f>
        <v>0</v>
      </c>
      <c r="C1251" s="146">
        <f>'اسماء العملاء'!B77</f>
        <v>0</v>
      </c>
      <c r="D1251" s="196">
        <f>'اسماء العملاء'!C77</f>
        <v>0</v>
      </c>
      <c r="E1251" s="199"/>
    </row>
    <row r="1252" spans="1:5" ht="21.95" customHeight="1">
      <c r="A1252" s="40">
        <v>77</v>
      </c>
      <c r="B1252" s="146">
        <f>'اسماء العملاء'!A78</f>
        <v>0</v>
      </c>
      <c r="C1252" s="146">
        <f>'اسماء العملاء'!B78</f>
        <v>0</v>
      </c>
      <c r="D1252" s="196">
        <f>'اسماء العملاء'!C78</f>
        <v>0</v>
      </c>
      <c r="E1252" s="199"/>
    </row>
    <row r="1253" spans="1:5" ht="21.95" customHeight="1">
      <c r="A1253" s="40">
        <v>78</v>
      </c>
      <c r="B1253" s="146">
        <f>'اسماء العملاء'!A79</f>
        <v>0</v>
      </c>
      <c r="C1253" s="146">
        <f>'اسماء العملاء'!B79</f>
        <v>0</v>
      </c>
      <c r="D1253" s="196">
        <f>'اسماء العملاء'!C79</f>
        <v>0</v>
      </c>
      <c r="E1253" s="199"/>
    </row>
    <row r="1254" spans="1:5" ht="21.95" customHeight="1">
      <c r="A1254" s="40">
        <v>79</v>
      </c>
      <c r="B1254" s="146">
        <f>'اسماء العملاء'!A80</f>
        <v>0</v>
      </c>
      <c r="C1254" s="146">
        <f>'اسماء العملاء'!B80</f>
        <v>0</v>
      </c>
      <c r="D1254" s="196">
        <f>'اسماء العملاء'!C80</f>
        <v>0</v>
      </c>
      <c r="E1254" s="199"/>
    </row>
    <row r="1255" spans="1:5" ht="21.95" customHeight="1">
      <c r="A1255" s="40">
        <v>80</v>
      </c>
      <c r="B1255" s="146">
        <f>'اسماء العملاء'!A81</f>
        <v>0</v>
      </c>
      <c r="C1255" s="146">
        <f>'اسماء العملاء'!B81</f>
        <v>0</v>
      </c>
      <c r="D1255" s="196">
        <f>'اسماء العملاء'!C81</f>
        <v>0</v>
      </c>
      <c r="E1255" s="199"/>
    </row>
    <row r="1256" spans="1:5" ht="21.95" customHeight="1">
      <c r="A1256" s="40">
        <v>81</v>
      </c>
      <c r="B1256" s="146">
        <f>'اسماء العملاء'!A82</f>
        <v>0</v>
      </c>
      <c r="C1256" s="146">
        <f>'اسماء العملاء'!B82</f>
        <v>0</v>
      </c>
      <c r="D1256" s="196">
        <f>'اسماء العملاء'!C82</f>
        <v>0</v>
      </c>
      <c r="E1256" s="199"/>
    </row>
    <row r="1257" spans="1:5" ht="21.95" customHeight="1">
      <c r="A1257" s="40">
        <v>82</v>
      </c>
      <c r="B1257" s="146">
        <f>'اسماء العملاء'!A83</f>
        <v>0</v>
      </c>
      <c r="C1257" s="146">
        <f>'اسماء العملاء'!B83</f>
        <v>0</v>
      </c>
      <c r="D1257" s="196">
        <f>'اسماء العملاء'!C83</f>
        <v>0</v>
      </c>
      <c r="E1257" s="199"/>
    </row>
    <row r="1258" spans="1:5" ht="21.95" customHeight="1">
      <c r="A1258" s="40">
        <v>83</v>
      </c>
      <c r="B1258" s="146">
        <f>'اسماء العملاء'!A84</f>
        <v>0</v>
      </c>
      <c r="C1258" s="146">
        <f>'اسماء العملاء'!B84</f>
        <v>0</v>
      </c>
      <c r="D1258" s="196">
        <f>'اسماء العملاء'!C84</f>
        <v>0</v>
      </c>
      <c r="E1258" s="199"/>
    </row>
    <row r="1259" spans="1:5" ht="21.95" customHeight="1">
      <c r="A1259" s="40">
        <v>84</v>
      </c>
      <c r="B1259" s="146">
        <f>'اسماء العملاء'!A85</f>
        <v>0</v>
      </c>
      <c r="C1259" s="146">
        <f>'اسماء العملاء'!B85</f>
        <v>0</v>
      </c>
      <c r="D1259" s="196">
        <f>'اسماء العملاء'!C85</f>
        <v>0</v>
      </c>
      <c r="E1259" s="199"/>
    </row>
    <row r="1260" spans="1:5" ht="21.95" customHeight="1">
      <c r="A1260" s="40">
        <v>85</v>
      </c>
      <c r="B1260" s="146">
        <f>'اسماء العملاء'!A86</f>
        <v>0</v>
      </c>
      <c r="C1260" s="146">
        <f>'اسماء العملاء'!B86</f>
        <v>0</v>
      </c>
      <c r="D1260" s="196">
        <f>'اسماء العملاء'!C86</f>
        <v>0</v>
      </c>
      <c r="E1260" s="199"/>
    </row>
    <row r="1261" spans="1:5" ht="21.95" customHeight="1">
      <c r="A1261" s="40">
        <v>86</v>
      </c>
      <c r="B1261" s="146">
        <f>'اسماء العملاء'!A87</f>
        <v>0</v>
      </c>
      <c r="C1261" s="146">
        <f>'اسماء العملاء'!B87</f>
        <v>0</v>
      </c>
      <c r="D1261" s="196">
        <f>'اسماء العملاء'!C87</f>
        <v>0</v>
      </c>
      <c r="E1261" s="199"/>
    </row>
    <row r="1262" spans="1:5" ht="21.95" customHeight="1">
      <c r="A1262" s="40">
        <v>87</v>
      </c>
      <c r="B1262" s="146">
        <f>'اسماء العملاء'!A88</f>
        <v>0</v>
      </c>
      <c r="C1262" s="146">
        <f>'اسماء العملاء'!B88</f>
        <v>0</v>
      </c>
      <c r="D1262" s="196">
        <f>'اسماء العملاء'!C88</f>
        <v>0</v>
      </c>
      <c r="E1262" s="199"/>
    </row>
    <row r="1263" spans="1:5" ht="21.95" customHeight="1">
      <c r="A1263" s="40">
        <v>88</v>
      </c>
      <c r="B1263" s="146">
        <f>'اسماء العملاء'!A89</f>
        <v>0</v>
      </c>
      <c r="C1263" s="146">
        <f>'اسماء العملاء'!B89</f>
        <v>0</v>
      </c>
      <c r="D1263" s="196">
        <f>'اسماء العملاء'!C89</f>
        <v>0</v>
      </c>
      <c r="E1263" s="199"/>
    </row>
    <row r="1264" spans="1:5" ht="21.95" customHeight="1">
      <c r="A1264" s="40">
        <v>89</v>
      </c>
      <c r="B1264" s="146">
        <f>'اسماء العملاء'!A90</f>
        <v>0</v>
      </c>
      <c r="C1264" s="146">
        <f>'اسماء العملاء'!B90</f>
        <v>0</v>
      </c>
      <c r="D1264" s="196">
        <f>'اسماء العملاء'!C90</f>
        <v>0</v>
      </c>
      <c r="E1264" s="199"/>
    </row>
    <row r="1265" spans="1:5" ht="21.95" customHeight="1">
      <c r="A1265" s="40">
        <v>90</v>
      </c>
      <c r="B1265" s="146">
        <f>'اسماء العملاء'!A91</f>
        <v>0</v>
      </c>
      <c r="C1265" s="146">
        <f>'اسماء العملاء'!B91</f>
        <v>0</v>
      </c>
      <c r="D1265" s="196">
        <f>'اسماء العملاء'!C91</f>
        <v>0</v>
      </c>
      <c r="E1265" s="199"/>
    </row>
    <row r="1266" spans="1:5" ht="21.95" customHeight="1">
      <c r="A1266" s="40">
        <v>91</v>
      </c>
      <c r="B1266" s="146">
        <f>'اسماء العملاء'!A92</f>
        <v>0</v>
      </c>
      <c r="C1266" s="146">
        <f>'اسماء العملاء'!B92</f>
        <v>0</v>
      </c>
      <c r="D1266" s="196">
        <f>'اسماء العملاء'!C92</f>
        <v>0</v>
      </c>
      <c r="E1266" s="199"/>
    </row>
    <row r="1267" spans="1:5" ht="21.95" customHeight="1">
      <c r="A1267" s="40">
        <v>92</v>
      </c>
      <c r="B1267" s="146">
        <f>'اسماء العملاء'!A93</f>
        <v>0</v>
      </c>
      <c r="C1267" s="146">
        <f>'اسماء العملاء'!B93</f>
        <v>0</v>
      </c>
      <c r="D1267" s="196">
        <f>'اسماء العملاء'!C93</f>
        <v>0</v>
      </c>
      <c r="E1267" s="199"/>
    </row>
    <row r="1268" spans="1:5" ht="21.95" customHeight="1">
      <c r="A1268" s="40">
        <v>93</v>
      </c>
      <c r="B1268" s="146">
        <f>'اسماء العملاء'!A94</f>
        <v>0</v>
      </c>
      <c r="C1268" s="146">
        <f>'اسماء العملاء'!B94</f>
        <v>0</v>
      </c>
      <c r="D1268" s="196">
        <f>'اسماء العملاء'!C94</f>
        <v>0</v>
      </c>
      <c r="E1268" s="199"/>
    </row>
    <row r="1269" spans="1:5" ht="21.95" customHeight="1">
      <c r="A1269" s="40">
        <v>94</v>
      </c>
      <c r="B1269" s="146">
        <f>'اسماء العملاء'!A95</f>
        <v>0</v>
      </c>
      <c r="C1269" s="146">
        <f>'اسماء العملاء'!B95</f>
        <v>0</v>
      </c>
      <c r="D1269" s="196">
        <f>'اسماء العملاء'!C95</f>
        <v>0</v>
      </c>
      <c r="E1269" s="199"/>
    </row>
    <row r="1270" spans="1:5" ht="21.95" customHeight="1">
      <c r="A1270" s="40">
        <v>95</v>
      </c>
      <c r="B1270" s="146">
        <f>'اسماء العملاء'!A96</f>
        <v>0</v>
      </c>
      <c r="C1270" s="146">
        <f>'اسماء العملاء'!B96</f>
        <v>0</v>
      </c>
      <c r="D1270" s="196">
        <f>'اسماء العملاء'!C96</f>
        <v>0</v>
      </c>
      <c r="E1270" s="199"/>
    </row>
    <row r="1271" spans="1:5" ht="21.95" customHeight="1">
      <c r="A1271" s="40">
        <v>96</v>
      </c>
      <c r="B1271" s="146">
        <f>'اسماء العملاء'!A97</f>
        <v>0</v>
      </c>
      <c r="C1271" s="146">
        <f>'اسماء العملاء'!B97</f>
        <v>0</v>
      </c>
      <c r="D1271" s="196">
        <f>'اسماء العملاء'!C97</f>
        <v>0</v>
      </c>
      <c r="E1271" s="199"/>
    </row>
    <row r="1272" spans="1:5" ht="21.95" customHeight="1">
      <c r="A1272" s="40">
        <v>97</v>
      </c>
      <c r="B1272" s="146">
        <f>'اسماء العملاء'!A98</f>
        <v>0</v>
      </c>
      <c r="C1272" s="146">
        <f>'اسماء العملاء'!B98</f>
        <v>0</v>
      </c>
      <c r="D1272" s="196">
        <f>'اسماء العملاء'!C98</f>
        <v>0</v>
      </c>
      <c r="E1272" s="199"/>
    </row>
    <row r="1273" spans="1:5" ht="21.95" customHeight="1">
      <c r="A1273" s="40">
        <v>98</v>
      </c>
      <c r="B1273" s="146">
        <f>'اسماء العملاء'!A99</f>
        <v>0</v>
      </c>
      <c r="C1273" s="146">
        <f>'اسماء العملاء'!B99</f>
        <v>0</v>
      </c>
      <c r="D1273" s="196">
        <f>'اسماء العملاء'!C99</f>
        <v>0</v>
      </c>
      <c r="E1273" s="199"/>
    </row>
    <row r="1274" spans="1:5" ht="21.95" customHeight="1">
      <c r="A1274" s="40">
        <v>99</v>
      </c>
      <c r="B1274" s="146">
        <f>'اسماء العملاء'!A100</f>
        <v>0</v>
      </c>
      <c r="C1274" s="146">
        <f>'اسماء العملاء'!B100</f>
        <v>0</v>
      </c>
      <c r="D1274" s="196">
        <f>'اسماء العملاء'!C100</f>
        <v>0</v>
      </c>
      <c r="E1274" s="199"/>
    </row>
    <row r="1275" spans="1:5" ht="21.95" customHeight="1" thickBot="1">
      <c r="A1275" s="43">
        <v>100</v>
      </c>
      <c r="B1275" s="147">
        <f>'اسماء العملاء'!A101</f>
        <v>0</v>
      </c>
      <c r="C1275" s="147">
        <f>'اسماء العملاء'!B101</f>
        <v>0</v>
      </c>
      <c r="D1275" s="197">
        <f>'اسماء العملاء'!C101</f>
        <v>0</v>
      </c>
      <c r="E1275" s="199"/>
    </row>
  </sheetData>
  <dataValidations count="1">
    <dataValidation type="list" allowBlank="1" showInputMessage="1" showErrorMessage="1" sqref="B3">
      <formula1>$B$1176:$B$1275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3</vt:i4>
      </vt:variant>
    </vt:vector>
  </HeadingPairs>
  <TitlesOfParts>
    <vt:vector size="16" baseType="lpstr">
      <vt:lpstr>الصفحة الرئيسية</vt:lpstr>
      <vt:lpstr>بيان الصيانة</vt:lpstr>
      <vt:lpstr>الرصيد الثابت</vt:lpstr>
      <vt:lpstr>انواع الفلاتر</vt:lpstr>
      <vt:lpstr>اسماء العملاء</vt:lpstr>
      <vt:lpstr>الدخول</vt:lpstr>
      <vt:lpstr>العملاء</vt:lpstr>
      <vt:lpstr>الصيانة</vt:lpstr>
      <vt:lpstr>ايصلات مجمعة</vt:lpstr>
      <vt:lpstr>الفواتير</vt:lpstr>
      <vt:lpstr>ايصلات</vt:lpstr>
      <vt:lpstr>مواعيد الاقساط</vt:lpstr>
      <vt:lpstr>ورقة2 </vt:lpstr>
      <vt:lpstr>الفواتير!Print_Area</vt:lpstr>
      <vt:lpstr>ايصلات!Print_Area</vt:lpstr>
      <vt:lpstr>اسم_العميل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Ahmed Youssef</dc:creator>
  <cp:lastModifiedBy>Mohamed Ahmed Youssef</cp:lastModifiedBy>
  <cp:lastPrinted>2018-09-23T14:26:29Z</cp:lastPrinted>
  <dcterms:created xsi:type="dcterms:W3CDTF">2018-09-18T09:02:25Z</dcterms:created>
  <dcterms:modified xsi:type="dcterms:W3CDTF">2018-09-24T19:34:29Z</dcterms:modified>
</cp:coreProperties>
</file>