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20" windowWidth="15600" windowHeight="1102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I3" i="1" l="1"/>
  <c r="I4" i="1"/>
  <c r="I6" i="1"/>
  <c r="I8" i="1"/>
  <c r="I9" i="1"/>
  <c r="I10" i="1"/>
  <c r="I11" i="1"/>
  <c r="I12" i="1"/>
  <c r="G11" i="1"/>
  <c r="G12" i="1"/>
  <c r="G3" i="1"/>
  <c r="G4" i="1"/>
  <c r="G5" i="1"/>
  <c r="G6" i="1"/>
  <c r="G7" i="1"/>
  <c r="G8" i="1"/>
  <c r="G9" i="1"/>
  <c r="G10" i="1"/>
  <c r="G2" i="1"/>
  <c r="F3" i="1"/>
  <c r="F4" i="1"/>
  <c r="F5" i="1"/>
  <c r="F6" i="1"/>
  <c r="F7" i="1"/>
  <c r="F8" i="1"/>
  <c r="F9" i="1"/>
  <c r="F10" i="1"/>
  <c r="F11" i="1"/>
  <c r="F12" i="1"/>
  <c r="F2" i="1"/>
  <c r="H3" i="1" l="1"/>
  <c r="H4" i="1"/>
  <c r="H5" i="1"/>
  <c r="I5" i="1" s="1"/>
  <c r="H6" i="1"/>
  <c r="H7" i="1"/>
  <c r="I7" i="1" s="1"/>
  <c r="H8" i="1"/>
  <c r="H9" i="1"/>
  <c r="H10" i="1"/>
  <c r="H11" i="1"/>
  <c r="H12" i="1"/>
  <c r="H2" i="1"/>
  <c r="I2" i="1" s="1"/>
  <c r="L3" i="1" l="1"/>
</calcChain>
</file>

<file path=xl/sharedStrings.xml><?xml version="1.0" encoding="utf-8"?>
<sst xmlns="http://schemas.openxmlformats.org/spreadsheetml/2006/main" count="44" uniqueCount="32">
  <si>
    <t>الاسم</t>
  </si>
  <si>
    <t>الرقم</t>
  </si>
  <si>
    <t>الادارة</t>
  </si>
  <si>
    <t>التاريخ</t>
  </si>
  <si>
    <t>الوقت</t>
  </si>
  <si>
    <t>محمد احمد</t>
  </si>
  <si>
    <t>حسن محمد</t>
  </si>
  <si>
    <t>خالد على</t>
  </si>
  <si>
    <t>حسن ابراهيم</t>
  </si>
  <si>
    <t>مصطفى محمود</t>
  </si>
  <si>
    <t>اسماعيل خلاف</t>
  </si>
  <si>
    <t>ياسر على</t>
  </si>
  <si>
    <t>خالد عبدالمنعم</t>
  </si>
  <si>
    <t>احمد جلال</t>
  </si>
  <si>
    <t>غادة محمد</t>
  </si>
  <si>
    <t>جمال ابوزيد</t>
  </si>
  <si>
    <t>شرق</t>
  </si>
  <si>
    <t>08:10 09:15</t>
  </si>
  <si>
    <t>08:11 14:45</t>
  </si>
  <si>
    <t>08:25 14:44</t>
  </si>
  <si>
    <t>08:25 14:46</t>
  </si>
  <si>
    <t>08:20 14:45</t>
  </si>
  <si>
    <t>الحضور</t>
  </si>
  <si>
    <t>الانصراف</t>
  </si>
  <si>
    <t>ساعات العمل</t>
  </si>
  <si>
    <t>مستحق</t>
  </si>
  <si>
    <t>سعر  الساعة</t>
  </si>
  <si>
    <t>08:11 16:45</t>
  </si>
  <si>
    <r>
      <rPr>
        <sz val="14"/>
        <color rgb="FFFF0000"/>
        <rFont val="Calibri"/>
        <family val="2"/>
        <charset val="178"/>
        <scheme val="minor"/>
      </rPr>
      <t>08:37</t>
    </r>
    <r>
      <rPr>
        <sz val="14"/>
        <color theme="1"/>
        <rFont val="Calibri"/>
        <family val="2"/>
        <charset val="178"/>
        <scheme val="minor"/>
      </rPr>
      <t xml:space="preserve"> 13:48</t>
    </r>
  </si>
  <si>
    <t>المجموع</t>
  </si>
  <si>
    <t>اختر هنا</t>
  </si>
  <si>
    <t>07:07    10:07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</si>
</sst>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71" formatCode="hh:mm;;&quot;Zero&quot;;&quot;&quot;"/>
  </numFmts>
  <fonts count="5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sz val="14"/>
      <color rgb="FFFF0000"/>
      <name val="Calibri"/>
      <family val="2"/>
      <charset val="178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20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left" vertical="center"/>
    </xf>
    <xf numFmtId="0" fontId="1" fillId="5" borderId="0" xfId="0" applyNumberFormat="1" applyFont="1" applyFill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indent="1"/>
    </xf>
    <xf numFmtId="0" fontId="4" fillId="4" borderId="3" xfId="0" applyFont="1" applyFill="1" applyBorder="1" applyAlignment="1">
      <alignment horizontal="center" vertical="center"/>
    </xf>
    <xf numFmtId="171" fontId="1" fillId="0" borderId="1" xfId="0" applyNumberFormat="1" applyFont="1" applyBorder="1" applyAlignment="1">
      <alignment horizontal="right" vertical="center" indent="1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419100</xdr:colOff>
      <xdr:row>1</xdr:row>
      <xdr:rowOff>50800</xdr:rowOff>
    </xdr:from>
    <xdr:to>
      <xdr:col>10</xdr:col>
      <xdr:colOff>419100</xdr:colOff>
      <xdr:row>4</xdr:row>
      <xdr:rowOff>171450</xdr:rowOff>
    </xdr:to>
    <xdr:cxnSp macro="">
      <xdr:nvCxnSpPr>
        <xdr:cNvPr id="3" name="Straight Arrow Connector 2"/>
        <xdr:cNvCxnSpPr/>
      </xdr:nvCxnSpPr>
      <xdr:spPr>
        <a:xfrm flipV="1">
          <a:off x="13412343000" y="431800"/>
          <a:ext cx="0" cy="8636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rightToLeft="1" tabSelected="1" topLeftCell="D1" workbookViewId="0">
      <selection activeCell="K12" sqref="K12"/>
    </sheetView>
  </sheetViews>
  <sheetFormatPr defaultColWidth="11.7265625" defaultRowHeight="19.5" customHeight="1"/>
  <cols>
    <col min="1" max="1" width="6.26953125" style="1" customWidth="1"/>
    <col min="2" max="2" width="19.81640625" style="1" customWidth="1"/>
    <col min="3" max="3" width="11.7265625" style="1"/>
    <col min="4" max="4" width="25.26953125" style="1" customWidth="1"/>
    <col min="5" max="5" width="18.26953125" style="3" customWidth="1"/>
    <col min="6" max="6" width="12.453125" style="3" customWidth="1"/>
    <col min="7" max="7" width="11.7265625" style="3"/>
    <col min="8" max="16384" width="11.7265625" style="1"/>
  </cols>
  <sheetData>
    <row r="1" spans="1:12" ht="30" customHeight="1">
      <c r="A1" s="5" t="s">
        <v>1</v>
      </c>
      <c r="B1" s="5" t="s">
        <v>0</v>
      </c>
      <c r="C1" s="5" t="s">
        <v>2</v>
      </c>
      <c r="D1" s="5" t="s">
        <v>3</v>
      </c>
      <c r="E1" s="12" t="s">
        <v>4</v>
      </c>
      <c r="F1" s="6" t="s">
        <v>22</v>
      </c>
      <c r="G1" s="6" t="s">
        <v>23</v>
      </c>
      <c r="H1" s="15" t="s">
        <v>24</v>
      </c>
      <c r="I1" s="14" t="s">
        <v>25</v>
      </c>
      <c r="J1" s="18" t="s">
        <v>26</v>
      </c>
      <c r="K1" s="14">
        <v>10</v>
      </c>
    </row>
    <row r="2" spans="1:12" ht="19.5" customHeight="1">
      <c r="A2" s="7">
        <v>1</v>
      </c>
      <c r="B2" s="8" t="s">
        <v>5</v>
      </c>
      <c r="C2" s="8" t="s">
        <v>16</v>
      </c>
      <c r="D2" s="9">
        <v>43369</v>
      </c>
      <c r="E2" s="10" t="s">
        <v>31</v>
      </c>
      <c r="F2" s="16">
        <f>IF(LEFT(TRIM(E2),5)="","",LEFT(TRIM(E2),5))*(ISNUMBER(FIND(" ",TRIM(E2))))</f>
        <v>0.29652777777777778</v>
      </c>
      <c r="G2" s="16">
        <f>(IF(RIGHT(E2,5)="","",RIGHT(E2,5))*(ISNUMBER(FIND(" ",TRIM(E2)))))</f>
        <v>0.42152777777777778</v>
      </c>
      <c r="H2" s="19">
        <f>G2-F2</f>
        <v>0.125</v>
      </c>
      <c r="I2" s="17">
        <f>ROUND(H2*24*$K$1,2)</f>
        <v>30</v>
      </c>
      <c r="L2" s="20" t="s">
        <v>29</v>
      </c>
    </row>
    <row r="3" spans="1:12" ht="19.5" customHeight="1">
      <c r="A3" s="7">
        <v>2</v>
      </c>
      <c r="B3" s="8" t="s">
        <v>6</v>
      </c>
      <c r="C3" s="8" t="s">
        <v>16</v>
      </c>
      <c r="D3" s="9">
        <v>43369</v>
      </c>
      <c r="E3" s="11" t="s">
        <v>17</v>
      </c>
      <c r="F3" s="16">
        <f t="shared" ref="F3:F12" si="0">IF(LEFT(TRIM(E3),5)="","",LEFT(TRIM(E3),5))*(ISNUMBER(FIND(" ",TRIM(E3))))</f>
        <v>0.34027777777777773</v>
      </c>
      <c r="G3" s="16">
        <f t="shared" ref="G3:G12" si="1">(IF(RIGHT(E3,5)="","",RIGHT(E3,5))*(ISNUMBER(FIND(" ",TRIM(E3)))))</f>
        <v>0.38541666666666669</v>
      </c>
      <c r="H3" s="19">
        <f t="shared" ref="H3:H12" si="2">G3-F3</f>
        <v>4.5138888888888951E-2</v>
      </c>
      <c r="I3" s="17">
        <f t="shared" ref="I3:I12" si="3">ROUND(H3*24*$K$1,2)</f>
        <v>10.83</v>
      </c>
      <c r="L3" s="20">
        <f>SUM(I:I)</f>
        <v>564.68000000000006</v>
      </c>
    </row>
    <row r="4" spans="1:12" ht="19.5" customHeight="1">
      <c r="A4" s="7">
        <v>3</v>
      </c>
      <c r="B4" s="8" t="s">
        <v>7</v>
      </c>
      <c r="C4" s="8" t="s">
        <v>16</v>
      </c>
      <c r="D4" s="9">
        <v>43369</v>
      </c>
      <c r="E4" s="11" t="s">
        <v>18</v>
      </c>
      <c r="F4" s="16">
        <f t="shared" si="0"/>
        <v>0.34097222222222223</v>
      </c>
      <c r="G4" s="16">
        <f t="shared" si="1"/>
        <v>0.61458333333333337</v>
      </c>
      <c r="H4" s="19">
        <f t="shared" si="2"/>
        <v>0.27361111111111114</v>
      </c>
      <c r="I4" s="17">
        <f t="shared" si="3"/>
        <v>65.67</v>
      </c>
    </row>
    <row r="5" spans="1:12" ht="19.5" customHeight="1">
      <c r="A5" s="7">
        <v>4</v>
      </c>
      <c r="B5" s="8" t="s">
        <v>8</v>
      </c>
      <c r="C5" s="8" t="s">
        <v>16</v>
      </c>
      <c r="D5" s="9">
        <v>43369</v>
      </c>
      <c r="E5" s="11" t="s">
        <v>27</v>
      </c>
      <c r="F5" s="16">
        <f t="shared" si="0"/>
        <v>0.34097222222222223</v>
      </c>
      <c r="G5" s="16">
        <f t="shared" si="1"/>
        <v>0.69791666666666663</v>
      </c>
      <c r="H5" s="19">
        <f t="shared" si="2"/>
        <v>0.3569444444444444</v>
      </c>
      <c r="I5" s="17">
        <f t="shared" si="3"/>
        <v>85.67</v>
      </c>
    </row>
    <row r="6" spans="1:12" ht="19.5" customHeight="1">
      <c r="A6" s="7">
        <v>5</v>
      </c>
      <c r="B6" s="8" t="s">
        <v>9</v>
      </c>
      <c r="C6" s="8" t="s">
        <v>16</v>
      </c>
      <c r="D6" s="9">
        <v>43369</v>
      </c>
      <c r="E6" s="11" t="s">
        <v>18</v>
      </c>
      <c r="F6" s="16">
        <f t="shared" si="0"/>
        <v>0.34097222222222223</v>
      </c>
      <c r="G6" s="16">
        <f t="shared" si="1"/>
        <v>0.61458333333333337</v>
      </c>
      <c r="H6" s="19">
        <f t="shared" si="2"/>
        <v>0.27361111111111114</v>
      </c>
      <c r="I6" s="17">
        <f t="shared" si="3"/>
        <v>65.67</v>
      </c>
      <c r="K6" s="20" t="s">
        <v>30</v>
      </c>
    </row>
    <row r="7" spans="1:12" ht="19.5" customHeight="1">
      <c r="A7" s="7">
        <v>6</v>
      </c>
      <c r="B7" s="8" t="s">
        <v>10</v>
      </c>
      <c r="C7" s="8" t="s">
        <v>16</v>
      </c>
      <c r="D7" s="9">
        <v>43369</v>
      </c>
      <c r="E7" s="11" t="s">
        <v>28</v>
      </c>
      <c r="F7" s="16">
        <f t="shared" si="0"/>
        <v>0.35902777777777778</v>
      </c>
      <c r="G7" s="16">
        <f t="shared" si="1"/>
        <v>0.57500000000000007</v>
      </c>
      <c r="H7" s="19">
        <f t="shared" si="2"/>
        <v>0.21597222222222229</v>
      </c>
      <c r="I7" s="17">
        <f t="shared" si="3"/>
        <v>51.83</v>
      </c>
    </row>
    <row r="8" spans="1:12" ht="19.5" customHeight="1">
      <c r="A8" s="7">
        <v>7</v>
      </c>
      <c r="B8" s="8" t="s">
        <v>11</v>
      </c>
      <c r="C8" s="8" t="s">
        <v>16</v>
      </c>
      <c r="D8" s="9">
        <v>43369</v>
      </c>
      <c r="E8" s="11" t="s">
        <v>19</v>
      </c>
      <c r="F8" s="16">
        <f t="shared" si="0"/>
        <v>0.35069444444444442</v>
      </c>
      <c r="G8" s="16">
        <f t="shared" si="1"/>
        <v>0.61388888888888882</v>
      </c>
      <c r="H8" s="19">
        <f t="shared" si="2"/>
        <v>0.2631944444444444</v>
      </c>
      <c r="I8" s="17">
        <f t="shared" si="3"/>
        <v>63.17</v>
      </c>
    </row>
    <row r="9" spans="1:12" ht="19.5" customHeight="1">
      <c r="A9" s="7">
        <v>8</v>
      </c>
      <c r="B9" s="8" t="s">
        <v>12</v>
      </c>
      <c r="C9" s="8" t="s">
        <v>16</v>
      </c>
      <c r="D9" s="9">
        <v>43369</v>
      </c>
      <c r="E9" s="11" t="s">
        <v>20</v>
      </c>
      <c r="F9" s="16">
        <f t="shared" si="0"/>
        <v>0.35069444444444442</v>
      </c>
      <c r="G9" s="16">
        <f t="shared" si="1"/>
        <v>0.61527777777777781</v>
      </c>
      <c r="H9" s="19">
        <f t="shared" si="2"/>
        <v>0.26458333333333339</v>
      </c>
      <c r="I9" s="17">
        <f t="shared" si="3"/>
        <v>63.5</v>
      </c>
    </row>
    <row r="10" spans="1:12" ht="19.5" customHeight="1">
      <c r="A10" s="7">
        <v>9</v>
      </c>
      <c r="B10" s="8" t="s">
        <v>13</v>
      </c>
      <c r="C10" s="8" t="s">
        <v>16</v>
      </c>
      <c r="D10" s="9">
        <v>43369</v>
      </c>
      <c r="E10" s="11" t="s">
        <v>21</v>
      </c>
      <c r="F10" s="16">
        <f t="shared" si="0"/>
        <v>0.34722222222222227</v>
      </c>
      <c r="G10" s="16">
        <f t="shared" si="1"/>
        <v>0.61458333333333337</v>
      </c>
      <c r="H10" s="19">
        <f t="shared" si="2"/>
        <v>0.2673611111111111</v>
      </c>
      <c r="I10" s="17">
        <f t="shared" si="3"/>
        <v>64.17</v>
      </c>
    </row>
    <row r="11" spans="1:12" ht="19.5" customHeight="1">
      <c r="A11" s="7">
        <v>10</v>
      </c>
      <c r="B11" s="8" t="s">
        <v>14</v>
      </c>
      <c r="C11" s="8" t="s">
        <v>16</v>
      </c>
      <c r="D11" s="9">
        <v>43369</v>
      </c>
      <c r="E11" s="13">
        <v>0.34722222222222227</v>
      </c>
      <c r="F11" s="16">
        <f t="shared" si="0"/>
        <v>0</v>
      </c>
      <c r="G11" s="16">
        <f t="shared" si="1"/>
        <v>0</v>
      </c>
      <c r="H11" s="19">
        <f t="shared" si="2"/>
        <v>0</v>
      </c>
      <c r="I11" s="17">
        <f t="shared" si="3"/>
        <v>0</v>
      </c>
    </row>
    <row r="12" spans="1:12" ht="19.5" customHeight="1">
      <c r="A12" s="7">
        <v>11</v>
      </c>
      <c r="B12" s="8" t="s">
        <v>15</v>
      </c>
      <c r="C12" s="8" t="s">
        <v>16</v>
      </c>
      <c r="D12" s="9">
        <v>43369</v>
      </c>
      <c r="E12" s="11" t="s">
        <v>21</v>
      </c>
      <c r="F12" s="16">
        <f t="shared" si="0"/>
        <v>0.34722222222222227</v>
      </c>
      <c r="G12" s="16">
        <f t="shared" si="1"/>
        <v>0.61458333333333337</v>
      </c>
      <c r="H12" s="19">
        <f t="shared" si="2"/>
        <v>0.2673611111111111</v>
      </c>
      <c r="I12" s="17">
        <f t="shared" si="3"/>
        <v>64.17</v>
      </c>
    </row>
    <row r="13" spans="1:12" ht="19.5" customHeight="1">
      <c r="F13" s="4"/>
      <c r="G13" s="4"/>
      <c r="H13" s="2"/>
      <c r="I13" s="2"/>
    </row>
    <row r="14" spans="1:12" ht="19.5" customHeight="1">
      <c r="F14" s="4"/>
      <c r="G14" s="4"/>
      <c r="H14" s="2"/>
      <c r="I14" s="2"/>
    </row>
    <row r="15" spans="1:12" ht="19.5" customHeight="1">
      <c r="F15" s="2"/>
      <c r="G15" s="2"/>
      <c r="H15" s="2"/>
      <c r="I15" s="2"/>
    </row>
    <row r="16" spans="1:12" ht="19.5" customHeight="1">
      <c r="F16" s="2"/>
      <c r="G16" s="2"/>
      <c r="H16" s="2"/>
      <c r="I16" s="2"/>
    </row>
    <row r="17" spans="6:9" ht="19.5" customHeight="1">
      <c r="F17" s="4"/>
      <c r="G17" s="4"/>
      <c r="H17" s="2"/>
      <c r="I17" s="2"/>
    </row>
    <row r="18" spans="6:9" ht="19.5" customHeight="1">
      <c r="F18" s="4"/>
      <c r="G18" s="4"/>
      <c r="H18" s="2"/>
      <c r="I18" s="2"/>
    </row>
    <row r="19" spans="6:9" ht="19.5" customHeight="1">
      <c r="F19" s="4"/>
      <c r="G19" s="4"/>
      <c r="H19" s="2"/>
      <c r="I19" s="2"/>
    </row>
    <row r="20" spans="6:9" ht="19.5" customHeight="1">
      <c r="F20" s="4"/>
      <c r="G20" s="4"/>
      <c r="H20" s="2"/>
      <c r="I20" s="2"/>
    </row>
  </sheetData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2018-09-26T17:21:28Z</dcterms:modified>
</cp:coreProperties>
</file>