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worksheets/sheet56.xml" ContentType="application/vnd.openxmlformats-officedocument.spreadsheetml.worksheet+xml"/>
  <Override PartName="/xl/worksheets/sheet57.xml" ContentType="application/vnd.openxmlformats-officedocument.spreadsheetml.worksheet+xml"/>
  <Override PartName="/xl/worksheets/sheet58.xml" ContentType="application/vnd.openxmlformats-officedocument.spreadsheetml.worksheet+xml"/>
  <Override PartName="/xl/worksheets/sheet59.xml" ContentType="application/vnd.openxmlformats-officedocument.spreadsheetml.worksheet+xml"/>
  <Override PartName="/xl/worksheets/sheet60.xml" ContentType="application/vnd.openxmlformats-officedocument.spreadsheetml.worksheet+xml"/>
  <Override PartName="/xl/worksheets/sheet61.xml" ContentType="application/vnd.openxmlformats-officedocument.spreadsheetml.worksheet+xml"/>
  <Override PartName="/xl/worksheets/sheet62.xml" ContentType="application/vnd.openxmlformats-officedocument.spreadsheetml.worksheet+xml"/>
  <Override PartName="/xl/worksheets/sheet63.xml" ContentType="application/vnd.openxmlformats-officedocument.spreadsheetml.worksheet+xml"/>
  <Override PartName="/xl/worksheets/sheet64.xml" ContentType="application/vnd.openxmlformats-officedocument.spreadsheetml.worksheet+xml"/>
  <Override PartName="/xl/worksheets/sheet65.xml" ContentType="application/vnd.openxmlformats-officedocument.spreadsheetml.worksheet+xml"/>
  <Override PartName="/xl/worksheets/sheet66.xml" ContentType="application/vnd.openxmlformats-officedocument.spreadsheetml.worksheet+xml"/>
  <Override PartName="/xl/worksheets/sheet67.xml" ContentType="application/vnd.openxmlformats-officedocument.spreadsheetml.worksheet+xml"/>
  <Override PartName="/xl/worksheets/sheet68.xml" ContentType="application/vnd.openxmlformats-officedocument.spreadsheetml.worksheet+xml"/>
  <Override PartName="/xl/worksheets/sheet69.xml" ContentType="application/vnd.openxmlformats-officedocument.spreadsheetml.worksheet+xml"/>
  <Override PartName="/xl/worksheets/sheet70.xml" ContentType="application/vnd.openxmlformats-officedocument.spreadsheetml.worksheet+xml"/>
  <Override PartName="/xl/worksheets/sheet71.xml" ContentType="application/vnd.openxmlformats-officedocument.spreadsheetml.worksheet+xml"/>
  <Override PartName="/xl/worksheets/sheet72.xml" ContentType="application/vnd.openxmlformats-officedocument.spreadsheetml.worksheet+xml"/>
  <Override PartName="/xl/worksheets/sheet73.xml" ContentType="application/vnd.openxmlformats-officedocument.spreadsheetml.worksheet+xml"/>
  <Override PartName="/xl/worksheets/sheet74.xml" ContentType="application/vnd.openxmlformats-officedocument.spreadsheetml.worksheet+xml"/>
  <Override PartName="/xl/worksheets/sheet75.xml" ContentType="application/vnd.openxmlformats-officedocument.spreadsheetml.worksheet+xml"/>
  <Override PartName="/xl/worksheets/sheet76.xml" ContentType="application/vnd.openxmlformats-officedocument.spreadsheetml.worksheet+xml"/>
  <Override PartName="/xl/worksheets/sheet77.xml" ContentType="application/vnd.openxmlformats-officedocument.spreadsheetml.worksheet+xml"/>
  <Override PartName="/xl/worksheets/sheet78.xml" ContentType="application/vnd.openxmlformats-officedocument.spreadsheetml.worksheet+xml"/>
  <Override PartName="/xl/worksheets/sheet79.xml" ContentType="application/vnd.openxmlformats-officedocument.spreadsheetml.worksheet+xml"/>
  <Override PartName="/xl/worksheets/sheet80.xml" ContentType="application/vnd.openxmlformats-officedocument.spreadsheetml.worksheet+xml"/>
  <Override PartName="/xl/worksheets/sheet81.xml" ContentType="application/vnd.openxmlformats-officedocument.spreadsheetml.worksheet+xml"/>
  <Override PartName="/xl/worksheets/sheet82.xml" ContentType="application/vnd.openxmlformats-officedocument.spreadsheetml.worksheet+xml"/>
  <Override PartName="/xl/worksheets/sheet83.xml" ContentType="application/vnd.openxmlformats-officedocument.spreadsheetml.worksheet+xml"/>
  <Override PartName="/xl/worksheets/sheet84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filterPrivacy="1" updateLinks="always" defaultThemeVersion="124226"/>
  <bookViews>
    <workbookView xWindow="240" yWindow="225" windowWidth="14805" windowHeight="7890" tabRatio="926"/>
  </bookViews>
  <sheets>
    <sheet name="البيانات " sheetId="79" r:id="rId1"/>
    <sheet name="حساب عميل " sheetId="80" r:id="rId2"/>
    <sheet name="د.عاطف عبدالله" sheetId="7" r:id="rId3"/>
    <sheet name="احمد ناصف" sheetId="8" r:id="rId4"/>
    <sheet name="م.صلاح البرام" sheetId="9" r:id="rId5"/>
    <sheet name="م.اشرف السعدني" sheetId="10" r:id="rId6"/>
    <sheet name="الحاج محمود العطار" sheetId="11" r:id="rId7"/>
    <sheet name="د.رضا علام" sheetId="12" r:id="rId8"/>
    <sheet name="د.نبيل ندا" sheetId="13" r:id="rId9"/>
    <sheet name="شركة المحمدية" sheetId="14" r:id="rId10"/>
    <sheet name="أحمد عايد - ش المرعي" sheetId="15" r:id="rId11"/>
    <sheet name="أسامة علام" sheetId="16" r:id="rId12"/>
    <sheet name="محمد صبحي عبدالغني" sheetId="17" r:id="rId13"/>
    <sheet name="شركة الاندلس" sheetId="18" r:id="rId14"/>
    <sheet name="م.حسن باشا" sheetId="19" r:id="rId15"/>
    <sheet name="د.علاء الرامي" sheetId="20" r:id="rId16"/>
    <sheet name="شركة بيوفت - سموحة" sheetId="21" r:id="rId17"/>
    <sheet name="م.محمد حجاج" sheetId="22" r:id="rId18"/>
    <sheet name="د.محمود أبو سالم" sheetId="23" r:id="rId19"/>
    <sheet name="د.سامر عبد الجواد" sheetId="24" r:id="rId20"/>
    <sheet name="محمود عبد الكريم" sheetId="25" r:id="rId21"/>
    <sheet name="صبري الجندي" sheetId="26" r:id="rId22"/>
    <sheet name="محمد الصادق" sheetId="27" r:id="rId23"/>
    <sheet name="رمضان السماوي" sheetId="28" r:id="rId24"/>
    <sheet name="وليد بركات" sheetId="29" r:id="rId25"/>
    <sheet name="رمضان سلامة" sheetId="30" r:id="rId26"/>
    <sheet name="رمضان السقا" sheetId="31" r:id="rId27"/>
    <sheet name="محمود الحنيزي" sheetId="32" r:id="rId28"/>
    <sheet name="درويش خطاب" sheetId="33" r:id="rId29"/>
    <sheet name="الحاج عبد الشفيع" sheetId="34" r:id="rId30"/>
    <sheet name="حماده زنفل" sheetId="35" r:id="rId31"/>
    <sheet name="هادي داود" sheetId="36" r:id="rId32"/>
    <sheet name="م.مصطفي الكلاف" sheetId="37" r:id="rId33"/>
    <sheet name="محمود النجار" sheetId="38" r:id="rId34"/>
    <sheet name="د.محمود زبادي" sheetId="39" r:id="rId35"/>
    <sheet name="حامد عكاشه" sheetId="40" r:id="rId36"/>
    <sheet name="محمد عبداللاه" sheetId="41" r:id="rId37"/>
    <sheet name="د.خالد الجالي" sheetId="42" r:id="rId38"/>
    <sheet name="محمد الهنداوي" sheetId="43" r:id="rId39"/>
    <sheet name="محمد جوده ابو يوسف" sheetId="44" r:id="rId40"/>
    <sheet name="رشاد رياض" sheetId="45" r:id="rId41"/>
    <sheet name="د.فايز عويس" sheetId="46" r:id="rId42"/>
    <sheet name="د.هبه فارس" sheetId="47" r:id="rId43"/>
    <sheet name="د.محمد عبده " sheetId="48" r:id="rId44"/>
    <sheet name="د.محمد زغلول" sheetId="49" r:id="rId45"/>
    <sheet name="اسامه سالم" sheetId="50" r:id="rId46"/>
    <sheet name="حسن ابو شوشه" sheetId="51" r:id="rId47"/>
    <sheet name="د.اشرف زهران" sheetId="52" r:id="rId48"/>
    <sheet name="هاني الصاوي" sheetId="53" r:id="rId49"/>
    <sheet name="د.رانيا فوده" sheetId="54" r:id="rId50"/>
    <sheet name="د.حماده فتحي" sheetId="55" r:id="rId51"/>
    <sheet name="الهادي اسماعيل" sheetId="56" r:id="rId52"/>
    <sheet name="احمد تركي" sheetId="57" r:id="rId53"/>
    <sheet name="د.محمد فوزي المشد" sheetId="58" r:id="rId54"/>
    <sheet name="رشا عيسي" sheetId="59" r:id="rId55"/>
    <sheet name="علي الويزي" sheetId="60" r:id="rId56"/>
    <sheet name="هاني صقر" sheetId="61" r:id="rId57"/>
    <sheet name="د.هاشم ماضي" sheetId="62" r:id="rId58"/>
    <sheet name="ربيع الوريني" sheetId="63" r:id="rId59"/>
    <sheet name="أحمد السيد دسوقي" sheetId="64" r:id="rId60"/>
    <sheet name="ش- الشحات عيد مصطفي" sheetId="65" r:id="rId61"/>
    <sheet name="أحمد سلامه" sheetId="66" r:id="rId62"/>
    <sheet name="أحمد داود" sheetId="67" r:id="rId63"/>
    <sheet name="حمدي عبد الصانع" sheetId="68" r:id="rId64"/>
    <sheet name="السيد مسلم" sheetId="69" r:id="rId65"/>
    <sheet name="رفعت الحوفي" sheetId="70" r:id="rId66"/>
    <sheet name="مصطفي الفخراني " sheetId="71" r:id="rId67"/>
    <sheet name="د.وليد شعت" sheetId="72" r:id="rId68"/>
    <sheet name="د.محمد سعيد دياب" sheetId="73" r:id="rId69"/>
    <sheet name="ناصر صلاح" sheetId="74" r:id="rId70"/>
    <sheet name="باسم ضيا" sheetId="75" r:id="rId71"/>
    <sheet name="علي القياد" sheetId="76" r:id="rId72"/>
    <sheet name="رمضان زينه" sheetId="77" r:id="rId73"/>
    <sheet name="عبد الرحمن كشك" sheetId="78" r:id="rId74"/>
    <sheet name="اشرف عبدالله" sheetId="84" r:id="rId75"/>
    <sheet name="د.محمود شكر" sheetId="85" r:id="rId76"/>
    <sheet name="علي الشريف" sheetId="86" r:id="rId77"/>
    <sheet name="د.علاء النجار" sheetId="87" r:id="rId78"/>
    <sheet name="محمدعبد الجواد" sheetId="88" r:id="rId79"/>
    <sheet name="رمضان مكي" sheetId="89" r:id="rId80"/>
    <sheet name="خالد الرمالي" sheetId="90" r:id="rId81"/>
    <sheet name="ا-فتحي مقلد" sheetId="91" r:id="rId82"/>
    <sheet name="محمود السماوي" sheetId="96" r:id="rId83"/>
    <sheet name="Sheet10" sheetId="97" r:id="rId84"/>
  </sheets>
  <externalReferences>
    <externalReference r:id="rId85"/>
  </externalReferences>
  <definedNames>
    <definedName name="_xlnm._FilterDatabase" localSheetId="0" hidden="1">'البيانات '!$A$2:$D$2</definedName>
    <definedName name="_xlnm.Print_Area" localSheetId="50">'د.حماده فتحي'!$A$1:$K$49</definedName>
  </definedNames>
  <calcPr calcId="145621"/>
</workbook>
</file>

<file path=xl/calcChain.xml><?xml version="1.0" encoding="utf-8"?>
<calcChain xmlns="http://schemas.openxmlformats.org/spreadsheetml/2006/main">
  <c r="G45" i="96" l="1"/>
  <c r="E45" i="96"/>
  <c r="H44" i="96"/>
  <c r="H43" i="96"/>
  <c r="H42" i="96"/>
  <c r="H41" i="96"/>
  <c r="H40" i="96"/>
  <c r="H39" i="96"/>
  <c r="H38" i="96"/>
  <c r="H37" i="96"/>
  <c r="H36" i="96"/>
  <c r="H35" i="96"/>
  <c r="H34" i="96"/>
  <c r="H33" i="96"/>
  <c r="H32" i="96"/>
  <c r="H31" i="96"/>
  <c r="H30" i="96"/>
  <c r="H29" i="96"/>
  <c r="H28" i="96"/>
  <c r="H27" i="96"/>
  <c r="H26" i="96"/>
  <c r="H25" i="96"/>
  <c r="H24" i="96"/>
  <c r="H23" i="96"/>
  <c r="H22" i="96"/>
  <c r="H21" i="96"/>
  <c r="H20" i="96"/>
  <c r="H19" i="96"/>
  <c r="H18" i="96"/>
  <c r="H17" i="96"/>
  <c r="H16" i="96"/>
  <c r="H15" i="96"/>
  <c r="G11" i="96"/>
  <c r="C11" i="96"/>
  <c r="G9" i="96"/>
  <c r="C9" i="96"/>
  <c r="H45" i="46" l="1"/>
  <c r="H46" i="46"/>
  <c r="H47" i="46"/>
  <c r="H48" i="46"/>
  <c r="H49" i="46"/>
  <c r="H50" i="46"/>
  <c r="H51" i="46"/>
  <c r="H52" i="46"/>
  <c r="H53" i="46"/>
  <c r="H54" i="46"/>
  <c r="H55" i="46"/>
  <c r="H56" i="46"/>
  <c r="H57" i="46"/>
  <c r="H58" i="46"/>
  <c r="H59" i="46"/>
  <c r="H60" i="46"/>
  <c r="H61" i="46"/>
  <c r="H62" i="46"/>
  <c r="H20" i="13"/>
  <c r="H17" i="73"/>
  <c r="G45" i="91" l="1"/>
  <c r="E45" i="91"/>
  <c r="H44" i="91"/>
  <c r="H43" i="91"/>
  <c r="H42" i="91"/>
  <c r="H41" i="91"/>
  <c r="H40" i="91"/>
  <c r="H39" i="91"/>
  <c r="H38" i="91"/>
  <c r="H37" i="91"/>
  <c r="H36" i="91"/>
  <c r="H35" i="91"/>
  <c r="H34" i="91"/>
  <c r="H33" i="91"/>
  <c r="H32" i="91"/>
  <c r="H31" i="91"/>
  <c r="H30" i="91"/>
  <c r="H29" i="91"/>
  <c r="H28" i="91"/>
  <c r="H27" i="91"/>
  <c r="H26" i="91"/>
  <c r="H25" i="91"/>
  <c r="H24" i="91"/>
  <c r="H23" i="91"/>
  <c r="H22" i="91"/>
  <c r="H21" i="91"/>
  <c r="H20" i="91"/>
  <c r="H19" i="91"/>
  <c r="H18" i="91"/>
  <c r="H17" i="91"/>
  <c r="H16" i="91"/>
  <c r="H15" i="91"/>
  <c r="G11" i="91"/>
  <c r="C11" i="91"/>
  <c r="G9" i="91"/>
  <c r="C9" i="91"/>
  <c r="G45" i="90"/>
  <c r="E45" i="90"/>
  <c r="H44" i="90"/>
  <c r="H43" i="90"/>
  <c r="H42" i="90"/>
  <c r="H41" i="90"/>
  <c r="H40" i="90"/>
  <c r="H39" i="90"/>
  <c r="H38" i="90"/>
  <c r="H37" i="90"/>
  <c r="H36" i="90"/>
  <c r="H35" i="90"/>
  <c r="H34" i="90"/>
  <c r="H33" i="90"/>
  <c r="H32" i="90"/>
  <c r="H31" i="90"/>
  <c r="H30" i="90"/>
  <c r="H29" i="90"/>
  <c r="H28" i="90"/>
  <c r="H27" i="90"/>
  <c r="H26" i="90"/>
  <c r="H25" i="90"/>
  <c r="H24" i="90"/>
  <c r="H23" i="90"/>
  <c r="H22" i="90"/>
  <c r="H21" i="90"/>
  <c r="H20" i="90"/>
  <c r="H19" i="90"/>
  <c r="H18" i="90"/>
  <c r="H17" i="90"/>
  <c r="H16" i="90"/>
  <c r="H15" i="90"/>
  <c r="G11" i="90"/>
  <c r="C11" i="90"/>
  <c r="G9" i="90"/>
  <c r="C9" i="90"/>
  <c r="G45" i="89"/>
  <c r="E45" i="89"/>
  <c r="H44" i="89"/>
  <c r="H43" i="89"/>
  <c r="H42" i="89"/>
  <c r="H41" i="89"/>
  <c r="H40" i="89"/>
  <c r="H39" i="89"/>
  <c r="H38" i="89"/>
  <c r="H37" i="89"/>
  <c r="H36" i="89"/>
  <c r="H35" i="89"/>
  <c r="H34" i="89"/>
  <c r="H33" i="89"/>
  <c r="H32" i="89"/>
  <c r="H31" i="89"/>
  <c r="H30" i="89"/>
  <c r="H29" i="89"/>
  <c r="H28" i="89"/>
  <c r="H27" i="89"/>
  <c r="H26" i="89"/>
  <c r="H25" i="89"/>
  <c r="H24" i="89"/>
  <c r="H23" i="89"/>
  <c r="H22" i="89"/>
  <c r="H21" i="89"/>
  <c r="H20" i="89"/>
  <c r="H19" i="89"/>
  <c r="H18" i="89"/>
  <c r="H17" i="89"/>
  <c r="H16" i="89"/>
  <c r="H15" i="89"/>
  <c r="G11" i="89"/>
  <c r="C11" i="89"/>
  <c r="G9" i="89"/>
  <c r="C9" i="89"/>
  <c r="G45" i="88"/>
  <c r="E45" i="88"/>
  <c r="H44" i="88"/>
  <c r="H43" i="88"/>
  <c r="H42" i="88"/>
  <c r="H41" i="88"/>
  <c r="H40" i="88"/>
  <c r="H39" i="88"/>
  <c r="H38" i="88"/>
  <c r="H37" i="88"/>
  <c r="H36" i="88"/>
  <c r="H35" i="88"/>
  <c r="H34" i="88"/>
  <c r="H33" i="88"/>
  <c r="H32" i="88"/>
  <c r="H31" i="88"/>
  <c r="H30" i="88"/>
  <c r="H29" i="88"/>
  <c r="H28" i="88"/>
  <c r="H27" i="88"/>
  <c r="H26" i="88"/>
  <c r="H25" i="88"/>
  <c r="H24" i="88"/>
  <c r="H23" i="88"/>
  <c r="H22" i="88"/>
  <c r="H21" i="88"/>
  <c r="H20" i="88"/>
  <c r="H19" i="88"/>
  <c r="H18" i="88"/>
  <c r="H17" i="88"/>
  <c r="H16" i="88"/>
  <c r="H15" i="88"/>
  <c r="G11" i="88"/>
  <c r="C11" i="88"/>
  <c r="G9" i="88"/>
  <c r="C9" i="88"/>
  <c r="C11" i="80"/>
  <c r="H44" i="28" l="1"/>
  <c r="H45" i="28"/>
  <c r="H46" i="28"/>
  <c r="H47" i="28"/>
  <c r="H48" i="28"/>
  <c r="H49" i="28"/>
  <c r="H50" i="28"/>
  <c r="H51" i="28"/>
  <c r="H52" i="28"/>
  <c r="H53" i="28"/>
  <c r="H54" i="28"/>
  <c r="H55" i="28"/>
  <c r="H56" i="28"/>
  <c r="H57" i="28"/>
  <c r="H58" i="28"/>
  <c r="H59" i="28"/>
  <c r="H60" i="28"/>
  <c r="H61" i="28"/>
  <c r="H62" i="28"/>
  <c r="H63" i="28"/>
  <c r="H64" i="28"/>
  <c r="H65" i="28"/>
  <c r="H66" i="28"/>
  <c r="H67" i="28"/>
  <c r="H68" i="28"/>
  <c r="H69" i="28"/>
  <c r="H70" i="28"/>
  <c r="H71" i="28"/>
  <c r="H72" i="28"/>
  <c r="H73" i="28"/>
  <c r="H74" i="28"/>
  <c r="H75" i="28"/>
  <c r="H76" i="28"/>
  <c r="H77" i="28"/>
  <c r="H78" i="28"/>
  <c r="H79" i="28"/>
  <c r="C11" i="7"/>
  <c r="C11" i="8"/>
  <c r="C11" i="9"/>
  <c r="C11" i="10"/>
  <c r="C11" i="11"/>
  <c r="C11" i="12"/>
  <c r="C11" i="13"/>
  <c r="C11" i="14"/>
  <c r="C11" i="15"/>
  <c r="C11" i="16"/>
  <c r="C11" i="17"/>
  <c r="C11" i="18"/>
  <c r="C11" i="19"/>
  <c r="C11" i="20"/>
  <c r="C11" i="21"/>
  <c r="C11" i="22"/>
  <c r="C11" i="23"/>
  <c r="C11" i="24"/>
  <c r="C11" i="25"/>
  <c r="C11" i="26"/>
  <c r="C11" i="27"/>
  <c r="C11" i="28"/>
  <c r="C11" i="29"/>
  <c r="C11" i="30"/>
  <c r="C11" i="31"/>
  <c r="C11" i="32"/>
  <c r="C11" i="33"/>
  <c r="C11" i="34"/>
  <c r="C11" i="35"/>
  <c r="C11" i="36"/>
  <c r="C11" i="37"/>
  <c r="C11" i="38"/>
  <c r="C11" i="39"/>
  <c r="C11" i="40"/>
  <c r="C11" i="41"/>
  <c r="C11" i="42"/>
  <c r="C11" i="43"/>
  <c r="C11" i="44"/>
  <c r="C11" i="45"/>
  <c r="C11" i="46"/>
  <c r="C11" i="47"/>
  <c r="C11" i="48"/>
  <c r="C11" i="49"/>
  <c r="C11" i="50"/>
  <c r="C11" i="51"/>
  <c r="C11" i="52"/>
  <c r="C11" i="53"/>
  <c r="C11" i="54"/>
  <c r="C11" i="55"/>
  <c r="C11" i="56"/>
  <c r="C11" i="57"/>
  <c r="C11" i="58"/>
  <c r="C11" i="59"/>
  <c r="C11" i="60"/>
  <c r="C11" i="61"/>
  <c r="C11" i="62"/>
  <c r="C11" i="63"/>
  <c r="C11" i="64"/>
  <c r="C11" i="65"/>
  <c r="C11" i="66"/>
  <c r="C11" i="67"/>
  <c r="C11" i="68"/>
  <c r="C11" i="69"/>
  <c r="C11" i="70"/>
  <c r="C11" i="71"/>
  <c r="C11" i="72"/>
  <c r="C11" i="73"/>
  <c r="C11" i="74"/>
  <c r="C11" i="75"/>
  <c r="C11" i="76"/>
  <c r="C11" i="77"/>
  <c r="C11" i="78"/>
  <c r="C11" i="84"/>
  <c r="C11" i="85"/>
  <c r="C11" i="86"/>
  <c r="C11" i="87"/>
  <c r="G9" i="7"/>
  <c r="G9" i="8"/>
  <c r="G9" i="9"/>
  <c r="G9" i="10"/>
  <c r="G9" i="11"/>
  <c r="G9" i="12"/>
  <c r="G9" i="13"/>
  <c r="G9" i="14"/>
  <c r="G9" i="15"/>
  <c r="G9" i="16"/>
  <c r="G9" i="17"/>
  <c r="G9" i="18"/>
  <c r="G9" i="19"/>
  <c r="G9" i="20"/>
  <c r="G9" i="21"/>
  <c r="G9" i="22"/>
  <c r="G9" i="23"/>
  <c r="G9" i="24"/>
  <c r="G9" i="25"/>
  <c r="G9" i="26"/>
  <c r="G9" i="27"/>
  <c r="G9" i="28"/>
  <c r="G9" i="29"/>
  <c r="G9" i="30"/>
  <c r="G9" i="31"/>
  <c r="G9" i="32"/>
  <c r="G9" i="33"/>
  <c r="G9" i="34"/>
  <c r="G9" i="35"/>
  <c r="G9" i="36"/>
  <c r="G9" i="37"/>
  <c r="G9" i="38"/>
  <c r="G9" i="39"/>
  <c r="G9" i="40"/>
  <c r="G9" i="41"/>
  <c r="G9" i="42"/>
  <c r="G9" i="43"/>
  <c r="G9" i="44"/>
  <c r="G9" i="45"/>
  <c r="G9" i="46"/>
  <c r="G9" i="47"/>
  <c r="G9" i="48"/>
  <c r="G9" i="49"/>
  <c r="G9" i="50"/>
  <c r="G9" i="51"/>
  <c r="G9" i="52"/>
  <c r="G9" i="53"/>
  <c r="G9" i="54"/>
  <c r="G9" i="55"/>
  <c r="G9" i="56"/>
  <c r="G9" i="57"/>
  <c r="G9" i="58"/>
  <c r="G9" i="59"/>
  <c r="G9" i="60"/>
  <c r="G9" i="61"/>
  <c r="G9" i="62"/>
  <c r="G9" i="63"/>
  <c r="G9" i="64"/>
  <c r="G9" i="65"/>
  <c r="G9" i="66"/>
  <c r="G9" i="67"/>
  <c r="G9" i="68"/>
  <c r="G9" i="69"/>
  <c r="G9" i="70"/>
  <c r="G9" i="71"/>
  <c r="G9" i="72"/>
  <c r="G9" i="73"/>
  <c r="G9" i="74"/>
  <c r="G9" i="75"/>
  <c r="G9" i="76"/>
  <c r="G9" i="77"/>
  <c r="G9" i="78"/>
  <c r="G9" i="84"/>
  <c r="G9" i="85"/>
  <c r="G9" i="86"/>
  <c r="G9" i="87"/>
  <c r="G9" i="80"/>
  <c r="H16" i="60"/>
  <c r="H17" i="60"/>
  <c r="H18" i="60"/>
  <c r="H19" i="60"/>
  <c r="H20" i="60"/>
  <c r="H21" i="60"/>
  <c r="H22" i="60"/>
  <c r="H23" i="60"/>
  <c r="H24" i="60"/>
  <c r="H25" i="60"/>
  <c r="H26" i="60"/>
  <c r="H27" i="60"/>
  <c r="H28" i="60"/>
  <c r="H29" i="60"/>
  <c r="H30" i="60"/>
  <c r="H31" i="60"/>
  <c r="H32" i="60"/>
  <c r="H33" i="60"/>
  <c r="H34" i="60"/>
  <c r="H35" i="60"/>
  <c r="H36" i="60"/>
  <c r="H37" i="60"/>
  <c r="H38" i="60"/>
  <c r="H39" i="60"/>
  <c r="H40" i="60"/>
  <c r="H41" i="60"/>
  <c r="H42" i="60"/>
  <c r="H43" i="60"/>
  <c r="H44" i="60"/>
  <c r="C9" i="64"/>
  <c r="H34" i="14"/>
  <c r="H35" i="14"/>
  <c r="H36" i="14"/>
  <c r="H37" i="14"/>
  <c r="H38" i="14"/>
  <c r="H39" i="14"/>
  <c r="H40" i="14"/>
  <c r="H41" i="14"/>
  <c r="H42" i="14"/>
  <c r="H43" i="14"/>
  <c r="H44" i="14"/>
  <c r="H36" i="10"/>
  <c r="H18" i="80"/>
  <c r="H18" i="8"/>
  <c r="H18" i="9"/>
  <c r="H18" i="11"/>
  <c r="H18" i="12"/>
  <c r="H18" i="13"/>
  <c r="H18" i="14"/>
  <c r="H18" i="15"/>
  <c r="H18" i="16"/>
  <c r="H18" i="17"/>
  <c r="H18" i="18"/>
  <c r="H18" i="19"/>
  <c r="H18" i="20"/>
  <c r="H18" i="21"/>
  <c r="H18" i="22"/>
  <c r="H18" i="23"/>
  <c r="H18" i="24"/>
  <c r="H18" i="25"/>
  <c r="H18" i="26"/>
  <c r="H18" i="27"/>
  <c r="H18" i="28"/>
  <c r="H18" i="29"/>
  <c r="H18" i="30"/>
  <c r="H18" i="31"/>
  <c r="H18" i="32"/>
  <c r="H18" i="33"/>
  <c r="H18" i="34"/>
  <c r="H18" i="35"/>
  <c r="H18" i="36"/>
  <c r="H18" i="37"/>
  <c r="H18" i="38"/>
  <c r="H18" i="39"/>
  <c r="H18" i="40"/>
  <c r="H18" i="41"/>
  <c r="H18" i="42"/>
  <c r="H18" i="43"/>
  <c r="H18" i="44"/>
  <c r="H18" i="45"/>
  <c r="H18" i="46"/>
  <c r="H18" i="47"/>
  <c r="H18" i="48"/>
  <c r="H18" i="49"/>
  <c r="H18" i="50"/>
  <c r="H18" i="51"/>
  <c r="H18" i="52"/>
  <c r="H18" i="53"/>
  <c r="H18" i="54"/>
  <c r="H18" i="55"/>
  <c r="H18" i="56"/>
  <c r="H18" i="57"/>
  <c r="H18" i="58"/>
  <c r="H18" i="59"/>
  <c r="H18" i="61"/>
  <c r="H18" i="62"/>
  <c r="H18" i="63"/>
  <c r="H18" i="64"/>
  <c r="H18" i="65"/>
  <c r="H18" i="66"/>
  <c r="H18" i="67"/>
  <c r="H18" i="68"/>
  <c r="H18" i="69"/>
  <c r="H18" i="70"/>
  <c r="H18" i="71"/>
  <c r="H18" i="72"/>
  <c r="H18" i="73"/>
  <c r="H17" i="74"/>
  <c r="H18" i="75"/>
  <c r="H18" i="76"/>
  <c r="H18" i="77"/>
  <c r="H18" i="78"/>
  <c r="H18" i="84"/>
  <c r="H18" i="85"/>
  <c r="H18" i="86"/>
  <c r="H18" i="87"/>
  <c r="H18" i="7"/>
  <c r="H16" i="80"/>
  <c r="H17" i="80"/>
  <c r="H19" i="80"/>
  <c r="H20" i="80"/>
  <c r="H21" i="80"/>
  <c r="H22" i="80"/>
  <c r="H23" i="80"/>
  <c r="H24" i="80"/>
  <c r="H25" i="80"/>
  <c r="H26" i="80"/>
  <c r="H27" i="80"/>
  <c r="H28" i="80"/>
  <c r="H29" i="80"/>
  <c r="H30" i="80"/>
  <c r="H31" i="80"/>
  <c r="H32" i="80"/>
  <c r="H33" i="80"/>
  <c r="H34" i="80"/>
  <c r="H35" i="80"/>
  <c r="H36" i="80"/>
  <c r="H37" i="80"/>
  <c r="H38" i="80"/>
  <c r="H39" i="80"/>
  <c r="H40" i="80"/>
  <c r="H41" i="80"/>
  <c r="H42" i="80"/>
  <c r="H43" i="80"/>
  <c r="H44" i="80"/>
  <c r="H16" i="7"/>
  <c r="H17" i="7"/>
  <c r="H19" i="7"/>
  <c r="H20" i="7"/>
  <c r="H21" i="7"/>
  <c r="H22" i="7"/>
  <c r="H23" i="7"/>
  <c r="H24" i="7"/>
  <c r="H25" i="7"/>
  <c r="H26" i="7"/>
  <c r="H27" i="7"/>
  <c r="H28" i="7"/>
  <c r="H29" i="7"/>
  <c r="H30" i="7"/>
  <c r="H31" i="7"/>
  <c r="H32" i="7"/>
  <c r="H33" i="7"/>
  <c r="H34" i="7"/>
  <c r="H35" i="7"/>
  <c r="H36" i="7"/>
  <c r="H37" i="7"/>
  <c r="H38" i="7"/>
  <c r="H39" i="7"/>
  <c r="H40" i="7"/>
  <c r="H41" i="7"/>
  <c r="H42" i="7"/>
  <c r="H43" i="7"/>
  <c r="H44" i="7"/>
  <c r="H16" i="8"/>
  <c r="H17" i="8"/>
  <c r="H19" i="8"/>
  <c r="H20" i="8"/>
  <c r="H21" i="8"/>
  <c r="H22" i="8"/>
  <c r="H23" i="8"/>
  <c r="H24" i="8"/>
  <c r="H25" i="8"/>
  <c r="H26" i="8"/>
  <c r="H27" i="8"/>
  <c r="H28" i="8"/>
  <c r="H29" i="8"/>
  <c r="H30" i="8"/>
  <c r="H31" i="8"/>
  <c r="H32" i="8"/>
  <c r="H33" i="8"/>
  <c r="H34" i="8"/>
  <c r="H35" i="8"/>
  <c r="H36" i="8"/>
  <c r="H37" i="8"/>
  <c r="H38" i="8"/>
  <c r="H39" i="8"/>
  <c r="H40" i="8"/>
  <c r="H41" i="8"/>
  <c r="H42" i="8"/>
  <c r="H43" i="8"/>
  <c r="H44" i="8"/>
  <c r="H16" i="9"/>
  <c r="H17" i="9"/>
  <c r="H19" i="9"/>
  <c r="H20" i="9"/>
  <c r="H21" i="9"/>
  <c r="H22" i="9"/>
  <c r="H23" i="9"/>
  <c r="H24" i="9"/>
  <c r="H25" i="9"/>
  <c r="H26" i="9"/>
  <c r="H27" i="9"/>
  <c r="H28" i="9"/>
  <c r="H29" i="9"/>
  <c r="H30" i="9"/>
  <c r="H31" i="9"/>
  <c r="H32" i="9"/>
  <c r="H33" i="9"/>
  <c r="H34" i="9"/>
  <c r="H35" i="9"/>
  <c r="H36" i="9"/>
  <c r="H37" i="9"/>
  <c r="H38" i="9"/>
  <c r="H39" i="9"/>
  <c r="H40" i="9"/>
  <c r="H41" i="9"/>
  <c r="H42" i="9"/>
  <c r="H43" i="9"/>
  <c r="H44" i="9"/>
  <c r="H16" i="11"/>
  <c r="H17" i="11"/>
  <c r="H19" i="11"/>
  <c r="H20" i="11"/>
  <c r="H21" i="11"/>
  <c r="H22" i="11"/>
  <c r="H23" i="11"/>
  <c r="H24" i="11"/>
  <c r="H25" i="11"/>
  <c r="H26" i="11"/>
  <c r="H27" i="11"/>
  <c r="H28" i="11"/>
  <c r="H29" i="11"/>
  <c r="H30" i="11"/>
  <c r="H31" i="11"/>
  <c r="H32" i="11"/>
  <c r="H33" i="11"/>
  <c r="H34" i="11"/>
  <c r="H35" i="11"/>
  <c r="H36" i="11"/>
  <c r="H37" i="11"/>
  <c r="H38" i="11"/>
  <c r="H39" i="11"/>
  <c r="H40" i="11"/>
  <c r="H41" i="11"/>
  <c r="H42" i="11"/>
  <c r="H43" i="11"/>
  <c r="H44" i="11"/>
  <c r="H16" i="12"/>
  <c r="H17" i="12"/>
  <c r="H19" i="12"/>
  <c r="H20" i="12"/>
  <c r="H21" i="12"/>
  <c r="H23" i="12"/>
  <c r="H24" i="12"/>
  <c r="H25" i="12"/>
  <c r="H26" i="12"/>
  <c r="H27" i="12"/>
  <c r="H28" i="12"/>
  <c r="H29" i="12"/>
  <c r="H30" i="12"/>
  <c r="H31" i="12"/>
  <c r="H32" i="12"/>
  <c r="H33" i="12"/>
  <c r="H34" i="12"/>
  <c r="H35" i="12"/>
  <c r="H36" i="12"/>
  <c r="H37" i="12"/>
  <c r="H38" i="12"/>
  <c r="H39" i="12"/>
  <c r="H40" i="12"/>
  <c r="H41" i="12"/>
  <c r="H42" i="12"/>
  <c r="H43" i="12"/>
  <c r="H44" i="12"/>
  <c r="H16" i="13"/>
  <c r="H17" i="13"/>
  <c r="H19" i="13"/>
  <c r="H21" i="13"/>
  <c r="H22" i="13"/>
  <c r="H23" i="13"/>
  <c r="H24" i="13"/>
  <c r="H25" i="13"/>
  <c r="H26" i="13"/>
  <c r="H27" i="13"/>
  <c r="H28" i="13"/>
  <c r="H29" i="13"/>
  <c r="H30" i="13"/>
  <c r="H31" i="13"/>
  <c r="H32" i="13"/>
  <c r="H33" i="13"/>
  <c r="H34" i="13"/>
  <c r="H35" i="13"/>
  <c r="H36" i="13"/>
  <c r="H37" i="13"/>
  <c r="H38" i="13"/>
  <c r="H39" i="13"/>
  <c r="H40" i="13"/>
  <c r="H41" i="13"/>
  <c r="H42" i="13"/>
  <c r="H43" i="13"/>
  <c r="H44" i="13"/>
  <c r="H16" i="14"/>
  <c r="H17" i="14"/>
  <c r="H19" i="14"/>
  <c r="H20" i="14"/>
  <c r="H21" i="14"/>
  <c r="H22" i="14"/>
  <c r="H23" i="14"/>
  <c r="H24" i="14"/>
  <c r="H25" i="14"/>
  <c r="H26" i="14"/>
  <c r="H27" i="14"/>
  <c r="H28" i="14"/>
  <c r="H29" i="14"/>
  <c r="H30" i="14"/>
  <c r="H31" i="14"/>
  <c r="H32" i="14"/>
  <c r="H33" i="14"/>
  <c r="H16" i="15"/>
  <c r="H17" i="15"/>
  <c r="H19" i="15"/>
  <c r="H20" i="15"/>
  <c r="H21" i="15"/>
  <c r="H22" i="15"/>
  <c r="H23" i="15"/>
  <c r="H24" i="15"/>
  <c r="H25" i="15"/>
  <c r="H26" i="15"/>
  <c r="H27" i="15"/>
  <c r="H28" i="15"/>
  <c r="H29" i="15"/>
  <c r="H30" i="15"/>
  <c r="H31" i="15"/>
  <c r="H32" i="15"/>
  <c r="H33" i="15"/>
  <c r="H34" i="15"/>
  <c r="H35" i="15"/>
  <c r="H36" i="15"/>
  <c r="H37" i="15"/>
  <c r="H38" i="15"/>
  <c r="H39" i="15"/>
  <c r="H40" i="15"/>
  <c r="H41" i="15"/>
  <c r="H42" i="15"/>
  <c r="H43" i="15"/>
  <c r="H44" i="15"/>
  <c r="H16" i="16"/>
  <c r="H17" i="16"/>
  <c r="H19" i="16"/>
  <c r="H20" i="16"/>
  <c r="H21" i="16"/>
  <c r="H22" i="16"/>
  <c r="H23" i="16"/>
  <c r="H24" i="16"/>
  <c r="H25" i="16"/>
  <c r="H26" i="16"/>
  <c r="H27" i="16"/>
  <c r="H28" i="16"/>
  <c r="H29" i="16"/>
  <c r="H30" i="16"/>
  <c r="H31" i="16"/>
  <c r="H32" i="16"/>
  <c r="H33" i="16"/>
  <c r="H34" i="16"/>
  <c r="H35" i="16"/>
  <c r="H36" i="16"/>
  <c r="H37" i="16"/>
  <c r="H38" i="16"/>
  <c r="H39" i="16"/>
  <c r="H40" i="16"/>
  <c r="H41" i="16"/>
  <c r="H42" i="16"/>
  <c r="H43" i="16"/>
  <c r="H44" i="16"/>
  <c r="H16" i="17"/>
  <c r="H17" i="17"/>
  <c r="H19" i="17"/>
  <c r="H20" i="17"/>
  <c r="H21" i="17"/>
  <c r="H22" i="17"/>
  <c r="H23" i="17"/>
  <c r="H24" i="17"/>
  <c r="H25" i="17"/>
  <c r="H26" i="17"/>
  <c r="H27" i="17"/>
  <c r="H28" i="17"/>
  <c r="H29" i="17"/>
  <c r="H30" i="17"/>
  <c r="H31" i="17"/>
  <c r="H32" i="17"/>
  <c r="H33" i="17"/>
  <c r="H34" i="17"/>
  <c r="H35" i="17"/>
  <c r="H36" i="17"/>
  <c r="H37" i="17"/>
  <c r="H38" i="17"/>
  <c r="H39" i="17"/>
  <c r="H40" i="17"/>
  <c r="H41" i="17"/>
  <c r="H42" i="17"/>
  <c r="H43" i="17"/>
  <c r="H44" i="17"/>
  <c r="H16" i="18"/>
  <c r="H17" i="18"/>
  <c r="H19" i="18"/>
  <c r="H20" i="18"/>
  <c r="H21" i="18"/>
  <c r="H22" i="18"/>
  <c r="H23" i="18"/>
  <c r="H24" i="18"/>
  <c r="H25" i="18"/>
  <c r="H26" i="18"/>
  <c r="H27" i="18"/>
  <c r="H28" i="18"/>
  <c r="H29" i="18"/>
  <c r="H30" i="18"/>
  <c r="H31" i="18"/>
  <c r="H32" i="18"/>
  <c r="H33" i="18"/>
  <c r="H34" i="18"/>
  <c r="H35" i="18"/>
  <c r="H36" i="18"/>
  <c r="H37" i="18"/>
  <c r="H38" i="18"/>
  <c r="H39" i="18"/>
  <c r="H40" i="18"/>
  <c r="H41" i="18"/>
  <c r="H42" i="18"/>
  <c r="H43" i="18"/>
  <c r="H44" i="18"/>
  <c r="H16" i="19"/>
  <c r="H17" i="19"/>
  <c r="H19" i="19"/>
  <c r="H20" i="19"/>
  <c r="H21" i="19"/>
  <c r="H22" i="19"/>
  <c r="H23" i="19"/>
  <c r="H24" i="19"/>
  <c r="H25" i="19"/>
  <c r="H26" i="19"/>
  <c r="H27" i="19"/>
  <c r="H28" i="19"/>
  <c r="H29" i="19"/>
  <c r="H30" i="19"/>
  <c r="H31" i="19"/>
  <c r="H32" i="19"/>
  <c r="H33" i="19"/>
  <c r="H34" i="19"/>
  <c r="H35" i="19"/>
  <c r="H36" i="19"/>
  <c r="H37" i="19"/>
  <c r="H38" i="19"/>
  <c r="H39" i="19"/>
  <c r="H40" i="19"/>
  <c r="H41" i="19"/>
  <c r="H42" i="19"/>
  <c r="H43" i="19"/>
  <c r="H44" i="19"/>
  <c r="H16" i="20"/>
  <c r="H17" i="20"/>
  <c r="H19" i="20"/>
  <c r="H20" i="20"/>
  <c r="H21" i="20"/>
  <c r="H22" i="20"/>
  <c r="H23" i="20"/>
  <c r="H24" i="20"/>
  <c r="H25" i="20"/>
  <c r="H26" i="20"/>
  <c r="H27" i="20"/>
  <c r="H28" i="20"/>
  <c r="H29" i="20"/>
  <c r="H30" i="20"/>
  <c r="H31" i="20"/>
  <c r="H32" i="20"/>
  <c r="H33" i="20"/>
  <c r="H34" i="20"/>
  <c r="H35" i="20"/>
  <c r="H36" i="20"/>
  <c r="H37" i="20"/>
  <c r="H38" i="20"/>
  <c r="H39" i="20"/>
  <c r="H40" i="20"/>
  <c r="H41" i="20"/>
  <c r="H42" i="20"/>
  <c r="H43" i="20"/>
  <c r="H44" i="20"/>
  <c r="H16" i="21"/>
  <c r="H17" i="21"/>
  <c r="H19" i="21"/>
  <c r="H20" i="21"/>
  <c r="H21" i="21"/>
  <c r="H22" i="21"/>
  <c r="H23" i="21"/>
  <c r="H24" i="21"/>
  <c r="H25" i="21"/>
  <c r="H26" i="21"/>
  <c r="H27" i="21"/>
  <c r="H28" i="21"/>
  <c r="H29" i="21"/>
  <c r="H30" i="21"/>
  <c r="H31" i="21"/>
  <c r="H32" i="21"/>
  <c r="H33" i="21"/>
  <c r="H34" i="21"/>
  <c r="H35" i="21"/>
  <c r="H36" i="21"/>
  <c r="H37" i="21"/>
  <c r="H38" i="21"/>
  <c r="H39" i="21"/>
  <c r="H40" i="21"/>
  <c r="H41" i="21"/>
  <c r="H42" i="21"/>
  <c r="H43" i="21"/>
  <c r="H44" i="21"/>
  <c r="H16" i="22"/>
  <c r="H17" i="22"/>
  <c r="H19" i="22"/>
  <c r="H20" i="22"/>
  <c r="H21" i="22"/>
  <c r="H22" i="22"/>
  <c r="H23" i="22"/>
  <c r="H24" i="22"/>
  <c r="H25" i="22"/>
  <c r="H26" i="22"/>
  <c r="H27" i="22"/>
  <c r="H28" i="22"/>
  <c r="H29" i="22"/>
  <c r="H30" i="22"/>
  <c r="H31" i="22"/>
  <c r="H32" i="22"/>
  <c r="H33" i="22"/>
  <c r="H34" i="22"/>
  <c r="H35" i="22"/>
  <c r="H36" i="22"/>
  <c r="H37" i="22"/>
  <c r="H38" i="22"/>
  <c r="H39" i="22"/>
  <c r="H40" i="22"/>
  <c r="H41" i="22"/>
  <c r="H42" i="22"/>
  <c r="H43" i="22"/>
  <c r="H44" i="22"/>
  <c r="H17" i="23"/>
  <c r="H19" i="23"/>
  <c r="H20" i="23"/>
  <c r="H21" i="23"/>
  <c r="H22" i="23"/>
  <c r="H23" i="23"/>
  <c r="H24" i="23"/>
  <c r="H25" i="23"/>
  <c r="H26" i="23"/>
  <c r="H27" i="23"/>
  <c r="H28" i="23"/>
  <c r="H29" i="23"/>
  <c r="H30" i="23"/>
  <c r="H31" i="23"/>
  <c r="H32" i="23"/>
  <c r="H33" i="23"/>
  <c r="H34" i="23"/>
  <c r="H35" i="23"/>
  <c r="H36" i="23"/>
  <c r="H37" i="23"/>
  <c r="H38" i="23"/>
  <c r="H39" i="23"/>
  <c r="H40" i="23"/>
  <c r="H41" i="23"/>
  <c r="H42" i="23"/>
  <c r="H43" i="23"/>
  <c r="H44" i="23"/>
  <c r="H16" i="24"/>
  <c r="H17" i="24"/>
  <c r="H19" i="24"/>
  <c r="H20" i="24"/>
  <c r="H21" i="24"/>
  <c r="H22" i="24"/>
  <c r="H23" i="24"/>
  <c r="H24" i="24"/>
  <c r="H25" i="24"/>
  <c r="H26" i="24"/>
  <c r="H27" i="24"/>
  <c r="H28" i="24"/>
  <c r="H29" i="24"/>
  <c r="H30" i="24"/>
  <c r="H31" i="24"/>
  <c r="H32" i="24"/>
  <c r="H33" i="24"/>
  <c r="H34" i="24"/>
  <c r="H35" i="24"/>
  <c r="H36" i="24"/>
  <c r="H37" i="24"/>
  <c r="H38" i="24"/>
  <c r="H39" i="24"/>
  <c r="H40" i="24"/>
  <c r="H41" i="24"/>
  <c r="H42" i="24"/>
  <c r="H43" i="24"/>
  <c r="H44" i="24"/>
  <c r="H16" i="25"/>
  <c r="H17" i="25"/>
  <c r="H19" i="25"/>
  <c r="H20" i="25"/>
  <c r="H21" i="25"/>
  <c r="H22" i="25"/>
  <c r="H23" i="25"/>
  <c r="H24" i="25"/>
  <c r="H25" i="25"/>
  <c r="H26" i="25"/>
  <c r="H27" i="25"/>
  <c r="H28" i="25"/>
  <c r="H29" i="25"/>
  <c r="H30" i="25"/>
  <c r="H31" i="25"/>
  <c r="H32" i="25"/>
  <c r="H33" i="25"/>
  <c r="H34" i="25"/>
  <c r="H35" i="25"/>
  <c r="H36" i="25"/>
  <c r="H37" i="25"/>
  <c r="H38" i="25"/>
  <c r="H39" i="25"/>
  <c r="H40" i="25"/>
  <c r="H41" i="25"/>
  <c r="H42" i="25"/>
  <c r="H43" i="25"/>
  <c r="H44" i="25"/>
  <c r="H16" i="26"/>
  <c r="H17" i="26"/>
  <c r="H19" i="26"/>
  <c r="H20" i="26"/>
  <c r="H21" i="26"/>
  <c r="H22" i="26"/>
  <c r="H23" i="26"/>
  <c r="H24" i="26"/>
  <c r="H25" i="26"/>
  <c r="H26" i="26"/>
  <c r="H27" i="26"/>
  <c r="H28" i="26"/>
  <c r="H29" i="26"/>
  <c r="H30" i="26"/>
  <c r="H31" i="26"/>
  <c r="H32" i="26"/>
  <c r="H33" i="26"/>
  <c r="H34" i="26"/>
  <c r="H35" i="26"/>
  <c r="H36" i="26"/>
  <c r="H37" i="26"/>
  <c r="H38" i="26"/>
  <c r="H39" i="26"/>
  <c r="H40" i="26"/>
  <c r="H41" i="26"/>
  <c r="H42" i="26"/>
  <c r="H43" i="26"/>
  <c r="H44" i="26"/>
  <c r="H17" i="27"/>
  <c r="H19" i="27"/>
  <c r="H20" i="27"/>
  <c r="H21" i="27"/>
  <c r="H22" i="27"/>
  <c r="H23" i="27"/>
  <c r="H24" i="27"/>
  <c r="H25" i="27"/>
  <c r="H26" i="27"/>
  <c r="H27" i="27"/>
  <c r="H28" i="27"/>
  <c r="H29" i="27"/>
  <c r="H30" i="27"/>
  <c r="H31" i="27"/>
  <c r="H32" i="27"/>
  <c r="H33" i="27"/>
  <c r="H34" i="27"/>
  <c r="H35" i="27"/>
  <c r="H36" i="27"/>
  <c r="H37" i="27"/>
  <c r="H38" i="27"/>
  <c r="H39" i="27"/>
  <c r="H40" i="27"/>
  <c r="H41" i="27"/>
  <c r="H42" i="27"/>
  <c r="H43" i="27"/>
  <c r="H44" i="27"/>
  <c r="H16" i="28"/>
  <c r="H17" i="28"/>
  <c r="H19" i="28"/>
  <c r="H20" i="28"/>
  <c r="H21" i="28"/>
  <c r="H22" i="28"/>
  <c r="H23" i="28"/>
  <c r="H24" i="28"/>
  <c r="H25" i="28"/>
  <c r="H26" i="28"/>
  <c r="H27" i="28"/>
  <c r="H28" i="28"/>
  <c r="H29" i="28"/>
  <c r="H30" i="28"/>
  <c r="H31" i="28"/>
  <c r="H32" i="28"/>
  <c r="H33" i="28"/>
  <c r="H34" i="28"/>
  <c r="H35" i="28"/>
  <c r="H36" i="28"/>
  <c r="H37" i="28"/>
  <c r="H38" i="28"/>
  <c r="H39" i="28"/>
  <c r="H40" i="28"/>
  <c r="H41" i="28"/>
  <c r="H42" i="28"/>
  <c r="H43" i="28"/>
  <c r="H16" i="29"/>
  <c r="H17" i="29"/>
  <c r="H19" i="29"/>
  <c r="H20" i="29"/>
  <c r="H21" i="29"/>
  <c r="H22" i="29"/>
  <c r="H23" i="29"/>
  <c r="H24" i="29"/>
  <c r="H25" i="29"/>
  <c r="H26" i="29"/>
  <c r="H27" i="29"/>
  <c r="H28" i="29"/>
  <c r="H29" i="29"/>
  <c r="H30" i="29"/>
  <c r="H31" i="29"/>
  <c r="H32" i="29"/>
  <c r="H33" i="29"/>
  <c r="H34" i="29"/>
  <c r="H35" i="29"/>
  <c r="H36" i="29"/>
  <c r="H37" i="29"/>
  <c r="H38" i="29"/>
  <c r="H39" i="29"/>
  <c r="H40" i="29"/>
  <c r="H41" i="29"/>
  <c r="H42" i="29"/>
  <c r="H43" i="29"/>
  <c r="H44" i="29"/>
  <c r="H16" i="30"/>
  <c r="H17" i="30"/>
  <c r="H19" i="30"/>
  <c r="H20" i="30"/>
  <c r="H21" i="30"/>
  <c r="H22" i="30"/>
  <c r="H23" i="30"/>
  <c r="H24" i="30"/>
  <c r="H25" i="30"/>
  <c r="H26" i="30"/>
  <c r="H27" i="30"/>
  <c r="H28" i="30"/>
  <c r="H29" i="30"/>
  <c r="H30" i="30"/>
  <c r="H31" i="30"/>
  <c r="H32" i="30"/>
  <c r="H33" i="30"/>
  <c r="H34" i="30"/>
  <c r="H35" i="30"/>
  <c r="H36" i="30"/>
  <c r="H37" i="30"/>
  <c r="H38" i="30"/>
  <c r="H39" i="30"/>
  <c r="H40" i="30"/>
  <c r="H41" i="30"/>
  <c r="H42" i="30"/>
  <c r="H43" i="30"/>
  <c r="H44" i="30"/>
  <c r="H16" i="31"/>
  <c r="H17" i="31"/>
  <c r="H19" i="31"/>
  <c r="H20" i="31"/>
  <c r="H21" i="31"/>
  <c r="H22" i="31"/>
  <c r="H23" i="31"/>
  <c r="H24" i="31"/>
  <c r="H25" i="31"/>
  <c r="H26" i="31"/>
  <c r="H27" i="31"/>
  <c r="H28" i="31"/>
  <c r="H29" i="31"/>
  <c r="H30" i="31"/>
  <c r="H31" i="31"/>
  <c r="H32" i="31"/>
  <c r="H33" i="31"/>
  <c r="H34" i="31"/>
  <c r="H35" i="31"/>
  <c r="H36" i="31"/>
  <c r="H37" i="31"/>
  <c r="H38" i="31"/>
  <c r="H39" i="31"/>
  <c r="H40" i="31"/>
  <c r="H41" i="31"/>
  <c r="H42" i="31"/>
  <c r="H43" i="31"/>
  <c r="H44" i="31"/>
  <c r="H16" i="32"/>
  <c r="H17" i="32"/>
  <c r="H19" i="32"/>
  <c r="H20" i="32"/>
  <c r="H21" i="32"/>
  <c r="H22" i="32"/>
  <c r="H23" i="32"/>
  <c r="H24" i="32"/>
  <c r="H25" i="32"/>
  <c r="H26" i="32"/>
  <c r="H27" i="32"/>
  <c r="H28" i="32"/>
  <c r="H29" i="32"/>
  <c r="H30" i="32"/>
  <c r="H31" i="32"/>
  <c r="H32" i="32"/>
  <c r="H33" i="32"/>
  <c r="H34" i="32"/>
  <c r="H35" i="32"/>
  <c r="H36" i="32"/>
  <c r="H37" i="32"/>
  <c r="H38" i="32"/>
  <c r="H39" i="32"/>
  <c r="H40" i="32"/>
  <c r="H41" i="32"/>
  <c r="H42" i="32"/>
  <c r="H43" i="32"/>
  <c r="H44" i="32"/>
  <c r="H16" i="33"/>
  <c r="H17" i="33"/>
  <c r="H19" i="33"/>
  <c r="H20" i="33"/>
  <c r="H21" i="33"/>
  <c r="H22" i="33"/>
  <c r="H23" i="33"/>
  <c r="H24" i="33"/>
  <c r="H25" i="33"/>
  <c r="H26" i="33"/>
  <c r="H27" i="33"/>
  <c r="H28" i="33"/>
  <c r="H29" i="33"/>
  <c r="H30" i="33"/>
  <c r="H31" i="33"/>
  <c r="H32" i="33"/>
  <c r="H33" i="33"/>
  <c r="H34" i="33"/>
  <c r="H35" i="33"/>
  <c r="H36" i="33"/>
  <c r="H37" i="33"/>
  <c r="H38" i="33"/>
  <c r="H39" i="33"/>
  <c r="H40" i="33"/>
  <c r="H41" i="33"/>
  <c r="H42" i="33"/>
  <c r="H43" i="33"/>
  <c r="H44" i="33"/>
  <c r="H16" i="34"/>
  <c r="H17" i="34"/>
  <c r="H19" i="34"/>
  <c r="H20" i="34"/>
  <c r="H21" i="34"/>
  <c r="H22" i="34"/>
  <c r="H23" i="34"/>
  <c r="H24" i="34"/>
  <c r="H25" i="34"/>
  <c r="H26" i="34"/>
  <c r="H27" i="34"/>
  <c r="H28" i="34"/>
  <c r="H29" i="34"/>
  <c r="H30" i="34"/>
  <c r="H31" i="34"/>
  <c r="H32" i="34"/>
  <c r="H33" i="34"/>
  <c r="H34" i="34"/>
  <c r="H35" i="34"/>
  <c r="H36" i="34"/>
  <c r="H37" i="34"/>
  <c r="H38" i="34"/>
  <c r="H39" i="34"/>
  <c r="H40" i="34"/>
  <c r="H41" i="34"/>
  <c r="H42" i="34"/>
  <c r="H43" i="34"/>
  <c r="H44" i="34"/>
  <c r="H16" i="35"/>
  <c r="H17" i="35"/>
  <c r="H19" i="35"/>
  <c r="H20" i="35"/>
  <c r="H21" i="35"/>
  <c r="H22" i="35"/>
  <c r="H23" i="35"/>
  <c r="H24" i="35"/>
  <c r="H25" i="35"/>
  <c r="H26" i="35"/>
  <c r="H27" i="35"/>
  <c r="H28" i="35"/>
  <c r="H29" i="35"/>
  <c r="H30" i="35"/>
  <c r="H31" i="35"/>
  <c r="H32" i="35"/>
  <c r="H33" i="35"/>
  <c r="H34" i="35"/>
  <c r="H35" i="35"/>
  <c r="H36" i="35"/>
  <c r="H37" i="35"/>
  <c r="H38" i="35"/>
  <c r="H39" i="35"/>
  <c r="H40" i="35"/>
  <c r="H41" i="35"/>
  <c r="H42" i="35"/>
  <c r="H43" i="35"/>
  <c r="H44" i="35"/>
  <c r="H16" i="36"/>
  <c r="H17" i="36"/>
  <c r="H19" i="36"/>
  <c r="H20" i="36"/>
  <c r="H21" i="36"/>
  <c r="H22" i="36"/>
  <c r="H23" i="36"/>
  <c r="H24" i="36"/>
  <c r="H25" i="36"/>
  <c r="H26" i="36"/>
  <c r="H27" i="36"/>
  <c r="H28" i="36"/>
  <c r="H29" i="36"/>
  <c r="H30" i="36"/>
  <c r="H31" i="36"/>
  <c r="H32" i="36"/>
  <c r="H33" i="36"/>
  <c r="H34" i="36"/>
  <c r="H35" i="36"/>
  <c r="H36" i="36"/>
  <c r="H37" i="36"/>
  <c r="H38" i="36"/>
  <c r="H39" i="36"/>
  <c r="H40" i="36"/>
  <c r="H41" i="36"/>
  <c r="H42" i="36"/>
  <c r="H43" i="36"/>
  <c r="H44" i="36"/>
  <c r="H16" i="37"/>
  <c r="H17" i="37"/>
  <c r="H19" i="37"/>
  <c r="H20" i="37"/>
  <c r="H21" i="37"/>
  <c r="H22" i="37"/>
  <c r="H23" i="37"/>
  <c r="H24" i="37"/>
  <c r="H25" i="37"/>
  <c r="H26" i="37"/>
  <c r="H27" i="37"/>
  <c r="H28" i="37"/>
  <c r="H29" i="37"/>
  <c r="H30" i="37"/>
  <c r="H31" i="37"/>
  <c r="H32" i="37"/>
  <c r="H33" i="37"/>
  <c r="H34" i="37"/>
  <c r="H35" i="37"/>
  <c r="H36" i="37"/>
  <c r="H37" i="37"/>
  <c r="H38" i="37"/>
  <c r="H39" i="37"/>
  <c r="H40" i="37"/>
  <c r="H41" i="37"/>
  <c r="H42" i="37"/>
  <c r="H43" i="37"/>
  <c r="H44" i="37"/>
  <c r="H16" i="38"/>
  <c r="H17" i="38"/>
  <c r="H19" i="38"/>
  <c r="H20" i="38"/>
  <c r="H21" i="38"/>
  <c r="H22" i="38"/>
  <c r="H23" i="38"/>
  <c r="H24" i="38"/>
  <c r="H25" i="38"/>
  <c r="H26" i="38"/>
  <c r="H27" i="38"/>
  <c r="H28" i="38"/>
  <c r="H29" i="38"/>
  <c r="H30" i="38"/>
  <c r="H31" i="38"/>
  <c r="H32" i="38"/>
  <c r="H33" i="38"/>
  <c r="H34" i="38"/>
  <c r="H35" i="38"/>
  <c r="H36" i="38"/>
  <c r="H37" i="38"/>
  <c r="H38" i="38"/>
  <c r="H39" i="38"/>
  <c r="H40" i="38"/>
  <c r="H41" i="38"/>
  <c r="H42" i="38"/>
  <c r="H43" i="38"/>
  <c r="H44" i="38"/>
  <c r="H16" i="39"/>
  <c r="H17" i="39"/>
  <c r="H19" i="39"/>
  <c r="H20" i="39"/>
  <c r="H21" i="39"/>
  <c r="H22" i="39"/>
  <c r="H23" i="39"/>
  <c r="H24" i="39"/>
  <c r="H25" i="39"/>
  <c r="H26" i="39"/>
  <c r="H27" i="39"/>
  <c r="H28" i="39"/>
  <c r="H29" i="39"/>
  <c r="H30" i="39"/>
  <c r="H31" i="39"/>
  <c r="H32" i="39"/>
  <c r="H33" i="39"/>
  <c r="H34" i="39"/>
  <c r="H35" i="39"/>
  <c r="H36" i="39"/>
  <c r="H37" i="39"/>
  <c r="H38" i="39"/>
  <c r="H39" i="39"/>
  <c r="H40" i="39"/>
  <c r="H41" i="39"/>
  <c r="H42" i="39"/>
  <c r="H43" i="39"/>
  <c r="H44" i="39"/>
  <c r="H16" i="40"/>
  <c r="H17" i="40"/>
  <c r="H19" i="40"/>
  <c r="H20" i="40"/>
  <c r="H21" i="40"/>
  <c r="H22" i="40"/>
  <c r="H23" i="40"/>
  <c r="H24" i="40"/>
  <c r="H25" i="40"/>
  <c r="H26" i="40"/>
  <c r="H27" i="40"/>
  <c r="H28" i="40"/>
  <c r="H29" i="40"/>
  <c r="H30" i="40"/>
  <c r="H31" i="40"/>
  <c r="H32" i="40"/>
  <c r="H33" i="40"/>
  <c r="H34" i="40"/>
  <c r="H35" i="40"/>
  <c r="H36" i="40"/>
  <c r="H37" i="40"/>
  <c r="H38" i="40"/>
  <c r="H39" i="40"/>
  <c r="H40" i="40"/>
  <c r="H41" i="40"/>
  <c r="H42" i="40"/>
  <c r="H43" i="40"/>
  <c r="H44" i="40"/>
  <c r="H16" i="41"/>
  <c r="H17" i="41"/>
  <c r="H19" i="41"/>
  <c r="H20" i="41"/>
  <c r="H21" i="41"/>
  <c r="H22" i="41"/>
  <c r="H23" i="41"/>
  <c r="H24" i="41"/>
  <c r="H25" i="41"/>
  <c r="H26" i="41"/>
  <c r="H27" i="41"/>
  <c r="H28" i="41"/>
  <c r="H29" i="41"/>
  <c r="H30" i="41"/>
  <c r="H31" i="41"/>
  <c r="H32" i="41"/>
  <c r="H33" i="41"/>
  <c r="H34" i="41"/>
  <c r="H35" i="41"/>
  <c r="H36" i="41"/>
  <c r="H37" i="41"/>
  <c r="H38" i="41"/>
  <c r="H39" i="41"/>
  <c r="H40" i="41"/>
  <c r="H41" i="41"/>
  <c r="H42" i="41"/>
  <c r="H43" i="41"/>
  <c r="H44" i="41"/>
  <c r="H16" i="42"/>
  <c r="H17" i="42"/>
  <c r="H19" i="42"/>
  <c r="H20" i="42"/>
  <c r="H21" i="42"/>
  <c r="H22" i="42"/>
  <c r="H23" i="42"/>
  <c r="H24" i="42"/>
  <c r="H25" i="42"/>
  <c r="H26" i="42"/>
  <c r="H27" i="42"/>
  <c r="H28" i="42"/>
  <c r="H29" i="42"/>
  <c r="H30" i="42"/>
  <c r="H31" i="42"/>
  <c r="H32" i="42"/>
  <c r="H33" i="42"/>
  <c r="H34" i="42"/>
  <c r="H35" i="42"/>
  <c r="H36" i="42"/>
  <c r="H37" i="42"/>
  <c r="H38" i="42"/>
  <c r="H39" i="42"/>
  <c r="H40" i="42"/>
  <c r="H41" i="42"/>
  <c r="H42" i="42"/>
  <c r="H43" i="42"/>
  <c r="H44" i="42"/>
  <c r="H16" i="43"/>
  <c r="H17" i="43"/>
  <c r="H19" i="43"/>
  <c r="H20" i="43"/>
  <c r="H21" i="43"/>
  <c r="H22" i="43"/>
  <c r="H23" i="43"/>
  <c r="H24" i="43"/>
  <c r="H25" i="43"/>
  <c r="H26" i="43"/>
  <c r="H27" i="43"/>
  <c r="H28" i="43"/>
  <c r="H29" i="43"/>
  <c r="H30" i="43"/>
  <c r="H31" i="43"/>
  <c r="H32" i="43"/>
  <c r="H33" i="43"/>
  <c r="H34" i="43"/>
  <c r="H35" i="43"/>
  <c r="H36" i="43"/>
  <c r="H37" i="43"/>
  <c r="H38" i="43"/>
  <c r="H39" i="43"/>
  <c r="H40" i="43"/>
  <c r="H41" i="43"/>
  <c r="H42" i="43"/>
  <c r="H43" i="43"/>
  <c r="H44" i="43"/>
  <c r="H16" i="44"/>
  <c r="H17" i="44"/>
  <c r="H19" i="44"/>
  <c r="H20" i="44"/>
  <c r="H21" i="44"/>
  <c r="H22" i="44"/>
  <c r="H23" i="44"/>
  <c r="H24" i="44"/>
  <c r="H25" i="44"/>
  <c r="H26" i="44"/>
  <c r="H27" i="44"/>
  <c r="H28" i="44"/>
  <c r="H29" i="44"/>
  <c r="H30" i="44"/>
  <c r="H31" i="44"/>
  <c r="H32" i="44"/>
  <c r="H33" i="44"/>
  <c r="H34" i="44"/>
  <c r="H35" i="44"/>
  <c r="H36" i="44"/>
  <c r="H37" i="44"/>
  <c r="H38" i="44"/>
  <c r="H39" i="44"/>
  <c r="H40" i="44"/>
  <c r="H41" i="44"/>
  <c r="H42" i="44"/>
  <c r="H43" i="44"/>
  <c r="H44" i="44"/>
  <c r="H16" i="45"/>
  <c r="H17" i="45"/>
  <c r="H19" i="45"/>
  <c r="H20" i="45"/>
  <c r="H21" i="45"/>
  <c r="H22" i="45"/>
  <c r="H23" i="45"/>
  <c r="H24" i="45"/>
  <c r="H25" i="45"/>
  <c r="H26" i="45"/>
  <c r="H27" i="45"/>
  <c r="H28" i="45"/>
  <c r="H29" i="45"/>
  <c r="H30" i="45"/>
  <c r="H31" i="45"/>
  <c r="H32" i="45"/>
  <c r="H33" i="45"/>
  <c r="H34" i="45"/>
  <c r="H35" i="45"/>
  <c r="H36" i="45"/>
  <c r="H37" i="45"/>
  <c r="H38" i="45"/>
  <c r="H39" i="45"/>
  <c r="H40" i="45"/>
  <c r="H41" i="45"/>
  <c r="H42" i="45"/>
  <c r="H43" i="45"/>
  <c r="H44" i="45"/>
  <c r="H16" i="46"/>
  <c r="H17" i="46"/>
  <c r="H19" i="46"/>
  <c r="H20" i="46"/>
  <c r="H21" i="46"/>
  <c r="H22" i="46"/>
  <c r="H23" i="46"/>
  <c r="H24" i="46"/>
  <c r="H25" i="46"/>
  <c r="H26" i="46"/>
  <c r="H27" i="46"/>
  <c r="H28" i="46"/>
  <c r="H29" i="46"/>
  <c r="H30" i="46"/>
  <c r="H31" i="46"/>
  <c r="H32" i="46"/>
  <c r="H33" i="46"/>
  <c r="H34" i="46"/>
  <c r="H35" i="46"/>
  <c r="H36" i="46"/>
  <c r="H37" i="46"/>
  <c r="H38" i="46"/>
  <c r="H39" i="46"/>
  <c r="H40" i="46"/>
  <c r="H41" i="46"/>
  <c r="H42" i="46"/>
  <c r="H43" i="46"/>
  <c r="H44" i="46"/>
  <c r="H16" i="47"/>
  <c r="H17" i="47"/>
  <c r="H19" i="47"/>
  <c r="H20" i="47"/>
  <c r="H21" i="47"/>
  <c r="H22" i="47"/>
  <c r="H23" i="47"/>
  <c r="H24" i="47"/>
  <c r="H25" i="47"/>
  <c r="H26" i="47"/>
  <c r="H27" i="47"/>
  <c r="H28" i="47"/>
  <c r="H29" i="47"/>
  <c r="H30" i="47"/>
  <c r="H31" i="47"/>
  <c r="H32" i="47"/>
  <c r="H33" i="47"/>
  <c r="H34" i="47"/>
  <c r="H35" i="47"/>
  <c r="H36" i="47"/>
  <c r="H37" i="47"/>
  <c r="H38" i="47"/>
  <c r="H39" i="47"/>
  <c r="H40" i="47"/>
  <c r="H41" i="47"/>
  <c r="H42" i="47"/>
  <c r="H43" i="47"/>
  <c r="H44" i="47"/>
  <c r="H16" i="48"/>
  <c r="H17" i="48"/>
  <c r="H19" i="48"/>
  <c r="H20" i="48"/>
  <c r="H21" i="48"/>
  <c r="H22" i="48"/>
  <c r="H23" i="48"/>
  <c r="H24" i="48"/>
  <c r="H25" i="48"/>
  <c r="H26" i="48"/>
  <c r="H27" i="48"/>
  <c r="H28" i="48"/>
  <c r="H29" i="48"/>
  <c r="H30" i="48"/>
  <c r="H31" i="48"/>
  <c r="H32" i="48"/>
  <c r="H33" i="48"/>
  <c r="H34" i="48"/>
  <c r="H35" i="48"/>
  <c r="H36" i="48"/>
  <c r="H37" i="48"/>
  <c r="H38" i="48"/>
  <c r="H39" i="48"/>
  <c r="H40" i="48"/>
  <c r="H41" i="48"/>
  <c r="H42" i="48"/>
  <c r="H43" i="48"/>
  <c r="H44" i="48"/>
  <c r="H16" i="49"/>
  <c r="H19" i="49"/>
  <c r="H20" i="49"/>
  <c r="H21" i="49"/>
  <c r="H22" i="49"/>
  <c r="H23" i="49"/>
  <c r="H24" i="49"/>
  <c r="H25" i="49"/>
  <c r="H26" i="49"/>
  <c r="H27" i="49"/>
  <c r="H28" i="49"/>
  <c r="H29" i="49"/>
  <c r="H30" i="49"/>
  <c r="H31" i="49"/>
  <c r="H32" i="49"/>
  <c r="H33" i="49"/>
  <c r="H34" i="49"/>
  <c r="H35" i="49"/>
  <c r="H36" i="49"/>
  <c r="H37" i="49"/>
  <c r="H38" i="49"/>
  <c r="H39" i="49"/>
  <c r="H40" i="49"/>
  <c r="H41" i="49"/>
  <c r="H42" i="49"/>
  <c r="H43" i="49"/>
  <c r="H44" i="49"/>
  <c r="H16" i="50"/>
  <c r="H19" i="50"/>
  <c r="H20" i="50"/>
  <c r="H21" i="50"/>
  <c r="H22" i="50"/>
  <c r="H23" i="50"/>
  <c r="H24" i="50"/>
  <c r="H25" i="50"/>
  <c r="H26" i="50"/>
  <c r="H27" i="50"/>
  <c r="H28" i="50"/>
  <c r="H29" i="50"/>
  <c r="H30" i="50"/>
  <c r="H31" i="50"/>
  <c r="H32" i="50"/>
  <c r="H33" i="50"/>
  <c r="H34" i="50"/>
  <c r="H35" i="50"/>
  <c r="H36" i="50"/>
  <c r="H37" i="50"/>
  <c r="H38" i="50"/>
  <c r="H39" i="50"/>
  <c r="H40" i="50"/>
  <c r="H41" i="50"/>
  <c r="H42" i="50"/>
  <c r="H43" i="50"/>
  <c r="H44" i="50"/>
  <c r="H16" i="51"/>
  <c r="H17" i="51"/>
  <c r="H19" i="51"/>
  <c r="H20" i="51"/>
  <c r="H21" i="51"/>
  <c r="H22" i="51"/>
  <c r="H23" i="51"/>
  <c r="H24" i="51"/>
  <c r="H25" i="51"/>
  <c r="H26" i="51"/>
  <c r="H27" i="51"/>
  <c r="H28" i="51"/>
  <c r="H29" i="51"/>
  <c r="H30" i="51"/>
  <c r="H31" i="51"/>
  <c r="H32" i="51"/>
  <c r="H33" i="51"/>
  <c r="H34" i="51"/>
  <c r="H35" i="51"/>
  <c r="H36" i="51"/>
  <c r="H37" i="51"/>
  <c r="H38" i="51"/>
  <c r="H39" i="51"/>
  <c r="H40" i="51"/>
  <c r="H41" i="51"/>
  <c r="H42" i="51"/>
  <c r="H43" i="51"/>
  <c r="H44" i="51"/>
  <c r="H16" i="52"/>
  <c r="H17" i="52"/>
  <c r="H19" i="52"/>
  <c r="H20" i="52"/>
  <c r="H21" i="52"/>
  <c r="H22" i="52"/>
  <c r="H23" i="52"/>
  <c r="H24" i="52"/>
  <c r="H25" i="52"/>
  <c r="H26" i="52"/>
  <c r="H27" i="52"/>
  <c r="H28" i="52"/>
  <c r="H29" i="52"/>
  <c r="H30" i="52"/>
  <c r="H31" i="52"/>
  <c r="H32" i="52"/>
  <c r="H33" i="52"/>
  <c r="H34" i="52"/>
  <c r="H35" i="52"/>
  <c r="H36" i="52"/>
  <c r="H37" i="52"/>
  <c r="H38" i="52"/>
  <c r="H39" i="52"/>
  <c r="H40" i="52"/>
  <c r="H41" i="52"/>
  <c r="H42" i="52"/>
  <c r="H43" i="52"/>
  <c r="H44" i="52"/>
  <c r="H16" i="53"/>
  <c r="H17" i="53"/>
  <c r="H19" i="53"/>
  <c r="H20" i="53"/>
  <c r="H21" i="53"/>
  <c r="H22" i="53"/>
  <c r="H23" i="53"/>
  <c r="H24" i="53"/>
  <c r="H25" i="53"/>
  <c r="H26" i="53"/>
  <c r="H27" i="53"/>
  <c r="H28" i="53"/>
  <c r="H29" i="53"/>
  <c r="H30" i="53"/>
  <c r="H31" i="53"/>
  <c r="H32" i="53"/>
  <c r="H33" i="53"/>
  <c r="H34" i="53"/>
  <c r="H35" i="53"/>
  <c r="H36" i="53"/>
  <c r="H37" i="53"/>
  <c r="H38" i="53"/>
  <c r="H39" i="53"/>
  <c r="H40" i="53"/>
  <c r="H41" i="53"/>
  <c r="H42" i="53"/>
  <c r="H43" i="53"/>
  <c r="H44" i="53"/>
  <c r="H16" i="54"/>
  <c r="H17" i="54"/>
  <c r="H19" i="54"/>
  <c r="H20" i="54"/>
  <c r="H21" i="54"/>
  <c r="H22" i="54"/>
  <c r="H23" i="54"/>
  <c r="H24" i="54"/>
  <c r="H25" i="54"/>
  <c r="H26" i="54"/>
  <c r="H27" i="54"/>
  <c r="H28" i="54"/>
  <c r="H29" i="54"/>
  <c r="H30" i="54"/>
  <c r="H31" i="54"/>
  <c r="H32" i="54"/>
  <c r="H33" i="54"/>
  <c r="H34" i="54"/>
  <c r="H35" i="54"/>
  <c r="H36" i="54"/>
  <c r="H37" i="54"/>
  <c r="H38" i="54"/>
  <c r="H39" i="54"/>
  <c r="H40" i="54"/>
  <c r="H41" i="54"/>
  <c r="H42" i="54"/>
  <c r="H43" i="54"/>
  <c r="H44" i="54"/>
  <c r="H16" i="55"/>
  <c r="H17" i="55"/>
  <c r="H19" i="55"/>
  <c r="H20" i="55"/>
  <c r="H21" i="55"/>
  <c r="H22" i="55"/>
  <c r="H23" i="55"/>
  <c r="H24" i="55"/>
  <c r="H25" i="55"/>
  <c r="H26" i="55"/>
  <c r="H27" i="55"/>
  <c r="H28" i="55"/>
  <c r="H29" i="55"/>
  <c r="H30" i="55"/>
  <c r="H31" i="55"/>
  <c r="H32" i="55"/>
  <c r="H33" i="55"/>
  <c r="H34" i="55"/>
  <c r="H35" i="55"/>
  <c r="H36" i="55"/>
  <c r="H37" i="55"/>
  <c r="H38" i="55"/>
  <c r="H39" i="55"/>
  <c r="H40" i="55"/>
  <c r="H41" i="55"/>
  <c r="H42" i="55"/>
  <c r="H43" i="55"/>
  <c r="H44" i="55"/>
  <c r="H16" i="56"/>
  <c r="H17" i="56"/>
  <c r="H19" i="56"/>
  <c r="H20" i="56"/>
  <c r="H21" i="56"/>
  <c r="H22" i="56"/>
  <c r="H23" i="56"/>
  <c r="H24" i="56"/>
  <c r="H25" i="56"/>
  <c r="H26" i="56"/>
  <c r="H27" i="56"/>
  <c r="H28" i="56"/>
  <c r="H29" i="56"/>
  <c r="H30" i="56"/>
  <c r="H31" i="56"/>
  <c r="H32" i="56"/>
  <c r="H33" i="56"/>
  <c r="H34" i="56"/>
  <c r="H35" i="56"/>
  <c r="H36" i="56"/>
  <c r="H37" i="56"/>
  <c r="H38" i="56"/>
  <c r="H39" i="56"/>
  <c r="H40" i="56"/>
  <c r="H41" i="56"/>
  <c r="H42" i="56"/>
  <c r="H43" i="56"/>
  <c r="H44" i="56"/>
  <c r="H16" i="57"/>
  <c r="H17" i="57"/>
  <c r="H19" i="57"/>
  <c r="H20" i="57"/>
  <c r="H21" i="57"/>
  <c r="H22" i="57"/>
  <c r="H23" i="57"/>
  <c r="H24" i="57"/>
  <c r="H25" i="57"/>
  <c r="H26" i="57"/>
  <c r="H27" i="57"/>
  <c r="H28" i="57"/>
  <c r="H29" i="57"/>
  <c r="H30" i="57"/>
  <c r="H31" i="57"/>
  <c r="H32" i="57"/>
  <c r="H33" i="57"/>
  <c r="H34" i="57"/>
  <c r="H35" i="57"/>
  <c r="H36" i="57"/>
  <c r="H37" i="57"/>
  <c r="H38" i="57"/>
  <c r="H39" i="57"/>
  <c r="H40" i="57"/>
  <c r="H41" i="57"/>
  <c r="H42" i="57"/>
  <c r="H43" i="57"/>
  <c r="H44" i="57"/>
  <c r="H16" i="58"/>
  <c r="H17" i="58"/>
  <c r="H19" i="58"/>
  <c r="H20" i="58"/>
  <c r="H21" i="58"/>
  <c r="H22" i="58"/>
  <c r="H23" i="58"/>
  <c r="H24" i="58"/>
  <c r="H25" i="58"/>
  <c r="H26" i="58"/>
  <c r="H27" i="58"/>
  <c r="H28" i="58"/>
  <c r="H29" i="58"/>
  <c r="H30" i="58"/>
  <c r="H31" i="58"/>
  <c r="H32" i="58"/>
  <c r="H33" i="58"/>
  <c r="H34" i="58"/>
  <c r="H35" i="58"/>
  <c r="H36" i="58"/>
  <c r="H37" i="58"/>
  <c r="H38" i="58"/>
  <c r="H39" i="58"/>
  <c r="H40" i="58"/>
  <c r="H41" i="58"/>
  <c r="H42" i="58"/>
  <c r="H43" i="58"/>
  <c r="H44" i="58"/>
  <c r="H16" i="59"/>
  <c r="H17" i="59"/>
  <c r="H19" i="59"/>
  <c r="H20" i="59"/>
  <c r="H21" i="59"/>
  <c r="H22" i="59"/>
  <c r="H23" i="59"/>
  <c r="H24" i="59"/>
  <c r="H25" i="59"/>
  <c r="H26" i="59"/>
  <c r="H27" i="59"/>
  <c r="H28" i="59"/>
  <c r="H29" i="59"/>
  <c r="H30" i="59"/>
  <c r="H31" i="59"/>
  <c r="H32" i="59"/>
  <c r="H33" i="59"/>
  <c r="H34" i="59"/>
  <c r="H35" i="59"/>
  <c r="H36" i="59"/>
  <c r="H37" i="59"/>
  <c r="H38" i="59"/>
  <c r="H39" i="59"/>
  <c r="H40" i="59"/>
  <c r="H41" i="59"/>
  <c r="H42" i="59"/>
  <c r="H43" i="59"/>
  <c r="H44" i="59"/>
  <c r="H16" i="61"/>
  <c r="H17" i="61"/>
  <c r="H19" i="61"/>
  <c r="H20" i="61"/>
  <c r="H21" i="61"/>
  <c r="H22" i="61"/>
  <c r="H23" i="61"/>
  <c r="H24" i="61"/>
  <c r="H25" i="61"/>
  <c r="H26" i="61"/>
  <c r="H27" i="61"/>
  <c r="H28" i="61"/>
  <c r="H29" i="61"/>
  <c r="H30" i="61"/>
  <c r="H31" i="61"/>
  <c r="H32" i="61"/>
  <c r="H33" i="61"/>
  <c r="H34" i="61"/>
  <c r="H35" i="61"/>
  <c r="H36" i="61"/>
  <c r="H37" i="61"/>
  <c r="H38" i="61"/>
  <c r="H39" i="61"/>
  <c r="H40" i="61"/>
  <c r="H41" i="61"/>
  <c r="H42" i="61"/>
  <c r="H43" i="61"/>
  <c r="H44" i="61"/>
  <c r="H16" i="62"/>
  <c r="H17" i="62"/>
  <c r="H19" i="62"/>
  <c r="H20" i="62"/>
  <c r="H21" i="62"/>
  <c r="H22" i="62"/>
  <c r="H23" i="62"/>
  <c r="H24" i="62"/>
  <c r="H25" i="62"/>
  <c r="H26" i="62"/>
  <c r="H27" i="62"/>
  <c r="H28" i="62"/>
  <c r="H29" i="62"/>
  <c r="H30" i="62"/>
  <c r="H31" i="62"/>
  <c r="H32" i="62"/>
  <c r="H33" i="62"/>
  <c r="H34" i="62"/>
  <c r="H35" i="62"/>
  <c r="H36" i="62"/>
  <c r="H37" i="62"/>
  <c r="H38" i="62"/>
  <c r="H39" i="62"/>
  <c r="H40" i="62"/>
  <c r="H41" i="62"/>
  <c r="H42" i="62"/>
  <c r="H43" i="62"/>
  <c r="H44" i="62"/>
  <c r="H16" i="63"/>
  <c r="H17" i="63"/>
  <c r="H19" i="63"/>
  <c r="H20" i="63"/>
  <c r="H21" i="63"/>
  <c r="H22" i="63"/>
  <c r="H23" i="63"/>
  <c r="H24" i="63"/>
  <c r="H25" i="63"/>
  <c r="H26" i="63"/>
  <c r="H27" i="63"/>
  <c r="H28" i="63"/>
  <c r="H29" i="63"/>
  <c r="H30" i="63"/>
  <c r="H31" i="63"/>
  <c r="H32" i="63"/>
  <c r="H33" i="63"/>
  <c r="H34" i="63"/>
  <c r="H35" i="63"/>
  <c r="H36" i="63"/>
  <c r="H37" i="63"/>
  <c r="H38" i="63"/>
  <c r="H39" i="63"/>
  <c r="H40" i="63"/>
  <c r="H41" i="63"/>
  <c r="H42" i="63"/>
  <c r="H43" i="63"/>
  <c r="H44" i="63"/>
  <c r="H16" i="64"/>
  <c r="H17" i="64"/>
  <c r="H19" i="64"/>
  <c r="H21" i="64"/>
  <c r="H22" i="64"/>
  <c r="H23" i="64"/>
  <c r="H24" i="64"/>
  <c r="H25" i="64"/>
  <c r="H26" i="64"/>
  <c r="H27" i="64"/>
  <c r="H28" i="64"/>
  <c r="H29" i="64"/>
  <c r="H30" i="64"/>
  <c r="H31" i="64"/>
  <c r="H32" i="64"/>
  <c r="H33" i="64"/>
  <c r="H34" i="64"/>
  <c r="H35" i="64"/>
  <c r="H36" i="64"/>
  <c r="H37" i="64"/>
  <c r="H38" i="64"/>
  <c r="H39" i="64"/>
  <c r="H40" i="64"/>
  <c r="H41" i="64"/>
  <c r="H42" i="64"/>
  <c r="H43" i="64"/>
  <c r="H44" i="64"/>
  <c r="H16" i="65"/>
  <c r="H17" i="65"/>
  <c r="H19" i="65"/>
  <c r="H20" i="65"/>
  <c r="H21" i="65"/>
  <c r="H22" i="65"/>
  <c r="H23" i="65"/>
  <c r="H24" i="65"/>
  <c r="H25" i="65"/>
  <c r="H26" i="65"/>
  <c r="H27" i="65"/>
  <c r="H28" i="65"/>
  <c r="H29" i="65"/>
  <c r="H30" i="65"/>
  <c r="H31" i="65"/>
  <c r="H32" i="65"/>
  <c r="H33" i="65"/>
  <c r="H34" i="65"/>
  <c r="H35" i="65"/>
  <c r="H36" i="65"/>
  <c r="H37" i="65"/>
  <c r="H38" i="65"/>
  <c r="H39" i="65"/>
  <c r="H40" i="65"/>
  <c r="H41" i="65"/>
  <c r="H42" i="65"/>
  <c r="H43" i="65"/>
  <c r="H44" i="65"/>
  <c r="H16" i="66"/>
  <c r="H17" i="66"/>
  <c r="H19" i="66"/>
  <c r="H20" i="66"/>
  <c r="H21" i="66"/>
  <c r="H22" i="66"/>
  <c r="H23" i="66"/>
  <c r="H24" i="66"/>
  <c r="H25" i="66"/>
  <c r="H26" i="66"/>
  <c r="H27" i="66"/>
  <c r="H28" i="66"/>
  <c r="H29" i="66"/>
  <c r="H30" i="66"/>
  <c r="H31" i="66"/>
  <c r="H32" i="66"/>
  <c r="H33" i="66"/>
  <c r="H34" i="66"/>
  <c r="H35" i="66"/>
  <c r="H36" i="66"/>
  <c r="H37" i="66"/>
  <c r="H38" i="66"/>
  <c r="H39" i="66"/>
  <c r="H40" i="66"/>
  <c r="H41" i="66"/>
  <c r="H42" i="66"/>
  <c r="H43" i="66"/>
  <c r="H44" i="66"/>
  <c r="H16" i="67"/>
  <c r="H17" i="67"/>
  <c r="H19" i="67"/>
  <c r="H20" i="67"/>
  <c r="H21" i="67"/>
  <c r="H22" i="67"/>
  <c r="H23" i="67"/>
  <c r="H24" i="67"/>
  <c r="H25" i="67"/>
  <c r="H28" i="67"/>
  <c r="H29" i="67"/>
  <c r="H30" i="67"/>
  <c r="H31" i="67"/>
  <c r="H32" i="67"/>
  <c r="H33" i="67"/>
  <c r="H34" i="67"/>
  <c r="H35" i="67"/>
  <c r="H36" i="67"/>
  <c r="H37" i="67"/>
  <c r="H38" i="67"/>
  <c r="H39" i="67"/>
  <c r="H40" i="67"/>
  <c r="H41" i="67"/>
  <c r="H42" i="67"/>
  <c r="H43" i="67"/>
  <c r="H44" i="67"/>
  <c r="H16" i="68"/>
  <c r="H17" i="68"/>
  <c r="H19" i="68"/>
  <c r="H20" i="68"/>
  <c r="H21" i="68"/>
  <c r="H22" i="68"/>
  <c r="H23" i="68"/>
  <c r="H24" i="68"/>
  <c r="H25" i="68"/>
  <c r="H26" i="68"/>
  <c r="H27" i="68"/>
  <c r="H28" i="68"/>
  <c r="H29" i="68"/>
  <c r="H30" i="68"/>
  <c r="H31" i="68"/>
  <c r="H32" i="68"/>
  <c r="H33" i="68"/>
  <c r="H34" i="68"/>
  <c r="H35" i="68"/>
  <c r="H36" i="68"/>
  <c r="H37" i="68"/>
  <c r="H38" i="68"/>
  <c r="H39" i="68"/>
  <c r="H40" i="68"/>
  <c r="H41" i="68"/>
  <c r="H42" i="68"/>
  <c r="H43" i="68"/>
  <c r="H44" i="68"/>
  <c r="H16" i="69"/>
  <c r="H17" i="69"/>
  <c r="H19" i="69"/>
  <c r="H20" i="69"/>
  <c r="H21" i="69"/>
  <c r="H22" i="69"/>
  <c r="H23" i="69"/>
  <c r="H24" i="69"/>
  <c r="H25" i="69"/>
  <c r="H26" i="69"/>
  <c r="H27" i="69"/>
  <c r="H28" i="69"/>
  <c r="H29" i="69"/>
  <c r="H30" i="69"/>
  <c r="H31" i="69"/>
  <c r="H32" i="69"/>
  <c r="H33" i="69"/>
  <c r="H34" i="69"/>
  <c r="H35" i="69"/>
  <c r="H36" i="69"/>
  <c r="H37" i="69"/>
  <c r="H38" i="69"/>
  <c r="H39" i="69"/>
  <c r="H40" i="69"/>
  <c r="H41" i="69"/>
  <c r="H42" i="69"/>
  <c r="H43" i="69"/>
  <c r="H44" i="69"/>
  <c r="H16" i="70"/>
  <c r="H17" i="70"/>
  <c r="H19" i="70"/>
  <c r="H20" i="70"/>
  <c r="H21" i="70"/>
  <c r="H22" i="70"/>
  <c r="H23" i="70"/>
  <c r="H24" i="70"/>
  <c r="H25" i="70"/>
  <c r="H26" i="70"/>
  <c r="H27" i="70"/>
  <c r="H28" i="70"/>
  <c r="H29" i="70"/>
  <c r="H30" i="70"/>
  <c r="H31" i="70"/>
  <c r="H32" i="70"/>
  <c r="H33" i="70"/>
  <c r="H34" i="70"/>
  <c r="H35" i="70"/>
  <c r="H36" i="70"/>
  <c r="H37" i="70"/>
  <c r="H38" i="70"/>
  <c r="H39" i="70"/>
  <c r="H40" i="70"/>
  <c r="H41" i="70"/>
  <c r="H42" i="70"/>
  <c r="H43" i="70"/>
  <c r="H44" i="70"/>
  <c r="H16" i="71"/>
  <c r="H17" i="71"/>
  <c r="H19" i="71"/>
  <c r="H20" i="71"/>
  <c r="H21" i="71"/>
  <c r="H22" i="71"/>
  <c r="H23" i="71"/>
  <c r="H24" i="71"/>
  <c r="H25" i="71"/>
  <c r="H26" i="71"/>
  <c r="H27" i="71"/>
  <c r="H28" i="71"/>
  <c r="H29" i="71"/>
  <c r="H30" i="71"/>
  <c r="H31" i="71"/>
  <c r="H32" i="71"/>
  <c r="H33" i="71"/>
  <c r="H34" i="71"/>
  <c r="H35" i="71"/>
  <c r="H36" i="71"/>
  <c r="H37" i="71"/>
  <c r="H38" i="71"/>
  <c r="H39" i="71"/>
  <c r="H40" i="71"/>
  <c r="H41" i="71"/>
  <c r="H42" i="71"/>
  <c r="H43" i="71"/>
  <c r="H44" i="71"/>
  <c r="H16" i="72"/>
  <c r="H17" i="72"/>
  <c r="H19" i="72"/>
  <c r="H20" i="72"/>
  <c r="H21" i="72"/>
  <c r="H22" i="72"/>
  <c r="H23" i="72"/>
  <c r="H24" i="72"/>
  <c r="H25" i="72"/>
  <c r="H26" i="72"/>
  <c r="H27" i="72"/>
  <c r="H28" i="72"/>
  <c r="H29" i="72"/>
  <c r="H30" i="72"/>
  <c r="H31" i="72"/>
  <c r="H32" i="72"/>
  <c r="H33" i="72"/>
  <c r="H34" i="72"/>
  <c r="H35" i="72"/>
  <c r="H36" i="72"/>
  <c r="H37" i="72"/>
  <c r="H38" i="72"/>
  <c r="H39" i="72"/>
  <c r="H40" i="72"/>
  <c r="H41" i="72"/>
  <c r="H42" i="72"/>
  <c r="H43" i="72"/>
  <c r="H44" i="72"/>
  <c r="H16" i="73"/>
  <c r="H19" i="73"/>
  <c r="H20" i="73"/>
  <c r="H21" i="73"/>
  <c r="H22" i="73"/>
  <c r="H23" i="73"/>
  <c r="H24" i="73"/>
  <c r="H25" i="73"/>
  <c r="H26" i="73"/>
  <c r="H27" i="73"/>
  <c r="H28" i="73"/>
  <c r="H29" i="73"/>
  <c r="H30" i="73"/>
  <c r="H31" i="73"/>
  <c r="H32" i="73"/>
  <c r="H33" i="73"/>
  <c r="H34" i="73"/>
  <c r="H35" i="73"/>
  <c r="H36" i="73"/>
  <c r="H37" i="73"/>
  <c r="H38" i="73"/>
  <c r="H39" i="73"/>
  <c r="H40" i="73"/>
  <c r="H41" i="73"/>
  <c r="H42" i="73"/>
  <c r="H43" i="73"/>
  <c r="H44" i="73"/>
  <c r="H16" i="74"/>
  <c r="H18" i="74"/>
  <c r="H19" i="74"/>
  <c r="H20" i="74"/>
  <c r="H22" i="74"/>
  <c r="H23" i="74"/>
  <c r="H24" i="74"/>
  <c r="H25" i="74"/>
  <c r="H26" i="74"/>
  <c r="H27" i="74"/>
  <c r="H28" i="74"/>
  <c r="H29" i="74"/>
  <c r="H30" i="74"/>
  <c r="H31" i="74"/>
  <c r="H32" i="74"/>
  <c r="H33" i="74"/>
  <c r="H34" i="74"/>
  <c r="H35" i="74"/>
  <c r="H36" i="74"/>
  <c r="H37" i="74"/>
  <c r="H38" i="74"/>
  <c r="H39" i="74"/>
  <c r="H40" i="74"/>
  <c r="H41" i="74"/>
  <c r="H42" i="74"/>
  <c r="H43" i="74"/>
  <c r="H44" i="74"/>
  <c r="H16" i="75"/>
  <c r="H17" i="75"/>
  <c r="H19" i="75"/>
  <c r="H20" i="75"/>
  <c r="H21" i="75"/>
  <c r="H22" i="75"/>
  <c r="H23" i="75"/>
  <c r="H24" i="75"/>
  <c r="H25" i="75"/>
  <c r="H26" i="75"/>
  <c r="H27" i="75"/>
  <c r="H28" i="75"/>
  <c r="H29" i="75"/>
  <c r="H30" i="75"/>
  <c r="H31" i="75"/>
  <c r="H32" i="75"/>
  <c r="H33" i="75"/>
  <c r="H34" i="75"/>
  <c r="H35" i="75"/>
  <c r="H36" i="75"/>
  <c r="H37" i="75"/>
  <c r="H38" i="75"/>
  <c r="H39" i="75"/>
  <c r="H40" i="75"/>
  <c r="H41" i="75"/>
  <c r="H42" i="75"/>
  <c r="H43" i="75"/>
  <c r="H44" i="75"/>
  <c r="H16" i="76"/>
  <c r="H17" i="76"/>
  <c r="H19" i="76"/>
  <c r="H20" i="76"/>
  <c r="H21" i="76"/>
  <c r="H22" i="76"/>
  <c r="H23" i="76"/>
  <c r="H24" i="76"/>
  <c r="H25" i="76"/>
  <c r="H26" i="76"/>
  <c r="H27" i="76"/>
  <c r="H28" i="76"/>
  <c r="H29" i="76"/>
  <c r="H30" i="76"/>
  <c r="H31" i="76"/>
  <c r="H32" i="76"/>
  <c r="H33" i="76"/>
  <c r="H34" i="76"/>
  <c r="H35" i="76"/>
  <c r="H36" i="76"/>
  <c r="H37" i="76"/>
  <c r="H38" i="76"/>
  <c r="H39" i="76"/>
  <c r="H40" i="76"/>
  <c r="H41" i="76"/>
  <c r="H42" i="76"/>
  <c r="H43" i="76"/>
  <c r="H44" i="76"/>
  <c r="H16" i="77"/>
  <c r="H17" i="77"/>
  <c r="H19" i="77"/>
  <c r="H20" i="77"/>
  <c r="H21" i="77"/>
  <c r="H22" i="77"/>
  <c r="H23" i="77"/>
  <c r="H24" i="77"/>
  <c r="H25" i="77"/>
  <c r="H26" i="77"/>
  <c r="H27" i="77"/>
  <c r="H28" i="77"/>
  <c r="H29" i="77"/>
  <c r="H30" i="77"/>
  <c r="H31" i="77"/>
  <c r="H32" i="77"/>
  <c r="H33" i="77"/>
  <c r="H34" i="77"/>
  <c r="H35" i="77"/>
  <c r="H36" i="77"/>
  <c r="H37" i="77"/>
  <c r="H38" i="77"/>
  <c r="H39" i="77"/>
  <c r="H40" i="77"/>
  <c r="H41" i="77"/>
  <c r="H42" i="77"/>
  <c r="H43" i="77"/>
  <c r="H44" i="77"/>
  <c r="H16" i="78"/>
  <c r="H17" i="78"/>
  <c r="H19" i="78"/>
  <c r="H20" i="78"/>
  <c r="H21" i="78"/>
  <c r="H22" i="78"/>
  <c r="H23" i="78"/>
  <c r="H24" i="78"/>
  <c r="H25" i="78"/>
  <c r="H26" i="78"/>
  <c r="H27" i="78"/>
  <c r="H28" i="78"/>
  <c r="H29" i="78"/>
  <c r="H30" i="78"/>
  <c r="H31" i="78"/>
  <c r="H32" i="78"/>
  <c r="H33" i="78"/>
  <c r="H34" i="78"/>
  <c r="H35" i="78"/>
  <c r="H36" i="78"/>
  <c r="H37" i="78"/>
  <c r="H38" i="78"/>
  <c r="H39" i="78"/>
  <c r="H40" i="78"/>
  <c r="H41" i="78"/>
  <c r="H42" i="78"/>
  <c r="H43" i="78"/>
  <c r="H44" i="78"/>
  <c r="H16" i="84"/>
  <c r="H17" i="84"/>
  <c r="H19" i="84"/>
  <c r="H20" i="84"/>
  <c r="H21" i="84"/>
  <c r="H22" i="84"/>
  <c r="H23" i="84"/>
  <c r="H24" i="84"/>
  <c r="H25" i="84"/>
  <c r="H26" i="84"/>
  <c r="H27" i="84"/>
  <c r="H28" i="84"/>
  <c r="H29" i="84"/>
  <c r="H30" i="84"/>
  <c r="H31" i="84"/>
  <c r="H32" i="84"/>
  <c r="H33" i="84"/>
  <c r="H34" i="84"/>
  <c r="H35" i="84"/>
  <c r="H36" i="84"/>
  <c r="H37" i="84"/>
  <c r="H38" i="84"/>
  <c r="H39" i="84"/>
  <c r="H40" i="84"/>
  <c r="H41" i="84"/>
  <c r="H42" i="84"/>
  <c r="H43" i="84"/>
  <c r="H44" i="84"/>
  <c r="H16" i="85"/>
  <c r="H17" i="85"/>
  <c r="H19" i="85"/>
  <c r="H20" i="85"/>
  <c r="H21" i="85"/>
  <c r="H22" i="85"/>
  <c r="H23" i="85"/>
  <c r="H24" i="85"/>
  <c r="H25" i="85"/>
  <c r="H26" i="85"/>
  <c r="H27" i="85"/>
  <c r="H28" i="85"/>
  <c r="H29" i="85"/>
  <c r="H30" i="85"/>
  <c r="H31" i="85"/>
  <c r="H32" i="85"/>
  <c r="H33" i="85"/>
  <c r="H34" i="85"/>
  <c r="H35" i="85"/>
  <c r="H36" i="85"/>
  <c r="H37" i="85"/>
  <c r="H38" i="85"/>
  <c r="H39" i="85"/>
  <c r="H40" i="85"/>
  <c r="H41" i="85"/>
  <c r="H42" i="85"/>
  <c r="H43" i="85"/>
  <c r="H44" i="85"/>
  <c r="H16" i="86"/>
  <c r="H17" i="86"/>
  <c r="H19" i="86"/>
  <c r="H20" i="86"/>
  <c r="H21" i="86"/>
  <c r="H22" i="86"/>
  <c r="H23" i="86"/>
  <c r="H24" i="86"/>
  <c r="H25" i="86"/>
  <c r="H26" i="86"/>
  <c r="H27" i="86"/>
  <c r="H28" i="86"/>
  <c r="H29" i="86"/>
  <c r="H30" i="86"/>
  <c r="H31" i="86"/>
  <c r="H32" i="86"/>
  <c r="H33" i="86"/>
  <c r="H34" i="86"/>
  <c r="H35" i="86"/>
  <c r="H36" i="86"/>
  <c r="H37" i="86"/>
  <c r="H38" i="86"/>
  <c r="H39" i="86"/>
  <c r="H40" i="86"/>
  <c r="H41" i="86"/>
  <c r="H42" i="86"/>
  <c r="H43" i="86"/>
  <c r="H44" i="86"/>
  <c r="H16" i="87"/>
  <c r="H17" i="87"/>
  <c r="H19" i="87"/>
  <c r="H20" i="87"/>
  <c r="H21" i="87"/>
  <c r="H22" i="87"/>
  <c r="H23" i="87"/>
  <c r="H24" i="87"/>
  <c r="H25" i="87"/>
  <c r="H26" i="87"/>
  <c r="H27" i="87"/>
  <c r="H28" i="87"/>
  <c r="H29" i="87"/>
  <c r="H30" i="87"/>
  <c r="H31" i="87"/>
  <c r="H32" i="87"/>
  <c r="H33" i="87"/>
  <c r="H34" i="87"/>
  <c r="H35" i="87"/>
  <c r="H36" i="87"/>
  <c r="H37" i="87"/>
  <c r="H38" i="87"/>
  <c r="H39" i="87"/>
  <c r="H40" i="87"/>
  <c r="H41" i="87"/>
  <c r="H42" i="87"/>
  <c r="H43" i="87"/>
  <c r="H44" i="87"/>
  <c r="H16" i="10"/>
  <c r="H17" i="10"/>
  <c r="H19" i="10"/>
  <c r="H20" i="10"/>
  <c r="H21" i="10"/>
  <c r="H22" i="10"/>
  <c r="H23" i="10"/>
  <c r="H24" i="10"/>
  <c r="H25" i="10"/>
  <c r="H26" i="10"/>
  <c r="H27" i="10"/>
  <c r="H28" i="10"/>
  <c r="H29" i="10"/>
  <c r="H30" i="10"/>
  <c r="H31" i="10"/>
  <c r="H32" i="10"/>
  <c r="H33" i="10"/>
  <c r="H34" i="10"/>
  <c r="H35" i="10"/>
  <c r="H37" i="10"/>
  <c r="H38" i="10"/>
  <c r="H39" i="10"/>
  <c r="H40" i="10"/>
  <c r="H41" i="10"/>
  <c r="H42" i="10"/>
  <c r="H43" i="10"/>
  <c r="H44" i="10"/>
  <c r="H15" i="80"/>
  <c r="H15" i="7"/>
  <c r="H15" i="9"/>
  <c r="H15" i="11"/>
  <c r="H15" i="12"/>
  <c r="H15" i="13"/>
  <c r="H15" i="14"/>
  <c r="H15" i="15"/>
  <c r="H15" i="16"/>
  <c r="H15" i="17"/>
  <c r="H15" i="18"/>
  <c r="H15" i="19"/>
  <c r="H15" i="20"/>
  <c r="H15" i="21"/>
  <c r="H15" i="22"/>
  <c r="H15" i="23"/>
  <c r="H15" i="24"/>
  <c r="H15" i="25"/>
  <c r="H15" i="28"/>
  <c r="H15" i="29"/>
  <c r="H15" i="30"/>
  <c r="H15" i="31"/>
  <c r="H15" i="32"/>
  <c r="H15" i="33"/>
  <c r="H15" i="34"/>
  <c r="H15" i="35"/>
  <c r="H15" i="36"/>
  <c r="H15" i="37"/>
  <c r="H15" i="38"/>
  <c r="H15" i="39"/>
  <c r="H15" i="40"/>
  <c r="H15" i="41"/>
  <c r="H15" i="42"/>
  <c r="H15" i="43"/>
  <c r="H15" i="44"/>
  <c r="H15" i="45"/>
  <c r="H15" i="46"/>
  <c r="H15" i="47"/>
  <c r="H15" i="48"/>
  <c r="H15" i="49"/>
  <c r="H15" i="50"/>
  <c r="H15" i="51"/>
  <c r="H15" i="52"/>
  <c r="H15" i="53"/>
  <c r="H15" i="54"/>
  <c r="H15" i="55"/>
  <c r="H15" i="56"/>
  <c r="H15" i="57"/>
  <c r="H15" i="58"/>
  <c r="H15" i="59"/>
  <c r="H15" i="60"/>
  <c r="H15" i="61"/>
  <c r="H15" i="62"/>
  <c r="H15" i="63"/>
  <c r="H15" i="64"/>
  <c r="H15" i="69"/>
  <c r="H15" i="70"/>
  <c r="H15" i="71"/>
  <c r="H15" i="72"/>
  <c r="H15" i="74"/>
  <c r="H15" i="75"/>
  <c r="H15" i="76"/>
  <c r="H15" i="77"/>
  <c r="H15" i="78"/>
  <c r="H15" i="84"/>
  <c r="H15" i="85"/>
  <c r="H15" i="87"/>
  <c r="H15" i="10"/>
  <c r="E45" i="10"/>
  <c r="G45" i="7"/>
  <c r="G45" i="8"/>
  <c r="G45" i="9"/>
  <c r="G45" i="10"/>
  <c r="G45" i="11"/>
  <c r="G45" i="12"/>
  <c r="G45" i="13"/>
  <c r="G45" i="14"/>
  <c r="G45" i="15"/>
  <c r="G45" i="16"/>
  <c r="G45" i="17"/>
  <c r="G45" i="18"/>
  <c r="G45" i="19"/>
  <c r="G45" i="20"/>
  <c r="G45" i="21"/>
  <c r="G45" i="22"/>
  <c r="G45" i="23"/>
  <c r="G45" i="24"/>
  <c r="G45" i="25"/>
  <c r="G45" i="26"/>
  <c r="G45" i="27"/>
  <c r="G80" i="28"/>
  <c r="G45" i="29"/>
  <c r="G45" i="30"/>
  <c r="G45" i="31"/>
  <c r="G45" i="32"/>
  <c r="G45" i="33"/>
  <c r="G45" i="34"/>
  <c r="G45" i="35"/>
  <c r="G45" i="36"/>
  <c r="G45" i="37"/>
  <c r="G45" i="38"/>
  <c r="G45" i="39"/>
  <c r="G45" i="40"/>
  <c r="G45" i="41"/>
  <c r="G45" i="42"/>
  <c r="G45" i="43"/>
  <c r="G45" i="44"/>
  <c r="G45" i="45"/>
  <c r="G63" i="46"/>
  <c r="G45" i="47"/>
  <c r="G45" i="48"/>
  <c r="G45" i="49"/>
  <c r="G45" i="50"/>
  <c r="G45" i="51"/>
  <c r="G45" i="52"/>
  <c r="G45" i="53"/>
  <c r="G45" i="54"/>
  <c r="G45" i="55"/>
  <c r="G45" i="56"/>
  <c r="G45" i="57"/>
  <c r="G45" i="58"/>
  <c r="G45" i="59"/>
  <c r="G45" i="60"/>
  <c r="G45" i="61"/>
  <c r="G45" i="62"/>
  <c r="G45" i="63"/>
  <c r="G45" i="64"/>
  <c r="G45" i="65"/>
  <c r="G45" i="66"/>
  <c r="G45" i="67"/>
  <c r="G45" i="68"/>
  <c r="G45" i="69"/>
  <c r="G45" i="70"/>
  <c r="G45" i="71"/>
  <c r="G45" i="72"/>
  <c r="G45" i="73"/>
  <c r="G45" i="74"/>
  <c r="G45" i="75"/>
  <c r="G45" i="76"/>
  <c r="G45" i="77"/>
  <c r="G45" i="78"/>
  <c r="G45" i="84"/>
  <c r="G45" i="85"/>
  <c r="G45" i="86"/>
  <c r="G45" i="87"/>
  <c r="G45" i="80"/>
  <c r="E45" i="7"/>
  <c r="E45" i="8"/>
  <c r="E45" i="9"/>
  <c r="E45" i="11"/>
  <c r="E45" i="12"/>
  <c r="E45" i="13"/>
  <c r="E45" i="14"/>
  <c r="E45" i="15"/>
  <c r="E45" i="16"/>
  <c r="E45" i="17"/>
  <c r="E45" i="18"/>
  <c r="E45" i="19"/>
  <c r="E45" i="20"/>
  <c r="E45" i="21"/>
  <c r="E45" i="22"/>
  <c r="E45" i="23"/>
  <c r="E45" i="24"/>
  <c r="E45" i="25"/>
  <c r="E45" i="26"/>
  <c r="E45" i="27"/>
  <c r="E80" i="28"/>
  <c r="E45" i="29"/>
  <c r="E45" i="30"/>
  <c r="E45" i="31"/>
  <c r="E45" i="32"/>
  <c r="E45" i="33"/>
  <c r="E45" i="34"/>
  <c r="E45" i="35"/>
  <c r="E45" i="36"/>
  <c r="E45" i="37"/>
  <c r="E45" i="38"/>
  <c r="E45" i="39"/>
  <c r="E45" i="40"/>
  <c r="E45" i="41"/>
  <c r="E45" i="42"/>
  <c r="E45" i="43"/>
  <c r="E45" i="44"/>
  <c r="E45" i="45"/>
  <c r="E63" i="46"/>
  <c r="E45" i="47"/>
  <c r="E45" i="48"/>
  <c r="E45" i="49"/>
  <c r="E45" i="50"/>
  <c r="E45" i="51"/>
  <c r="E45" i="52"/>
  <c r="E45" i="53"/>
  <c r="E45" i="54"/>
  <c r="E45" i="55"/>
  <c r="E45" i="56"/>
  <c r="E45" i="57"/>
  <c r="E45" i="58"/>
  <c r="E45" i="59"/>
  <c r="E45" i="60"/>
  <c r="E45" i="61"/>
  <c r="E45" i="62"/>
  <c r="E45" i="63"/>
  <c r="E45" i="64"/>
  <c r="E45" i="65"/>
  <c r="E45" i="66"/>
  <c r="E45" i="67"/>
  <c r="E45" i="68"/>
  <c r="E45" i="69"/>
  <c r="E45" i="70"/>
  <c r="E45" i="71"/>
  <c r="E45" i="72"/>
  <c r="E45" i="73"/>
  <c r="E45" i="74"/>
  <c r="E45" i="75"/>
  <c r="E45" i="76"/>
  <c r="E45" i="77"/>
  <c r="E45" i="78"/>
  <c r="E45" i="84"/>
  <c r="E45" i="85"/>
  <c r="E45" i="86"/>
  <c r="E45" i="87"/>
  <c r="E45" i="80"/>
  <c r="G11" i="8" l="1"/>
  <c r="C9" i="8"/>
  <c r="G11" i="9"/>
  <c r="C9" i="9"/>
  <c r="G11" i="10"/>
  <c r="C9" i="10"/>
  <c r="G11" i="11"/>
  <c r="C9" i="11"/>
  <c r="G11" i="12"/>
  <c r="C9" i="12"/>
  <c r="G11" i="13"/>
  <c r="C9" i="13"/>
  <c r="G11" i="14"/>
  <c r="C9" i="14"/>
  <c r="G11" i="15"/>
  <c r="C9" i="15"/>
  <c r="G11" i="16"/>
  <c r="C9" i="16"/>
  <c r="G11" i="17"/>
  <c r="C9" i="17"/>
  <c r="G11" i="18"/>
  <c r="C9" i="18"/>
  <c r="G11" i="19"/>
  <c r="C9" i="19"/>
  <c r="G11" i="20"/>
  <c r="C9" i="20"/>
  <c r="G11" i="21"/>
  <c r="C9" i="21"/>
  <c r="G11" i="22"/>
  <c r="C9" i="22"/>
  <c r="G11" i="23"/>
  <c r="C9" i="23"/>
  <c r="G11" i="24"/>
  <c r="C9" i="24"/>
  <c r="G11" i="25"/>
  <c r="C9" i="25"/>
  <c r="G11" i="26"/>
  <c r="C9" i="26"/>
  <c r="G11" i="27"/>
  <c r="C9" i="27"/>
  <c r="G11" i="28"/>
  <c r="C9" i="28"/>
  <c r="G11" i="29"/>
  <c r="C9" i="29"/>
  <c r="G11" i="30"/>
  <c r="C9" i="30"/>
  <c r="G11" i="31"/>
  <c r="C9" i="31"/>
  <c r="G11" i="32"/>
  <c r="C9" i="32"/>
  <c r="G11" i="33"/>
  <c r="C9" i="33"/>
  <c r="G11" i="34"/>
  <c r="C9" i="34"/>
  <c r="G11" i="35"/>
  <c r="C9" i="35"/>
  <c r="G11" i="36"/>
  <c r="C9" i="36"/>
  <c r="G11" i="37"/>
  <c r="C9" i="37"/>
  <c r="G11" i="38"/>
  <c r="C9" i="38"/>
  <c r="G11" i="39"/>
  <c r="C9" i="39"/>
  <c r="G11" i="40"/>
  <c r="C9" i="40"/>
  <c r="G11" i="41"/>
  <c r="C9" i="41"/>
  <c r="G11" i="42"/>
  <c r="C9" i="42"/>
  <c r="G11" i="43"/>
  <c r="C9" i="43"/>
  <c r="G11" i="44"/>
  <c r="C9" i="44"/>
  <c r="G11" i="45"/>
  <c r="C9" i="45"/>
  <c r="G11" i="46"/>
  <c r="C9" i="46"/>
  <c r="G11" i="47"/>
  <c r="C9" i="47"/>
  <c r="G11" i="48"/>
  <c r="C9" i="48"/>
  <c r="G11" i="49"/>
  <c r="C9" i="49"/>
  <c r="G11" i="50"/>
  <c r="C9" i="50"/>
  <c r="G11" i="51"/>
  <c r="C9" i="51"/>
  <c r="G11" i="52"/>
  <c r="C9" i="52"/>
  <c r="G11" i="53"/>
  <c r="C9" i="53"/>
  <c r="G11" i="54"/>
  <c r="C9" i="54"/>
  <c r="G11" i="55"/>
  <c r="C9" i="55"/>
  <c r="G11" i="56"/>
  <c r="C9" i="56"/>
  <c r="G11" i="57"/>
  <c r="C9" i="57"/>
  <c r="G11" i="58"/>
  <c r="C9" i="58"/>
  <c r="G11" i="59"/>
  <c r="C9" i="59"/>
  <c r="G11" i="60"/>
  <c r="C9" i="60"/>
  <c r="G11" i="61"/>
  <c r="C9" i="61"/>
  <c r="G11" i="62"/>
  <c r="C9" i="62"/>
  <c r="G11" i="63"/>
  <c r="C9" i="63"/>
  <c r="G11" i="64"/>
  <c r="G11" i="65"/>
  <c r="C9" i="65"/>
  <c r="G11" i="66"/>
  <c r="C9" i="66"/>
  <c r="G11" i="67"/>
  <c r="C9" i="67"/>
  <c r="G11" i="68"/>
  <c r="C9" i="68"/>
  <c r="G11" i="69"/>
  <c r="C9" i="69"/>
  <c r="G11" i="70"/>
  <c r="C9" i="70"/>
  <c r="G11" i="71"/>
  <c r="C9" i="71"/>
  <c r="G11" i="72"/>
  <c r="C9" i="72"/>
  <c r="G11" i="73"/>
  <c r="C9" i="73"/>
  <c r="G11" i="74"/>
  <c r="C9" i="74"/>
  <c r="G11" i="75"/>
  <c r="C9" i="75"/>
  <c r="G11" i="76"/>
  <c r="C9" i="76"/>
  <c r="G11" i="77"/>
  <c r="C9" i="77"/>
  <c r="G11" i="78"/>
  <c r="C9" i="78"/>
  <c r="G11" i="84"/>
  <c r="C9" i="84"/>
  <c r="G11" i="85"/>
  <c r="C9" i="85"/>
  <c r="G11" i="86"/>
  <c r="C9" i="86"/>
  <c r="G11" i="87"/>
  <c r="C9" i="87"/>
  <c r="G11" i="7"/>
  <c r="C9" i="7"/>
  <c r="G11" i="80" l="1"/>
  <c r="C9" i="80"/>
</calcChain>
</file>

<file path=xl/sharedStrings.xml><?xml version="1.0" encoding="utf-8"?>
<sst xmlns="http://schemas.openxmlformats.org/spreadsheetml/2006/main" count="2457" uniqueCount="232">
  <si>
    <t xml:space="preserve">رقم العميل </t>
  </si>
  <si>
    <t xml:space="preserve">اسم العميل </t>
  </si>
  <si>
    <t>رقم الهاتف</t>
  </si>
  <si>
    <t xml:space="preserve">العنوان </t>
  </si>
  <si>
    <t>اسم المندوب</t>
  </si>
  <si>
    <t>د.عاطف عبدالله</t>
  </si>
  <si>
    <t>الشرقية - درب نجم</t>
  </si>
  <si>
    <t>الكابتن - كامل</t>
  </si>
  <si>
    <t>احمد ناصف</t>
  </si>
  <si>
    <t>شركة الزهراء</t>
  </si>
  <si>
    <t>م.صلاح البرام</t>
  </si>
  <si>
    <t>قنا</t>
  </si>
  <si>
    <t>م.اشرف السعدني</t>
  </si>
  <si>
    <t>طنوب - المنوفية</t>
  </si>
  <si>
    <t>الحاج محمود العطار</t>
  </si>
  <si>
    <t>دمنهور - الطريق السريع</t>
  </si>
  <si>
    <t>د.رضا علام</t>
  </si>
  <si>
    <t>شركة المحمدية</t>
  </si>
  <si>
    <t>كوم حمادة</t>
  </si>
  <si>
    <t>الحاج عوض عكاشه</t>
  </si>
  <si>
    <t>الدلنجات</t>
  </si>
  <si>
    <t>محمد عبدالشفيع</t>
  </si>
  <si>
    <t>الحاج هادي داود</t>
  </si>
  <si>
    <t>دمنهور-عزبة داود</t>
  </si>
  <si>
    <t>محمد هنداوي</t>
  </si>
  <si>
    <t xml:space="preserve">المسين - الدلنجات </t>
  </si>
  <si>
    <t>م.مصطفي الكلاف</t>
  </si>
  <si>
    <t>دمنهور</t>
  </si>
  <si>
    <t xml:space="preserve">د.نبيل ندا </t>
  </si>
  <si>
    <t>اسامه علام</t>
  </si>
  <si>
    <t>منشية راضي</t>
  </si>
  <si>
    <t xml:space="preserve">محمود النجار </t>
  </si>
  <si>
    <t>الوفائيه</t>
  </si>
  <si>
    <t xml:space="preserve">رشاد رياض </t>
  </si>
  <si>
    <t>د.فايز عويس</t>
  </si>
  <si>
    <t>محمود عبدالكريم</t>
  </si>
  <si>
    <t>السادات - المنطقة السادسه</t>
  </si>
  <si>
    <t>م.خالد الجالي</t>
  </si>
  <si>
    <t>ابو المطامير</t>
  </si>
  <si>
    <t>محمد جوده ابو يوسف</t>
  </si>
  <si>
    <t>ابو حمص</t>
  </si>
  <si>
    <t>د.محمد عبده</t>
  </si>
  <si>
    <t>د.محمد زغلول</t>
  </si>
  <si>
    <t>ايتاي البارود</t>
  </si>
  <si>
    <t>د.محمد عبداللاه</t>
  </si>
  <si>
    <t>الطيريه البلد - كوم حمادة</t>
  </si>
  <si>
    <t>اسامه سالم</t>
  </si>
  <si>
    <t>كوبري قمحه - دمنهور</t>
  </si>
  <si>
    <t>هاني الصاوي</t>
  </si>
  <si>
    <t>مركز بدر</t>
  </si>
  <si>
    <t>داشرف زهران</t>
  </si>
  <si>
    <t xml:space="preserve">دمنهور - ش المعهد الديني </t>
  </si>
  <si>
    <t>حسن ابو شوشه</t>
  </si>
  <si>
    <t>سكران - الدلنجات</t>
  </si>
  <si>
    <t>د.رانيا فوده</t>
  </si>
  <si>
    <t>اشمون</t>
  </si>
  <si>
    <t>د.حماده فتحي</t>
  </si>
  <si>
    <t>الهادي اسماعيل</t>
  </si>
  <si>
    <t>اطليميس - الدلنجات - طريق المسين</t>
  </si>
  <si>
    <t xml:space="preserve">احمد تركي </t>
  </si>
  <si>
    <t>علي لويزي</t>
  </si>
  <si>
    <t xml:space="preserve">زاوية ابوشوشه - الدلنجات </t>
  </si>
  <si>
    <t>خمارة</t>
  </si>
  <si>
    <t>محمد فوزي المشد</t>
  </si>
  <si>
    <t>طريق كفر داود الاقليمي</t>
  </si>
  <si>
    <t>د.هاني صقر</t>
  </si>
  <si>
    <t>رمضان السماوي</t>
  </si>
  <si>
    <t>احمد خفاجي</t>
  </si>
  <si>
    <t>احمد عايد</t>
  </si>
  <si>
    <t>د.هاشم ماضي</t>
  </si>
  <si>
    <t>ربيع الورديني</t>
  </si>
  <si>
    <t>حماده زنفل</t>
  </si>
  <si>
    <t>د.هبه فارس</t>
  </si>
  <si>
    <t>اشمون - المستشفي العام</t>
  </si>
  <si>
    <t>د.محمود زبادي</t>
  </si>
  <si>
    <t>شبراخيت - لقانه</t>
  </si>
  <si>
    <t>محمد صبحي عبدالغني</t>
  </si>
  <si>
    <t>زفتي</t>
  </si>
  <si>
    <t>شركة الاندلس</t>
  </si>
  <si>
    <t>النجاح</t>
  </si>
  <si>
    <t>م.حسن الباشا</t>
  </si>
  <si>
    <t>د.علا الرامي</t>
  </si>
  <si>
    <t>شركة بيوفيت</t>
  </si>
  <si>
    <t>سموحة - الاسكندرية</t>
  </si>
  <si>
    <t>م.محمد حجاج</t>
  </si>
  <si>
    <t>النهضة - العامرية</t>
  </si>
  <si>
    <t>احمد سلامه</t>
  </si>
  <si>
    <t>العشرة مدرسة</t>
  </si>
  <si>
    <t>احمد داود</t>
  </si>
  <si>
    <t>شبراخيت - مستناد</t>
  </si>
  <si>
    <t>ا.حمدي عبد الصانع</t>
  </si>
  <si>
    <t>السيد مسلم</t>
  </si>
  <si>
    <t>رفعت الحوفي</t>
  </si>
  <si>
    <t>مصطفي الفخراني</t>
  </si>
  <si>
    <t>د.وليد شعت</t>
  </si>
  <si>
    <t>د.محمد سعيد دياب</t>
  </si>
  <si>
    <t>كوبري عبد المجيد صالح</t>
  </si>
  <si>
    <t>رمضان زينه</t>
  </si>
  <si>
    <t>تلبقه</t>
  </si>
  <si>
    <t>م.اشرف عبدالله</t>
  </si>
  <si>
    <t>علي الشريف</t>
  </si>
  <si>
    <t>سيدي غازي</t>
  </si>
  <si>
    <t>علاء النجار</t>
  </si>
  <si>
    <t>ناصر صلاح</t>
  </si>
  <si>
    <t>د.محمود شكر</t>
  </si>
  <si>
    <t>عبد الرحمن كشك</t>
  </si>
  <si>
    <t>م.علي القياد</t>
  </si>
  <si>
    <t>باسم ضيا</t>
  </si>
  <si>
    <t>قرية 19 لحوم - النوبارية - مجزر</t>
  </si>
  <si>
    <t>الشيخ -الشحات عيد مصطفي</t>
  </si>
  <si>
    <t>صبري الجندي</t>
  </si>
  <si>
    <t>محمد الصادق</t>
  </si>
  <si>
    <t>د.محمود ابوسالم</t>
  </si>
  <si>
    <t>خربتا</t>
  </si>
  <si>
    <t>د.سامر عبدالجواد</t>
  </si>
  <si>
    <t>وليد بركات</t>
  </si>
  <si>
    <t>رمضان سلامه</t>
  </si>
  <si>
    <t>رمضان السقا</t>
  </si>
  <si>
    <t>محمود الخنيزي</t>
  </si>
  <si>
    <t>درويش خطاب</t>
  </si>
  <si>
    <t>الحاج عبد الشفيع</t>
  </si>
  <si>
    <t>شركة بايوكيميكال ايجيبت</t>
  </si>
  <si>
    <t>Bio chemical egypt</t>
  </si>
  <si>
    <t>كود العميل</t>
  </si>
  <si>
    <t>حساب عميل</t>
  </si>
  <si>
    <t>اسم العميل</t>
  </si>
  <si>
    <t>تليفون</t>
  </si>
  <si>
    <t>اسم المنشاة</t>
  </si>
  <si>
    <t>مدير مسئول</t>
  </si>
  <si>
    <t>العنوان</t>
  </si>
  <si>
    <t xml:space="preserve">مندوب مبيعات </t>
  </si>
  <si>
    <t>م</t>
  </si>
  <si>
    <t>التاريخ</t>
  </si>
  <si>
    <t>رقم الفاتورة</t>
  </si>
  <si>
    <t>قيمة الفاتورة</t>
  </si>
  <si>
    <t>المدفوع</t>
  </si>
  <si>
    <t>رصيد متبقي</t>
  </si>
  <si>
    <t>ملاحظات</t>
  </si>
  <si>
    <t>الاجمالي</t>
  </si>
  <si>
    <t>بايو كيميكال ايجيبت للمطهرات و اضافات الاعلاف .</t>
  </si>
  <si>
    <r>
      <t>Bio chemical  Egypt for</t>
    </r>
    <r>
      <rPr>
        <b/>
        <sz val="11"/>
        <color theme="1"/>
        <rFont val="Calibri"/>
        <family val="2"/>
      </rPr>
      <t xml:space="preserve"> </t>
    </r>
    <r>
      <rPr>
        <b/>
        <sz val="11"/>
        <color theme="1"/>
        <rFont val="Cambria"/>
        <family val="1"/>
      </rPr>
      <t>antiseptic &amp;  feed additives .</t>
    </r>
  </si>
  <si>
    <t>المصنع : دست الاشراف  - كوم حماده – البحيرة  .</t>
  </si>
  <si>
    <t>address : dest el ashraf – kom Hamada – al behara</t>
  </si>
  <si>
    <r>
      <t>موبايل : 01009958821 – 01099548642</t>
    </r>
    <r>
      <rPr>
        <b/>
        <sz val="11"/>
        <color theme="1"/>
        <rFont val="Cambria"/>
        <family val="1"/>
      </rPr>
      <t xml:space="preserve">    </t>
    </r>
  </si>
  <si>
    <t>.3/2/2018</t>
  </si>
  <si>
    <t>23/3./2018</t>
  </si>
  <si>
    <t>رصيد سابق</t>
  </si>
  <si>
    <t>نقدية</t>
  </si>
  <si>
    <t>خالص</t>
  </si>
  <si>
    <t>كومبيوتر</t>
  </si>
  <si>
    <t>نقدي</t>
  </si>
  <si>
    <t xml:space="preserve">                            mob : +2001009958821 - +2001099548642                                            </t>
  </si>
  <si>
    <t>مرتجع</t>
  </si>
  <si>
    <t>م.احمد السيد الدسوقي</t>
  </si>
  <si>
    <t>كوبري المدير - ابو المطامير</t>
  </si>
  <si>
    <t>الدلنجات - بعد البوابه طريق المسين</t>
  </si>
  <si>
    <t>طنوب - مركز2 - مركز بدر</t>
  </si>
  <si>
    <t>بدون فاتورة</t>
  </si>
  <si>
    <t>اتفاق جديد</t>
  </si>
  <si>
    <t>مزلقان ديما - مصنع اعلاف المرعي</t>
  </si>
  <si>
    <t>هاني مراد</t>
  </si>
  <si>
    <t>خصم 400</t>
  </si>
  <si>
    <t>كاش</t>
  </si>
  <si>
    <t>ابو حمص - الزراعي مباشرة - منزلة الكوبري</t>
  </si>
  <si>
    <t>كوم امبو - ابو المطامير - القرية الرئيسيه</t>
  </si>
  <si>
    <t>دمنهور - كوبري فلاقه</t>
  </si>
  <si>
    <t>مرتجع ما قيمته 2000</t>
  </si>
  <si>
    <t>السائق</t>
  </si>
  <si>
    <t>مدحت زغلول</t>
  </si>
  <si>
    <t xml:space="preserve"> </t>
  </si>
  <si>
    <t>محمد عبد الجواد</t>
  </si>
  <si>
    <t>ا/فتحي مقلد</t>
  </si>
  <si>
    <t>رمضان مكي</t>
  </si>
  <si>
    <t>كوم حماده</t>
  </si>
  <si>
    <t>خالد الرمالي</t>
  </si>
  <si>
    <t>طرف الاستاذ فتحي مقلد</t>
  </si>
  <si>
    <t>رصيد حتي هذا التاريخ</t>
  </si>
  <si>
    <t>مع السائق</t>
  </si>
  <si>
    <t>العشرة الاف - ابو المطامير</t>
  </si>
  <si>
    <t>رصيد اخر</t>
  </si>
  <si>
    <t>فنيك925-فورمالين1050</t>
  </si>
  <si>
    <t>مع السائق وخصم 70ج</t>
  </si>
  <si>
    <t xml:space="preserve">مع السائق </t>
  </si>
  <si>
    <t>3بايوسيف*525</t>
  </si>
  <si>
    <t>رصيد اول ( صابون-كلور-فنيك-يود-فورمالين)</t>
  </si>
  <si>
    <t>خربتا - كوم حماده</t>
  </si>
  <si>
    <t>الزقازيق - برج القضاة</t>
  </si>
  <si>
    <t>موزع</t>
  </si>
  <si>
    <t>المتبقي عليه</t>
  </si>
  <si>
    <t>شركة مصر فارما - كوم حماده</t>
  </si>
  <si>
    <t>المنشية الابراهمية - دمنهور</t>
  </si>
  <si>
    <t>مع السائق عبدالحميد</t>
  </si>
  <si>
    <t>مع الكابتن ومحمد</t>
  </si>
  <si>
    <t>فاتورة</t>
  </si>
  <si>
    <t>صفط الحرية - مصر اسكندرية الزراعي -دمنهور</t>
  </si>
  <si>
    <t>كوبري قمحة - الدلنجات</t>
  </si>
  <si>
    <t>بدون</t>
  </si>
  <si>
    <t>ميديكال ستار</t>
  </si>
  <si>
    <t>مركز الجالي للخدمات البيطرية</t>
  </si>
  <si>
    <t>د.رشا عيسي</t>
  </si>
  <si>
    <t>حتي هذا التاريخ باقي</t>
  </si>
  <si>
    <t xml:space="preserve">تم اضافه من حساب عاطف لحساب حاتم </t>
  </si>
  <si>
    <t>وصل لحاتم من عاطف</t>
  </si>
  <si>
    <t>تحويل</t>
  </si>
  <si>
    <t>مع لسيارة</t>
  </si>
  <si>
    <t>ارانب</t>
  </si>
  <si>
    <t>2يود*220</t>
  </si>
  <si>
    <t>خصم 5ج علي الجركن</t>
  </si>
  <si>
    <t>مرسلين</t>
  </si>
  <si>
    <t>باقي ع الشركة</t>
  </si>
  <si>
    <t xml:space="preserve">اخذ عبده جركن كلور ب70ج </t>
  </si>
  <si>
    <t>الشركة</t>
  </si>
  <si>
    <t>طلبات لعبده  745ج وجركن فورمالين ب55ج</t>
  </si>
  <si>
    <t>تعبئة 1215 زجاجه ب3ج للوحده</t>
  </si>
  <si>
    <t>10يود1% *175</t>
  </si>
  <si>
    <t>ك يود 305</t>
  </si>
  <si>
    <t>طنوب - المنوفية - جامع عبد الواحد</t>
  </si>
  <si>
    <t>خصم خاص 500ج</t>
  </si>
  <si>
    <t>تعامل اول</t>
  </si>
  <si>
    <t>اول تعامل</t>
  </si>
  <si>
    <t>شكارة صودا</t>
  </si>
  <si>
    <t>سداد بعد20 يوم</t>
  </si>
  <si>
    <t>د.محمد جمال</t>
  </si>
  <si>
    <t>محمود السماوي</t>
  </si>
  <si>
    <t>طنوب 0 المنوفية</t>
  </si>
  <si>
    <t>مع السيارة</t>
  </si>
  <si>
    <t>عينة</t>
  </si>
  <si>
    <t>5لتر يود بالجليسرين</t>
  </si>
  <si>
    <t>115جركن*3.5 60ك فورمالين 115 شغل 200نولون100ماء</t>
  </si>
  <si>
    <t xml:space="preserve">عربون مقدم </t>
  </si>
  <si>
    <t>نولون سيارة الكراتين</t>
  </si>
  <si>
    <t>اخذ25 ك جلوتر.....*100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</si>
</sst>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2" formatCode="_-&quot;ج.م.‏&quot;\ * #,##0_-;_-&quot;ج.م.‏&quot;\ * #,##0\-;_-&quot;ج.م.‏&quot;\ * &quot;-&quot;_-;_-@_-"/>
    <numFmt numFmtId="164" formatCode="&quot;ج.م.‏&quot;\ #,##0_-"/>
    <numFmt numFmtId="165" formatCode="#,##0_-"/>
    <numFmt numFmtId="166" formatCode="[$-1010000]d/m/yyyy;@"/>
  </numFmts>
  <fonts count="19" x14ac:knownFonts="1">
    <font>
      <sz val="11"/>
      <color theme="1"/>
      <name val="Arial"/>
      <family val="2"/>
      <scheme val="minor"/>
    </font>
    <font>
      <sz val="14"/>
      <color theme="1"/>
      <name val="Arial"/>
      <family val="2"/>
      <scheme val="minor"/>
    </font>
    <font>
      <b/>
      <sz val="11"/>
      <color theme="1"/>
      <name val="Arial"/>
      <family val="2"/>
      <scheme val="minor"/>
    </font>
    <font>
      <b/>
      <sz val="12"/>
      <color theme="1"/>
      <name val="Arial"/>
      <family val="2"/>
      <scheme val="minor"/>
    </font>
    <font>
      <b/>
      <sz val="20"/>
      <color theme="1"/>
      <name val="Aparajita"/>
      <family val="2"/>
    </font>
    <font>
      <b/>
      <sz val="20"/>
      <color theme="1"/>
      <name val="Arial"/>
      <family val="2"/>
      <scheme val="minor"/>
    </font>
    <font>
      <b/>
      <sz val="14"/>
      <color theme="1"/>
      <name val="Arial"/>
      <family val="2"/>
      <scheme val="minor"/>
    </font>
    <font>
      <sz val="16"/>
      <color theme="1"/>
      <name val="Arial"/>
      <family val="2"/>
      <scheme val="minor"/>
    </font>
    <font>
      <b/>
      <sz val="20"/>
      <color rgb="FFFF0000"/>
      <name val="Arial"/>
      <family val="2"/>
      <scheme val="minor"/>
    </font>
    <font>
      <b/>
      <sz val="11"/>
      <color theme="1"/>
      <name val="Times New Roman"/>
      <family val="1"/>
    </font>
    <font>
      <b/>
      <sz val="11"/>
      <color theme="1"/>
      <name val="Cambria"/>
      <family val="1"/>
    </font>
    <font>
      <b/>
      <sz val="11"/>
      <color theme="1"/>
      <name val="Calibri"/>
      <family val="2"/>
    </font>
    <font>
      <b/>
      <sz val="48"/>
      <color theme="1"/>
      <name val="Arial"/>
      <family val="2"/>
      <scheme val="minor"/>
    </font>
    <font>
      <b/>
      <sz val="11"/>
      <color indexed="8"/>
      <name val="Arial"/>
      <family val="2"/>
      <scheme val="minor"/>
    </font>
    <font>
      <b/>
      <sz val="14"/>
      <color indexed="8"/>
      <name val="Arial"/>
      <family val="2"/>
      <scheme val="minor"/>
    </font>
    <font>
      <b/>
      <sz val="12"/>
      <color indexed="8"/>
      <name val="Arial"/>
      <family val="2"/>
      <scheme val="minor"/>
    </font>
    <font>
      <b/>
      <sz val="16"/>
      <color indexed="8"/>
      <name val="Arial"/>
      <family val="2"/>
      <scheme val="minor"/>
    </font>
    <font>
      <u/>
      <sz val="11"/>
      <color theme="10"/>
      <name val="Arial"/>
      <family val="2"/>
      <scheme val="minor"/>
    </font>
    <font>
      <b/>
      <u/>
      <sz val="14"/>
      <color theme="10"/>
      <name val="Arial"/>
      <family val="2"/>
      <scheme val="minor"/>
    </font>
  </fonts>
  <fills count="11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1" tint="0.249977111117893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9" tint="0.59999389629810485"/>
        <bgColor indexed="64"/>
      </patternFill>
    </fill>
  </fills>
  <borders count="8">
    <border>
      <left/>
      <right/>
      <top/>
      <bottom/>
      <diagonal/>
    </border>
    <border>
      <left style="thick">
        <color indexed="64"/>
      </left>
      <right/>
      <top style="thick">
        <color indexed="64"/>
      </top>
      <bottom style="thick">
        <color indexed="64"/>
      </bottom>
      <diagonal/>
    </border>
    <border>
      <left/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/>
      <right/>
      <top style="thick">
        <color indexed="64"/>
      </top>
      <bottom style="thick">
        <color indexed="64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/>
      <diagonal/>
    </border>
    <border>
      <left style="thick">
        <color indexed="64"/>
      </left>
      <right style="thick">
        <color indexed="64"/>
      </right>
      <top/>
      <bottom style="thick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7" fillId="0" borderId="0" applyNumberFormat="0" applyFill="0" applyBorder="0" applyAlignment="0" applyProtection="0"/>
  </cellStyleXfs>
  <cellXfs count="163">
    <xf numFmtId="0" fontId="0" fillId="0" borderId="0" xfId="0"/>
    <xf numFmtId="0" fontId="1" fillId="0" borderId="0" xfId="0" applyFont="1" applyFill="1" applyBorder="1" applyAlignment="1">
      <alignment horizontal="center" vertical="center"/>
    </xf>
    <xf numFmtId="165" fontId="1" fillId="3" borderId="3" xfId="0" applyNumberFormat="1" applyFont="1" applyFill="1" applyBorder="1" applyAlignment="1">
      <alignment horizontal="center" vertical="center"/>
    </xf>
    <xf numFmtId="166" fontId="1" fillId="3" borderId="3" xfId="0" applyNumberFormat="1" applyFont="1" applyFill="1" applyBorder="1" applyAlignment="1">
      <alignment horizontal="center" vertical="center"/>
    </xf>
    <xf numFmtId="42" fontId="12" fillId="0" borderId="3" xfId="0" applyNumberFormat="1" applyFont="1" applyBorder="1" applyAlignment="1">
      <alignment horizontal="center" vertical="center"/>
    </xf>
    <xf numFmtId="0" fontId="8" fillId="0" borderId="0" xfId="0" applyFont="1" applyFill="1" applyBorder="1" applyAlignment="1">
      <alignment horizontal="center" vertical="center"/>
    </xf>
    <xf numFmtId="0" fontId="0" fillId="0" borderId="0" xfId="0" applyFill="1" applyBorder="1" applyAlignment="1">
      <alignment horizontal="center" vertical="center"/>
    </xf>
    <xf numFmtId="166" fontId="0" fillId="0" borderId="0" xfId="0" applyNumberFormat="1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166" fontId="0" fillId="0" borderId="0" xfId="0" applyNumberFormat="1" applyAlignment="1">
      <alignment horizontal="center" vertical="center"/>
    </xf>
    <xf numFmtId="0" fontId="1" fillId="0" borderId="0" xfId="0" applyFont="1" applyAlignment="1">
      <alignment horizontal="center" vertical="center"/>
    </xf>
    <xf numFmtId="166" fontId="1" fillId="0" borderId="0" xfId="0" applyNumberFormat="1" applyFont="1" applyAlignment="1">
      <alignment horizontal="center" vertical="center"/>
    </xf>
    <xf numFmtId="1" fontId="6" fillId="2" borderId="0" xfId="0" applyNumberFormat="1" applyFont="1" applyFill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166" fontId="2" fillId="0" borderId="0" xfId="0" applyNumberFormat="1" applyFont="1" applyAlignment="1">
      <alignment horizontal="center" vertical="center"/>
    </xf>
    <xf numFmtId="165" fontId="0" fillId="0" borderId="3" xfId="0" applyNumberFormat="1" applyBorder="1" applyAlignment="1">
      <alignment horizontal="center" vertical="center"/>
    </xf>
    <xf numFmtId="166" fontId="0" fillId="0" borderId="3" xfId="0" applyNumberFormat="1" applyBorder="1" applyAlignment="1">
      <alignment horizontal="center" vertical="center"/>
    </xf>
    <xf numFmtId="42" fontId="0" fillId="0" borderId="3" xfId="0" applyNumberFormat="1" applyBorder="1" applyAlignment="1">
      <alignment horizontal="center" vertical="center"/>
    </xf>
    <xf numFmtId="42" fontId="0" fillId="0" borderId="5" xfId="0" applyNumberFormat="1" applyBorder="1" applyAlignment="1">
      <alignment horizontal="center" vertical="center"/>
    </xf>
    <xf numFmtId="42" fontId="2" fillId="0" borderId="7" xfId="0" applyNumberFormat="1" applyFont="1" applyBorder="1" applyAlignment="1">
      <alignment horizontal="center" vertical="center"/>
    </xf>
    <xf numFmtId="42" fontId="0" fillId="0" borderId="0" xfId="0" applyNumberFormat="1" applyAlignment="1">
      <alignment horizontal="center" vertical="center"/>
    </xf>
    <xf numFmtId="42" fontId="0" fillId="0" borderId="6" xfId="0" applyNumberFormat="1" applyBorder="1" applyAlignment="1">
      <alignment horizontal="center" vertical="center"/>
    </xf>
    <xf numFmtId="42" fontId="0" fillId="0" borderId="3" xfId="0" applyNumberFormat="1" applyFill="1" applyBorder="1" applyAlignment="1">
      <alignment horizontal="center" vertical="center"/>
    </xf>
    <xf numFmtId="166" fontId="0" fillId="0" borderId="1" xfId="0" applyNumberFormat="1" applyBorder="1" applyAlignment="1">
      <alignment horizontal="center" vertical="center"/>
    </xf>
    <xf numFmtId="42" fontId="0" fillId="0" borderId="2" xfId="0" applyNumberFormat="1" applyBorder="1" applyAlignment="1">
      <alignment horizontal="center" vertical="center"/>
    </xf>
    <xf numFmtId="165" fontId="0" fillId="4" borderId="3" xfId="0" applyNumberFormat="1" applyFill="1" applyBorder="1" applyAlignment="1">
      <alignment horizontal="center" vertical="center"/>
    </xf>
    <xf numFmtId="165" fontId="0" fillId="5" borderId="3" xfId="0" applyNumberFormat="1" applyFill="1" applyBorder="1" applyAlignment="1">
      <alignment horizontal="center" vertical="center"/>
    </xf>
    <xf numFmtId="0" fontId="0" fillId="0" borderId="0" xfId="0" applyAlignment="1">
      <alignment horizontal="center" vertical="center" wrapText="1"/>
    </xf>
    <xf numFmtId="166" fontId="0" fillId="0" borderId="0" xfId="0" applyNumberFormat="1" applyAlignment="1">
      <alignment horizontal="center" vertical="center" wrapText="1"/>
    </xf>
    <xf numFmtId="0" fontId="0" fillId="9" borderId="0" xfId="0" applyFill="1" applyAlignment="1">
      <alignment horizontal="center" vertical="center"/>
    </xf>
    <xf numFmtId="42" fontId="0" fillId="6" borderId="3" xfId="0" applyNumberFormat="1" applyFill="1" applyBorder="1" applyAlignment="1">
      <alignment horizontal="center" vertical="center"/>
    </xf>
    <xf numFmtId="42" fontId="0" fillId="2" borderId="3" xfId="0" applyNumberFormat="1" applyFill="1" applyBorder="1" applyAlignment="1">
      <alignment horizontal="center" vertical="center"/>
    </xf>
    <xf numFmtId="42" fontId="0" fillId="2" borderId="5" xfId="0" applyNumberFormat="1" applyFill="1" applyBorder="1" applyAlignment="1">
      <alignment horizontal="center" vertical="center"/>
    </xf>
    <xf numFmtId="42" fontId="0" fillId="2" borderId="6" xfId="0" applyNumberFormat="1" applyFill="1" applyBorder="1" applyAlignment="1">
      <alignment horizontal="center" vertical="center"/>
    </xf>
    <xf numFmtId="166" fontId="0" fillId="9" borderId="3" xfId="0" applyNumberFormat="1" applyFill="1" applyBorder="1" applyAlignment="1">
      <alignment horizontal="center" vertical="center"/>
    </xf>
    <xf numFmtId="42" fontId="0" fillId="9" borderId="6" xfId="0" applyNumberFormat="1" applyFill="1" applyBorder="1" applyAlignment="1">
      <alignment horizontal="center" vertical="center"/>
    </xf>
    <xf numFmtId="42" fontId="0" fillId="9" borderId="3" xfId="0" applyNumberFormat="1" applyFill="1" applyBorder="1" applyAlignment="1">
      <alignment horizontal="center" vertical="center"/>
    </xf>
    <xf numFmtId="42" fontId="0" fillId="7" borderId="3" xfId="0" applyNumberFormat="1" applyFill="1" applyBorder="1" applyAlignment="1">
      <alignment horizontal="center" vertical="center"/>
    </xf>
    <xf numFmtId="42" fontId="0" fillId="7" borderId="5" xfId="0" applyNumberFormat="1" applyFill="1" applyBorder="1" applyAlignment="1">
      <alignment horizontal="center" vertical="center"/>
    </xf>
    <xf numFmtId="42" fontId="2" fillId="7" borderId="7" xfId="0" applyNumberFormat="1" applyFont="1" applyFill="1" applyBorder="1" applyAlignment="1">
      <alignment horizontal="center" vertical="center"/>
    </xf>
    <xf numFmtId="166" fontId="0" fillId="0" borderId="5" xfId="0" applyNumberFormat="1" applyBorder="1" applyAlignment="1">
      <alignment horizontal="center" vertical="center"/>
    </xf>
    <xf numFmtId="165" fontId="0" fillId="0" borderId="1" xfId="0" applyNumberFormat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42" fontId="0" fillId="0" borderId="5" xfId="0" applyNumberFormat="1" applyFill="1" applyBorder="1" applyAlignment="1">
      <alignment horizontal="center" vertical="center"/>
    </xf>
    <xf numFmtId="166" fontId="0" fillId="0" borderId="6" xfId="0" applyNumberForma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165" fontId="6" fillId="3" borderId="3" xfId="0" applyNumberFormat="1" applyFont="1" applyFill="1" applyBorder="1" applyAlignment="1">
      <alignment horizontal="center" vertical="center"/>
    </xf>
    <xf numFmtId="165" fontId="2" fillId="0" borderId="3" xfId="0" applyNumberFormat="1" applyFont="1" applyBorder="1" applyAlignment="1">
      <alignment horizontal="center" vertical="center"/>
    </xf>
    <xf numFmtId="0" fontId="13" fillId="0" borderId="0" xfId="0" applyFont="1" applyAlignment="1">
      <alignment horizontal="center" vertical="center"/>
    </xf>
    <xf numFmtId="0" fontId="13" fillId="0" borderId="0" xfId="0" applyFont="1" applyFill="1" applyBorder="1" applyAlignment="1">
      <alignment horizontal="center" vertical="center"/>
    </xf>
    <xf numFmtId="0" fontId="14" fillId="0" borderId="0" xfId="0" applyFont="1" applyAlignment="1">
      <alignment horizontal="center" vertical="center"/>
    </xf>
    <xf numFmtId="165" fontId="14" fillId="3" borderId="3" xfId="0" applyNumberFormat="1" applyFont="1" applyFill="1" applyBorder="1" applyAlignment="1">
      <alignment horizontal="center" vertical="center"/>
    </xf>
    <xf numFmtId="165" fontId="13" fillId="0" borderId="3" xfId="0" applyNumberFormat="1" applyFont="1" applyBorder="1" applyAlignment="1">
      <alignment horizontal="center" vertical="center"/>
    </xf>
    <xf numFmtId="165" fontId="15" fillId="8" borderId="3" xfId="0" applyNumberFormat="1" applyFont="1" applyFill="1" applyBorder="1" applyAlignment="1">
      <alignment horizontal="center" vertical="center"/>
    </xf>
    <xf numFmtId="165" fontId="13" fillId="9" borderId="3" xfId="0" applyNumberFormat="1" applyFont="1" applyFill="1" applyBorder="1" applyAlignment="1">
      <alignment horizontal="center" vertical="center"/>
    </xf>
    <xf numFmtId="1" fontId="14" fillId="0" borderId="2" xfId="0" applyNumberFormat="1" applyFont="1" applyBorder="1" applyAlignment="1">
      <alignment horizontal="center" vertical="center"/>
    </xf>
    <xf numFmtId="165" fontId="13" fillId="0" borderId="2" xfId="0" applyNumberFormat="1" applyFont="1" applyBorder="1" applyAlignment="1">
      <alignment horizontal="center" vertical="center"/>
    </xf>
    <xf numFmtId="0" fontId="14" fillId="0" borderId="0" xfId="0" applyFont="1" applyFill="1" applyAlignment="1">
      <alignment horizontal="center" vertical="center"/>
    </xf>
    <xf numFmtId="1" fontId="2" fillId="0" borderId="0" xfId="0" applyNumberFormat="1" applyFont="1" applyFill="1" applyBorder="1" applyAlignment="1">
      <alignment horizontal="center" vertical="center"/>
    </xf>
    <xf numFmtId="1" fontId="2" fillId="0" borderId="0" xfId="0" applyNumberFormat="1" applyFont="1" applyAlignment="1">
      <alignment horizontal="center" vertical="center"/>
    </xf>
    <xf numFmtId="1" fontId="6" fillId="0" borderId="0" xfId="0" applyNumberFormat="1" applyFont="1" applyAlignment="1">
      <alignment horizontal="center" vertical="center"/>
    </xf>
    <xf numFmtId="1" fontId="6" fillId="3" borderId="3" xfId="0" applyNumberFormat="1" applyFont="1" applyFill="1" applyBorder="1" applyAlignment="1">
      <alignment horizontal="center" vertical="center"/>
    </xf>
    <xf numFmtId="1" fontId="2" fillId="0" borderId="3" xfId="0" applyNumberFormat="1" applyFont="1" applyBorder="1" applyAlignment="1">
      <alignment horizontal="center" vertical="center"/>
    </xf>
    <xf numFmtId="1" fontId="2" fillId="0" borderId="1" xfId="0" applyNumberFormat="1" applyFont="1" applyBorder="1" applyAlignment="1">
      <alignment horizontal="center" vertical="center"/>
    </xf>
    <xf numFmtId="1" fontId="2" fillId="0" borderId="5" xfId="0" applyNumberFormat="1" applyFont="1" applyBorder="1" applyAlignment="1">
      <alignment horizontal="center" vertical="center"/>
    </xf>
    <xf numFmtId="1" fontId="2" fillId="0" borderId="7" xfId="0" applyNumberFormat="1" applyFont="1" applyBorder="1" applyAlignment="1">
      <alignment horizontal="center" vertical="center"/>
    </xf>
    <xf numFmtId="1" fontId="2" fillId="0" borderId="6" xfId="0" applyNumberFormat="1" applyFont="1" applyBorder="1" applyAlignment="1">
      <alignment horizontal="center" vertical="center"/>
    </xf>
    <xf numFmtId="1" fontId="13" fillId="0" borderId="0" xfId="0" applyNumberFormat="1" applyFont="1" applyFill="1" applyBorder="1" applyAlignment="1">
      <alignment horizontal="center" vertical="center"/>
    </xf>
    <xf numFmtId="1" fontId="13" fillId="0" borderId="0" xfId="0" applyNumberFormat="1" applyFont="1" applyAlignment="1">
      <alignment horizontal="center" vertical="center"/>
    </xf>
    <xf numFmtId="1" fontId="14" fillId="2" borderId="0" xfId="0" applyNumberFormat="1" applyFont="1" applyFill="1" applyAlignment="1">
      <alignment horizontal="center" vertical="center"/>
    </xf>
    <xf numFmtId="1" fontId="14" fillId="0" borderId="0" xfId="0" applyNumberFormat="1" applyFont="1" applyAlignment="1">
      <alignment horizontal="center" vertical="center"/>
    </xf>
    <xf numFmtId="1" fontId="14" fillId="3" borderId="3" xfId="0" applyNumberFormat="1" applyFont="1" applyFill="1" applyBorder="1" applyAlignment="1">
      <alignment horizontal="center" vertical="center"/>
    </xf>
    <xf numFmtId="1" fontId="13" fillId="0" borderId="3" xfId="0" applyNumberFormat="1" applyFont="1" applyBorder="1" applyAlignment="1">
      <alignment horizontal="center" vertical="center"/>
    </xf>
    <xf numFmtId="1" fontId="13" fillId="0" borderId="1" xfId="0" applyNumberFormat="1" applyFont="1" applyBorder="1" applyAlignment="1">
      <alignment horizontal="center" vertical="center"/>
    </xf>
    <xf numFmtId="1" fontId="13" fillId="0" borderId="5" xfId="0" applyNumberFormat="1" applyFont="1" applyBorder="1" applyAlignment="1">
      <alignment horizontal="center" vertical="center"/>
    </xf>
    <xf numFmtId="1" fontId="13" fillId="0" borderId="7" xfId="0" applyNumberFormat="1" applyFont="1" applyBorder="1" applyAlignment="1">
      <alignment horizontal="center" vertical="center"/>
    </xf>
    <xf numFmtId="1" fontId="13" fillId="0" borderId="6" xfId="0" applyNumberFormat="1" applyFont="1" applyBorder="1" applyAlignment="1">
      <alignment horizontal="center" vertical="center"/>
    </xf>
    <xf numFmtId="1" fontId="14" fillId="8" borderId="0" xfId="0" applyNumberFormat="1" applyFont="1" applyFill="1" applyAlignment="1">
      <alignment horizontal="center" vertical="center"/>
    </xf>
    <xf numFmtId="1" fontId="13" fillId="9" borderId="0" xfId="0" applyNumberFormat="1" applyFont="1" applyFill="1" applyAlignment="1">
      <alignment horizontal="center" vertical="center"/>
    </xf>
    <xf numFmtId="1" fontId="13" fillId="9" borderId="3" xfId="0" applyNumberFormat="1" applyFont="1" applyFill="1" applyBorder="1" applyAlignment="1">
      <alignment horizontal="center" vertical="center"/>
    </xf>
    <xf numFmtId="1" fontId="14" fillId="6" borderId="0" xfId="0" applyNumberFormat="1" applyFont="1" applyFill="1" applyAlignment="1">
      <alignment horizontal="center" vertical="center"/>
    </xf>
    <xf numFmtId="1" fontId="15" fillId="0" borderId="0" xfId="0" applyNumberFormat="1" applyFont="1" applyFill="1" applyBorder="1" applyAlignment="1">
      <alignment horizontal="center" vertical="center"/>
    </xf>
    <xf numFmtId="1" fontId="15" fillId="0" borderId="0" xfId="0" applyNumberFormat="1" applyFont="1" applyAlignment="1">
      <alignment horizontal="center" vertical="center"/>
    </xf>
    <xf numFmtId="1" fontId="15" fillId="2" borderId="0" xfId="0" applyNumberFormat="1" applyFont="1" applyFill="1" applyAlignment="1">
      <alignment horizontal="center" vertical="center"/>
    </xf>
    <xf numFmtId="1" fontId="15" fillId="3" borderId="3" xfId="0" applyNumberFormat="1" applyFont="1" applyFill="1" applyBorder="1" applyAlignment="1">
      <alignment horizontal="center" vertical="center"/>
    </xf>
    <xf numFmtId="1" fontId="15" fillId="0" borderId="3" xfId="0" applyNumberFormat="1" applyFont="1" applyBorder="1" applyAlignment="1">
      <alignment horizontal="center" vertical="center"/>
    </xf>
    <xf numFmtId="1" fontId="15" fillId="0" borderId="1" xfId="0" applyNumberFormat="1" applyFont="1" applyBorder="1" applyAlignment="1">
      <alignment horizontal="center" vertical="center"/>
    </xf>
    <xf numFmtId="1" fontId="15" fillId="0" borderId="5" xfId="0" applyNumberFormat="1" applyFont="1" applyBorder="1" applyAlignment="1">
      <alignment horizontal="center" vertical="center"/>
    </xf>
    <xf numFmtId="1" fontId="15" fillId="0" borderId="7" xfId="0" applyNumberFormat="1" applyFont="1" applyBorder="1" applyAlignment="1">
      <alignment horizontal="center" vertical="center"/>
    </xf>
    <xf numFmtId="1" fontId="15" fillId="0" borderId="6" xfId="0" applyNumberFormat="1" applyFont="1" applyBorder="1" applyAlignment="1">
      <alignment horizontal="center" vertical="center"/>
    </xf>
    <xf numFmtId="166" fontId="6" fillId="0" borderId="0" xfId="0" applyNumberFormat="1" applyFont="1" applyAlignment="1">
      <alignment horizontal="center" vertical="center"/>
    </xf>
    <xf numFmtId="166" fontId="6" fillId="8" borderId="0" xfId="0" applyNumberFormat="1" applyFont="1" applyFill="1" applyAlignment="1">
      <alignment horizontal="center" vertical="center"/>
    </xf>
    <xf numFmtId="42" fontId="0" fillId="7" borderId="6" xfId="0" applyNumberFormat="1" applyFill="1" applyBorder="1" applyAlignment="1">
      <alignment horizontal="center" vertical="center"/>
    </xf>
    <xf numFmtId="42" fontId="0" fillId="9" borderId="5" xfId="0" applyNumberFormat="1" applyFill="1" applyBorder="1" applyAlignment="1">
      <alignment horizontal="center" vertical="center"/>
    </xf>
    <xf numFmtId="42" fontId="2" fillId="9" borderId="7" xfId="0" applyNumberFormat="1" applyFont="1" applyFill="1" applyBorder="1" applyAlignment="1">
      <alignment horizontal="center" vertical="center"/>
    </xf>
    <xf numFmtId="42" fontId="0" fillId="9" borderId="0" xfId="0" applyNumberFormat="1" applyFill="1" applyAlignment="1">
      <alignment horizontal="center" vertical="center"/>
    </xf>
    <xf numFmtId="42" fontId="2" fillId="2" borderId="7" xfId="0" applyNumberFormat="1" applyFont="1" applyFill="1" applyBorder="1" applyAlignment="1">
      <alignment horizontal="center" vertical="center"/>
    </xf>
    <xf numFmtId="42" fontId="0" fillId="2" borderId="0" xfId="0" applyNumberFormat="1" applyFill="1" applyAlignment="1">
      <alignment horizontal="center" vertical="center"/>
    </xf>
    <xf numFmtId="1" fontId="13" fillId="2" borderId="3" xfId="0" applyNumberFormat="1" applyFont="1" applyFill="1" applyBorder="1" applyAlignment="1">
      <alignment horizontal="center" vertical="center"/>
    </xf>
    <xf numFmtId="42" fontId="0" fillId="10" borderId="3" xfId="0" applyNumberFormat="1" applyFill="1" applyBorder="1" applyAlignment="1">
      <alignment horizontal="center" vertical="center"/>
    </xf>
    <xf numFmtId="42" fontId="0" fillId="7" borderId="2" xfId="0" applyNumberFormat="1" applyFill="1" applyBorder="1" applyAlignment="1">
      <alignment horizontal="center" vertical="center"/>
    </xf>
    <xf numFmtId="42" fontId="0" fillId="7" borderId="0" xfId="0" applyNumberFormat="1" applyFill="1" applyAlignment="1">
      <alignment horizontal="center" vertical="center"/>
    </xf>
    <xf numFmtId="42" fontId="0" fillId="10" borderId="5" xfId="0" applyNumberFormat="1" applyFill="1" applyBorder="1" applyAlignment="1">
      <alignment horizontal="center" vertical="center"/>
    </xf>
    <xf numFmtId="1" fontId="13" fillId="7" borderId="1" xfId="0" applyNumberFormat="1" applyFont="1" applyFill="1" applyBorder="1" applyAlignment="1">
      <alignment horizontal="center" vertical="center"/>
    </xf>
    <xf numFmtId="1" fontId="13" fillId="7" borderId="3" xfId="0" applyNumberFormat="1" applyFont="1" applyFill="1" applyBorder="1" applyAlignment="1">
      <alignment horizontal="center" vertical="center"/>
    </xf>
    <xf numFmtId="0" fontId="14" fillId="2" borderId="3" xfId="0" applyFont="1" applyFill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1" fontId="13" fillId="0" borderId="1" xfId="0" applyNumberFormat="1" applyFont="1" applyBorder="1" applyAlignment="1">
      <alignment horizontal="center" vertical="center"/>
    </xf>
    <xf numFmtId="166" fontId="6" fillId="0" borderId="3" xfId="0" applyNumberFormat="1" applyFont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6" fillId="2" borderId="3" xfId="0" applyFont="1" applyFill="1" applyBorder="1" applyAlignment="1">
      <alignment horizontal="center" vertical="center"/>
    </xf>
    <xf numFmtId="0" fontId="6" fillId="0" borderId="0" xfId="0" applyFont="1" applyFill="1" applyAlignment="1">
      <alignment horizontal="center" vertical="center"/>
    </xf>
    <xf numFmtId="0" fontId="6" fillId="0" borderId="3" xfId="0" applyFont="1" applyFill="1" applyBorder="1" applyAlignment="1">
      <alignment horizontal="center" vertical="center"/>
    </xf>
    <xf numFmtId="0" fontId="18" fillId="0" borderId="3" xfId="1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14" fillId="0" borderId="3" xfId="0" applyFont="1" applyBorder="1" applyAlignment="1">
      <alignment horizontal="center" vertical="center"/>
    </xf>
    <xf numFmtId="164" fontId="6" fillId="0" borderId="0" xfId="0" applyNumberFormat="1" applyFont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10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165" fontId="7" fillId="0" borderId="1" xfId="0" applyNumberFormat="1" applyFont="1" applyBorder="1" applyAlignment="1">
      <alignment horizontal="center" vertical="center"/>
    </xf>
    <xf numFmtId="165" fontId="0" fillId="0" borderId="4" xfId="0" applyNumberFormat="1" applyBorder="1" applyAlignment="1">
      <alignment horizontal="center" vertical="center"/>
    </xf>
    <xf numFmtId="165" fontId="0" fillId="0" borderId="2" xfId="0" applyNumberFormat="1" applyBorder="1" applyAlignment="1">
      <alignment horizontal="center" vertical="center"/>
    </xf>
    <xf numFmtId="0" fontId="5" fillId="2" borderId="0" xfId="0" applyFont="1" applyFill="1" applyBorder="1" applyAlignment="1">
      <alignment horizontal="center" vertical="center"/>
    </xf>
    <xf numFmtId="0" fontId="4" fillId="2" borderId="0" xfId="0" applyFont="1" applyFill="1" applyAlignment="1">
      <alignment horizontal="center" vertical="center"/>
    </xf>
    <xf numFmtId="0" fontId="0" fillId="2" borderId="0" xfId="0" applyFill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1" fontId="15" fillId="0" borderId="1" xfId="0" applyNumberFormat="1" applyFont="1" applyBorder="1" applyAlignment="1">
      <alignment horizontal="center" vertical="center"/>
    </xf>
    <xf numFmtId="1" fontId="15" fillId="0" borderId="4" xfId="0" applyNumberFormat="1" applyFont="1" applyBorder="1" applyAlignment="1">
      <alignment horizontal="center" vertical="center"/>
    </xf>
    <xf numFmtId="1" fontId="15" fillId="0" borderId="2" xfId="0" applyNumberFormat="1" applyFont="1" applyBorder="1" applyAlignment="1">
      <alignment horizontal="center" vertical="center"/>
    </xf>
    <xf numFmtId="1" fontId="16" fillId="8" borderId="1" xfId="0" applyNumberFormat="1" applyFont="1" applyFill="1" applyBorder="1" applyAlignment="1">
      <alignment horizontal="center" vertical="center"/>
    </xf>
    <xf numFmtId="1" fontId="16" fillId="8" borderId="4" xfId="0" applyNumberFormat="1" applyFont="1" applyFill="1" applyBorder="1" applyAlignment="1">
      <alignment horizontal="center" vertical="center"/>
    </xf>
    <xf numFmtId="1" fontId="16" fillId="8" borderId="2" xfId="0" applyNumberFormat="1" applyFont="1" applyFill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1" fontId="13" fillId="0" borderId="1" xfId="0" applyNumberFormat="1" applyFont="1" applyBorder="1" applyAlignment="1">
      <alignment horizontal="center" vertical="center"/>
    </xf>
    <xf numFmtId="1" fontId="13" fillId="0" borderId="4" xfId="0" applyNumberFormat="1" applyFont="1" applyBorder="1" applyAlignment="1">
      <alignment horizontal="center" vertical="center"/>
    </xf>
    <xf numFmtId="1" fontId="13" fillId="0" borderId="2" xfId="0" applyNumberFormat="1" applyFont="1" applyBorder="1" applyAlignment="1">
      <alignment horizontal="center" vertical="center"/>
    </xf>
    <xf numFmtId="1" fontId="14" fillId="0" borderId="1" xfId="0" applyNumberFormat="1" applyFont="1" applyFill="1" applyBorder="1" applyAlignment="1">
      <alignment horizontal="center" vertical="center"/>
    </xf>
    <xf numFmtId="1" fontId="13" fillId="0" borderId="4" xfId="0" applyNumberFormat="1" applyFont="1" applyFill="1" applyBorder="1" applyAlignment="1">
      <alignment horizontal="center" vertical="center"/>
    </xf>
    <xf numFmtId="1" fontId="13" fillId="0" borderId="2" xfId="0" applyNumberFormat="1" applyFont="1" applyFill="1" applyBorder="1" applyAlignment="1">
      <alignment horizontal="center" vertical="center"/>
    </xf>
    <xf numFmtId="1" fontId="14" fillId="2" borderId="1" xfId="0" applyNumberFormat="1" applyFont="1" applyFill="1" applyBorder="1" applyAlignment="1">
      <alignment horizontal="center" vertical="center"/>
    </xf>
    <xf numFmtId="1" fontId="13" fillId="2" borderId="4" xfId="0" applyNumberFormat="1" applyFont="1" applyFill="1" applyBorder="1" applyAlignment="1">
      <alignment horizontal="center" vertical="center"/>
    </xf>
    <xf numFmtId="1" fontId="13" fillId="2" borderId="2" xfId="0" applyNumberFormat="1" applyFont="1" applyFill="1" applyBorder="1" applyAlignment="1">
      <alignment horizontal="center" vertical="center"/>
    </xf>
    <xf numFmtId="166" fontId="3" fillId="0" borderId="1" xfId="0" applyNumberFormat="1" applyFont="1" applyBorder="1" applyAlignment="1">
      <alignment horizontal="center" vertical="center"/>
    </xf>
    <xf numFmtId="166" fontId="3" fillId="0" borderId="2" xfId="0" applyNumberFormat="1" applyFont="1" applyBorder="1" applyAlignment="1">
      <alignment horizontal="center" vertical="center"/>
    </xf>
    <xf numFmtId="1" fontId="6" fillId="0" borderId="1" xfId="0" applyNumberFormat="1" applyFont="1" applyBorder="1" applyAlignment="1">
      <alignment horizontal="center" vertical="center"/>
    </xf>
    <xf numFmtId="1" fontId="0" fillId="0" borderId="4" xfId="0" applyNumberFormat="1" applyBorder="1" applyAlignment="1">
      <alignment horizontal="center" vertical="center"/>
    </xf>
    <xf numFmtId="1" fontId="0" fillId="0" borderId="2" xfId="0" applyNumberFormat="1" applyBorder="1" applyAlignment="1">
      <alignment horizontal="center" vertical="center"/>
    </xf>
    <xf numFmtId="42" fontId="6" fillId="2" borderId="1" xfId="0" applyNumberFormat="1" applyFont="1" applyFill="1" applyBorder="1" applyAlignment="1">
      <alignment horizontal="center" vertical="center"/>
    </xf>
    <xf numFmtId="42" fontId="6" fillId="2" borderId="4" xfId="0" applyNumberFormat="1" applyFont="1" applyFill="1" applyBorder="1" applyAlignment="1">
      <alignment horizontal="center" vertical="center"/>
    </xf>
    <xf numFmtId="42" fontId="6" fillId="2" borderId="2" xfId="0" applyNumberFormat="1" applyFont="1" applyFill="1" applyBorder="1" applyAlignment="1">
      <alignment horizontal="center" vertical="center"/>
    </xf>
    <xf numFmtId="1" fontId="6" fillId="0" borderId="4" xfId="0" applyNumberFormat="1" applyFont="1" applyBorder="1" applyAlignment="1">
      <alignment horizontal="center" vertical="center"/>
    </xf>
    <xf numFmtId="1" fontId="6" fillId="0" borderId="2" xfId="0" applyNumberFormat="1" applyFont="1" applyBorder="1" applyAlignment="1">
      <alignment horizontal="center" vertical="center"/>
    </xf>
    <xf numFmtId="1" fontId="3" fillId="0" borderId="4" xfId="0" applyNumberFormat="1" applyFont="1" applyBorder="1" applyAlignment="1">
      <alignment horizontal="center" vertical="center"/>
    </xf>
    <xf numFmtId="1" fontId="3" fillId="0" borderId="2" xfId="0" applyNumberFormat="1" applyFont="1" applyBorder="1" applyAlignment="1">
      <alignment horizontal="center" vertic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worksheet" Target="worksheets/sheet42.xml"/><Relationship Id="rId47" Type="http://schemas.openxmlformats.org/officeDocument/2006/relationships/worksheet" Target="worksheets/sheet47.xml"/><Relationship Id="rId50" Type="http://schemas.openxmlformats.org/officeDocument/2006/relationships/worksheet" Target="worksheets/sheet50.xml"/><Relationship Id="rId55" Type="http://schemas.openxmlformats.org/officeDocument/2006/relationships/worksheet" Target="worksheets/sheet55.xml"/><Relationship Id="rId63" Type="http://schemas.openxmlformats.org/officeDocument/2006/relationships/worksheet" Target="worksheets/sheet63.xml"/><Relationship Id="rId68" Type="http://schemas.openxmlformats.org/officeDocument/2006/relationships/worksheet" Target="worksheets/sheet68.xml"/><Relationship Id="rId76" Type="http://schemas.openxmlformats.org/officeDocument/2006/relationships/worksheet" Target="worksheets/sheet76.xml"/><Relationship Id="rId84" Type="http://schemas.openxmlformats.org/officeDocument/2006/relationships/worksheet" Target="worksheets/sheet84.xml"/><Relationship Id="rId89" Type="http://schemas.openxmlformats.org/officeDocument/2006/relationships/calcChain" Target="calcChain.xml"/><Relationship Id="rId7" Type="http://schemas.openxmlformats.org/officeDocument/2006/relationships/worksheet" Target="worksheets/sheet7.xml"/><Relationship Id="rId71" Type="http://schemas.openxmlformats.org/officeDocument/2006/relationships/worksheet" Target="worksheets/sheet7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9" Type="http://schemas.openxmlformats.org/officeDocument/2006/relationships/worksheet" Target="worksheets/sheet29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53" Type="http://schemas.openxmlformats.org/officeDocument/2006/relationships/worksheet" Target="worksheets/sheet53.xml"/><Relationship Id="rId58" Type="http://schemas.openxmlformats.org/officeDocument/2006/relationships/worksheet" Target="worksheets/sheet58.xml"/><Relationship Id="rId66" Type="http://schemas.openxmlformats.org/officeDocument/2006/relationships/worksheet" Target="worksheets/sheet66.xml"/><Relationship Id="rId74" Type="http://schemas.openxmlformats.org/officeDocument/2006/relationships/worksheet" Target="worksheets/sheet74.xml"/><Relationship Id="rId79" Type="http://schemas.openxmlformats.org/officeDocument/2006/relationships/worksheet" Target="worksheets/sheet79.xml"/><Relationship Id="rId87" Type="http://schemas.openxmlformats.org/officeDocument/2006/relationships/styles" Target="styles.xml"/><Relationship Id="rId5" Type="http://schemas.openxmlformats.org/officeDocument/2006/relationships/worksheet" Target="worksheets/sheet5.xml"/><Relationship Id="rId61" Type="http://schemas.openxmlformats.org/officeDocument/2006/relationships/worksheet" Target="worksheets/sheet61.xml"/><Relationship Id="rId82" Type="http://schemas.openxmlformats.org/officeDocument/2006/relationships/worksheet" Target="worksheets/sheet82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48" Type="http://schemas.openxmlformats.org/officeDocument/2006/relationships/worksheet" Target="worksheets/sheet48.xml"/><Relationship Id="rId56" Type="http://schemas.openxmlformats.org/officeDocument/2006/relationships/worksheet" Target="worksheets/sheet56.xml"/><Relationship Id="rId64" Type="http://schemas.openxmlformats.org/officeDocument/2006/relationships/worksheet" Target="worksheets/sheet64.xml"/><Relationship Id="rId69" Type="http://schemas.openxmlformats.org/officeDocument/2006/relationships/worksheet" Target="worksheets/sheet69.xml"/><Relationship Id="rId77" Type="http://schemas.openxmlformats.org/officeDocument/2006/relationships/worksheet" Target="worksheets/sheet77.xml"/><Relationship Id="rId8" Type="http://schemas.openxmlformats.org/officeDocument/2006/relationships/worksheet" Target="worksheets/sheet8.xml"/><Relationship Id="rId51" Type="http://schemas.openxmlformats.org/officeDocument/2006/relationships/worksheet" Target="worksheets/sheet51.xml"/><Relationship Id="rId72" Type="http://schemas.openxmlformats.org/officeDocument/2006/relationships/worksheet" Target="worksheets/sheet72.xml"/><Relationship Id="rId80" Type="http://schemas.openxmlformats.org/officeDocument/2006/relationships/worksheet" Target="worksheets/sheet80.xml"/><Relationship Id="rId85" Type="http://schemas.openxmlformats.org/officeDocument/2006/relationships/externalLink" Target="externalLinks/externalLink1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worksheet" Target="worksheets/sheet46.xml"/><Relationship Id="rId59" Type="http://schemas.openxmlformats.org/officeDocument/2006/relationships/worksheet" Target="worksheets/sheet59.xml"/><Relationship Id="rId67" Type="http://schemas.openxmlformats.org/officeDocument/2006/relationships/worksheet" Target="worksheets/sheet67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Relationship Id="rId54" Type="http://schemas.openxmlformats.org/officeDocument/2006/relationships/worksheet" Target="worksheets/sheet54.xml"/><Relationship Id="rId62" Type="http://schemas.openxmlformats.org/officeDocument/2006/relationships/worksheet" Target="worksheets/sheet62.xml"/><Relationship Id="rId70" Type="http://schemas.openxmlformats.org/officeDocument/2006/relationships/worksheet" Target="worksheets/sheet70.xml"/><Relationship Id="rId75" Type="http://schemas.openxmlformats.org/officeDocument/2006/relationships/worksheet" Target="worksheets/sheet75.xml"/><Relationship Id="rId83" Type="http://schemas.openxmlformats.org/officeDocument/2006/relationships/worksheet" Target="worksheets/sheet83.xml"/><Relationship Id="rId88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worksheet" Target="worksheets/sheet49.xml"/><Relationship Id="rId57" Type="http://schemas.openxmlformats.org/officeDocument/2006/relationships/worksheet" Target="worksheets/sheet57.xml"/><Relationship Id="rId10" Type="http://schemas.openxmlformats.org/officeDocument/2006/relationships/worksheet" Target="worksheets/sheet10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52" Type="http://schemas.openxmlformats.org/officeDocument/2006/relationships/worksheet" Target="worksheets/sheet52.xml"/><Relationship Id="rId60" Type="http://schemas.openxmlformats.org/officeDocument/2006/relationships/worksheet" Target="worksheets/sheet60.xml"/><Relationship Id="rId65" Type="http://schemas.openxmlformats.org/officeDocument/2006/relationships/worksheet" Target="worksheets/sheet65.xml"/><Relationship Id="rId73" Type="http://schemas.openxmlformats.org/officeDocument/2006/relationships/worksheet" Target="worksheets/sheet73.xml"/><Relationship Id="rId78" Type="http://schemas.openxmlformats.org/officeDocument/2006/relationships/worksheet" Target="worksheets/sheet78.xml"/><Relationship Id="rId81" Type="http://schemas.openxmlformats.org/officeDocument/2006/relationships/worksheet" Target="worksheets/sheet81.xml"/><Relationship Id="rId86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&#1575;&#1604;&#1593;&#1605;&#1604;&#1575;&#1569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البيانات "/>
      <sheetName val="حساب عميل "/>
      <sheetName val="د.عاطف عبدالله"/>
      <sheetName val="احمد ناصف"/>
      <sheetName val="م.صلاح البرام"/>
      <sheetName val="م.اشرف السعدني"/>
      <sheetName val="الحاج محمود العطار"/>
      <sheetName val="د.رضا علام"/>
      <sheetName val="د.نبيل ندا"/>
      <sheetName val="شركة المحمدية"/>
      <sheetName val="أحمد عايد - ش المرعي"/>
      <sheetName val="أسامة علام"/>
      <sheetName val="محمد صبحي عبدالغني"/>
      <sheetName val="شركة الاندلس"/>
      <sheetName val="م.حسن باشا"/>
      <sheetName val="د.علاء الرامي"/>
      <sheetName val="شركة بيوفت - سموحة"/>
      <sheetName val="م.محمد حجاج"/>
      <sheetName val="د.محمود أبو سالم"/>
      <sheetName val="د.سامر عبد الجواد"/>
      <sheetName val="محمود عبد الكريم"/>
      <sheetName val="صبري الجندي"/>
      <sheetName val="محمد الصادق"/>
      <sheetName val="رمضان السماوي"/>
      <sheetName val="وليد بركات"/>
      <sheetName val="رمضان سلامة"/>
      <sheetName val="رمضان السقا"/>
      <sheetName val="محمود الحنيزي"/>
      <sheetName val="درويش خطاب"/>
      <sheetName val="الحاج عبد الشفيع"/>
      <sheetName val="حماده زنفل"/>
      <sheetName val="هادي داود"/>
      <sheetName val="م.مصطفي الكلاف"/>
      <sheetName val="محمود النجار"/>
      <sheetName val="د.محمود زبادي"/>
      <sheetName val="حامد عكاشه"/>
      <sheetName val="محمد عبداللاه"/>
      <sheetName val="د.خالد الجالي"/>
      <sheetName val="محمد الهنداوي"/>
      <sheetName val="محمد جوده ابو يوسف"/>
      <sheetName val="رشاد رياض"/>
      <sheetName val="د.فايز عويس"/>
      <sheetName val="د.هبه فارس"/>
      <sheetName val="د.محمد عبده "/>
      <sheetName val="د.محمد زغلول"/>
      <sheetName val="اسامه سالم"/>
      <sheetName val="حسن ابو شوشه"/>
      <sheetName val="د.اشرف زهران"/>
      <sheetName val="هاني الصاوي"/>
      <sheetName val="د.رانيا فوده"/>
      <sheetName val="د.حماده فتحي"/>
      <sheetName val="الهادي اسماعيل"/>
      <sheetName val="احمد تركي"/>
      <sheetName val="د.محمد فوزي المشد"/>
      <sheetName val="رشا عيسي"/>
      <sheetName val="علي الويزي"/>
      <sheetName val="هاني صقر"/>
      <sheetName val="د.هاشم ماضي"/>
      <sheetName val="ربيع الوريني"/>
      <sheetName val="أحمد السيد دسوقي"/>
      <sheetName val="ش- الشحات عيد مصطفي"/>
      <sheetName val="أحمد سلامه"/>
      <sheetName val="أحمد داود"/>
      <sheetName val="حمدي عبد الصانع"/>
      <sheetName val="السيد مسلم"/>
      <sheetName val="رفعت الحوفي"/>
      <sheetName val="مصطفي الفخراني "/>
      <sheetName val="د.وليد شعت"/>
      <sheetName val="د.محمد سعيد دياب"/>
      <sheetName val="ناصر صلاح"/>
      <sheetName val="باسم ضيا"/>
      <sheetName val="علي القياد"/>
      <sheetName val="رمضان زينه"/>
      <sheetName val="عبد الرحمن كشك"/>
      <sheetName val="اشرف عبدالله"/>
      <sheetName val="د.محمود شكر"/>
      <sheetName val="علي الشريف"/>
      <sheetName val="د.علاء النجار"/>
      <sheetName val="محمدعبد الجواد"/>
      <sheetName val="رمضان مكي"/>
      <sheetName val="خالد الرمالي"/>
      <sheetName val="ا-فتحي مقلد"/>
      <sheetName val="Sheet6"/>
      <sheetName val="Sheet7"/>
      <sheetName val="Sheet9"/>
      <sheetName val="Sheet10"/>
    </sheetNames>
    <sheetDataSet>
      <sheetData sheetId="0">
        <row r="3">
          <cell r="A3">
            <v>1</v>
          </cell>
          <cell r="B3" t="str">
            <v>د.عاطف عبدالله</v>
          </cell>
          <cell r="C3">
            <v>0</v>
          </cell>
          <cell r="D3" t="str">
            <v>الشرقية - درب نجم</v>
          </cell>
          <cell r="E3" t="str">
            <v>الكابتن - كامل</v>
          </cell>
        </row>
        <row r="4">
          <cell r="A4">
            <v>2</v>
          </cell>
          <cell r="B4" t="str">
            <v>احمد ناصف</v>
          </cell>
          <cell r="C4">
            <v>0</v>
          </cell>
          <cell r="D4" t="str">
            <v>شركة الزهراء</v>
          </cell>
          <cell r="E4" t="str">
            <v>الكابتن - كامل</v>
          </cell>
        </row>
        <row r="5">
          <cell r="A5">
            <v>3</v>
          </cell>
          <cell r="B5" t="str">
            <v>م.صلاح البرام</v>
          </cell>
          <cell r="C5">
            <v>0</v>
          </cell>
          <cell r="D5" t="str">
            <v>قنا</v>
          </cell>
          <cell r="E5" t="str">
            <v>الكابتن - كامل</v>
          </cell>
        </row>
        <row r="6">
          <cell r="A6">
            <v>4</v>
          </cell>
          <cell r="B6" t="str">
            <v>م.اشرف السعدني</v>
          </cell>
          <cell r="C6">
            <v>1098283188</v>
          </cell>
          <cell r="D6" t="str">
            <v>طنوب - المنوفية</v>
          </cell>
          <cell r="E6" t="str">
            <v>الكابتن - كامل</v>
          </cell>
        </row>
        <row r="7">
          <cell r="A7">
            <v>5</v>
          </cell>
          <cell r="B7" t="str">
            <v>الحاج محمود العطار</v>
          </cell>
          <cell r="C7">
            <v>0</v>
          </cell>
          <cell r="D7" t="str">
            <v>دمنهور - الطريق السريع</v>
          </cell>
          <cell r="E7" t="str">
            <v>الكابتن - كامل</v>
          </cell>
        </row>
        <row r="8">
          <cell r="A8">
            <v>6</v>
          </cell>
          <cell r="B8" t="str">
            <v>د.رضا علام</v>
          </cell>
          <cell r="C8">
            <v>1026144373</v>
          </cell>
          <cell r="D8" t="str">
            <v>طنوب - المنوفية</v>
          </cell>
          <cell r="E8" t="str">
            <v>الكابتن - كامل</v>
          </cell>
        </row>
        <row r="9">
          <cell r="A9">
            <v>7</v>
          </cell>
          <cell r="B9" t="str">
            <v>شركة المحمدية</v>
          </cell>
          <cell r="C9">
            <v>0</v>
          </cell>
          <cell r="D9" t="str">
            <v>كوم حمادة</v>
          </cell>
          <cell r="E9" t="str">
            <v>الكابتن - كامل</v>
          </cell>
        </row>
        <row r="10">
          <cell r="A10">
            <v>8</v>
          </cell>
          <cell r="B10" t="str">
            <v>الحاج عوض عكاشه</v>
          </cell>
          <cell r="C10">
            <v>0</v>
          </cell>
          <cell r="D10" t="str">
            <v>الدلنجات</v>
          </cell>
          <cell r="E10" t="str">
            <v>محمد عبدالشفيع</v>
          </cell>
        </row>
        <row r="11">
          <cell r="A11">
            <v>9</v>
          </cell>
          <cell r="B11" t="str">
            <v>الحاج هادي داود</v>
          </cell>
          <cell r="C11">
            <v>1067815645</v>
          </cell>
          <cell r="D11" t="str">
            <v>دمنهور-عزبة داود</v>
          </cell>
          <cell r="E11" t="str">
            <v>محمد عبدالشفيع</v>
          </cell>
        </row>
        <row r="12">
          <cell r="A12">
            <v>10</v>
          </cell>
          <cell r="B12" t="str">
            <v>محمد هنداوي</v>
          </cell>
          <cell r="C12">
            <v>1026603578</v>
          </cell>
          <cell r="D12" t="str">
            <v xml:space="preserve">المسين - الدلنجات </v>
          </cell>
          <cell r="E12" t="str">
            <v>محمد عبدالشفيع</v>
          </cell>
        </row>
        <row r="13">
          <cell r="A13">
            <v>11</v>
          </cell>
          <cell r="B13" t="str">
            <v>م.مصطفي الكلاف</v>
          </cell>
          <cell r="C13">
            <v>0</v>
          </cell>
          <cell r="D13" t="str">
            <v>المنشية الابراهمية - دمنهور</v>
          </cell>
          <cell r="E13" t="str">
            <v>محمد عبدالشفيع</v>
          </cell>
        </row>
        <row r="14">
          <cell r="A14">
            <v>12</v>
          </cell>
          <cell r="B14" t="str">
            <v xml:space="preserve">د.نبيل ندا </v>
          </cell>
          <cell r="C14">
            <v>1015778218</v>
          </cell>
          <cell r="D14" t="str">
            <v>شركة مصر فارما - كوم حماده</v>
          </cell>
          <cell r="E14" t="str">
            <v>الكابتن - كامل</v>
          </cell>
        </row>
        <row r="15">
          <cell r="A15">
            <v>13</v>
          </cell>
          <cell r="B15" t="str">
            <v>اسامه علام</v>
          </cell>
          <cell r="C15">
            <v>0</v>
          </cell>
          <cell r="D15" t="str">
            <v>منشية راضي</v>
          </cell>
          <cell r="E15" t="str">
            <v>الكابتن - كامل</v>
          </cell>
        </row>
        <row r="16">
          <cell r="A16">
            <v>14</v>
          </cell>
          <cell r="B16" t="str">
            <v xml:space="preserve">محمود النجار </v>
          </cell>
          <cell r="C16">
            <v>0</v>
          </cell>
          <cell r="D16" t="str">
            <v>الوفائيه</v>
          </cell>
          <cell r="E16" t="str">
            <v>محمد عبدالشفيع</v>
          </cell>
        </row>
        <row r="17">
          <cell r="A17">
            <v>15</v>
          </cell>
          <cell r="B17" t="str">
            <v xml:space="preserve">رشاد رياض </v>
          </cell>
          <cell r="C17">
            <v>1004338004</v>
          </cell>
          <cell r="D17" t="str">
            <v>صفط الحرية - مصر اسكندرية الزراعي -دمنهور</v>
          </cell>
          <cell r="E17" t="str">
            <v>محمد عبدالشفيع</v>
          </cell>
        </row>
        <row r="18">
          <cell r="A18">
            <v>16</v>
          </cell>
          <cell r="B18" t="str">
            <v>د.فايز عويس</v>
          </cell>
          <cell r="C18">
            <v>0</v>
          </cell>
          <cell r="D18" t="str">
            <v>كوبري قمحة - الدلنجات</v>
          </cell>
          <cell r="E18" t="str">
            <v>محمد عبدالشفيع</v>
          </cell>
        </row>
        <row r="19">
          <cell r="A19">
            <v>17</v>
          </cell>
          <cell r="B19" t="str">
            <v>محمود عبدالكريم</v>
          </cell>
          <cell r="C19">
            <v>1027822088</v>
          </cell>
          <cell r="D19" t="str">
            <v>السادات - المنطقة السادسه</v>
          </cell>
          <cell r="E19" t="str">
            <v>الكابتن - كامل</v>
          </cell>
        </row>
        <row r="20">
          <cell r="A20">
            <v>18</v>
          </cell>
          <cell r="B20" t="str">
            <v>م.خالد الجالي</v>
          </cell>
          <cell r="C20">
            <v>0</v>
          </cell>
          <cell r="D20" t="str">
            <v>ابو المطامير</v>
          </cell>
          <cell r="E20" t="str">
            <v>محمد عبدالشفيع</v>
          </cell>
        </row>
        <row r="21">
          <cell r="A21">
            <v>19</v>
          </cell>
          <cell r="B21" t="str">
            <v>محمد جوده ابو يوسف</v>
          </cell>
          <cell r="C21">
            <v>1001299166</v>
          </cell>
          <cell r="D21" t="str">
            <v>ابو حمص</v>
          </cell>
          <cell r="E21" t="str">
            <v>محمد عبدالشفيع</v>
          </cell>
        </row>
        <row r="22">
          <cell r="A22">
            <v>20</v>
          </cell>
          <cell r="B22" t="str">
            <v>د.محمد عبده</v>
          </cell>
          <cell r="C22">
            <v>0</v>
          </cell>
          <cell r="D22" t="str">
            <v>دمنهور - كوبري فلاقه</v>
          </cell>
          <cell r="E22" t="str">
            <v>محمد عبدالشفيع</v>
          </cell>
        </row>
        <row r="23">
          <cell r="A23">
            <v>21</v>
          </cell>
          <cell r="B23" t="str">
            <v>د.محمد زغلول</v>
          </cell>
          <cell r="C23">
            <v>1062815211</v>
          </cell>
          <cell r="D23" t="str">
            <v>ايتاي البارود</v>
          </cell>
          <cell r="E23" t="str">
            <v>محمد عبدالشفيع</v>
          </cell>
        </row>
        <row r="24">
          <cell r="A24">
            <v>22</v>
          </cell>
          <cell r="B24" t="str">
            <v>د.محمد عبداللاه</v>
          </cell>
          <cell r="C24">
            <v>0</v>
          </cell>
          <cell r="D24" t="str">
            <v>الطيريه البلد - كوم حمادة</v>
          </cell>
          <cell r="E24" t="str">
            <v>محمد عبدالشفيع</v>
          </cell>
        </row>
        <row r="25">
          <cell r="A25">
            <v>23</v>
          </cell>
          <cell r="B25" t="str">
            <v>اسامه سالم</v>
          </cell>
          <cell r="C25">
            <v>0</v>
          </cell>
          <cell r="D25" t="str">
            <v>كوبري قمحه - دمنهور</v>
          </cell>
          <cell r="E25" t="str">
            <v>محمد عبدالشفيع</v>
          </cell>
        </row>
        <row r="26">
          <cell r="A26">
            <v>24</v>
          </cell>
          <cell r="B26" t="str">
            <v>هاني الصاوي</v>
          </cell>
          <cell r="C26">
            <v>0</v>
          </cell>
          <cell r="D26" t="str">
            <v>مركز بدر</v>
          </cell>
          <cell r="E26" t="str">
            <v>محمد عبدالشفيع</v>
          </cell>
        </row>
        <row r="27">
          <cell r="A27">
            <v>25</v>
          </cell>
          <cell r="B27" t="str">
            <v>داشرف زهران</v>
          </cell>
          <cell r="C27">
            <v>0</v>
          </cell>
          <cell r="D27" t="str">
            <v xml:space="preserve">دمنهور - ش المعهد الديني </v>
          </cell>
          <cell r="E27" t="str">
            <v>محمد عبدالشفيع</v>
          </cell>
        </row>
        <row r="28">
          <cell r="A28">
            <v>26</v>
          </cell>
          <cell r="B28" t="str">
            <v>حسن ابو شوشه</v>
          </cell>
          <cell r="C28">
            <v>1000627769</v>
          </cell>
          <cell r="D28" t="str">
            <v>سكران - الدلنجات</v>
          </cell>
          <cell r="E28" t="str">
            <v>محمد عبدالشفيع</v>
          </cell>
        </row>
        <row r="29">
          <cell r="A29">
            <v>27</v>
          </cell>
          <cell r="B29" t="str">
            <v>د.رانيا فوده</v>
          </cell>
          <cell r="C29">
            <v>1003579499</v>
          </cell>
          <cell r="D29" t="str">
            <v>اشمون</v>
          </cell>
          <cell r="E29" t="str">
            <v>محمد عبدالشفيع</v>
          </cell>
        </row>
        <row r="30">
          <cell r="A30">
            <v>28</v>
          </cell>
          <cell r="B30" t="str">
            <v>د.حماده فتحي</v>
          </cell>
          <cell r="C30">
            <v>1067035255</v>
          </cell>
          <cell r="D30" t="str">
            <v>ابو المطامير</v>
          </cell>
          <cell r="E30" t="str">
            <v>محمد عبدالشفيع</v>
          </cell>
        </row>
        <row r="31">
          <cell r="A31">
            <v>29</v>
          </cell>
          <cell r="B31" t="str">
            <v>الهادي اسماعيل</v>
          </cell>
          <cell r="C31">
            <v>1100281810</v>
          </cell>
          <cell r="D31" t="str">
            <v>اطليميس - الدلنجات - طريق المسين</v>
          </cell>
          <cell r="E31" t="str">
            <v>محمد عبدالشفيع</v>
          </cell>
        </row>
        <row r="32">
          <cell r="A32">
            <v>30</v>
          </cell>
          <cell r="B32" t="str">
            <v xml:space="preserve">احمد تركي </v>
          </cell>
          <cell r="C32">
            <v>1003221948</v>
          </cell>
          <cell r="D32" t="str">
            <v>الدلنجات - بعد البوابه طريق المسين</v>
          </cell>
          <cell r="E32" t="str">
            <v>محمد عبدالشفيع</v>
          </cell>
        </row>
        <row r="33">
          <cell r="A33">
            <v>31</v>
          </cell>
          <cell r="B33" t="str">
            <v>علي لويزي</v>
          </cell>
          <cell r="C33">
            <v>1007401318</v>
          </cell>
          <cell r="D33" t="str">
            <v xml:space="preserve">زاوية ابوشوشه - الدلنجات </v>
          </cell>
          <cell r="E33" t="str">
            <v>محمد عبدالشفيع</v>
          </cell>
        </row>
        <row r="34">
          <cell r="A34">
            <v>32</v>
          </cell>
          <cell r="B34" t="str">
            <v>د.رشاد عيسي</v>
          </cell>
          <cell r="C34">
            <v>1115829062</v>
          </cell>
          <cell r="D34" t="str">
            <v>خمارة</v>
          </cell>
          <cell r="E34" t="str">
            <v>محمد عبدالشفيع</v>
          </cell>
        </row>
        <row r="35">
          <cell r="A35">
            <v>33</v>
          </cell>
          <cell r="B35" t="str">
            <v>محمد فوزي المشد</v>
          </cell>
          <cell r="C35">
            <v>1006880848</v>
          </cell>
          <cell r="D35" t="str">
            <v>طريق كفر داود الاقليمي</v>
          </cell>
          <cell r="E35" t="str">
            <v>محمد عبدالشفيع</v>
          </cell>
        </row>
        <row r="36">
          <cell r="A36">
            <v>34</v>
          </cell>
          <cell r="B36" t="str">
            <v>د.هاني صقر</v>
          </cell>
          <cell r="C36">
            <v>1021758129</v>
          </cell>
          <cell r="D36" t="str">
            <v>اشمون</v>
          </cell>
          <cell r="E36" t="str">
            <v>محمد عبدالشفيع</v>
          </cell>
        </row>
        <row r="37">
          <cell r="A37">
            <v>35</v>
          </cell>
          <cell r="B37" t="str">
            <v>رمضان السماوي</v>
          </cell>
          <cell r="C37">
            <v>1012340447</v>
          </cell>
          <cell r="D37" t="str">
            <v>طنوب - مركز2 - مركز بدر</v>
          </cell>
          <cell r="E37" t="str">
            <v>احمد خفاجي</v>
          </cell>
        </row>
        <row r="38">
          <cell r="A38">
            <v>36</v>
          </cell>
          <cell r="B38" t="str">
            <v>احمد عايد</v>
          </cell>
          <cell r="C38">
            <v>1090333985</v>
          </cell>
          <cell r="D38" t="str">
            <v>مزلقان ديما - مصنع اعلاف المرعي</v>
          </cell>
          <cell r="E38" t="str">
            <v>الكابتن - كامل</v>
          </cell>
        </row>
        <row r="39">
          <cell r="A39">
            <v>37</v>
          </cell>
          <cell r="B39" t="str">
            <v>د.هاشم ماضي</v>
          </cell>
          <cell r="C39">
            <v>100814340</v>
          </cell>
          <cell r="D39" t="str">
            <v>ابو حمص - الزراعي مباشرة - منزلة الكوبري</v>
          </cell>
          <cell r="E39" t="str">
            <v>محمد عبدالشفيع</v>
          </cell>
        </row>
        <row r="40">
          <cell r="A40">
            <v>38</v>
          </cell>
          <cell r="B40" t="str">
            <v>ربيع الورديني</v>
          </cell>
          <cell r="C40">
            <v>0</v>
          </cell>
          <cell r="D40" t="str">
            <v>ايتاي البارود</v>
          </cell>
          <cell r="E40" t="str">
            <v>محمد عبدالشفيع</v>
          </cell>
        </row>
        <row r="41">
          <cell r="A41">
            <v>39</v>
          </cell>
          <cell r="B41" t="str">
            <v>حماده زنفل</v>
          </cell>
          <cell r="C41">
            <v>1065464010</v>
          </cell>
          <cell r="D41" t="str">
            <v>كوم امبو - ابو المطامير - القرية الرئيسيه</v>
          </cell>
          <cell r="E41" t="str">
            <v>محمد عبدالشفيع</v>
          </cell>
        </row>
        <row r="42">
          <cell r="A42">
            <v>40</v>
          </cell>
          <cell r="B42" t="str">
            <v>م.احمد السيد الدسوقي</v>
          </cell>
          <cell r="C42">
            <v>0</v>
          </cell>
          <cell r="D42" t="str">
            <v>كوبري المدير - ابو المطامير</v>
          </cell>
          <cell r="E42" t="str">
            <v>محمد عبدالشفيع</v>
          </cell>
        </row>
        <row r="43">
          <cell r="A43">
            <v>41</v>
          </cell>
          <cell r="B43" t="str">
            <v>د.هبه فارس</v>
          </cell>
          <cell r="C43">
            <v>0</v>
          </cell>
          <cell r="D43" t="str">
            <v>اشمون - المستشفي العام</v>
          </cell>
          <cell r="E43" t="str">
            <v>محمد عبدالشفيع</v>
          </cell>
        </row>
        <row r="44">
          <cell r="A44">
            <v>42</v>
          </cell>
          <cell r="B44" t="str">
            <v>د.محمود زبادي</v>
          </cell>
          <cell r="C44">
            <v>0</v>
          </cell>
          <cell r="D44" t="str">
            <v>شبراخيت - لقانه</v>
          </cell>
          <cell r="E44" t="str">
            <v>محمد عبدالشفيع</v>
          </cell>
        </row>
        <row r="45">
          <cell r="A45">
            <v>43</v>
          </cell>
          <cell r="B45" t="str">
            <v>محمد صبحي عبدالغني</v>
          </cell>
          <cell r="C45">
            <v>0</v>
          </cell>
          <cell r="D45" t="str">
            <v>زفتي</v>
          </cell>
          <cell r="E45">
            <v>0</v>
          </cell>
        </row>
        <row r="46">
          <cell r="A46">
            <v>45</v>
          </cell>
          <cell r="B46" t="str">
            <v>شركة الاندلس</v>
          </cell>
          <cell r="C46">
            <v>0</v>
          </cell>
          <cell r="D46" t="str">
            <v>النجاح</v>
          </cell>
          <cell r="E46" t="str">
            <v>الكابتن - كامل</v>
          </cell>
        </row>
        <row r="47">
          <cell r="A47">
            <v>46</v>
          </cell>
          <cell r="B47" t="str">
            <v>م.حسن الباشا</v>
          </cell>
          <cell r="C47">
            <v>0</v>
          </cell>
          <cell r="D47">
            <v>0</v>
          </cell>
          <cell r="E47" t="str">
            <v>الكابتن - كامل</v>
          </cell>
        </row>
        <row r="48">
          <cell r="A48">
            <v>47</v>
          </cell>
          <cell r="B48" t="str">
            <v>د.علا الرامي</v>
          </cell>
          <cell r="C48">
            <v>0</v>
          </cell>
          <cell r="D48" t="str">
            <v>كوم حماده</v>
          </cell>
          <cell r="E48" t="str">
            <v>الكابتن - كامل</v>
          </cell>
        </row>
        <row r="49">
          <cell r="A49">
            <v>48</v>
          </cell>
          <cell r="B49" t="str">
            <v>شركة بيوفيت</v>
          </cell>
          <cell r="C49">
            <v>0</v>
          </cell>
          <cell r="D49" t="str">
            <v>سموحة - الاسكندرية</v>
          </cell>
          <cell r="E49" t="str">
            <v>الكابتن - كامل</v>
          </cell>
        </row>
        <row r="50">
          <cell r="A50">
            <v>49</v>
          </cell>
          <cell r="B50" t="str">
            <v>م.محمد حجاج</v>
          </cell>
          <cell r="C50">
            <v>0</v>
          </cell>
          <cell r="D50" t="str">
            <v>النهضة - العامرية</v>
          </cell>
          <cell r="E50" t="str">
            <v>الكابتن - كامل</v>
          </cell>
        </row>
        <row r="51">
          <cell r="A51">
            <v>50</v>
          </cell>
          <cell r="B51" t="str">
            <v>احمد سلامه</v>
          </cell>
          <cell r="C51">
            <v>0</v>
          </cell>
          <cell r="D51" t="str">
            <v>العشرة مدرسة</v>
          </cell>
          <cell r="E51" t="str">
            <v>محمد عبدالشفيع</v>
          </cell>
        </row>
        <row r="52">
          <cell r="A52">
            <v>51</v>
          </cell>
          <cell r="B52" t="str">
            <v>احمد داود</v>
          </cell>
          <cell r="C52">
            <v>0</v>
          </cell>
          <cell r="D52" t="str">
            <v>شبراخيت - مستناد</v>
          </cell>
          <cell r="E52" t="str">
            <v>محمد عبدالشفيع</v>
          </cell>
        </row>
        <row r="53">
          <cell r="A53">
            <v>52</v>
          </cell>
          <cell r="B53" t="str">
            <v>ا.حمدي عبد الصانع</v>
          </cell>
          <cell r="C53">
            <v>0</v>
          </cell>
          <cell r="D53" t="str">
            <v>ايتاي البارود</v>
          </cell>
          <cell r="E53" t="str">
            <v>محمد عبدالشفيع</v>
          </cell>
        </row>
        <row r="54">
          <cell r="A54">
            <v>53</v>
          </cell>
          <cell r="B54" t="str">
            <v>السيد مسلم</v>
          </cell>
          <cell r="C54">
            <v>0</v>
          </cell>
          <cell r="D54" t="str">
            <v>العشرة الاف - ابو المطامير</v>
          </cell>
          <cell r="E54" t="str">
            <v>محمد عبدالشفيع</v>
          </cell>
        </row>
        <row r="55">
          <cell r="A55">
            <v>54</v>
          </cell>
          <cell r="B55" t="str">
            <v>رفعت الحوفي</v>
          </cell>
          <cell r="C55">
            <v>0</v>
          </cell>
          <cell r="D55" t="str">
            <v>كوم امبو - ابو المطامير - القرية الرئيسيه</v>
          </cell>
          <cell r="E55" t="str">
            <v>محمد عبدالشفيع</v>
          </cell>
        </row>
        <row r="56">
          <cell r="A56">
            <v>55</v>
          </cell>
          <cell r="B56" t="str">
            <v>مصطفي الفخراني</v>
          </cell>
          <cell r="C56">
            <v>0</v>
          </cell>
          <cell r="D56" t="str">
            <v>مركز بدر</v>
          </cell>
          <cell r="E56" t="str">
            <v>محمد عبدالشفيع</v>
          </cell>
        </row>
        <row r="57">
          <cell r="A57">
            <v>56</v>
          </cell>
          <cell r="B57" t="str">
            <v>د.وليد شعت</v>
          </cell>
          <cell r="C57">
            <v>0</v>
          </cell>
          <cell r="D57" t="str">
            <v>كوم حمادة</v>
          </cell>
          <cell r="E57" t="str">
            <v>محمد عبدالشفيع</v>
          </cell>
        </row>
        <row r="58">
          <cell r="A58">
            <v>57</v>
          </cell>
          <cell r="B58" t="str">
            <v>د.محمد سعيد دياب</v>
          </cell>
          <cell r="C58">
            <v>0</v>
          </cell>
          <cell r="D58" t="str">
            <v>كوبري عبد المجيد صالح</v>
          </cell>
          <cell r="E58" t="str">
            <v>محمد عبدالشفيع</v>
          </cell>
        </row>
        <row r="59">
          <cell r="A59">
            <v>58</v>
          </cell>
          <cell r="B59" t="str">
            <v>رمضان زينه</v>
          </cell>
          <cell r="C59">
            <v>0</v>
          </cell>
          <cell r="D59" t="str">
            <v>تلبقه</v>
          </cell>
          <cell r="E59" t="str">
            <v>محمد عبدالشفيع</v>
          </cell>
        </row>
        <row r="60">
          <cell r="A60">
            <v>59</v>
          </cell>
          <cell r="B60" t="str">
            <v>م.اشرف عبدالله</v>
          </cell>
          <cell r="C60">
            <v>0</v>
          </cell>
          <cell r="D60" t="str">
            <v>النهضة - العامرية</v>
          </cell>
          <cell r="E60" t="str">
            <v>محمد عبدالشفيع</v>
          </cell>
        </row>
        <row r="61">
          <cell r="A61">
            <v>60</v>
          </cell>
          <cell r="B61" t="str">
            <v>علي الشريف</v>
          </cell>
          <cell r="C61">
            <v>0</v>
          </cell>
          <cell r="D61" t="str">
            <v>سيدي غازي</v>
          </cell>
          <cell r="E61" t="str">
            <v>محمد عبدالشفيع</v>
          </cell>
        </row>
        <row r="62">
          <cell r="A62">
            <v>61</v>
          </cell>
          <cell r="B62" t="str">
            <v>علاء النجار</v>
          </cell>
          <cell r="C62">
            <v>0</v>
          </cell>
          <cell r="D62" t="str">
            <v>ايتاي البارود</v>
          </cell>
          <cell r="E62" t="str">
            <v>محمد عبدالشفيع</v>
          </cell>
        </row>
        <row r="63">
          <cell r="A63">
            <v>62</v>
          </cell>
          <cell r="B63" t="str">
            <v>ناصر صلاح</v>
          </cell>
          <cell r="C63">
            <v>0</v>
          </cell>
          <cell r="D63" t="str">
            <v>ابو حمص</v>
          </cell>
          <cell r="E63" t="str">
            <v>محمد عبدالشفيع</v>
          </cell>
        </row>
        <row r="64">
          <cell r="A64">
            <v>63</v>
          </cell>
          <cell r="B64" t="str">
            <v>د.محمود شكر</v>
          </cell>
          <cell r="C64">
            <v>0</v>
          </cell>
          <cell r="D64" t="str">
            <v>النجاح</v>
          </cell>
          <cell r="E64" t="str">
            <v>محمد عبدالشفيع</v>
          </cell>
        </row>
        <row r="65">
          <cell r="A65">
            <v>64</v>
          </cell>
          <cell r="B65" t="str">
            <v>عبد الرحمن كشك</v>
          </cell>
          <cell r="C65">
            <v>0</v>
          </cell>
          <cell r="D65" t="str">
            <v>النجاح</v>
          </cell>
          <cell r="E65" t="str">
            <v>محمد عبدالشفيع</v>
          </cell>
        </row>
        <row r="66">
          <cell r="A66">
            <v>65</v>
          </cell>
          <cell r="B66" t="str">
            <v>م.علي القياد</v>
          </cell>
          <cell r="C66">
            <v>0</v>
          </cell>
          <cell r="D66" t="str">
            <v>ابو المطامير</v>
          </cell>
          <cell r="E66" t="str">
            <v>محمد عبدالشفيع</v>
          </cell>
        </row>
        <row r="67">
          <cell r="A67">
            <v>66</v>
          </cell>
          <cell r="B67" t="str">
            <v>باسم ضيا</v>
          </cell>
          <cell r="C67">
            <v>0</v>
          </cell>
          <cell r="D67" t="str">
            <v>قرية 19 لحوم - النوبارية - مجزر</v>
          </cell>
          <cell r="E67" t="str">
            <v>محمد عبدالشفيع</v>
          </cell>
        </row>
        <row r="68">
          <cell r="A68">
            <v>67</v>
          </cell>
          <cell r="B68" t="str">
            <v>الشيخ -الشحات عيد مصطفي</v>
          </cell>
          <cell r="C68">
            <v>0</v>
          </cell>
          <cell r="D68" t="str">
            <v>ايتاي البارود</v>
          </cell>
          <cell r="E68" t="str">
            <v>محمد عبدالشفيع</v>
          </cell>
        </row>
        <row r="69">
          <cell r="A69">
            <v>68</v>
          </cell>
          <cell r="B69" t="str">
            <v>صبري الجندي</v>
          </cell>
          <cell r="C69">
            <v>1027987089</v>
          </cell>
          <cell r="D69" t="str">
            <v>خربتا - كوم حماده</v>
          </cell>
          <cell r="E69" t="str">
            <v>الكابتن - كامل</v>
          </cell>
        </row>
        <row r="70">
          <cell r="A70">
            <v>69</v>
          </cell>
          <cell r="B70" t="str">
            <v>محمد الصادق</v>
          </cell>
          <cell r="C70">
            <v>1008292563</v>
          </cell>
          <cell r="D70" t="str">
            <v>الزقازيق - برج القضاة</v>
          </cell>
          <cell r="E70" t="str">
            <v>الكابتن - كامل</v>
          </cell>
        </row>
        <row r="71">
          <cell r="A71">
            <v>70</v>
          </cell>
          <cell r="B71" t="str">
            <v>د.محمود ابوسالم</v>
          </cell>
          <cell r="C71">
            <v>0</v>
          </cell>
          <cell r="D71" t="str">
            <v>خربتا - كوم حماده</v>
          </cell>
          <cell r="E71" t="str">
            <v>الكابتن - كامل</v>
          </cell>
        </row>
        <row r="72">
          <cell r="A72">
            <v>71</v>
          </cell>
          <cell r="B72" t="str">
            <v>د.سامر عبدالجواد</v>
          </cell>
          <cell r="C72">
            <v>0</v>
          </cell>
          <cell r="D72">
            <v>0</v>
          </cell>
          <cell r="E72" t="str">
            <v>الكابتن - كامل</v>
          </cell>
        </row>
        <row r="73">
          <cell r="A73">
            <v>72</v>
          </cell>
          <cell r="B73" t="str">
            <v>وليد بركات</v>
          </cell>
          <cell r="C73">
            <v>0</v>
          </cell>
          <cell r="D73" t="str">
            <v>طنوب - المنوفية</v>
          </cell>
          <cell r="E73" t="str">
            <v>احمد خفاجي</v>
          </cell>
        </row>
        <row r="74">
          <cell r="A74">
            <v>73</v>
          </cell>
          <cell r="B74" t="str">
            <v>رمضان سلامه</v>
          </cell>
          <cell r="C74">
            <v>0</v>
          </cell>
          <cell r="D74">
            <v>0</v>
          </cell>
          <cell r="E74" t="str">
            <v>احمد خفاجي</v>
          </cell>
        </row>
        <row r="75">
          <cell r="A75">
            <v>74</v>
          </cell>
          <cell r="B75" t="str">
            <v>رمضان السقا</v>
          </cell>
          <cell r="C75">
            <v>0</v>
          </cell>
          <cell r="D75">
            <v>0</v>
          </cell>
          <cell r="E75" t="str">
            <v>احمد خفاجي</v>
          </cell>
        </row>
        <row r="76">
          <cell r="A76">
            <v>75</v>
          </cell>
          <cell r="B76" t="str">
            <v>محمود الخنيزي</v>
          </cell>
          <cell r="C76">
            <v>0</v>
          </cell>
          <cell r="D76">
            <v>0</v>
          </cell>
          <cell r="E76" t="str">
            <v>احمد خفاجي</v>
          </cell>
        </row>
        <row r="77">
          <cell r="A77">
            <v>76</v>
          </cell>
          <cell r="B77" t="str">
            <v>درويش خطاب</v>
          </cell>
          <cell r="C77">
            <v>0</v>
          </cell>
          <cell r="D77" t="str">
            <v>طنوب - المنوفية</v>
          </cell>
          <cell r="E77" t="str">
            <v>احمد خفاجي</v>
          </cell>
        </row>
        <row r="78">
          <cell r="A78">
            <v>77</v>
          </cell>
          <cell r="B78" t="str">
            <v>الحاج عبد الشفيع</v>
          </cell>
          <cell r="C78">
            <v>0</v>
          </cell>
          <cell r="D78">
            <v>0</v>
          </cell>
          <cell r="E78" t="str">
            <v>احمد خفاجي</v>
          </cell>
        </row>
        <row r="79">
          <cell r="A79">
            <v>78</v>
          </cell>
          <cell r="B79" t="str">
            <v>محمد عبد الجواد</v>
          </cell>
          <cell r="C79">
            <v>0</v>
          </cell>
          <cell r="D79" t="str">
            <v>دمنهور</v>
          </cell>
          <cell r="E79" t="str">
            <v>ا/فتحي مقلد</v>
          </cell>
        </row>
        <row r="80">
          <cell r="A80">
            <v>79</v>
          </cell>
          <cell r="B80" t="str">
            <v>رمضان مكي</v>
          </cell>
          <cell r="C80">
            <v>0</v>
          </cell>
          <cell r="D80" t="str">
            <v>ايتاي البارود</v>
          </cell>
          <cell r="E80" t="str">
            <v>ا/فتحي مقلد</v>
          </cell>
        </row>
        <row r="81">
          <cell r="A81">
            <v>80</v>
          </cell>
          <cell r="B81" t="str">
            <v>ا/فتحي مقلد</v>
          </cell>
          <cell r="C81">
            <v>0</v>
          </cell>
          <cell r="D81">
            <v>0</v>
          </cell>
          <cell r="E81" t="str">
            <v>الكابتن - كامل</v>
          </cell>
        </row>
        <row r="82">
          <cell r="A82">
            <v>81</v>
          </cell>
          <cell r="B82" t="str">
            <v>خالد الرمالي</v>
          </cell>
          <cell r="C82">
            <v>0</v>
          </cell>
          <cell r="D82" t="str">
            <v>خربتا</v>
          </cell>
          <cell r="E82" t="str">
            <v>الكابتن - كامل</v>
          </cell>
        </row>
        <row r="83">
          <cell r="A83">
            <v>81</v>
          </cell>
          <cell r="B83">
            <v>0</v>
          </cell>
          <cell r="C83">
            <v>0</v>
          </cell>
          <cell r="D83">
            <v>0</v>
          </cell>
          <cell r="E83">
            <v>0</v>
          </cell>
        </row>
        <row r="84">
          <cell r="A84">
            <v>82</v>
          </cell>
          <cell r="B84">
            <v>0</v>
          </cell>
          <cell r="C84">
            <v>0</v>
          </cell>
          <cell r="D84">
            <v>0</v>
          </cell>
          <cell r="E84">
            <v>0</v>
          </cell>
        </row>
        <row r="85">
          <cell r="A85">
            <v>83</v>
          </cell>
          <cell r="B85">
            <v>0</v>
          </cell>
          <cell r="C85">
            <v>0</v>
          </cell>
          <cell r="D85">
            <v>0</v>
          </cell>
          <cell r="E85">
            <v>0</v>
          </cell>
        </row>
        <row r="86">
          <cell r="A86">
            <v>84</v>
          </cell>
          <cell r="B86">
            <v>0</v>
          </cell>
          <cell r="C86">
            <v>0</v>
          </cell>
          <cell r="D86">
            <v>0</v>
          </cell>
          <cell r="E86">
            <v>0</v>
          </cell>
        </row>
        <row r="87">
          <cell r="A87">
            <v>85</v>
          </cell>
          <cell r="B87">
            <v>0</v>
          </cell>
          <cell r="C87">
            <v>0</v>
          </cell>
          <cell r="D87">
            <v>0</v>
          </cell>
          <cell r="E87">
            <v>0</v>
          </cell>
        </row>
        <row r="88">
          <cell r="A88">
            <v>86</v>
          </cell>
          <cell r="B88">
            <v>0</v>
          </cell>
          <cell r="C88">
            <v>0</v>
          </cell>
          <cell r="D88">
            <v>0</v>
          </cell>
          <cell r="E88">
            <v>0</v>
          </cell>
        </row>
        <row r="89">
          <cell r="A89">
            <v>87</v>
          </cell>
          <cell r="B89">
            <v>0</v>
          </cell>
          <cell r="C89">
            <v>0</v>
          </cell>
          <cell r="D89">
            <v>0</v>
          </cell>
          <cell r="E89">
            <v>0</v>
          </cell>
        </row>
        <row r="90">
          <cell r="A90">
            <v>88</v>
          </cell>
          <cell r="B90">
            <v>0</v>
          </cell>
          <cell r="C90">
            <v>0</v>
          </cell>
          <cell r="D90">
            <v>0</v>
          </cell>
          <cell r="E90">
            <v>0</v>
          </cell>
        </row>
        <row r="91">
          <cell r="A91">
            <v>89</v>
          </cell>
          <cell r="B91">
            <v>0</v>
          </cell>
          <cell r="C91">
            <v>0</v>
          </cell>
          <cell r="D91">
            <v>0</v>
          </cell>
          <cell r="E91">
            <v>0</v>
          </cell>
        </row>
        <row r="92">
          <cell r="A92">
            <v>90</v>
          </cell>
          <cell r="B92">
            <v>0</v>
          </cell>
          <cell r="C92">
            <v>0</v>
          </cell>
          <cell r="D92">
            <v>0</v>
          </cell>
          <cell r="E92">
            <v>0</v>
          </cell>
        </row>
        <row r="93">
          <cell r="A93">
            <v>91</v>
          </cell>
          <cell r="B93">
            <v>0</v>
          </cell>
          <cell r="C93">
            <v>0</v>
          </cell>
          <cell r="D93">
            <v>0</v>
          </cell>
          <cell r="E93">
            <v>0</v>
          </cell>
        </row>
        <row r="94">
          <cell r="A94">
            <v>92</v>
          </cell>
          <cell r="B94">
            <v>0</v>
          </cell>
          <cell r="C94">
            <v>0</v>
          </cell>
          <cell r="D94">
            <v>0</v>
          </cell>
          <cell r="E94">
            <v>0</v>
          </cell>
        </row>
        <row r="95">
          <cell r="A95">
            <v>93</v>
          </cell>
          <cell r="B95">
            <v>0</v>
          </cell>
          <cell r="C95">
            <v>0</v>
          </cell>
          <cell r="D95">
            <v>0</v>
          </cell>
          <cell r="E95">
            <v>0</v>
          </cell>
        </row>
        <row r="96">
          <cell r="A96">
            <v>94</v>
          </cell>
          <cell r="B96">
            <v>0</v>
          </cell>
          <cell r="C96">
            <v>0</v>
          </cell>
          <cell r="D96">
            <v>0</v>
          </cell>
          <cell r="E96">
            <v>0</v>
          </cell>
        </row>
        <row r="97">
          <cell r="A97">
            <v>95</v>
          </cell>
          <cell r="B97">
            <v>0</v>
          </cell>
          <cell r="C97">
            <v>0</v>
          </cell>
          <cell r="D97">
            <v>0</v>
          </cell>
          <cell r="E97">
            <v>0</v>
          </cell>
        </row>
        <row r="98">
          <cell r="A98">
            <v>96</v>
          </cell>
          <cell r="B98">
            <v>0</v>
          </cell>
          <cell r="C98">
            <v>0</v>
          </cell>
          <cell r="D98">
            <v>0</v>
          </cell>
          <cell r="E98">
            <v>0</v>
          </cell>
        </row>
        <row r="99">
          <cell r="A99">
            <v>97</v>
          </cell>
          <cell r="B99">
            <v>0</v>
          </cell>
          <cell r="C99">
            <v>0</v>
          </cell>
          <cell r="D99">
            <v>0</v>
          </cell>
          <cell r="E99">
            <v>0</v>
          </cell>
        </row>
        <row r="100">
          <cell r="A100">
            <v>98</v>
          </cell>
          <cell r="B100">
            <v>0</v>
          </cell>
          <cell r="C100">
            <v>0</v>
          </cell>
          <cell r="D100">
            <v>0</v>
          </cell>
          <cell r="E100">
            <v>0</v>
          </cell>
        </row>
        <row r="101">
          <cell r="A101">
            <v>99</v>
          </cell>
          <cell r="B101">
            <v>0</v>
          </cell>
          <cell r="C101">
            <v>0</v>
          </cell>
          <cell r="D101">
            <v>0</v>
          </cell>
          <cell r="E101">
            <v>0</v>
          </cell>
        </row>
        <row r="102">
          <cell r="A102">
            <v>100</v>
          </cell>
          <cell r="B102">
            <v>0</v>
          </cell>
          <cell r="C102">
            <v>0</v>
          </cell>
          <cell r="D102">
            <v>0</v>
          </cell>
          <cell r="E102">
            <v>0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8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38"/>
  <sheetViews>
    <sheetView rightToLeft="1" tabSelected="1" zoomScaleNormal="100" workbookViewId="0">
      <selection activeCell="G8" sqref="G8"/>
    </sheetView>
  </sheetViews>
  <sheetFormatPr defaultRowHeight="18" x14ac:dyDescent="0.2"/>
  <cols>
    <col min="1" max="1" width="13.75" style="112" customWidth="1"/>
    <col min="2" max="2" width="24" style="112" customWidth="1"/>
    <col min="3" max="3" width="18.375" style="112" customWidth="1"/>
    <col min="4" max="4" width="32.625" style="52" bestFit="1" customWidth="1"/>
    <col min="5" max="5" width="18.25" style="112" customWidth="1"/>
    <col min="6" max="8" width="9" style="112"/>
    <col min="9" max="9" width="9" style="52"/>
    <col min="10" max="16384" width="9" style="112"/>
  </cols>
  <sheetData>
    <row r="1" spans="1:9" ht="18.75" thickBot="1" x14ac:dyDescent="0.25"/>
    <row r="2" spans="1:9" s="114" customFormat="1" ht="19.5" thickTop="1" thickBot="1" x14ac:dyDescent="0.25">
      <c r="A2" s="113" t="s">
        <v>0</v>
      </c>
      <c r="B2" s="113" t="s">
        <v>1</v>
      </c>
      <c r="C2" s="113" t="s">
        <v>2</v>
      </c>
      <c r="D2" s="107" t="s">
        <v>3</v>
      </c>
      <c r="E2" s="113" t="s">
        <v>4</v>
      </c>
      <c r="I2" s="59"/>
    </row>
    <row r="3" spans="1:9" ht="19.5" thickTop="1" thickBot="1" x14ac:dyDescent="0.25">
      <c r="A3" s="115">
        <v>1</v>
      </c>
      <c r="B3" s="116" t="s">
        <v>5</v>
      </c>
      <c r="C3" s="117"/>
      <c r="D3" s="118" t="s">
        <v>6</v>
      </c>
      <c r="E3" s="117" t="s">
        <v>7</v>
      </c>
    </row>
    <row r="4" spans="1:9" ht="19.5" thickTop="1" thickBot="1" x14ac:dyDescent="0.25">
      <c r="A4" s="115">
        <v>2</v>
      </c>
      <c r="B4" s="116" t="s">
        <v>8</v>
      </c>
      <c r="C4" s="117"/>
      <c r="D4" s="118" t="s">
        <v>9</v>
      </c>
      <c r="E4" s="117" t="s">
        <v>7</v>
      </c>
    </row>
    <row r="5" spans="1:9" ht="19.5" thickTop="1" thickBot="1" x14ac:dyDescent="0.25">
      <c r="A5" s="115">
        <v>3</v>
      </c>
      <c r="B5" s="116" t="s">
        <v>10</v>
      </c>
      <c r="C5" s="117">
        <v>1095683252</v>
      </c>
      <c r="D5" s="118" t="s">
        <v>11</v>
      </c>
      <c r="E5" s="117" t="s">
        <v>7</v>
      </c>
    </row>
    <row r="6" spans="1:9" ht="19.5" thickTop="1" thickBot="1" x14ac:dyDescent="0.25">
      <c r="A6" s="117">
        <v>4</v>
      </c>
      <c r="B6" s="116" t="s">
        <v>12</v>
      </c>
      <c r="C6" s="117">
        <v>1098283188</v>
      </c>
      <c r="D6" s="118" t="s">
        <v>13</v>
      </c>
      <c r="E6" s="117" t="s">
        <v>7</v>
      </c>
    </row>
    <row r="7" spans="1:9" ht="19.5" thickTop="1" thickBot="1" x14ac:dyDescent="0.25">
      <c r="A7" s="117">
        <v>5</v>
      </c>
      <c r="B7" s="116" t="s">
        <v>14</v>
      </c>
      <c r="C7" s="117"/>
      <c r="D7" s="118" t="s">
        <v>15</v>
      </c>
      <c r="E7" s="117" t="s">
        <v>7</v>
      </c>
    </row>
    <row r="8" spans="1:9" ht="19.5" thickTop="1" thickBot="1" x14ac:dyDescent="0.25">
      <c r="A8" s="117">
        <v>6</v>
      </c>
      <c r="B8" s="116" t="s">
        <v>16</v>
      </c>
      <c r="C8" s="117">
        <v>1026144373</v>
      </c>
      <c r="D8" s="118" t="s">
        <v>13</v>
      </c>
      <c r="E8" s="117" t="s">
        <v>7</v>
      </c>
    </row>
    <row r="9" spans="1:9" ht="19.5" thickTop="1" thickBot="1" x14ac:dyDescent="0.25">
      <c r="A9" s="117">
        <v>7</v>
      </c>
      <c r="B9" s="116" t="s">
        <v>17</v>
      </c>
      <c r="C9" s="117"/>
      <c r="D9" s="118" t="s">
        <v>18</v>
      </c>
      <c r="E9" s="117" t="s">
        <v>7</v>
      </c>
    </row>
    <row r="10" spans="1:9" ht="19.5" thickTop="1" thickBot="1" x14ac:dyDescent="0.25">
      <c r="A10" s="117">
        <v>8</v>
      </c>
      <c r="B10" s="116" t="s">
        <v>19</v>
      </c>
      <c r="C10" s="117"/>
      <c r="D10" s="118" t="s">
        <v>20</v>
      </c>
      <c r="E10" s="117" t="s">
        <v>21</v>
      </c>
    </row>
    <row r="11" spans="1:9" ht="19.5" thickTop="1" thickBot="1" x14ac:dyDescent="0.25">
      <c r="A11" s="117">
        <v>9</v>
      </c>
      <c r="B11" s="116" t="s">
        <v>22</v>
      </c>
      <c r="C11" s="117">
        <v>1067815645</v>
      </c>
      <c r="D11" s="118" t="s">
        <v>23</v>
      </c>
      <c r="E11" s="117" t="s">
        <v>21</v>
      </c>
    </row>
    <row r="12" spans="1:9" ht="19.5" thickTop="1" thickBot="1" x14ac:dyDescent="0.25">
      <c r="A12" s="117">
        <v>10</v>
      </c>
      <c r="B12" s="116" t="s">
        <v>24</v>
      </c>
      <c r="C12" s="117">
        <v>1026603578</v>
      </c>
      <c r="D12" s="118" t="s">
        <v>25</v>
      </c>
      <c r="E12" s="117" t="s">
        <v>21</v>
      </c>
    </row>
    <row r="13" spans="1:9" ht="19.5" thickTop="1" thickBot="1" x14ac:dyDescent="0.25">
      <c r="A13" s="117">
        <v>11</v>
      </c>
      <c r="B13" s="116" t="s">
        <v>26</v>
      </c>
      <c r="C13" s="117"/>
      <c r="D13" s="118" t="s">
        <v>190</v>
      </c>
      <c r="E13" s="117" t="s">
        <v>21</v>
      </c>
    </row>
    <row r="14" spans="1:9" ht="19.5" thickTop="1" thickBot="1" x14ac:dyDescent="0.25">
      <c r="A14" s="117">
        <v>12</v>
      </c>
      <c r="B14" s="116" t="s">
        <v>28</v>
      </c>
      <c r="C14" s="117">
        <v>1015778218</v>
      </c>
      <c r="D14" s="118" t="s">
        <v>189</v>
      </c>
      <c r="E14" s="117" t="s">
        <v>7</v>
      </c>
    </row>
    <row r="15" spans="1:9" ht="19.5" thickTop="1" thickBot="1" x14ac:dyDescent="0.25">
      <c r="A15" s="115">
        <v>13</v>
      </c>
      <c r="B15" s="116" t="s">
        <v>29</v>
      </c>
      <c r="C15" s="117"/>
      <c r="D15" s="118" t="s">
        <v>30</v>
      </c>
      <c r="E15" s="117" t="s">
        <v>7</v>
      </c>
      <c r="G15" s="119"/>
    </row>
    <row r="16" spans="1:9" ht="19.5" thickTop="1" thickBot="1" x14ac:dyDescent="0.25">
      <c r="A16" s="117">
        <v>14</v>
      </c>
      <c r="B16" s="116" t="s">
        <v>31</v>
      </c>
      <c r="C16" s="117"/>
      <c r="D16" s="118" t="s">
        <v>32</v>
      </c>
      <c r="E16" s="117" t="s">
        <v>21</v>
      </c>
    </row>
    <row r="17" spans="1:5" ht="19.5" thickTop="1" thickBot="1" x14ac:dyDescent="0.25">
      <c r="A17" s="117">
        <v>15</v>
      </c>
      <c r="B17" s="116" t="s">
        <v>33</v>
      </c>
      <c r="C17" s="117">
        <v>1004338004</v>
      </c>
      <c r="D17" s="118" t="s">
        <v>194</v>
      </c>
      <c r="E17" s="117" t="s">
        <v>21</v>
      </c>
    </row>
    <row r="18" spans="1:5" ht="19.5" thickTop="1" thickBot="1" x14ac:dyDescent="0.25">
      <c r="A18" s="117">
        <v>16</v>
      </c>
      <c r="B18" s="116" t="s">
        <v>34</v>
      </c>
      <c r="C18" s="117"/>
      <c r="D18" s="118" t="s">
        <v>195</v>
      </c>
      <c r="E18" s="117" t="s">
        <v>21</v>
      </c>
    </row>
    <row r="19" spans="1:5" ht="19.5" thickTop="1" thickBot="1" x14ac:dyDescent="0.25">
      <c r="A19" s="115">
        <v>17</v>
      </c>
      <c r="B19" s="116" t="s">
        <v>35</v>
      </c>
      <c r="C19" s="117">
        <v>1027822088</v>
      </c>
      <c r="D19" s="118" t="s">
        <v>36</v>
      </c>
      <c r="E19" s="117" t="s">
        <v>7</v>
      </c>
    </row>
    <row r="20" spans="1:5" ht="19.5" thickTop="1" thickBot="1" x14ac:dyDescent="0.25">
      <c r="A20" s="117">
        <v>18</v>
      </c>
      <c r="B20" s="116" t="s">
        <v>37</v>
      </c>
      <c r="C20" s="117"/>
      <c r="D20" s="118" t="s">
        <v>38</v>
      </c>
      <c r="E20" s="117" t="s">
        <v>21</v>
      </c>
    </row>
    <row r="21" spans="1:5" ht="19.5" thickTop="1" thickBot="1" x14ac:dyDescent="0.25">
      <c r="A21" s="117">
        <v>19</v>
      </c>
      <c r="B21" s="116" t="s">
        <v>39</v>
      </c>
      <c r="C21" s="117">
        <v>1001299166</v>
      </c>
      <c r="D21" s="118" t="s">
        <v>40</v>
      </c>
      <c r="E21" s="117" t="s">
        <v>21</v>
      </c>
    </row>
    <row r="22" spans="1:5" ht="19.5" thickTop="1" thickBot="1" x14ac:dyDescent="0.25">
      <c r="A22" s="117">
        <v>20</v>
      </c>
      <c r="B22" s="116" t="s">
        <v>41</v>
      </c>
      <c r="C22" s="117"/>
      <c r="D22" s="118" t="s">
        <v>165</v>
      </c>
      <c r="E22" s="117" t="s">
        <v>21</v>
      </c>
    </row>
    <row r="23" spans="1:5" ht="19.5" thickTop="1" thickBot="1" x14ac:dyDescent="0.25">
      <c r="A23" s="117">
        <v>21</v>
      </c>
      <c r="B23" s="116" t="s">
        <v>42</v>
      </c>
      <c r="C23" s="117">
        <v>1062815211</v>
      </c>
      <c r="D23" s="118" t="s">
        <v>43</v>
      </c>
      <c r="E23" s="117" t="s">
        <v>21</v>
      </c>
    </row>
    <row r="24" spans="1:5" ht="19.5" thickTop="1" thickBot="1" x14ac:dyDescent="0.25">
      <c r="A24" s="117">
        <v>22</v>
      </c>
      <c r="B24" s="116" t="s">
        <v>44</v>
      </c>
      <c r="C24" s="117"/>
      <c r="D24" s="118" t="s">
        <v>45</v>
      </c>
      <c r="E24" s="117" t="s">
        <v>21</v>
      </c>
    </row>
    <row r="25" spans="1:5" ht="19.5" thickTop="1" thickBot="1" x14ac:dyDescent="0.25">
      <c r="A25" s="117">
        <v>23</v>
      </c>
      <c r="B25" s="116" t="s">
        <v>46</v>
      </c>
      <c r="C25" s="117"/>
      <c r="D25" s="118" t="s">
        <v>47</v>
      </c>
      <c r="E25" s="117" t="s">
        <v>21</v>
      </c>
    </row>
    <row r="26" spans="1:5" ht="19.5" thickTop="1" thickBot="1" x14ac:dyDescent="0.25">
      <c r="A26" s="117">
        <v>24</v>
      </c>
      <c r="B26" s="116" t="s">
        <v>48</v>
      </c>
      <c r="C26" s="117"/>
      <c r="D26" s="118" t="s">
        <v>49</v>
      </c>
      <c r="E26" s="117" t="s">
        <v>21</v>
      </c>
    </row>
    <row r="27" spans="1:5" ht="19.5" thickTop="1" thickBot="1" x14ac:dyDescent="0.25">
      <c r="A27" s="117">
        <v>25</v>
      </c>
      <c r="B27" s="116" t="s">
        <v>50</v>
      </c>
      <c r="C27" s="117"/>
      <c r="D27" s="118" t="s">
        <v>51</v>
      </c>
      <c r="E27" s="117" t="s">
        <v>21</v>
      </c>
    </row>
    <row r="28" spans="1:5" ht="19.5" thickTop="1" thickBot="1" x14ac:dyDescent="0.25">
      <c r="A28" s="117">
        <v>26</v>
      </c>
      <c r="B28" s="116" t="s">
        <v>52</v>
      </c>
      <c r="C28" s="117">
        <v>1000627769</v>
      </c>
      <c r="D28" s="118" t="s">
        <v>53</v>
      </c>
      <c r="E28" s="117" t="s">
        <v>21</v>
      </c>
    </row>
    <row r="29" spans="1:5" ht="19.5" thickTop="1" thickBot="1" x14ac:dyDescent="0.25">
      <c r="A29" s="117">
        <v>27</v>
      </c>
      <c r="B29" s="116" t="s">
        <v>54</v>
      </c>
      <c r="C29" s="117">
        <v>1003579499</v>
      </c>
      <c r="D29" s="118" t="s">
        <v>55</v>
      </c>
      <c r="E29" s="117" t="s">
        <v>21</v>
      </c>
    </row>
    <row r="30" spans="1:5" ht="19.5" thickTop="1" thickBot="1" x14ac:dyDescent="0.25">
      <c r="A30" s="117">
        <v>28</v>
      </c>
      <c r="B30" s="116" t="s">
        <v>56</v>
      </c>
      <c r="C30" s="117">
        <v>1067035255</v>
      </c>
      <c r="D30" s="118" t="s">
        <v>38</v>
      </c>
      <c r="E30" s="117" t="s">
        <v>21</v>
      </c>
    </row>
    <row r="31" spans="1:5" ht="19.5" thickTop="1" thickBot="1" x14ac:dyDescent="0.25">
      <c r="A31" s="117">
        <v>29</v>
      </c>
      <c r="B31" s="116" t="s">
        <v>57</v>
      </c>
      <c r="C31" s="117">
        <v>1100281810</v>
      </c>
      <c r="D31" s="118" t="s">
        <v>58</v>
      </c>
      <c r="E31" s="117" t="s">
        <v>21</v>
      </c>
    </row>
    <row r="32" spans="1:5" ht="19.5" thickTop="1" thickBot="1" x14ac:dyDescent="0.25">
      <c r="A32" s="117">
        <v>30</v>
      </c>
      <c r="B32" s="116" t="s">
        <v>59</v>
      </c>
      <c r="C32" s="117">
        <v>1003221948</v>
      </c>
      <c r="D32" s="118" t="s">
        <v>155</v>
      </c>
      <c r="E32" s="117" t="s">
        <v>21</v>
      </c>
    </row>
    <row r="33" spans="1:5" ht="19.5" thickTop="1" thickBot="1" x14ac:dyDescent="0.25">
      <c r="A33" s="117">
        <v>31</v>
      </c>
      <c r="B33" s="116" t="s">
        <v>60</v>
      </c>
      <c r="C33" s="117">
        <v>1007401318</v>
      </c>
      <c r="D33" s="118" t="s">
        <v>61</v>
      </c>
      <c r="E33" s="117" t="s">
        <v>21</v>
      </c>
    </row>
    <row r="34" spans="1:5" ht="19.5" thickTop="1" thickBot="1" x14ac:dyDescent="0.25">
      <c r="A34" s="117">
        <v>32</v>
      </c>
      <c r="B34" s="116" t="s">
        <v>199</v>
      </c>
      <c r="C34" s="117">
        <v>1115829062</v>
      </c>
      <c r="D34" s="118" t="s">
        <v>62</v>
      </c>
      <c r="E34" s="117" t="s">
        <v>21</v>
      </c>
    </row>
    <row r="35" spans="1:5" ht="19.5" thickTop="1" thickBot="1" x14ac:dyDescent="0.25">
      <c r="A35" s="117">
        <v>33</v>
      </c>
      <c r="B35" s="116" t="s">
        <v>63</v>
      </c>
      <c r="C35" s="117">
        <v>1006880848</v>
      </c>
      <c r="D35" s="118" t="s">
        <v>64</v>
      </c>
      <c r="E35" s="117" t="s">
        <v>21</v>
      </c>
    </row>
    <row r="36" spans="1:5" ht="19.5" thickTop="1" thickBot="1" x14ac:dyDescent="0.25">
      <c r="A36" s="117">
        <v>34</v>
      </c>
      <c r="B36" s="116" t="s">
        <v>65</v>
      </c>
      <c r="C36" s="117">
        <v>1021758129</v>
      </c>
      <c r="D36" s="118" t="s">
        <v>55</v>
      </c>
      <c r="E36" s="117" t="s">
        <v>21</v>
      </c>
    </row>
    <row r="37" spans="1:5" ht="19.5" thickTop="1" thickBot="1" x14ac:dyDescent="0.25">
      <c r="A37" s="115">
        <v>35</v>
      </c>
      <c r="B37" s="116" t="s">
        <v>66</v>
      </c>
      <c r="C37" s="117">
        <v>1012340447</v>
      </c>
      <c r="D37" s="118" t="s">
        <v>156</v>
      </c>
      <c r="E37" s="117" t="s">
        <v>67</v>
      </c>
    </row>
    <row r="38" spans="1:5" ht="19.5" thickTop="1" thickBot="1" x14ac:dyDescent="0.25">
      <c r="A38" s="117">
        <v>36</v>
      </c>
      <c r="B38" s="116" t="s">
        <v>68</v>
      </c>
      <c r="C38" s="117">
        <v>1090333985</v>
      </c>
      <c r="D38" s="118" t="s">
        <v>159</v>
      </c>
      <c r="E38" s="117" t="s">
        <v>7</v>
      </c>
    </row>
    <row r="39" spans="1:5" ht="19.5" thickTop="1" thickBot="1" x14ac:dyDescent="0.25">
      <c r="A39" s="117">
        <v>37</v>
      </c>
      <c r="B39" s="116" t="s">
        <v>69</v>
      </c>
      <c r="C39" s="117">
        <v>100814340</v>
      </c>
      <c r="D39" s="118" t="s">
        <v>163</v>
      </c>
      <c r="E39" s="117" t="s">
        <v>21</v>
      </c>
    </row>
    <row r="40" spans="1:5" ht="19.5" thickTop="1" thickBot="1" x14ac:dyDescent="0.25">
      <c r="A40" s="117">
        <v>38</v>
      </c>
      <c r="B40" s="116" t="s">
        <v>70</v>
      </c>
      <c r="C40" s="117"/>
      <c r="D40" s="118" t="s">
        <v>43</v>
      </c>
      <c r="E40" s="117" t="s">
        <v>21</v>
      </c>
    </row>
    <row r="41" spans="1:5" ht="19.5" thickTop="1" thickBot="1" x14ac:dyDescent="0.25">
      <c r="A41" s="117">
        <v>39</v>
      </c>
      <c r="B41" s="116" t="s">
        <v>71</v>
      </c>
      <c r="C41" s="117">
        <v>1065464010</v>
      </c>
      <c r="D41" s="118" t="s">
        <v>164</v>
      </c>
      <c r="E41" s="117" t="s">
        <v>21</v>
      </c>
    </row>
    <row r="42" spans="1:5" ht="19.5" thickTop="1" thickBot="1" x14ac:dyDescent="0.25">
      <c r="A42" s="117">
        <v>40</v>
      </c>
      <c r="B42" s="116" t="s">
        <v>153</v>
      </c>
      <c r="C42" s="117"/>
      <c r="D42" s="118" t="s">
        <v>154</v>
      </c>
      <c r="E42" s="117" t="s">
        <v>21</v>
      </c>
    </row>
    <row r="43" spans="1:5" ht="19.5" thickTop="1" thickBot="1" x14ac:dyDescent="0.25">
      <c r="A43" s="117">
        <v>41</v>
      </c>
      <c r="B43" s="116" t="s">
        <v>72</v>
      </c>
      <c r="C43" s="117"/>
      <c r="D43" s="118" t="s">
        <v>73</v>
      </c>
      <c r="E43" s="117" t="s">
        <v>21</v>
      </c>
    </row>
    <row r="44" spans="1:5" ht="19.5" thickTop="1" thickBot="1" x14ac:dyDescent="0.25">
      <c r="A44" s="117">
        <v>42</v>
      </c>
      <c r="B44" s="116" t="s">
        <v>74</v>
      </c>
      <c r="C44" s="117"/>
      <c r="D44" s="118" t="s">
        <v>75</v>
      </c>
      <c r="E44" s="117" t="s">
        <v>21</v>
      </c>
    </row>
    <row r="45" spans="1:5" ht="19.5" thickTop="1" thickBot="1" x14ac:dyDescent="0.25">
      <c r="A45" s="115">
        <v>43</v>
      </c>
      <c r="B45" s="116" t="s">
        <v>76</v>
      </c>
      <c r="C45" s="117"/>
      <c r="D45" s="118" t="s">
        <v>77</v>
      </c>
      <c r="E45" s="117" t="s">
        <v>7</v>
      </c>
    </row>
    <row r="46" spans="1:5" ht="19.5" thickTop="1" thickBot="1" x14ac:dyDescent="0.25">
      <c r="A46" s="115">
        <v>45</v>
      </c>
      <c r="B46" s="116" t="s">
        <v>78</v>
      </c>
      <c r="C46" s="117"/>
      <c r="D46" s="118" t="s">
        <v>79</v>
      </c>
      <c r="E46" s="117" t="s">
        <v>7</v>
      </c>
    </row>
    <row r="47" spans="1:5" ht="19.5" thickTop="1" thickBot="1" x14ac:dyDescent="0.25">
      <c r="A47" s="115">
        <v>46</v>
      </c>
      <c r="B47" s="116" t="s">
        <v>80</v>
      </c>
      <c r="C47" s="117"/>
      <c r="D47" s="118"/>
      <c r="E47" s="117" t="s">
        <v>7</v>
      </c>
    </row>
    <row r="48" spans="1:5" ht="19.5" thickTop="1" thickBot="1" x14ac:dyDescent="0.25">
      <c r="A48" s="115">
        <v>47</v>
      </c>
      <c r="B48" s="116" t="s">
        <v>81</v>
      </c>
      <c r="C48" s="117"/>
      <c r="D48" s="118" t="s">
        <v>173</v>
      </c>
      <c r="E48" s="117" t="s">
        <v>7</v>
      </c>
    </row>
    <row r="49" spans="1:5" ht="19.5" thickTop="1" thickBot="1" x14ac:dyDescent="0.25">
      <c r="A49" s="115">
        <v>48</v>
      </c>
      <c r="B49" s="116" t="s">
        <v>82</v>
      </c>
      <c r="C49" s="117"/>
      <c r="D49" s="118" t="s">
        <v>83</v>
      </c>
      <c r="E49" s="117" t="s">
        <v>7</v>
      </c>
    </row>
    <row r="50" spans="1:5" ht="19.5" thickTop="1" thickBot="1" x14ac:dyDescent="0.25">
      <c r="A50" s="115">
        <v>49</v>
      </c>
      <c r="B50" s="116" t="s">
        <v>84</v>
      </c>
      <c r="C50" s="117"/>
      <c r="D50" s="118" t="s">
        <v>85</v>
      </c>
      <c r="E50" s="117" t="s">
        <v>7</v>
      </c>
    </row>
    <row r="51" spans="1:5" ht="19.5" thickTop="1" thickBot="1" x14ac:dyDescent="0.25">
      <c r="A51" s="117">
        <v>50</v>
      </c>
      <c r="B51" s="116" t="s">
        <v>86</v>
      </c>
      <c r="C51" s="117"/>
      <c r="D51" s="118" t="s">
        <v>87</v>
      </c>
      <c r="E51" s="117" t="s">
        <v>21</v>
      </c>
    </row>
    <row r="52" spans="1:5" ht="19.5" thickTop="1" thickBot="1" x14ac:dyDescent="0.25">
      <c r="A52" s="117">
        <v>51</v>
      </c>
      <c r="B52" s="116" t="s">
        <v>88</v>
      </c>
      <c r="C52" s="117"/>
      <c r="D52" s="118" t="s">
        <v>89</v>
      </c>
      <c r="E52" s="117" t="s">
        <v>21</v>
      </c>
    </row>
    <row r="53" spans="1:5" ht="19.5" thickTop="1" thickBot="1" x14ac:dyDescent="0.25">
      <c r="A53" s="117">
        <v>52</v>
      </c>
      <c r="B53" s="116" t="s">
        <v>90</v>
      </c>
      <c r="C53" s="117"/>
      <c r="D53" s="118" t="s">
        <v>43</v>
      </c>
      <c r="E53" s="117" t="s">
        <v>21</v>
      </c>
    </row>
    <row r="54" spans="1:5" ht="19.5" thickTop="1" thickBot="1" x14ac:dyDescent="0.25">
      <c r="A54" s="117">
        <v>53</v>
      </c>
      <c r="B54" s="116" t="s">
        <v>91</v>
      </c>
      <c r="C54" s="117"/>
      <c r="D54" s="118" t="s">
        <v>178</v>
      </c>
      <c r="E54" s="117" t="s">
        <v>21</v>
      </c>
    </row>
    <row r="55" spans="1:5" ht="19.5" thickTop="1" thickBot="1" x14ac:dyDescent="0.25">
      <c r="A55" s="117">
        <v>54</v>
      </c>
      <c r="B55" s="116" t="s">
        <v>92</v>
      </c>
      <c r="C55" s="117"/>
      <c r="D55" s="118" t="s">
        <v>164</v>
      </c>
      <c r="E55" s="117" t="s">
        <v>21</v>
      </c>
    </row>
    <row r="56" spans="1:5" ht="19.5" thickTop="1" thickBot="1" x14ac:dyDescent="0.25">
      <c r="A56" s="117">
        <v>55</v>
      </c>
      <c r="B56" s="116" t="s">
        <v>93</v>
      </c>
      <c r="C56" s="117"/>
      <c r="D56" s="118" t="s">
        <v>49</v>
      </c>
      <c r="E56" s="117" t="s">
        <v>21</v>
      </c>
    </row>
    <row r="57" spans="1:5" ht="19.5" thickTop="1" thickBot="1" x14ac:dyDescent="0.25">
      <c r="A57" s="117">
        <v>56</v>
      </c>
      <c r="B57" s="116" t="s">
        <v>94</v>
      </c>
      <c r="C57" s="117"/>
      <c r="D57" s="118" t="s">
        <v>18</v>
      </c>
      <c r="E57" s="117" t="s">
        <v>21</v>
      </c>
    </row>
    <row r="58" spans="1:5" ht="19.5" thickTop="1" thickBot="1" x14ac:dyDescent="0.25">
      <c r="A58" s="117">
        <v>57</v>
      </c>
      <c r="B58" s="116" t="s">
        <v>95</v>
      </c>
      <c r="C58" s="117"/>
      <c r="D58" s="118" t="s">
        <v>96</v>
      </c>
      <c r="E58" s="117" t="s">
        <v>21</v>
      </c>
    </row>
    <row r="59" spans="1:5" ht="19.5" thickTop="1" thickBot="1" x14ac:dyDescent="0.25">
      <c r="A59" s="117">
        <v>58</v>
      </c>
      <c r="B59" s="116" t="s">
        <v>97</v>
      </c>
      <c r="C59" s="117"/>
      <c r="D59" s="118" t="s">
        <v>98</v>
      </c>
      <c r="E59" s="117" t="s">
        <v>21</v>
      </c>
    </row>
    <row r="60" spans="1:5" ht="19.5" thickTop="1" thickBot="1" x14ac:dyDescent="0.25">
      <c r="A60" s="117">
        <v>59</v>
      </c>
      <c r="B60" s="116" t="s">
        <v>99</v>
      </c>
      <c r="C60" s="117"/>
      <c r="D60" s="118" t="s">
        <v>85</v>
      </c>
      <c r="E60" s="117" t="s">
        <v>21</v>
      </c>
    </row>
    <row r="61" spans="1:5" ht="19.5" thickTop="1" thickBot="1" x14ac:dyDescent="0.25">
      <c r="A61" s="117">
        <v>60</v>
      </c>
      <c r="B61" s="116" t="s">
        <v>100</v>
      </c>
      <c r="C61" s="117"/>
      <c r="D61" s="118" t="s">
        <v>101</v>
      </c>
      <c r="E61" s="117" t="s">
        <v>21</v>
      </c>
    </row>
    <row r="62" spans="1:5" ht="19.5" thickTop="1" thickBot="1" x14ac:dyDescent="0.25">
      <c r="A62" s="117">
        <v>61</v>
      </c>
      <c r="B62" s="116" t="s">
        <v>102</v>
      </c>
      <c r="C62" s="117"/>
      <c r="D62" s="118" t="s">
        <v>43</v>
      </c>
      <c r="E62" s="117" t="s">
        <v>21</v>
      </c>
    </row>
    <row r="63" spans="1:5" ht="19.5" thickTop="1" thickBot="1" x14ac:dyDescent="0.25">
      <c r="A63" s="117">
        <v>62</v>
      </c>
      <c r="B63" s="116" t="s">
        <v>103</v>
      </c>
      <c r="C63" s="117"/>
      <c r="D63" s="118" t="s">
        <v>40</v>
      </c>
      <c r="E63" s="117" t="s">
        <v>21</v>
      </c>
    </row>
    <row r="64" spans="1:5" ht="19.5" thickTop="1" thickBot="1" x14ac:dyDescent="0.25">
      <c r="A64" s="117">
        <v>63</v>
      </c>
      <c r="B64" s="116" t="s">
        <v>104</v>
      </c>
      <c r="C64" s="117"/>
      <c r="D64" s="118" t="s">
        <v>79</v>
      </c>
      <c r="E64" s="117" t="s">
        <v>21</v>
      </c>
    </row>
    <row r="65" spans="1:5" ht="19.5" thickTop="1" thickBot="1" x14ac:dyDescent="0.25">
      <c r="A65" s="117">
        <v>64</v>
      </c>
      <c r="B65" s="116" t="s">
        <v>105</v>
      </c>
      <c r="C65" s="117"/>
      <c r="D65" s="118" t="s">
        <v>79</v>
      </c>
      <c r="E65" s="117" t="s">
        <v>21</v>
      </c>
    </row>
    <row r="66" spans="1:5" ht="19.5" thickTop="1" thickBot="1" x14ac:dyDescent="0.25">
      <c r="A66" s="117">
        <v>65</v>
      </c>
      <c r="B66" s="116" t="s">
        <v>106</v>
      </c>
      <c r="C66" s="117"/>
      <c r="D66" s="118" t="s">
        <v>38</v>
      </c>
      <c r="E66" s="117" t="s">
        <v>21</v>
      </c>
    </row>
    <row r="67" spans="1:5" ht="19.5" thickTop="1" thickBot="1" x14ac:dyDescent="0.25">
      <c r="A67" s="117">
        <v>66</v>
      </c>
      <c r="B67" s="116" t="s">
        <v>107</v>
      </c>
      <c r="C67" s="117"/>
      <c r="D67" s="118" t="s">
        <v>108</v>
      </c>
      <c r="E67" s="117" t="s">
        <v>21</v>
      </c>
    </row>
    <row r="68" spans="1:5" ht="19.5" thickTop="1" thickBot="1" x14ac:dyDescent="0.25">
      <c r="A68" s="117">
        <v>67</v>
      </c>
      <c r="B68" s="116" t="s">
        <v>109</v>
      </c>
      <c r="C68" s="117"/>
      <c r="D68" s="118" t="s">
        <v>43</v>
      </c>
      <c r="E68" s="117" t="s">
        <v>21</v>
      </c>
    </row>
    <row r="69" spans="1:5" ht="19.5" thickTop="1" thickBot="1" x14ac:dyDescent="0.25">
      <c r="A69" s="115">
        <v>68</v>
      </c>
      <c r="B69" s="116" t="s">
        <v>110</v>
      </c>
      <c r="C69" s="117">
        <v>1027987089</v>
      </c>
      <c r="D69" s="118" t="s">
        <v>185</v>
      </c>
      <c r="E69" s="117" t="s">
        <v>7</v>
      </c>
    </row>
    <row r="70" spans="1:5" ht="19.5" thickTop="1" thickBot="1" x14ac:dyDescent="0.25">
      <c r="A70" s="115">
        <v>69</v>
      </c>
      <c r="B70" s="116" t="s">
        <v>111</v>
      </c>
      <c r="C70" s="117">
        <v>1008292563</v>
      </c>
      <c r="D70" s="118" t="s">
        <v>186</v>
      </c>
      <c r="E70" s="117" t="s">
        <v>7</v>
      </c>
    </row>
    <row r="71" spans="1:5" ht="19.5" thickTop="1" thickBot="1" x14ac:dyDescent="0.25">
      <c r="A71" s="115">
        <v>70</v>
      </c>
      <c r="B71" s="116" t="s">
        <v>112</v>
      </c>
      <c r="C71" s="117"/>
      <c r="D71" s="118" t="s">
        <v>185</v>
      </c>
      <c r="E71" s="117" t="s">
        <v>7</v>
      </c>
    </row>
    <row r="72" spans="1:5" ht="19.5" thickTop="1" thickBot="1" x14ac:dyDescent="0.25">
      <c r="A72" s="115">
        <v>71</v>
      </c>
      <c r="B72" s="116" t="s">
        <v>114</v>
      </c>
      <c r="C72" s="117"/>
      <c r="D72" s="118"/>
      <c r="E72" s="117" t="s">
        <v>7</v>
      </c>
    </row>
    <row r="73" spans="1:5" ht="19.5" thickTop="1" thickBot="1" x14ac:dyDescent="0.25">
      <c r="A73" s="115">
        <v>72</v>
      </c>
      <c r="B73" s="116" t="s">
        <v>115</v>
      </c>
      <c r="C73" s="117"/>
      <c r="D73" s="118" t="s">
        <v>13</v>
      </c>
      <c r="E73" s="117" t="s">
        <v>67</v>
      </c>
    </row>
    <row r="74" spans="1:5" ht="19.5" thickTop="1" thickBot="1" x14ac:dyDescent="0.25">
      <c r="A74" s="115">
        <v>73</v>
      </c>
      <c r="B74" s="116" t="s">
        <v>116</v>
      </c>
      <c r="C74" s="117"/>
      <c r="D74" s="118"/>
      <c r="E74" s="117" t="s">
        <v>67</v>
      </c>
    </row>
    <row r="75" spans="1:5" ht="19.5" thickTop="1" thickBot="1" x14ac:dyDescent="0.25">
      <c r="A75" s="115">
        <v>74</v>
      </c>
      <c r="B75" s="116" t="s">
        <v>117</v>
      </c>
      <c r="C75" s="117"/>
      <c r="D75" s="118"/>
      <c r="E75" s="117" t="s">
        <v>67</v>
      </c>
    </row>
    <row r="76" spans="1:5" ht="19.5" thickTop="1" thickBot="1" x14ac:dyDescent="0.25">
      <c r="A76" s="115">
        <v>75</v>
      </c>
      <c r="B76" s="116" t="s">
        <v>118</v>
      </c>
      <c r="C76" s="117"/>
      <c r="D76" s="118" t="s">
        <v>216</v>
      </c>
      <c r="E76" s="117" t="s">
        <v>67</v>
      </c>
    </row>
    <row r="77" spans="1:5" ht="19.5" thickTop="1" thickBot="1" x14ac:dyDescent="0.25">
      <c r="A77" s="115">
        <v>76</v>
      </c>
      <c r="B77" s="116" t="s">
        <v>119</v>
      </c>
      <c r="C77" s="117"/>
      <c r="D77" s="118" t="s">
        <v>13</v>
      </c>
      <c r="E77" s="117" t="s">
        <v>67</v>
      </c>
    </row>
    <row r="78" spans="1:5" ht="19.5" thickTop="1" thickBot="1" x14ac:dyDescent="0.25">
      <c r="A78" s="115">
        <v>77</v>
      </c>
      <c r="B78" s="116" t="s">
        <v>120</v>
      </c>
      <c r="C78" s="117"/>
      <c r="D78" s="118"/>
      <c r="E78" s="117" t="s">
        <v>67</v>
      </c>
    </row>
    <row r="79" spans="1:5" ht="19.5" thickTop="1" thickBot="1" x14ac:dyDescent="0.25">
      <c r="A79" s="117">
        <v>78</v>
      </c>
      <c r="B79" s="116" t="s">
        <v>170</v>
      </c>
      <c r="C79" s="117"/>
      <c r="D79" s="118" t="s">
        <v>27</v>
      </c>
      <c r="E79" s="117" t="s">
        <v>171</v>
      </c>
    </row>
    <row r="80" spans="1:5" ht="19.5" thickTop="1" thickBot="1" x14ac:dyDescent="0.25">
      <c r="A80" s="117">
        <v>79</v>
      </c>
      <c r="B80" s="116" t="s">
        <v>172</v>
      </c>
      <c r="C80" s="117"/>
      <c r="D80" s="118" t="s">
        <v>43</v>
      </c>
      <c r="E80" s="117" t="s">
        <v>171</v>
      </c>
    </row>
    <row r="81" spans="1:5" ht="19.5" thickTop="1" thickBot="1" x14ac:dyDescent="0.25">
      <c r="A81" s="117">
        <v>80</v>
      </c>
      <c r="B81" s="116" t="s">
        <v>171</v>
      </c>
      <c r="C81" s="117"/>
      <c r="D81" s="118"/>
      <c r="E81" s="117" t="s">
        <v>7</v>
      </c>
    </row>
    <row r="82" spans="1:5" ht="19.5" thickTop="1" thickBot="1" x14ac:dyDescent="0.25">
      <c r="A82" s="117">
        <v>81</v>
      </c>
      <c r="B82" s="116" t="s">
        <v>174</v>
      </c>
      <c r="C82" s="117"/>
      <c r="D82" s="118" t="s">
        <v>113</v>
      </c>
      <c r="E82" s="117" t="s">
        <v>7</v>
      </c>
    </row>
    <row r="83" spans="1:5" ht="19.5" thickTop="1" thickBot="1" x14ac:dyDescent="0.25">
      <c r="A83" s="117">
        <v>82</v>
      </c>
      <c r="B83" s="116" t="s">
        <v>223</v>
      </c>
      <c r="C83" s="117"/>
      <c r="D83" s="118" t="s">
        <v>224</v>
      </c>
      <c r="E83" s="117" t="s">
        <v>67</v>
      </c>
    </row>
    <row r="84" spans="1:5" ht="19.5" thickTop="1" thickBot="1" x14ac:dyDescent="0.25">
      <c r="A84" s="117">
        <v>83</v>
      </c>
      <c r="B84" s="117"/>
      <c r="C84" s="117"/>
      <c r="D84" s="118"/>
      <c r="E84" s="117"/>
    </row>
    <row r="85" spans="1:5" ht="19.5" thickTop="1" thickBot="1" x14ac:dyDescent="0.25">
      <c r="A85" s="117">
        <v>84</v>
      </c>
      <c r="B85" s="117"/>
      <c r="C85" s="117"/>
      <c r="D85" s="118"/>
      <c r="E85" s="117"/>
    </row>
    <row r="86" spans="1:5" ht="19.5" thickTop="1" thickBot="1" x14ac:dyDescent="0.25">
      <c r="A86" s="117">
        <v>85</v>
      </c>
      <c r="B86" s="117"/>
      <c r="C86" s="117"/>
      <c r="D86" s="118"/>
      <c r="E86" s="117"/>
    </row>
    <row r="87" spans="1:5" ht="19.5" thickTop="1" thickBot="1" x14ac:dyDescent="0.25">
      <c r="A87" s="117">
        <v>86</v>
      </c>
      <c r="B87" s="117"/>
      <c r="C87" s="117"/>
      <c r="D87" s="118"/>
      <c r="E87" s="117"/>
    </row>
    <row r="88" spans="1:5" ht="19.5" thickTop="1" thickBot="1" x14ac:dyDescent="0.25">
      <c r="A88" s="117">
        <v>87</v>
      </c>
      <c r="B88" s="117"/>
      <c r="C88" s="117"/>
      <c r="D88" s="118"/>
      <c r="E88" s="117"/>
    </row>
    <row r="89" spans="1:5" ht="19.5" thickTop="1" thickBot="1" x14ac:dyDescent="0.25">
      <c r="A89" s="117">
        <v>88</v>
      </c>
      <c r="B89" s="117"/>
      <c r="C89" s="117"/>
      <c r="D89" s="118"/>
      <c r="E89" s="117"/>
    </row>
    <row r="90" spans="1:5" ht="19.5" thickTop="1" thickBot="1" x14ac:dyDescent="0.25">
      <c r="A90" s="117">
        <v>89</v>
      </c>
      <c r="B90" s="117"/>
      <c r="C90" s="117"/>
      <c r="D90" s="118"/>
      <c r="E90" s="117"/>
    </row>
    <row r="91" spans="1:5" ht="19.5" thickTop="1" thickBot="1" x14ac:dyDescent="0.25">
      <c r="A91" s="117">
        <v>90</v>
      </c>
      <c r="B91" s="117"/>
      <c r="C91" s="117"/>
      <c r="D91" s="118"/>
      <c r="E91" s="117"/>
    </row>
    <row r="92" spans="1:5" ht="19.5" thickTop="1" thickBot="1" x14ac:dyDescent="0.25">
      <c r="A92" s="117">
        <v>91</v>
      </c>
      <c r="B92" s="117"/>
      <c r="C92" s="117"/>
      <c r="D92" s="118"/>
      <c r="E92" s="117"/>
    </row>
    <row r="93" spans="1:5" ht="19.5" thickTop="1" thickBot="1" x14ac:dyDescent="0.25">
      <c r="A93" s="117">
        <v>92</v>
      </c>
      <c r="B93" s="117"/>
      <c r="C93" s="117"/>
      <c r="D93" s="118"/>
      <c r="E93" s="117"/>
    </row>
    <row r="94" spans="1:5" ht="19.5" thickTop="1" thickBot="1" x14ac:dyDescent="0.25">
      <c r="A94" s="117">
        <v>93</v>
      </c>
      <c r="B94" s="117"/>
      <c r="C94" s="117"/>
      <c r="D94" s="118"/>
      <c r="E94" s="117"/>
    </row>
    <row r="95" spans="1:5" ht="19.5" thickTop="1" thickBot="1" x14ac:dyDescent="0.25">
      <c r="A95" s="117">
        <v>94</v>
      </c>
      <c r="B95" s="117"/>
      <c r="C95" s="117"/>
      <c r="D95" s="118"/>
      <c r="E95" s="117"/>
    </row>
    <row r="96" spans="1:5" ht="19.5" thickTop="1" thickBot="1" x14ac:dyDescent="0.25">
      <c r="A96" s="117">
        <v>95</v>
      </c>
      <c r="B96" s="117"/>
      <c r="C96" s="117"/>
      <c r="D96" s="118"/>
      <c r="E96" s="117"/>
    </row>
    <row r="97" spans="1:5" ht="19.5" thickTop="1" thickBot="1" x14ac:dyDescent="0.25">
      <c r="A97" s="117">
        <v>96</v>
      </c>
      <c r="B97" s="117"/>
      <c r="C97" s="117"/>
      <c r="D97" s="118"/>
      <c r="E97" s="117"/>
    </row>
    <row r="98" spans="1:5" ht="19.5" thickTop="1" thickBot="1" x14ac:dyDescent="0.25">
      <c r="A98" s="117">
        <v>97</v>
      </c>
      <c r="B98" s="117"/>
      <c r="C98" s="117"/>
      <c r="D98" s="118"/>
      <c r="E98" s="117"/>
    </row>
    <row r="99" spans="1:5" ht="19.5" thickTop="1" thickBot="1" x14ac:dyDescent="0.25">
      <c r="A99" s="117">
        <v>98</v>
      </c>
      <c r="B99" s="117"/>
      <c r="C99" s="117"/>
      <c r="D99" s="118"/>
      <c r="E99" s="117"/>
    </row>
    <row r="100" spans="1:5" ht="19.5" thickTop="1" thickBot="1" x14ac:dyDescent="0.25">
      <c r="A100" s="117">
        <v>99</v>
      </c>
      <c r="B100" s="117"/>
      <c r="C100" s="117"/>
      <c r="D100" s="118"/>
      <c r="E100" s="117"/>
    </row>
    <row r="101" spans="1:5" ht="19.5" thickTop="1" thickBot="1" x14ac:dyDescent="0.25">
      <c r="A101" s="117">
        <v>100</v>
      </c>
      <c r="B101" s="117"/>
      <c r="C101" s="117"/>
      <c r="D101" s="118"/>
      <c r="E101" s="117"/>
    </row>
    <row r="102" spans="1:5" ht="19.5" thickTop="1" thickBot="1" x14ac:dyDescent="0.25">
      <c r="A102" s="117">
        <v>101</v>
      </c>
      <c r="B102" s="117"/>
      <c r="C102" s="117"/>
      <c r="D102" s="118"/>
      <c r="E102" s="117"/>
    </row>
    <row r="103" spans="1:5" ht="19.5" thickTop="1" thickBot="1" x14ac:dyDescent="0.25">
      <c r="A103" s="117">
        <v>102</v>
      </c>
      <c r="B103" s="117"/>
      <c r="C103" s="117"/>
      <c r="D103" s="118"/>
      <c r="E103" s="117"/>
    </row>
    <row r="104" spans="1:5" ht="19.5" thickTop="1" thickBot="1" x14ac:dyDescent="0.25">
      <c r="A104" s="117">
        <v>103</v>
      </c>
      <c r="B104" s="117"/>
      <c r="C104" s="117"/>
      <c r="D104" s="118"/>
      <c r="E104" s="117"/>
    </row>
    <row r="105" spans="1:5" ht="19.5" thickTop="1" thickBot="1" x14ac:dyDescent="0.25">
      <c r="A105" s="117">
        <v>104</v>
      </c>
      <c r="B105" s="117"/>
      <c r="C105" s="117"/>
      <c r="D105" s="118"/>
      <c r="E105" s="117"/>
    </row>
    <row r="106" spans="1:5" ht="19.5" thickTop="1" thickBot="1" x14ac:dyDescent="0.25">
      <c r="A106" s="117">
        <v>105</v>
      </c>
      <c r="B106" s="117"/>
      <c r="C106" s="117"/>
      <c r="D106" s="118"/>
      <c r="E106" s="117"/>
    </row>
    <row r="107" spans="1:5" ht="19.5" thickTop="1" thickBot="1" x14ac:dyDescent="0.25">
      <c r="A107" s="117">
        <v>106</v>
      </c>
      <c r="B107" s="117"/>
      <c r="C107" s="117"/>
      <c r="D107" s="118"/>
      <c r="E107" s="117"/>
    </row>
    <row r="108" spans="1:5" ht="19.5" thickTop="1" thickBot="1" x14ac:dyDescent="0.25">
      <c r="A108" s="117">
        <v>107</v>
      </c>
      <c r="B108" s="117"/>
      <c r="C108" s="117"/>
      <c r="D108" s="118"/>
      <c r="E108" s="117"/>
    </row>
    <row r="109" spans="1:5" ht="19.5" thickTop="1" thickBot="1" x14ac:dyDescent="0.25">
      <c r="A109" s="117">
        <v>108</v>
      </c>
      <c r="B109" s="117"/>
      <c r="C109" s="117"/>
      <c r="D109" s="118"/>
      <c r="E109" s="117"/>
    </row>
    <row r="110" spans="1:5" ht="19.5" thickTop="1" thickBot="1" x14ac:dyDescent="0.25">
      <c r="A110" s="117">
        <v>109</v>
      </c>
      <c r="B110" s="117"/>
      <c r="C110" s="117"/>
      <c r="D110" s="118"/>
      <c r="E110" s="117"/>
    </row>
    <row r="111" spans="1:5" ht="19.5" thickTop="1" thickBot="1" x14ac:dyDescent="0.25">
      <c r="A111" s="117">
        <v>110</v>
      </c>
      <c r="B111" s="117"/>
      <c r="C111" s="117"/>
      <c r="D111" s="118"/>
      <c r="E111" s="117"/>
    </row>
    <row r="112" spans="1:5" ht="19.5" thickTop="1" thickBot="1" x14ac:dyDescent="0.25">
      <c r="A112" s="117">
        <v>111</v>
      </c>
      <c r="B112" s="117"/>
      <c r="C112" s="117"/>
      <c r="D112" s="118"/>
      <c r="E112" s="117"/>
    </row>
    <row r="113" spans="1:5" ht="19.5" thickTop="1" thickBot="1" x14ac:dyDescent="0.25">
      <c r="A113" s="117">
        <v>112</v>
      </c>
      <c r="B113" s="117"/>
      <c r="C113" s="117"/>
      <c r="D113" s="118"/>
      <c r="E113" s="117"/>
    </row>
    <row r="114" spans="1:5" ht="19.5" thickTop="1" thickBot="1" x14ac:dyDescent="0.25">
      <c r="A114" s="117">
        <v>113</v>
      </c>
      <c r="B114" s="117"/>
      <c r="C114" s="117"/>
      <c r="D114" s="118"/>
      <c r="E114" s="117"/>
    </row>
    <row r="115" spans="1:5" ht="19.5" thickTop="1" thickBot="1" x14ac:dyDescent="0.25">
      <c r="A115" s="117">
        <v>114</v>
      </c>
      <c r="B115" s="117"/>
      <c r="C115" s="117"/>
      <c r="D115" s="118"/>
      <c r="E115" s="117"/>
    </row>
    <row r="116" spans="1:5" ht="19.5" thickTop="1" thickBot="1" x14ac:dyDescent="0.25">
      <c r="A116" s="117">
        <v>115</v>
      </c>
      <c r="B116" s="117"/>
      <c r="C116" s="117"/>
      <c r="D116" s="118"/>
      <c r="E116" s="117"/>
    </row>
    <row r="117" spans="1:5" ht="19.5" thickTop="1" thickBot="1" x14ac:dyDescent="0.25">
      <c r="A117" s="117">
        <v>116</v>
      </c>
      <c r="B117" s="117"/>
      <c r="C117" s="117"/>
      <c r="D117" s="118"/>
      <c r="E117" s="117"/>
    </row>
    <row r="118" spans="1:5" ht="19.5" thickTop="1" thickBot="1" x14ac:dyDescent="0.25">
      <c r="A118" s="117">
        <v>117</v>
      </c>
      <c r="B118" s="117"/>
      <c r="C118" s="117"/>
      <c r="D118" s="118"/>
      <c r="E118" s="117"/>
    </row>
    <row r="119" spans="1:5" ht="19.5" thickTop="1" thickBot="1" x14ac:dyDescent="0.25">
      <c r="A119" s="117">
        <v>118</v>
      </c>
      <c r="B119" s="117"/>
      <c r="C119" s="117"/>
      <c r="D119" s="118"/>
      <c r="E119" s="117"/>
    </row>
    <row r="120" spans="1:5" ht="19.5" thickTop="1" thickBot="1" x14ac:dyDescent="0.25">
      <c r="A120" s="117">
        <v>119</v>
      </c>
      <c r="B120" s="117"/>
      <c r="C120" s="117"/>
      <c r="D120" s="118"/>
      <c r="E120" s="117"/>
    </row>
    <row r="121" spans="1:5" ht="19.5" thickTop="1" thickBot="1" x14ac:dyDescent="0.25">
      <c r="A121" s="117">
        <v>120</v>
      </c>
      <c r="B121" s="117"/>
      <c r="C121" s="117"/>
      <c r="D121" s="118"/>
      <c r="E121" s="117"/>
    </row>
    <row r="122" spans="1:5" ht="19.5" thickTop="1" thickBot="1" x14ac:dyDescent="0.25">
      <c r="A122" s="117">
        <v>121</v>
      </c>
      <c r="B122" s="117"/>
      <c r="C122" s="117"/>
      <c r="D122" s="118"/>
      <c r="E122" s="117"/>
    </row>
    <row r="123" spans="1:5" ht="19.5" thickTop="1" thickBot="1" x14ac:dyDescent="0.25">
      <c r="A123" s="117">
        <v>122</v>
      </c>
      <c r="B123" s="117"/>
      <c r="C123" s="117"/>
      <c r="D123" s="118"/>
      <c r="E123" s="117"/>
    </row>
    <row r="124" spans="1:5" ht="19.5" thickTop="1" thickBot="1" x14ac:dyDescent="0.25">
      <c r="A124" s="117">
        <v>123</v>
      </c>
      <c r="B124" s="117"/>
      <c r="C124" s="117"/>
      <c r="D124" s="118"/>
      <c r="E124" s="117"/>
    </row>
    <row r="125" spans="1:5" ht="19.5" thickTop="1" thickBot="1" x14ac:dyDescent="0.25">
      <c r="A125" s="117">
        <v>124</v>
      </c>
      <c r="B125" s="117"/>
      <c r="C125" s="117"/>
      <c r="D125" s="118"/>
      <c r="E125" s="117"/>
    </row>
    <row r="126" spans="1:5" ht="19.5" thickTop="1" thickBot="1" x14ac:dyDescent="0.25">
      <c r="A126" s="117">
        <v>125</v>
      </c>
      <c r="B126" s="117"/>
      <c r="C126" s="117"/>
      <c r="D126" s="118"/>
      <c r="E126" s="117"/>
    </row>
    <row r="127" spans="1:5" ht="19.5" thickTop="1" thickBot="1" x14ac:dyDescent="0.25">
      <c r="A127" s="117">
        <v>126</v>
      </c>
      <c r="B127" s="117"/>
      <c r="C127" s="117"/>
      <c r="D127" s="118"/>
      <c r="E127" s="117"/>
    </row>
    <row r="128" spans="1:5" ht="19.5" thickTop="1" thickBot="1" x14ac:dyDescent="0.25">
      <c r="A128" s="117">
        <v>127</v>
      </c>
      <c r="B128" s="117"/>
      <c r="C128" s="117"/>
      <c r="D128" s="118"/>
      <c r="E128" s="117"/>
    </row>
    <row r="129" spans="1:5" ht="19.5" thickTop="1" thickBot="1" x14ac:dyDescent="0.25">
      <c r="A129" s="117">
        <v>128</v>
      </c>
      <c r="B129" s="117"/>
      <c r="C129" s="117"/>
      <c r="D129" s="118"/>
      <c r="E129" s="117"/>
    </row>
    <row r="130" spans="1:5" ht="19.5" thickTop="1" thickBot="1" x14ac:dyDescent="0.25">
      <c r="A130" s="117">
        <v>129</v>
      </c>
      <c r="B130" s="117"/>
      <c r="C130" s="117"/>
      <c r="D130" s="118"/>
      <c r="E130" s="117"/>
    </row>
    <row r="131" spans="1:5" ht="19.5" thickTop="1" thickBot="1" x14ac:dyDescent="0.25">
      <c r="A131" s="117">
        <v>130</v>
      </c>
      <c r="B131" s="117"/>
      <c r="C131" s="117"/>
      <c r="D131" s="118"/>
      <c r="E131" s="117"/>
    </row>
    <row r="132" spans="1:5" ht="19.5" thickTop="1" thickBot="1" x14ac:dyDescent="0.25">
      <c r="A132" s="117">
        <v>131</v>
      </c>
      <c r="B132" s="117"/>
      <c r="C132" s="117"/>
      <c r="D132" s="118"/>
      <c r="E132" s="117"/>
    </row>
    <row r="133" spans="1:5" ht="19.5" thickTop="1" thickBot="1" x14ac:dyDescent="0.25">
      <c r="A133" s="117">
        <v>132</v>
      </c>
      <c r="B133" s="117"/>
      <c r="C133" s="117"/>
      <c r="D133" s="118"/>
      <c r="E133" s="117"/>
    </row>
    <row r="134" spans="1:5" ht="19.5" thickTop="1" thickBot="1" x14ac:dyDescent="0.25">
      <c r="A134" s="117">
        <v>133</v>
      </c>
      <c r="B134" s="117"/>
      <c r="C134" s="117"/>
      <c r="D134" s="118"/>
      <c r="E134" s="117"/>
    </row>
    <row r="135" spans="1:5" ht="19.5" thickTop="1" thickBot="1" x14ac:dyDescent="0.25">
      <c r="A135" s="117">
        <v>134</v>
      </c>
      <c r="B135" s="117"/>
      <c r="C135" s="117"/>
      <c r="D135" s="118"/>
      <c r="E135" s="117"/>
    </row>
    <row r="136" spans="1:5" ht="19.5" thickTop="1" thickBot="1" x14ac:dyDescent="0.25">
      <c r="A136" s="117">
        <v>135</v>
      </c>
      <c r="B136" s="117"/>
      <c r="C136" s="117"/>
      <c r="D136" s="118"/>
      <c r="E136" s="117"/>
    </row>
    <row r="137" spans="1:5" ht="19.5" thickTop="1" thickBot="1" x14ac:dyDescent="0.25">
      <c r="A137" s="117">
        <v>136</v>
      </c>
      <c r="B137" s="117"/>
      <c r="C137" s="117"/>
      <c r="D137" s="118"/>
      <c r="E137" s="117"/>
    </row>
    <row r="138" spans="1:5" ht="18.75" thickTop="1" x14ac:dyDescent="0.2"/>
  </sheetData>
  <hyperlinks>
    <hyperlink ref="B3" location="'د.عاطف عبدالله'!A1" display="د.عاطف عبدالله"/>
    <hyperlink ref="B82" location="'خالد الرمالي'!A1" display="خالد الرمالي"/>
    <hyperlink ref="B81" location="'ا-فتحي مقلد'!A1" display="ا/فتحي مقلد"/>
    <hyperlink ref="B80" location="'رمضان مكي'!A1" display="رمضان مكي"/>
    <hyperlink ref="B79" location="'محمدعبد الجواد'!A1" display="محمد عبد الجواد"/>
    <hyperlink ref="B78" location="'الحاج عبد الشفيع'!A1" display="الحاج عبد الشفيع"/>
    <hyperlink ref="B77" location="'درويش خطاب'!A1" display="درويش خطاب"/>
    <hyperlink ref="B76" location="'محمود الحنيزي'!A1" display="محمود الخنيزي"/>
    <hyperlink ref="B75" location="'رمضان السقا'!A1" display="رمضان السقا"/>
    <hyperlink ref="B74" location="'رمضان السقا'!A1" display="رمضان سلامه"/>
    <hyperlink ref="B73" location="'وليد بركات'!A1" display="وليد بركات"/>
    <hyperlink ref="B72" location="'د.سامر عبد الجواد'!A1" display="د.سامر عبدالجواد"/>
    <hyperlink ref="B71" location="'د.محمود أبو سالم'!A1" display="د.محمود ابوسالم"/>
    <hyperlink ref="B70" location="'محمد الصادق'!A1" display="محمد الصادق"/>
    <hyperlink ref="B69" location="'صبري الجندي'!A1" display="صبري الجندي"/>
    <hyperlink ref="B68" location="'ش- الشحات عيد مصطفي'!A1" display="الشيخ -الشحات عيد مصطفي"/>
    <hyperlink ref="B67" location="'باسم ضيا'!A1" display="باسم ضيا"/>
    <hyperlink ref="B66" location="'علي القياد'!A1" display="م.علي القياد"/>
    <hyperlink ref="B65" location="'عبد الرحمن كشك'!A1" display="عبد الرحمن كشك"/>
    <hyperlink ref="B64" location="'د.محمود شكر'!A1" display="د.محمود شكر"/>
    <hyperlink ref="B63" location="'ناصر صلاح'!A1" display="ناصر صلاح"/>
    <hyperlink ref="B62" location="'د.علاء النجار'!A1" display="علاء النجار"/>
    <hyperlink ref="B61" location="'علي الشريف'!A1" display="علي الشريف"/>
    <hyperlink ref="B60" location="'اشرف عبدالله'!A1" display="م.اشرف عبدالله"/>
    <hyperlink ref="B59" location="'رمضان زينه'!A1" display="رمضان زينه"/>
    <hyperlink ref="B58" location="'د.محمد سعيد دياب'!A1" display="د.محمد سعيد دياب"/>
    <hyperlink ref="B57" location="'د.وليد شعت'!A1" display="د.وليد شعت"/>
    <hyperlink ref="B56" location="'مصطفي الفخراني '!A1" display="مصطفي الفخراني"/>
    <hyperlink ref="B55" location="'رفعت الحوفي'!A1" display="رفعت الحوفي"/>
    <hyperlink ref="B54" location="'السيد مسلم'!A1" display="السيد مسلم"/>
    <hyperlink ref="B53" location="'حمدي عبد الصانع'!A1" display="ا.حمدي عبد الصانع"/>
    <hyperlink ref="B52" location="'أحمد داود'!A1" display="احمد داود"/>
    <hyperlink ref="B51" location="'أحمد سلامه'!A1" display="احمد سلامه"/>
    <hyperlink ref="B50" location="'م.محمد حجاج'!A1" display="م.محمد حجاج"/>
    <hyperlink ref="B49" location="'شركة بيوفت - سموحة'!A1" display="شركة بيوفيت"/>
    <hyperlink ref="B48" location="'د.علاء الرامي'!A1" display="د.علا الرامي"/>
    <hyperlink ref="B47" location="'م.حسن باشا'!A1" display="م.حسن الباشا"/>
    <hyperlink ref="B46" location="'شركة الاندلس'!A1" display="شركة الاندلس"/>
    <hyperlink ref="B45" location="'محمد صبحي عبدالغني'!A1" display="محمد صبحي عبدالغني"/>
    <hyperlink ref="B44" location="'د.محمود زبادي'!A1" display="د.محمود زبادي"/>
    <hyperlink ref="B33" location="'علي الويزي'!A1" display="علي لويزي"/>
    <hyperlink ref="B43" location="'د.هبه فارس'!A1" display="د.هبه فارس"/>
    <hyperlink ref="B42" location="'أحمد السيد دسوقي'!A1" display="م.احمد السيد الدسوقي"/>
    <hyperlink ref="B41" location="'حماده زنفل'!A1" display="حماده زنفل"/>
    <hyperlink ref="B40" location="'ربيع الوريني'!A1" display="ربيع الورديني"/>
    <hyperlink ref="B39" location="'د.هاشم ماضي'!A1" display="د.هاشم ماضي"/>
    <hyperlink ref="B38" location="'أحمد عايد - ش المرعي'!A1" display="احمد عايد"/>
    <hyperlink ref="B37" location="'رمضان السماوي'!A1" display="رمضان السماوي"/>
    <hyperlink ref="B36" location="'هاني صقر'!A1" display="د.هاني صقر"/>
    <hyperlink ref="B35" location="'د.محمد فوزي المشد'!A1" display="محمد فوزي المشد"/>
    <hyperlink ref="B34" location="'رشا عيسي'!A1" display="د.رشاد عيسي"/>
    <hyperlink ref="B32" location="'احمد تركي'!A1" display="احمد تركي "/>
    <hyperlink ref="B31" location="'الهادي اسماعيل'!A1" display="الهادي اسماعيل"/>
    <hyperlink ref="B30" location="'د.حماده فتحي'!A1" display="د.حماده فتحي"/>
    <hyperlink ref="B29" location="'د.رانيا فوده'!A1" display="د.رانيا فوده"/>
    <hyperlink ref="B28" location="'حسن ابو شوشه'!A1" display="حسن ابو شوشه"/>
    <hyperlink ref="B27" location="'د.اشرف زهران'!A1" display="داشرف زهران"/>
    <hyperlink ref="B26" location="'هاني الصاوي'!A1" display="هاني الصاوي"/>
    <hyperlink ref="B25" location="'اسامه سالم'!A1" display="اسامه سالم"/>
    <hyperlink ref="B24" location="'محمد عبداللاه'!A1" display="د.محمد عبداللاه"/>
    <hyperlink ref="B23" location="'د.محمد زغلول'!A1" display="د.محمد زغلول"/>
    <hyperlink ref="B22" location="'د.محمد عبده '!A1" display="د.محمد عبده"/>
    <hyperlink ref="B21" location="'محمد جوده ابو يوسف'!A1" display="محمد جوده ابو يوسف"/>
    <hyperlink ref="B20" location="'د.خالد الجالي'!A1" display="م.خالد الجالي"/>
    <hyperlink ref="B19" location="'محمود عبد الكريم'!A1" display="محمود عبدالكريم"/>
    <hyperlink ref="B18" location="'د.فايز عويس'!A1" display="د.فايز عويس"/>
    <hyperlink ref="B17" location="'رشاد رياض'!A1" display="رشاد رياض "/>
    <hyperlink ref="B16" location="'محمود النجار'!A1" display="محمود النجار "/>
    <hyperlink ref="B15" location="'أسامة علام'!A1" display="اسامه علام"/>
    <hyperlink ref="B14" location="'د.نبيل ندا'!A1" display="د.نبيل ندا "/>
    <hyperlink ref="B13" location="'م.مصطفي الكلاف'!A1" display="م.مصطفي الكلاف"/>
    <hyperlink ref="B12" location="'محمد الهنداوي'!A1" display="محمد هنداوي"/>
    <hyperlink ref="B11" location="'هادي داود'!A1" display="الحاج هادي داود"/>
    <hyperlink ref="B10" location="'حامد عكاشه'!A1" display="الحاج عوض عكاشه"/>
    <hyperlink ref="B9" location="'شركة المحمدية'!A1" display="شركة المحمدية"/>
    <hyperlink ref="B8" location="'د.رضا علام'!A1" display="د.رضا علام"/>
    <hyperlink ref="B7" location="'الحاج محمود العطار'!A1" display="الحاج محمود العطار"/>
    <hyperlink ref="B6" location="'م.اشرف السعدني'!A1" display="م.اشرف السعدني"/>
    <hyperlink ref="B5" location="'م.صلاح البرام'!A1" display="م.صلاح البرام"/>
    <hyperlink ref="B4" location="'احمد ناصف'!A1" display="احمد ناصف"/>
    <hyperlink ref="B83" location="'محمود السماوي'!A1" display="محمود السماوي"/>
  </hyperlinks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I56"/>
  <sheetViews>
    <sheetView rightToLeft="1" topLeftCell="A7" workbookViewId="0">
      <selection activeCell="G7" sqref="G7"/>
    </sheetView>
  </sheetViews>
  <sheetFormatPr defaultRowHeight="15" x14ac:dyDescent="0.2"/>
  <cols>
    <col min="1" max="1" width="15.5" style="8" customWidth="1"/>
    <col min="2" max="2" width="17.125" style="8" customWidth="1"/>
    <col min="3" max="3" width="25.5" style="9" customWidth="1"/>
    <col min="4" max="4" width="15.75" style="70" customWidth="1"/>
    <col min="5" max="6" width="13.375" style="8" customWidth="1"/>
    <col min="7" max="8" width="13.5" style="8" customWidth="1"/>
    <col min="9" max="9" width="9" style="50"/>
    <col min="10" max="16384" width="9" style="8"/>
  </cols>
  <sheetData>
    <row r="2" spans="2:9" s="6" customFormat="1" ht="14.25" customHeight="1" x14ac:dyDescent="0.2">
      <c r="C2" s="7"/>
      <c r="D2" s="69"/>
      <c r="I2" s="51"/>
    </row>
    <row r="3" spans="2:9" s="1" customFormat="1" ht="17.25" customHeight="1" x14ac:dyDescent="0.2">
      <c r="B3" s="127" t="s">
        <v>121</v>
      </c>
      <c r="C3" s="128"/>
      <c r="D3" s="128"/>
      <c r="E3" s="126" t="s">
        <v>122</v>
      </c>
      <c r="F3" s="126"/>
      <c r="G3" s="126"/>
      <c r="H3" s="126"/>
      <c r="I3" s="126"/>
    </row>
    <row r="4" spans="2:9" s="6" customFormat="1" ht="18" customHeight="1" x14ac:dyDescent="0.2">
      <c r="B4" s="128"/>
      <c r="C4" s="128"/>
      <c r="D4" s="128"/>
      <c r="E4" s="126"/>
      <c r="F4" s="126"/>
      <c r="G4" s="126"/>
      <c r="H4" s="126"/>
      <c r="I4" s="126"/>
    </row>
    <row r="5" spans="2:9" ht="15.75" thickBot="1" x14ac:dyDescent="0.25"/>
    <row r="6" spans="2:9" ht="17.25" thickTop="1" thickBot="1" x14ac:dyDescent="0.25">
      <c r="G6" s="129" t="s">
        <v>123</v>
      </c>
      <c r="H6" s="130"/>
    </row>
    <row r="7" spans="2:9" s="10" customFormat="1" ht="19.5" thickTop="1" thickBot="1" x14ac:dyDescent="0.25">
      <c r="C7" s="11"/>
      <c r="D7" s="71" t="s">
        <v>124</v>
      </c>
      <c r="G7" s="131">
        <v>7</v>
      </c>
      <c r="H7" s="132"/>
      <c r="I7" s="52"/>
    </row>
    <row r="8" spans="2:9" s="10" customFormat="1" ht="18.75" thickTop="1" x14ac:dyDescent="0.2">
      <c r="B8" s="8"/>
      <c r="C8" s="11"/>
      <c r="D8" s="72"/>
      <c r="E8" s="8"/>
      <c r="F8" s="8"/>
      <c r="I8" s="52"/>
    </row>
    <row r="9" spans="2:9" s="10" customFormat="1" ht="18" x14ac:dyDescent="0.2">
      <c r="B9" s="10" t="s">
        <v>125</v>
      </c>
      <c r="C9" s="11" t="str">
        <f>IFERROR(VLOOKUP(G7,'[1]البيانات '!$A$3:$B$102,2,0),"")</f>
        <v>شركة المحمدية</v>
      </c>
      <c r="D9" s="72"/>
      <c r="E9" s="10" t="s">
        <v>126</v>
      </c>
      <c r="G9" s="133">
        <f>IFERROR(VLOOKUP(G7,'البيانات '!A3:C78,3,0),"")</f>
        <v>0</v>
      </c>
      <c r="H9" s="133"/>
      <c r="I9" s="52"/>
    </row>
    <row r="10" spans="2:9" ht="18" x14ac:dyDescent="0.2">
      <c r="B10" s="13" t="s">
        <v>127</v>
      </c>
      <c r="E10" s="10" t="s">
        <v>128</v>
      </c>
      <c r="F10" s="10"/>
      <c r="G10" s="134"/>
      <c r="H10" s="134"/>
      <c r="I10" s="52"/>
    </row>
    <row r="11" spans="2:9" ht="20.25" x14ac:dyDescent="0.2">
      <c r="B11" s="14" t="s">
        <v>129</v>
      </c>
      <c r="C11" s="15" t="str">
        <f>IFERROR(VLOOKUP(G7,'البيانات '!A3:D78,4,0),"")</f>
        <v>كوم حمادة</v>
      </c>
      <c r="E11" s="10" t="s">
        <v>130</v>
      </c>
      <c r="F11" s="10"/>
      <c r="G11" s="122" t="str">
        <f>IFERROR(VLOOKUP(G7,'[1]البيانات '!$A$3:$E$102,5,0),"")</f>
        <v>الكابتن - كامل</v>
      </c>
      <c r="H11" s="122"/>
    </row>
    <row r="13" spans="2:9" ht="15.75" thickBot="1" x14ac:dyDescent="0.25"/>
    <row r="14" spans="2:9" ht="19.5" thickTop="1" thickBot="1" x14ac:dyDescent="0.25">
      <c r="B14" s="2" t="s">
        <v>131</v>
      </c>
      <c r="C14" s="3" t="s">
        <v>132</v>
      </c>
      <c r="D14" s="73" t="s">
        <v>133</v>
      </c>
      <c r="E14" s="2" t="s">
        <v>134</v>
      </c>
      <c r="F14" s="2" t="s">
        <v>146</v>
      </c>
      <c r="G14" s="2" t="s">
        <v>135</v>
      </c>
      <c r="H14" s="2" t="s">
        <v>136</v>
      </c>
      <c r="I14" s="53" t="s">
        <v>137</v>
      </c>
    </row>
    <row r="15" spans="2:9" ht="16.5" thickTop="1" thickBot="1" x14ac:dyDescent="0.25">
      <c r="B15" s="16">
        <v>1</v>
      </c>
      <c r="C15" s="17">
        <v>43265</v>
      </c>
      <c r="D15" s="74">
        <v>5464</v>
      </c>
      <c r="E15" s="18">
        <v>5775</v>
      </c>
      <c r="F15" s="18">
        <v>5892</v>
      </c>
      <c r="G15" s="18">
        <v>6000</v>
      </c>
      <c r="H15" s="18">
        <f>E15+F15-G15</f>
        <v>5667</v>
      </c>
      <c r="I15" s="54"/>
    </row>
    <row r="16" spans="2:9" ht="16.5" thickTop="1" thickBot="1" x14ac:dyDescent="0.25">
      <c r="B16" s="16">
        <v>2</v>
      </c>
      <c r="C16" s="17">
        <v>43272</v>
      </c>
      <c r="D16" s="74">
        <v>5468</v>
      </c>
      <c r="E16" s="18">
        <v>1640</v>
      </c>
      <c r="F16" s="18">
        <v>5667</v>
      </c>
      <c r="G16" s="38"/>
      <c r="H16" s="18">
        <f t="shared" ref="H16:H28" si="0">E16+F16-G16</f>
        <v>7307</v>
      </c>
      <c r="I16" s="54"/>
    </row>
    <row r="17" spans="2:9" ht="16.5" thickTop="1" thickBot="1" x14ac:dyDescent="0.25">
      <c r="B17" s="16">
        <v>3</v>
      </c>
      <c r="C17" s="17">
        <v>43278</v>
      </c>
      <c r="D17" s="74">
        <v>5475</v>
      </c>
      <c r="E17" s="19">
        <v>5250</v>
      </c>
      <c r="F17" s="18">
        <v>7300</v>
      </c>
      <c r="G17" s="18">
        <v>4400</v>
      </c>
      <c r="H17" s="18">
        <f t="shared" si="0"/>
        <v>8150</v>
      </c>
      <c r="I17" s="54"/>
    </row>
    <row r="18" spans="2:9" ht="16.5" thickTop="1" thickBot="1" x14ac:dyDescent="0.25">
      <c r="B18" s="16">
        <v>4</v>
      </c>
      <c r="C18" s="17">
        <v>43287</v>
      </c>
      <c r="D18" s="75" t="s">
        <v>150</v>
      </c>
      <c r="E18" s="40"/>
      <c r="F18" s="21">
        <v>8150</v>
      </c>
      <c r="G18" s="18">
        <v>3200</v>
      </c>
      <c r="H18" s="18">
        <f t="shared" si="0"/>
        <v>4950</v>
      </c>
      <c r="I18" s="54"/>
    </row>
    <row r="19" spans="2:9" ht="16.5" thickTop="1" thickBot="1" x14ac:dyDescent="0.25">
      <c r="B19" s="16">
        <v>5</v>
      </c>
      <c r="C19" s="17">
        <v>43291</v>
      </c>
      <c r="D19" s="74">
        <v>5487</v>
      </c>
      <c r="E19" s="22">
        <v>4600</v>
      </c>
      <c r="F19" s="18">
        <v>4950</v>
      </c>
      <c r="G19" s="38"/>
      <c r="H19" s="18">
        <f t="shared" si="0"/>
        <v>9550</v>
      </c>
      <c r="I19" s="54"/>
    </row>
    <row r="20" spans="2:9" ht="16.5" thickTop="1" thickBot="1" x14ac:dyDescent="0.25">
      <c r="B20" s="16">
        <v>6</v>
      </c>
      <c r="C20" s="17">
        <v>43296</v>
      </c>
      <c r="D20" s="74" t="s">
        <v>150</v>
      </c>
      <c r="E20" s="18">
        <v>9550</v>
      </c>
      <c r="F20" s="38"/>
      <c r="G20" s="18">
        <v>3000</v>
      </c>
      <c r="H20" s="18">
        <f t="shared" si="0"/>
        <v>6550</v>
      </c>
      <c r="I20" s="54"/>
    </row>
    <row r="21" spans="2:9" ht="16.5" thickTop="1" thickBot="1" x14ac:dyDescent="0.25">
      <c r="B21" s="16">
        <v>7</v>
      </c>
      <c r="C21" s="17">
        <v>43298</v>
      </c>
      <c r="D21" s="74">
        <v>5493</v>
      </c>
      <c r="E21" s="18">
        <v>1640</v>
      </c>
      <c r="F21" s="18">
        <v>6550</v>
      </c>
      <c r="G21" s="38"/>
      <c r="H21" s="18">
        <f t="shared" si="0"/>
        <v>8190</v>
      </c>
      <c r="I21" s="54"/>
    </row>
    <row r="22" spans="2:9" ht="16.5" thickTop="1" thickBot="1" x14ac:dyDescent="0.25">
      <c r="B22" s="16">
        <v>8</v>
      </c>
      <c r="C22" s="17">
        <v>43298</v>
      </c>
      <c r="D22" s="74" t="s">
        <v>152</v>
      </c>
      <c r="E22" s="38"/>
      <c r="F22" s="18">
        <v>8190</v>
      </c>
      <c r="G22" s="18">
        <v>1840</v>
      </c>
      <c r="H22" s="18">
        <f t="shared" si="0"/>
        <v>6350</v>
      </c>
      <c r="I22" s="54"/>
    </row>
    <row r="23" spans="2:9" ht="16.5" thickTop="1" thickBot="1" x14ac:dyDescent="0.25">
      <c r="B23" s="16">
        <v>9</v>
      </c>
      <c r="C23" s="17">
        <v>43316</v>
      </c>
      <c r="D23" s="74">
        <v>6</v>
      </c>
      <c r="E23" s="18">
        <v>12440</v>
      </c>
      <c r="F23" s="18">
        <v>6350</v>
      </c>
      <c r="G23" s="38"/>
      <c r="H23" s="23">
        <f t="shared" si="0"/>
        <v>18790</v>
      </c>
      <c r="I23" s="54"/>
    </row>
    <row r="24" spans="2:9" ht="16.5" thickTop="1" thickBot="1" x14ac:dyDescent="0.25">
      <c r="B24" s="16">
        <v>10</v>
      </c>
      <c r="C24" s="17">
        <v>43317</v>
      </c>
      <c r="D24" s="74" t="s">
        <v>150</v>
      </c>
      <c r="E24" s="38"/>
      <c r="F24" s="18">
        <v>18790</v>
      </c>
      <c r="G24" s="18">
        <v>9000</v>
      </c>
      <c r="H24" s="18">
        <f t="shared" si="0"/>
        <v>9790</v>
      </c>
      <c r="I24" s="54"/>
    </row>
    <row r="25" spans="2:9" ht="16.5" thickTop="1" thickBot="1" x14ac:dyDescent="0.25">
      <c r="B25" s="16">
        <v>11</v>
      </c>
      <c r="C25" s="17">
        <v>43322</v>
      </c>
      <c r="D25" s="74" t="s">
        <v>150</v>
      </c>
      <c r="E25" s="38"/>
      <c r="F25" s="18">
        <v>9790</v>
      </c>
      <c r="G25" s="18">
        <v>3000</v>
      </c>
      <c r="H25" s="18">
        <f t="shared" si="0"/>
        <v>6790</v>
      </c>
      <c r="I25" s="54"/>
    </row>
    <row r="26" spans="2:9" ht="16.5" thickTop="1" thickBot="1" x14ac:dyDescent="0.25">
      <c r="B26" s="16">
        <v>12</v>
      </c>
      <c r="C26" s="17">
        <v>43326</v>
      </c>
      <c r="D26" s="74">
        <v>12</v>
      </c>
      <c r="E26" s="18">
        <v>8360</v>
      </c>
      <c r="F26" s="18">
        <v>6790</v>
      </c>
      <c r="G26" s="38"/>
      <c r="H26" s="18">
        <f t="shared" si="0"/>
        <v>15150</v>
      </c>
      <c r="I26" s="54"/>
    </row>
    <row r="27" spans="2:9" ht="16.5" thickTop="1" thickBot="1" x14ac:dyDescent="0.25">
      <c r="B27" s="16">
        <v>13</v>
      </c>
      <c r="C27" s="17">
        <v>43330</v>
      </c>
      <c r="D27" s="74">
        <v>14</v>
      </c>
      <c r="E27" s="18">
        <v>19150</v>
      </c>
      <c r="F27" s="18">
        <v>15150</v>
      </c>
      <c r="G27" s="18">
        <v>10000</v>
      </c>
      <c r="H27" s="18">
        <f t="shared" si="0"/>
        <v>24300</v>
      </c>
      <c r="I27" s="54"/>
    </row>
    <row r="28" spans="2:9" ht="16.5" thickTop="1" thickBot="1" x14ac:dyDescent="0.25">
      <c r="B28" s="16">
        <v>14</v>
      </c>
      <c r="C28" s="17">
        <v>43353</v>
      </c>
      <c r="D28" s="74">
        <v>31</v>
      </c>
      <c r="E28" s="18">
        <v>12440</v>
      </c>
      <c r="F28" s="18">
        <v>24400</v>
      </c>
      <c r="G28" s="18">
        <v>15000</v>
      </c>
      <c r="H28" s="18">
        <f t="shared" si="0"/>
        <v>21840</v>
      </c>
      <c r="I28" s="54"/>
    </row>
    <row r="29" spans="2:9" ht="16.5" thickTop="1" thickBot="1" x14ac:dyDescent="0.25">
      <c r="B29" s="16">
        <v>15</v>
      </c>
      <c r="C29" s="17">
        <v>43356</v>
      </c>
      <c r="D29" s="74" t="s">
        <v>150</v>
      </c>
      <c r="E29" s="38"/>
      <c r="F29" s="18">
        <v>21740</v>
      </c>
      <c r="G29" s="18">
        <v>5000</v>
      </c>
      <c r="H29" s="18">
        <f>E29+F29-G29</f>
        <v>16740</v>
      </c>
      <c r="I29" s="54"/>
    </row>
    <row r="30" spans="2:9" ht="16.5" thickTop="1" thickBot="1" x14ac:dyDescent="0.25">
      <c r="B30" s="16">
        <v>16</v>
      </c>
      <c r="C30" s="17">
        <v>43361</v>
      </c>
      <c r="D30" s="74" t="s">
        <v>150</v>
      </c>
      <c r="E30" s="38"/>
      <c r="F30" s="18">
        <v>16740</v>
      </c>
      <c r="G30" s="18">
        <v>10000</v>
      </c>
      <c r="H30" s="18">
        <f>E30+F30-G30</f>
        <v>6740</v>
      </c>
      <c r="I30" s="54"/>
    </row>
    <row r="31" spans="2:9" ht="16.5" thickTop="1" thickBot="1" x14ac:dyDescent="0.25">
      <c r="B31" s="16">
        <v>17</v>
      </c>
      <c r="C31" s="17">
        <v>43367</v>
      </c>
      <c r="D31" s="74">
        <v>43</v>
      </c>
      <c r="E31" s="18">
        <v>8262</v>
      </c>
      <c r="F31" s="18">
        <v>6740</v>
      </c>
      <c r="G31" s="18">
        <v>5000</v>
      </c>
      <c r="H31" s="18">
        <f>E31+F31-G31</f>
        <v>10002</v>
      </c>
      <c r="I31" s="54"/>
    </row>
    <row r="32" spans="2:9" ht="16.5" thickTop="1" thickBot="1" x14ac:dyDescent="0.25">
      <c r="B32" s="16">
        <v>18</v>
      </c>
      <c r="C32" s="17">
        <v>43379</v>
      </c>
      <c r="D32" s="74">
        <v>1354</v>
      </c>
      <c r="E32" s="18">
        <v>10500</v>
      </c>
      <c r="F32" s="18">
        <v>10002</v>
      </c>
      <c r="G32" s="38"/>
      <c r="H32" s="18">
        <f>E32+F32-G32</f>
        <v>20502</v>
      </c>
      <c r="I32" s="54"/>
    </row>
    <row r="33" spans="2:9" ht="16.5" thickTop="1" thickBot="1" x14ac:dyDescent="0.25">
      <c r="B33" s="16">
        <v>19</v>
      </c>
      <c r="C33" s="41">
        <v>43382</v>
      </c>
      <c r="D33" s="76">
        <v>1355</v>
      </c>
      <c r="E33" s="19">
        <v>1840</v>
      </c>
      <c r="F33" s="19">
        <v>20502</v>
      </c>
      <c r="G33" s="38"/>
      <c r="H33" s="44">
        <f>E33+F33-G33</f>
        <v>22342</v>
      </c>
      <c r="I33" s="54"/>
    </row>
    <row r="34" spans="2:9" ht="16.5" thickTop="1" thickBot="1" x14ac:dyDescent="0.25">
      <c r="B34" s="42">
        <v>20</v>
      </c>
      <c r="C34" s="17">
        <v>43387</v>
      </c>
      <c r="D34" s="74" t="s">
        <v>150</v>
      </c>
      <c r="E34" s="39">
        <v>0</v>
      </c>
      <c r="F34" s="43">
        <v>22342</v>
      </c>
      <c r="G34" s="18">
        <v>7000</v>
      </c>
      <c r="H34" s="104">
        <f t="shared" ref="H34:H44" si="1">E34+F34-G34</f>
        <v>15342</v>
      </c>
      <c r="I34" s="58"/>
    </row>
    <row r="35" spans="2:9" ht="16.5" thickTop="1" thickBot="1" x14ac:dyDescent="0.25">
      <c r="B35" s="16">
        <v>21</v>
      </c>
      <c r="C35" s="45"/>
      <c r="D35" s="78"/>
      <c r="E35" s="19"/>
      <c r="F35" s="22"/>
      <c r="G35" s="18"/>
      <c r="H35" s="44">
        <f t="shared" si="1"/>
        <v>0</v>
      </c>
      <c r="I35" s="54"/>
    </row>
    <row r="36" spans="2:9" ht="16.5" thickTop="1" thickBot="1" x14ac:dyDescent="0.25">
      <c r="B36" s="16">
        <v>22</v>
      </c>
      <c r="C36" s="17"/>
      <c r="D36" s="74"/>
      <c r="E36" s="19"/>
      <c r="F36" s="18"/>
      <c r="G36" s="18"/>
      <c r="H36" s="44">
        <f t="shared" si="1"/>
        <v>0</v>
      </c>
      <c r="I36" s="54"/>
    </row>
    <row r="37" spans="2:9" ht="16.5" thickTop="1" thickBot="1" x14ac:dyDescent="0.25">
      <c r="B37" s="16">
        <v>23</v>
      </c>
      <c r="C37" s="17"/>
      <c r="D37" s="74"/>
      <c r="E37" s="19"/>
      <c r="F37" s="18"/>
      <c r="G37" s="18"/>
      <c r="H37" s="44">
        <f t="shared" si="1"/>
        <v>0</v>
      </c>
      <c r="I37" s="54"/>
    </row>
    <row r="38" spans="2:9" ht="16.5" thickTop="1" thickBot="1" x14ac:dyDescent="0.25">
      <c r="B38" s="16">
        <v>24</v>
      </c>
      <c r="C38" s="17"/>
      <c r="D38" s="76"/>
      <c r="E38" s="19"/>
      <c r="F38" s="18"/>
      <c r="G38" s="18"/>
      <c r="H38" s="44">
        <f t="shared" si="1"/>
        <v>0</v>
      </c>
      <c r="I38" s="54"/>
    </row>
    <row r="39" spans="2:9" ht="16.5" thickTop="1" thickBot="1" x14ac:dyDescent="0.25">
      <c r="B39" s="16">
        <v>25</v>
      </c>
      <c r="C39" s="24"/>
      <c r="D39" s="77"/>
      <c r="E39" s="19"/>
      <c r="F39" s="18"/>
      <c r="G39" s="18"/>
      <c r="H39" s="44">
        <f t="shared" si="1"/>
        <v>0</v>
      </c>
      <c r="I39" s="54"/>
    </row>
    <row r="40" spans="2:9" ht="16.5" thickTop="1" thickBot="1" x14ac:dyDescent="0.25">
      <c r="B40" s="16">
        <v>26</v>
      </c>
      <c r="C40" s="17"/>
      <c r="D40" s="78"/>
      <c r="E40" s="19"/>
      <c r="F40" s="18"/>
      <c r="G40" s="18"/>
      <c r="H40" s="44">
        <f t="shared" si="1"/>
        <v>0</v>
      </c>
      <c r="I40" s="54"/>
    </row>
    <row r="41" spans="2:9" ht="16.5" thickTop="1" thickBot="1" x14ac:dyDescent="0.25">
      <c r="B41" s="16">
        <v>27</v>
      </c>
      <c r="C41" s="17"/>
      <c r="D41" s="74"/>
      <c r="E41" s="19"/>
      <c r="F41" s="18"/>
      <c r="G41" s="18"/>
      <c r="H41" s="44">
        <f t="shared" si="1"/>
        <v>0</v>
      </c>
      <c r="I41" s="54"/>
    </row>
    <row r="42" spans="2:9" ht="16.5" thickTop="1" thickBot="1" x14ac:dyDescent="0.25">
      <c r="B42" s="16">
        <v>28</v>
      </c>
      <c r="C42" s="17"/>
      <c r="D42" s="74"/>
      <c r="E42" s="19"/>
      <c r="F42" s="18"/>
      <c r="G42" s="18"/>
      <c r="H42" s="44">
        <f t="shared" si="1"/>
        <v>0</v>
      </c>
      <c r="I42" s="54"/>
    </row>
    <row r="43" spans="2:9" ht="16.5" thickTop="1" thickBot="1" x14ac:dyDescent="0.25">
      <c r="B43" s="16">
        <v>29</v>
      </c>
      <c r="C43" s="17"/>
      <c r="D43" s="74"/>
      <c r="E43" s="19"/>
      <c r="F43" s="18"/>
      <c r="G43" s="18"/>
      <c r="H43" s="44">
        <f t="shared" si="1"/>
        <v>0</v>
      </c>
      <c r="I43" s="54"/>
    </row>
    <row r="44" spans="2:9" ht="16.5" thickTop="1" thickBot="1" x14ac:dyDescent="0.25">
      <c r="B44" s="16">
        <v>30</v>
      </c>
      <c r="C44" s="17"/>
      <c r="D44" s="74"/>
      <c r="E44" s="19"/>
      <c r="F44" s="18"/>
      <c r="G44" s="18"/>
      <c r="H44" s="44">
        <f t="shared" si="1"/>
        <v>0</v>
      </c>
      <c r="I44" s="54"/>
    </row>
    <row r="45" spans="2:9" ht="21.75" thickTop="1" thickBot="1" x14ac:dyDescent="0.25">
      <c r="B45" s="123" t="s">
        <v>138</v>
      </c>
      <c r="C45" s="124"/>
      <c r="D45" s="125"/>
      <c r="E45" s="26">
        <f>SUM(E15:E44)</f>
        <v>101447</v>
      </c>
      <c r="F45" s="27"/>
      <c r="G45" s="26">
        <f>SUM(G15:G44)</f>
        <v>82440</v>
      </c>
      <c r="H45" s="27"/>
      <c r="I45" s="54"/>
    </row>
    <row r="46" spans="2:9" ht="15.75" thickTop="1" x14ac:dyDescent="0.2"/>
    <row r="47" spans="2:9" x14ac:dyDescent="0.2">
      <c r="B47" s="120" t="s">
        <v>139</v>
      </c>
      <c r="C47" s="120"/>
      <c r="E47" s="121" t="s">
        <v>140</v>
      </c>
      <c r="F47" s="121"/>
      <c r="G47" s="121"/>
      <c r="H47" s="121"/>
      <c r="I47" s="121"/>
    </row>
    <row r="48" spans="2:9" x14ac:dyDescent="0.2">
      <c r="B48" s="120" t="s">
        <v>141</v>
      </c>
      <c r="C48" s="120"/>
      <c r="E48" s="121" t="s">
        <v>142</v>
      </c>
      <c r="F48" s="121"/>
      <c r="G48" s="121"/>
      <c r="H48" s="121"/>
      <c r="I48" s="121"/>
    </row>
    <row r="49" spans="2:9" x14ac:dyDescent="0.2">
      <c r="B49" s="120" t="s">
        <v>143</v>
      </c>
      <c r="C49" s="120"/>
      <c r="E49" s="121" t="s">
        <v>151</v>
      </c>
      <c r="F49" s="121"/>
      <c r="G49" s="121"/>
      <c r="H49" s="121"/>
      <c r="I49" s="121"/>
    </row>
    <row r="50" spans="2:9" x14ac:dyDescent="0.2">
      <c r="B50" s="28"/>
      <c r="C50" s="29"/>
    </row>
    <row r="51" spans="2:9" x14ac:dyDescent="0.2">
      <c r="B51" s="28"/>
      <c r="C51" s="29"/>
    </row>
    <row r="52" spans="2:9" x14ac:dyDescent="0.2">
      <c r="B52" s="28"/>
      <c r="C52" s="29"/>
    </row>
    <row r="53" spans="2:9" x14ac:dyDescent="0.2">
      <c r="B53" s="28"/>
      <c r="C53" s="29"/>
    </row>
    <row r="54" spans="2:9" x14ac:dyDescent="0.2">
      <c r="B54" s="28"/>
      <c r="C54" s="29"/>
    </row>
    <row r="55" spans="2:9" x14ac:dyDescent="0.2">
      <c r="B55" s="28"/>
      <c r="C55" s="29"/>
    </row>
    <row r="56" spans="2:9" x14ac:dyDescent="0.2">
      <c r="B56" s="28"/>
      <c r="C56" s="29"/>
    </row>
  </sheetData>
  <mergeCells count="14">
    <mergeCell ref="B49:C49"/>
    <mergeCell ref="E49:I49"/>
    <mergeCell ref="B3:D4"/>
    <mergeCell ref="G6:H6"/>
    <mergeCell ref="G7:H7"/>
    <mergeCell ref="G9:H9"/>
    <mergeCell ref="G10:H10"/>
    <mergeCell ref="B47:C47"/>
    <mergeCell ref="E47:I47"/>
    <mergeCell ref="E3:I4"/>
    <mergeCell ref="G11:H11"/>
    <mergeCell ref="B45:D45"/>
    <mergeCell ref="B48:C48"/>
    <mergeCell ref="E48:I48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I56"/>
  <sheetViews>
    <sheetView rightToLeft="1" workbookViewId="0">
      <selection activeCell="G7" sqref="G7"/>
    </sheetView>
  </sheetViews>
  <sheetFormatPr defaultRowHeight="15" x14ac:dyDescent="0.2"/>
  <cols>
    <col min="1" max="1" width="15.5" style="8" customWidth="1"/>
    <col min="2" max="2" width="17.125" style="8" customWidth="1"/>
    <col min="3" max="3" width="25.5" style="9" customWidth="1"/>
    <col min="4" max="4" width="15.75" style="70" customWidth="1"/>
    <col min="5" max="6" width="13.375" style="8" customWidth="1"/>
    <col min="7" max="8" width="13.5" style="8" customWidth="1"/>
    <col min="9" max="9" width="9" style="50"/>
    <col min="10" max="16384" width="9" style="8"/>
  </cols>
  <sheetData>
    <row r="2" spans="2:9" s="6" customFormat="1" ht="14.25" customHeight="1" x14ac:dyDescent="0.2">
      <c r="C2" s="7"/>
      <c r="D2" s="69"/>
      <c r="I2" s="51"/>
    </row>
    <row r="3" spans="2:9" s="1" customFormat="1" ht="17.25" customHeight="1" x14ac:dyDescent="0.2">
      <c r="B3" s="127" t="s">
        <v>121</v>
      </c>
      <c r="C3" s="128"/>
      <c r="D3" s="128"/>
      <c r="E3" s="126" t="s">
        <v>122</v>
      </c>
      <c r="F3" s="126"/>
      <c r="G3" s="126"/>
      <c r="H3" s="126"/>
      <c r="I3" s="126"/>
    </row>
    <row r="4" spans="2:9" s="6" customFormat="1" ht="18" customHeight="1" x14ac:dyDescent="0.2">
      <c r="B4" s="128"/>
      <c r="C4" s="128"/>
      <c r="D4" s="128"/>
      <c r="E4" s="126"/>
      <c r="F4" s="126"/>
      <c r="G4" s="126"/>
      <c r="H4" s="126"/>
      <c r="I4" s="126"/>
    </row>
    <row r="5" spans="2:9" ht="15.75" thickBot="1" x14ac:dyDescent="0.25"/>
    <row r="6" spans="2:9" ht="17.25" thickTop="1" thickBot="1" x14ac:dyDescent="0.25">
      <c r="G6" s="129" t="s">
        <v>123</v>
      </c>
      <c r="H6" s="130"/>
    </row>
    <row r="7" spans="2:9" s="10" customFormat="1" ht="19.5" thickTop="1" thickBot="1" x14ac:dyDescent="0.25">
      <c r="C7" s="11"/>
      <c r="D7" s="71" t="s">
        <v>124</v>
      </c>
      <c r="G7" s="131">
        <v>36</v>
      </c>
      <c r="H7" s="132"/>
      <c r="I7" s="52"/>
    </row>
    <row r="8" spans="2:9" s="10" customFormat="1" ht="18.75" thickTop="1" x14ac:dyDescent="0.2">
      <c r="B8" s="8"/>
      <c r="C8" s="11"/>
      <c r="D8" s="72"/>
      <c r="E8" s="8"/>
      <c r="F8" s="8"/>
      <c r="I8" s="52"/>
    </row>
    <row r="9" spans="2:9" s="10" customFormat="1" ht="18" x14ac:dyDescent="0.2">
      <c r="B9" s="10" t="s">
        <v>125</v>
      </c>
      <c r="C9" s="11" t="str">
        <f>IFERROR(VLOOKUP(G7,'[1]البيانات '!$A$3:$B$102,2,0),"")</f>
        <v>احمد عايد</v>
      </c>
      <c r="D9" s="82" t="s">
        <v>162</v>
      </c>
      <c r="E9" s="10" t="s">
        <v>126</v>
      </c>
      <c r="G9" s="133">
        <f>IFERROR(VLOOKUP(G7,'البيانات '!A3:C78,3,0),"")</f>
        <v>1090333985</v>
      </c>
      <c r="H9" s="133"/>
      <c r="I9" s="52"/>
    </row>
    <row r="10" spans="2:9" ht="18" x14ac:dyDescent="0.2">
      <c r="B10" s="13" t="s">
        <v>127</v>
      </c>
      <c r="E10" s="10" t="s">
        <v>128</v>
      </c>
      <c r="F10" s="10"/>
      <c r="G10" s="134" t="s">
        <v>160</v>
      </c>
      <c r="H10" s="134"/>
      <c r="I10" s="52"/>
    </row>
    <row r="11" spans="2:9" ht="20.25" x14ac:dyDescent="0.2">
      <c r="B11" s="14" t="s">
        <v>129</v>
      </c>
      <c r="C11" s="15" t="str">
        <f>IFERROR(VLOOKUP(G7,'البيانات '!A3:D78,4,0),"")</f>
        <v>مزلقان ديما - مصنع اعلاف المرعي</v>
      </c>
      <c r="E11" s="10" t="s">
        <v>130</v>
      </c>
      <c r="F11" s="10"/>
      <c r="G11" s="122" t="str">
        <f>IFERROR(VLOOKUP(G7,'[1]البيانات '!$A$3:$E$102,5,0),"")</f>
        <v>الكابتن - كامل</v>
      </c>
      <c r="H11" s="122"/>
    </row>
    <row r="13" spans="2:9" ht="15.75" thickBot="1" x14ac:dyDescent="0.25"/>
    <row r="14" spans="2:9" ht="19.5" thickTop="1" thickBot="1" x14ac:dyDescent="0.25">
      <c r="B14" s="2" t="s">
        <v>131</v>
      </c>
      <c r="C14" s="3" t="s">
        <v>132</v>
      </c>
      <c r="D14" s="73" t="s">
        <v>133</v>
      </c>
      <c r="E14" s="2" t="s">
        <v>134</v>
      </c>
      <c r="F14" s="2" t="s">
        <v>146</v>
      </c>
      <c r="G14" s="2" t="s">
        <v>135</v>
      </c>
      <c r="H14" s="2" t="s">
        <v>136</v>
      </c>
      <c r="I14" s="53" t="s">
        <v>137</v>
      </c>
    </row>
    <row r="15" spans="2:9" ht="16.5" thickTop="1" thickBot="1" x14ac:dyDescent="0.25">
      <c r="B15" s="16">
        <v>1</v>
      </c>
      <c r="C15" s="17">
        <v>43180</v>
      </c>
      <c r="D15" s="74">
        <v>5138</v>
      </c>
      <c r="E15" s="18">
        <v>10497</v>
      </c>
      <c r="F15" s="38"/>
      <c r="G15" s="18">
        <v>10497</v>
      </c>
      <c r="H15" s="18">
        <f>E15+F15-G15</f>
        <v>0</v>
      </c>
      <c r="I15" s="54"/>
    </row>
    <row r="16" spans="2:9" ht="16.5" thickTop="1" thickBot="1" x14ac:dyDescent="0.25">
      <c r="B16" s="16">
        <v>2</v>
      </c>
      <c r="C16" s="17">
        <v>43282</v>
      </c>
      <c r="D16" s="74">
        <v>5478</v>
      </c>
      <c r="E16" s="18">
        <v>9700</v>
      </c>
      <c r="F16" s="38"/>
      <c r="G16" s="18">
        <v>9300</v>
      </c>
      <c r="H16" s="18">
        <f t="shared" ref="H16:H44" si="0">E16+F16-G16</f>
        <v>400</v>
      </c>
      <c r="I16" s="54" t="s">
        <v>161</v>
      </c>
    </row>
    <row r="17" spans="2:9" ht="16.5" thickTop="1" thickBot="1" x14ac:dyDescent="0.25">
      <c r="B17" s="16">
        <v>3</v>
      </c>
      <c r="C17" s="17">
        <v>43342</v>
      </c>
      <c r="D17" s="74">
        <v>22</v>
      </c>
      <c r="E17" s="19">
        <v>16400</v>
      </c>
      <c r="F17" s="38"/>
      <c r="G17" s="18">
        <v>16400</v>
      </c>
      <c r="H17" s="18">
        <f t="shared" si="0"/>
        <v>0</v>
      </c>
      <c r="I17" s="54"/>
    </row>
    <row r="18" spans="2:9" ht="16.5" thickTop="1" thickBot="1" x14ac:dyDescent="0.25">
      <c r="B18" s="16">
        <v>4</v>
      </c>
      <c r="C18" s="17">
        <v>43369</v>
      </c>
      <c r="D18" s="75">
        <v>44</v>
      </c>
      <c r="E18" s="20">
        <v>10300</v>
      </c>
      <c r="F18" s="103"/>
      <c r="G18" s="18">
        <v>10300</v>
      </c>
      <c r="H18" s="18">
        <f t="shared" si="0"/>
        <v>0</v>
      </c>
      <c r="I18" s="54"/>
    </row>
    <row r="19" spans="2:9" ht="16.5" thickTop="1" thickBot="1" x14ac:dyDescent="0.25">
      <c r="B19" s="16">
        <v>5</v>
      </c>
      <c r="C19" s="17">
        <v>43369</v>
      </c>
      <c r="D19" s="74" t="s">
        <v>152</v>
      </c>
      <c r="E19" s="94"/>
      <c r="F19" s="23">
        <v>-4800</v>
      </c>
      <c r="G19" s="18">
        <v>-4800</v>
      </c>
      <c r="H19" s="31">
        <f t="shared" si="0"/>
        <v>0</v>
      </c>
      <c r="I19" s="54"/>
    </row>
    <row r="20" spans="2:9" ht="16.5" thickTop="1" thickBot="1" x14ac:dyDescent="0.25">
      <c r="B20" s="16">
        <v>6</v>
      </c>
      <c r="C20" s="17"/>
      <c r="D20" s="74"/>
      <c r="E20" s="18"/>
      <c r="F20" s="18"/>
      <c r="G20" s="18"/>
      <c r="H20" s="18">
        <f t="shared" si="0"/>
        <v>0</v>
      </c>
      <c r="I20" s="54"/>
    </row>
    <row r="21" spans="2:9" ht="16.5" thickTop="1" thickBot="1" x14ac:dyDescent="0.25">
      <c r="B21" s="16">
        <v>7</v>
      </c>
      <c r="C21" s="17"/>
      <c r="D21" s="74"/>
      <c r="E21" s="18"/>
      <c r="F21" s="18"/>
      <c r="G21" s="18"/>
      <c r="H21" s="18">
        <f t="shared" si="0"/>
        <v>0</v>
      </c>
      <c r="I21" s="54"/>
    </row>
    <row r="22" spans="2:9" ht="16.5" thickTop="1" thickBot="1" x14ac:dyDescent="0.25">
      <c r="B22" s="16">
        <v>8</v>
      </c>
      <c r="C22" s="17"/>
      <c r="D22" s="74"/>
      <c r="E22" s="18"/>
      <c r="F22" s="18"/>
      <c r="G22" s="18"/>
      <c r="H22" s="18">
        <f t="shared" si="0"/>
        <v>0</v>
      </c>
      <c r="I22" s="54"/>
    </row>
    <row r="23" spans="2:9" ht="16.5" thickTop="1" thickBot="1" x14ac:dyDescent="0.25">
      <c r="B23" s="16">
        <v>9</v>
      </c>
      <c r="C23" s="17"/>
      <c r="D23" s="74"/>
      <c r="E23" s="18"/>
      <c r="F23" s="18"/>
      <c r="G23" s="18"/>
      <c r="H23" s="23">
        <f t="shared" si="0"/>
        <v>0</v>
      </c>
      <c r="I23" s="54"/>
    </row>
    <row r="24" spans="2:9" ht="16.5" thickTop="1" thickBot="1" x14ac:dyDescent="0.25">
      <c r="B24" s="16">
        <v>10</v>
      </c>
      <c r="C24" s="17"/>
      <c r="D24" s="74"/>
      <c r="E24" s="18"/>
      <c r="F24" s="18"/>
      <c r="G24" s="18"/>
      <c r="H24" s="18">
        <f t="shared" si="0"/>
        <v>0</v>
      </c>
      <c r="I24" s="54"/>
    </row>
    <row r="25" spans="2:9" ht="16.5" thickTop="1" thickBot="1" x14ac:dyDescent="0.25">
      <c r="B25" s="16">
        <v>11</v>
      </c>
      <c r="C25" s="17"/>
      <c r="D25" s="74"/>
      <c r="E25" s="18"/>
      <c r="F25" s="18"/>
      <c r="G25" s="18"/>
      <c r="H25" s="18">
        <f t="shared" si="0"/>
        <v>0</v>
      </c>
      <c r="I25" s="54"/>
    </row>
    <row r="26" spans="2:9" ht="16.5" thickTop="1" thickBot="1" x14ac:dyDescent="0.25">
      <c r="B26" s="16">
        <v>12</v>
      </c>
      <c r="C26" s="17"/>
      <c r="D26" s="74"/>
      <c r="E26" s="18"/>
      <c r="F26" s="18"/>
      <c r="G26" s="18"/>
      <c r="H26" s="18">
        <f t="shared" si="0"/>
        <v>0</v>
      </c>
      <c r="I26" s="54"/>
    </row>
    <row r="27" spans="2:9" ht="16.5" thickTop="1" thickBot="1" x14ac:dyDescent="0.25">
      <c r="B27" s="16">
        <v>13</v>
      </c>
      <c r="C27" s="17"/>
      <c r="D27" s="74"/>
      <c r="E27" s="18"/>
      <c r="F27" s="18"/>
      <c r="G27" s="18"/>
      <c r="H27" s="18">
        <f t="shared" si="0"/>
        <v>0</v>
      </c>
      <c r="I27" s="54"/>
    </row>
    <row r="28" spans="2:9" ht="16.5" thickTop="1" thickBot="1" x14ac:dyDescent="0.25">
      <c r="B28" s="16">
        <v>14</v>
      </c>
      <c r="C28" s="17"/>
      <c r="D28" s="74"/>
      <c r="E28" s="18"/>
      <c r="F28" s="18"/>
      <c r="G28" s="18"/>
      <c r="H28" s="18">
        <f t="shared" si="0"/>
        <v>0</v>
      </c>
      <c r="I28" s="54"/>
    </row>
    <row r="29" spans="2:9" ht="16.5" thickTop="1" thickBot="1" x14ac:dyDescent="0.25">
      <c r="B29" s="16">
        <v>15</v>
      </c>
      <c r="C29" s="17"/>
      <c r="D29" s="74"/>
      <c r="E29" s="18"/>
      <c r="F29" s="18"/>
      <c r="G29" s="18"/>
      <c r="H29" s="18">
        <f t="shared" si="0"/>
        <v>0</v>
      </c>
      <c r="I29" s="54"/>
    </row>
    <row r="30" spans="2:9" ht="16.5" thickTop="1" thickBot="1" x14ac:dyDescent="0.25">
      <c r="B30" s="16">
        <v>16</v>
      </c>
      <c r="C30" s="17"/>
      <c r="D30" s="74"/>
      <c r="E30" s="18"/>
      <c r="F30" s="18"/>
      <c r="G30" s="18"/>
      <c r="H30" s="18">
        <f t="shared" si="0"/>
        <v>0</v>
      </c>
      <c r="I30" s="54"/>
    </row>
    <row r="31" spans="2:9" ht="16.5" thickTop="1" thickBot="1" x14ac:dyDescent="0.25">
      <c r="B31" s="16">
        <v>17</v>
      </c>
      <c r="C31" s="17"/>
      <c r="D31" s="74"/>
      <c r="E31" s="18"/>
      <c r="F31" s="18"/>
      <c r="G31" s="18"/>
      <c r="H31" s="18">
        <f t="shared" si="0"/>
        <v>0</v>
      </c>
      <c r="I31" s="54"/>
    </row>
    <row r="32" spans="2:9" ht="16.5" thickTop="1" thickBot="1" x14ac:dyDescent="0.25">
      <c r="B32" s="16">
        <v>18</v>
      </c>
      <c r="C32" s="17"/>
      <c r="D32" s="74"/>
      <c r="E32" s="18"/>
      <c r="F32" s="18"/>
      <c r="G32" s="18"/>
      <c r="H32" s="18">
        <f t="shared" si="0"/>
        <v>0</v>
      </c>
      <c r="I32" s="54"/>
    </row>
    <row r="33" spans="2:9" ht="16.5" thickTop="1" thickBot="1" x14ac:dyDescent="0.25">
      <c r="B33" s="16">
        <v>19</v>
      </c>
      <c r="C33" s="17"/>
      <c r="D33" s="74"/>
      <c r="E33" s="18"/>
      <c r="F33" s="18"/>
      <c r="G33" s="18"/>
      <c r="H33" s="18">
        <f t="shared" si="0"/>
        <v>0</v>
      </c>
      <c r="I33" s="54"/>
    </row>
    <row r="34" spans="2:9" ht="16.5" thickTop="1" thickBot="1" x14ac:dyDescent="0.25">
      <c r="B34" s="16">
        <v>20</v>
      </c>
      <c r="C34" s="17"/>
      <c r="D34" s="74"/>
      <c r="E34" s="18"/>
      <c r="F34" s="18"/>
      <c r="G34" s="18"/>
      <c r="H34" s="18">
        <f t="shared" si="0"/>
        <v>0</v>
      </c>
      <c r="I34" s="54"/>
    </row>
    <row r="35" spans="2:9" ht="16.5" thickTop="1" thickBot="1" x14ac:dyDescent="0.25">
      <c r="B35" s="16">
        <v>21</v>
      </c>
      <c r="C35" s="17"/>
      <c r="D35" s="74"/>
      <c r="E35" s="18"/>
      <c r="F35" s="18"/>
      <c r="G35" s="18"/>
      <c r="H35" s="18">
        <f t="shared" si="0"/>
        <v>0</v>
      </c>
      <c r="I35" s="54"/>
    </row>
    <row r="36" spans="2:9" ht="16.5" thickTop="1" thickBot="1" x14ac:dyDescent="0.25">
      <c r="B36" s="16">
        <v>22</v>
      </c>
      <c r="C36" s="17"/>
      <c r="D36" s="74"/>
      <c r="E36" s="18"/>
      <c r="F36" s="18"/>
      <c r="G36" s="18"/>
      <c r="H36" s="18">
        <f t="shared" si="0"/>
        <v>0</v>
      </c>
      <c r="I36" s="54"/>
    </row>
    <row r="37" spans="2:9" ht="16.5" thickTop="1" thickBot="1" x14ac:dyDescent="0.25">
      <c r="B37" s="16">
        <v>23</v>
      </c>
      <c r="C37" s="17"/>
      <c r="D37" s="74"/>
      <c r="E37" s="18"/>
      <c r="F37" s="18"/>
      <c r="G37" s="18"/>
      <c r="H37" s="18">
        <f t="shared" si="0"/>
        <v>0</v>
      </c>
      <c r="I37" s="54"/>
    </row>
    <row r="38" spans="2:9" ht="16.5" thickTop="1" thickBot="1" x14ac:dyDescent="0.25">
      <c r="B38" s="16">
        <v>24</v>
      </c>
      <c r="C38" s="17"/>
      <c r="D38" s="76"/>
      <c r="E38" s="18"/>
      <c r="F38" s="18"/>
      <c r="G38" s="18"/>
      <c r="H38" s="18">
        <f t="shared" si="0"/>
        <v>0</v>
      </c>
      <c r="I38" s="54"/>
    </row>
    <row r="39" spans="2:9" ht="16.5" thickTop="1" thickBot="1" x14ac:dyDescent="0.25">
      <c r="B39" s="16">
        <v>25</v>
      </c>
      <c r="C39" s="24"/>
      <c r="D39" s="77"/>
      <c r="E39" s="25"/>
      <c r="F39" s="18"/>
      <c r="G39" s="18"/>
      <c r="H39" s="18">
        <f t="shared" si="0"/>
        <v>0</v>
      </c>
      <c r="I39" s="54"/>
    </row>
    <row r="40" spans="2:9" ht="16.5" thickTop="1" thickBot="1" x14ac:dyDescent="0.25">
      <c r="B40" s="16">
        <v>26</v>
      </c>
      <c r="C40" s="17"/>
      <c r="D40" s="78"/>
      <c r="E40" s="18"/>
      <c r="F40" s="18"/>
      <c r="G40" s="18"/>
      <c r="H40" s="18">
        <f t="shared" si="0"/>
        <v>0</v>
      </c>
      <c r="I40" s="54"/>
    </row>
    <row r="41" spans="2:9" ht="16.5" thickTop="1" thickBot="1" x14ac:dyDescent="0.25">
      <c r="B41" s="16">
        <v>27</v>
      </c>
      <c r="C41" s="17"/>
      <c r="D41" s="74"/>
      <c r="E41" s="18"/>
      <c r="F41" s="18"/>
      <c r="G41" s="18"/>
      <c r="H41" s="18">
        <f t="shared" si="0"/>
        <v>0</v>
      </c>
      <c r="I41" s="54"/>
    </row>
    <row r="42" spans="2:9" ht="16.5" thickTop="1" thickBot="1" x14ac:dyDescent="0.25">
      <c r="B42" s="16">
        <v>28</v>
      </c>
      <c r="C42" s="17"/>
      <c r="D42" s="74"/>
      <c r="E42" s="18"/>
      <c r="F42" s="18"/>
      <c r="G42" s="18"/>
      <c r="H42" s="18">
        <f t="shared" si="0"/>
        <v>0</v>
      </c>
      <c r="I42" s="54"/>
    </row>
    <row r="43" spans="2:9" ht="16.5" thickTop="1" thickBot="1" x14ac:dyDescent="0.25">
      <c r="B43" s="16">
        <v>29</v>
      </c>
      <c r="C43" s="17"/>
      <c r="D43" s="74"/>
      <c r="E43" s="18"/>
      <c r="F43" s="18"/>
      <c r="G43" s="18"/>
      <c r="H43" s="18">
        <f t="shared" si="0"/>
        <v>0</v>
      </c>
      <c r="I43" s="54"/>
    </row>
    <row r="44" spans="2:9" ht="16.5" thickTop="1" thickBot="1" x14ac:dyDescent="0.25">
      <c r="B44" s="16">
        <v>30</v>
      </c>
      <c r="C44" s="17"/>
      <c r="D44" s="74"/>
      <c r="E44" s="18"/>
      <c r="F44" s="18"/>
      <c r="G44" s="18"/>
      <c r="H44" s="18">
        <f t="shared" si="0"/>
        <v>0</v>
      </c>
      <c r="I44" s="54"/>
    </row>
    <row r="45" spans="2:9" ht="21.75" thickTop="1" thickBot="1" x14ac:dyDescent="0.25">
      <c r="B45" s="123" t="s">
        <v>138</v>
      </c>
      <c r="C45" s="124"/>
      <c r="D45" s="125"/>
      <c r="E45" s="26">
        <f>SUM(E15:E44)</f>
        <v>46897</v>
      </c>
      <c r="F45" s="27"/>
      <c r="G45" s="26">
        <f>SUM(G15:G44)</f>
        <v>41697</v>
      </c>
      <c r="H45" s="27"/>
      <c r="I45" s="54"/>
    </row>
    <row r="46" spans="2:9" ht="15.75" thickTop="1" x14ac:dyDescent="0.2"/>
    <row r="47" spans="2:9" x14ac:dyDescent="0.2">
      <c r="B47" s="120" t="s">
        <v>139</v>
      </c>
      <c r="C47" s="120"/>
      <c r="E47" s="121" t="s">
        <v>140</v>
      </c>
      <c r="F47" s="121"/>
      <c r="G47" s="121"/>
      <c r="H47" s="121"/>
      <c r="I47" s="121"/>
    </row>
    <row r="48" spans="2:9" x14ac:dyDescent="0.2">
      <c r="B48" s="120" t="s">
        <v>141</v>
      </c>
      <c r="C48" s="120"/>
      <c r="E48" s="121" t="s">
        <v>142</v>
      </c>
      <c r="F48" s="121"/>
      <c r="G48" s="121"/>
      <c r="H48" s="121"/>
      <c r="I48" s="121"/>
    </row>
    <row r="49" spans="2:9" x14ac:dyDescent="0.2">
      <c r="B49" s="120" t="s">
        <v>143</v>
      </c>
      <c r="C49" s="120"/>
      <c r="E49" s="121" t="s">
        <v>151</v>
      </c>
      <c r="F49" s="121"/>
      <c r="G49" s="121"/>
      <c r="H49" s="121"/>
      <c r="I49" s="121"/>
    </row>
    <row r="50" spans="2:9" x14ac:dyDescent="0.2">
      <c r="B50" s="28"/>
      <c r="C50" s="29"/>
    </row>
    <row r="51" spans="2:9" x14ac:dyDescent="0.2">
      <c r="B51" s="28"/>
      <c r="C51" s="29"/>
    </row>
    <row r="52" spans="2:9" x14ac:dyDescent="0.2">
      <c r="B52" s="28"/>
      <c r="C52" s="29"/>
    </row>
    <row r="53" spans="2:9" x14ac:dyDescent="0.2">
      <c r="B53" s="28"/>
      <c r="C53" s="29"/>
    </row>
    <row r="54" spans="2:9" x14ac:dyDescent="0.2">
      <c r="B54" s="28"/>
      <c r="C54" s="29"/>
    </row>
    <row r="55" spans="2:9" x14ac:dyDescent="0.2">
      <c r="B55" s="28"/>
      <c r="C55" s="29"/>
    </row>
    <row r="56" spans="2:9" x14ac:dyDescent="0.2">
      <c r="B56" s="28"/>
      <c r="C56" s="29"/>
    </row>
  </sheetData>
  <mergeCells count="14">
    <mergeCell ref="B49:C49"/>
    <mergeCell ref="E49:I49"/>
    <mergeCell ref="B3:D4"/>
    <mergeCell ref="G6:H6"/>
    <mergeCell ref="G7:H7"/>
    <mergeCell ref="G9:H9"/>
    <mergeCell ref="G10:H10"/>
    <mergeCell ref="B47:C47"/>
    <mergeCell ref="E47:I47"/>
    <mergeCell ref="E3:I4"/>
    <mergeCell ref="G11:H11"/>
    <mergeCell ref="B45:D45"/>
    <mergeCell ref="B48:C48"/>
    <mergeCell ref="E48:I48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I56"/>
  <sheetViews>
    <sheetView rightToLeft="1" workbookViewId="0">
      <selection activeCell="G7" sqref="G7"/>
    </sheetView>
  </sheetViews>
  <sheetFormatPr defaultRowHeight="15" x14ac:dyDescent="0.2"/>
  <cols>
    <col min="1" max="1" width="15.5" style="8" customWidth="1"/>
    <col min="2" max="2" width="17.125" style="8" customWidth="1"/>
    <col min="3" max="3" width="25.5" style="9" customWidth="1"/>
    <col min="4" max="4" width="15.75" style="70" customWidth="1"/>
    <col min="5" max="6" width="13.375" style="8" customWidth="1"/>
    <col min="7" max="8" width="13.5" style="8" customWidth="1"/>
    <col min="9" max="9" width="9" style="50"/>
    <col min="10" max="16384" width="9" style="8"/>
  </cols>
  <sheetData>
    <row r="2" spans="2:9" s="6" customFormat="1" ht="14.25" customHeight="1" x14ac:dyDescent="0.2">
      <c r="C2" s="7"/>
      <c r="D2" s="69"/>
      <c r="I2" s="51"/>
    </row>
    <row r="3" spans="2:9" s="1" customFormat="1" ht="17.25" customHeight="1" x14ac:dyDescent="0.2">
      <c r="B3" s="127" t="s">
        <v>121</v>
      </c>
      <c r="C3" s="128"/>
      <c r="D3" s="128"/>
      <c r="E3" s="126" t="s">
        <v>122</v>
      </c>
      <c r="F3" s="126"/>
      <c r="G3" s="126"/>
      <c r="H3" s="126"/>
      <c r="I3" s="126"/>
    </row>
    <row r="4" spans="2:9" s="6" customFormat="1" ht="18" customHeight="1" x14ac:dyDescent="0.2">
      <c r="B4" s="128"/>
      <c r="C4" s="128"/>
      <c r="D4" s="128"/>
      <c r="E4" s="126"/>
      <c r="F4" s="126"/>
      <c r="G4" s="126"/>
      <c r="H4" s="126"/>
      <c r="I4" s="126"/>
    </row>
    <row r="5" spans="2:9" ht="15.75" thickBot="1" x14ac:dyDescent="0.25"/>
    <row r="6" spans="2:9" ht="17.25" thickTop="1" thickBot="1" x14ac:dyDescent="0.25">
      <c r="G6" s="129" t="s">
        <v>123</v>
      </c>
      <c r="H6" s="130"/>
    </row>
    <row r="7" spans="2:9" s="10" customFormat="1" ht="19.5" thickTop="1" thickBot="1" x14ac:dyDescent="0.25">
      <c r="C7" s="11"/>
      <c r="D7" s="71" t="s">
        <v>124</v>
      </c>
      <c r="G7" s="131">
        <v>13</v>
      </c>
      <c r="H7" s="132"/>
      <c r="I7" s="52"/>
    </row>
    <row r="8" spans="2:9" s="10" customFormat="1" ht="18.75" thickTop="1" x14ac:dyDescent="0.2">
      <c r="B8" s="8"/>
      <c r="C8" s="11"/>
      <c r="D8" s="72"/>
      <c r="E8" s="8"/>
      <c r="F8" s="8"/>
      <c r="I8" s="52"/>
    </row>
    <row r="9" spans="2:9" s="10" customFormat="1" ht="18" x14ac:dyDescent="0.2">
      <c r="B9" s="10" t="s">
        <v>125</v>
      </c>
      <c r="C9" s="11" t="str">
        <f>IFERROR(VLOOKUP(G7,'[1]البيانات '!$A$3:$B$102,2,0),"")</f>
        <v>اسامه علام</v>
      </c>
      <c r="D9" s="72"/>
      <c r="E9" s="10" t="s">
        <v>126</v>
      </c>
      <c r="G9" s="133">
        <f>IFERROR(VLOOKUP(G7,'البيانات '!A3:C78,3,0),"")</f>
        <v>0</v>
      </c>
      <c r="H9" s="133"/>
      <c r="I9" s="52"/>
    </row>
    <row r="10" spans="2:9" ht="18" x14ac:dyDescent="0.2">
      <c r="B10" s="13" t="s">
        <v>127</v>
      </c>
      <c r="E10" s="10" t="s">
        <v>128</v>
      </c>
      <c r="F10" s="10"/>
      <c r="G10" s="134"/>
      <c r="H10" s="134"/>
      <c r="I10" s="52"/>
    </row>
    <row r="11" spans="2:9" ht="20.25" x14ac:dyDescent="0.2">
      <c r="B11" s="14" t="s">
        <v>129</v>
      </c>
      <c r="C11" s="15" t="str">
        <f>IFERROR(VLOOKUP(G7,'البيانات '!A3:D78,4,0),"")</f>
        <v>منشية راضي</v>
      </c>
      <c r="E11" s="10" t="s">
        <v>130</v>
      </c>
      <c r="F11" s="10"/>
      <c r="G11" s="122" t="str">
        <f>IFERROR(VLOOKUP(G7,'[1]البيانات '!$A$3:$E$102,5,0),"")</f>
        <v>الكابتن - كامل</v>
      </c>
      <c r="H11" s="122"/>
    </row>
    <row r="13" spans="2:9" ht="15.75" thickBot="1" x14ac:dyDescent="0.25"/>
    <row r="14" spans="2:9" ht="19.5" thickTop="1" thickBot="1" x14ac:dyDescent="0.25">
      <c r="B14" s="2" t="s">
        <v>131</v>
      </c>
      <c r="C14" s="3" t="s">
        <v>132</v>
      </c>
      <c r="D14" s="73" t="s">
        <v>133</v>
      </c>
      <c r="E14" s="2" t="s">
        <v>134</v>
      </c>
      <c r="F14" s="2" t="s">
        <v>146</v>
      </c>
      <c r="G14" s="2" t="s">
        <v>135</v>
      </c>
      <c r="H14" s="2" t="s">
        <v>136</v>
      </c>
      <c r="I14" s="53" t="s">
        <v>137</v>
      </c>
    </row>
    <row r="15" spans="2:9" ht="19.5" thickTop="1" thickBot="1" x14ac:dyDescent="0.25">
      <c r="B15" s="16">
        <v>1</v>
      </c>
      <c r="C15" s="111" t="s">
        <v>146</v>
      </c>
      <c r="D15" s="74" t="s">
        <v>150</v>
      </c>
      <c r="E15" s="18"/>
      <c r="F15" s="18">
        <v>440</v>
      </c>
      <c r="G15" s="18">
        <v>100</v>
      </c>
      <c r="H15" s="18">
        <f>E15+F15-G15</f>
        <v>340</v>
      </c>
      <c r="I15" s="54"/>
    </row>
    <row r="16" spans="2:9" ht="16.5" thickTop="1" thickBot="1" x14ac:dyDescent="0.25">
      <c r="B16" s="16">
        <v>2</v>
      </c>
      <c r="C16" s="17"/>
      <c r="D16" s="74"/>
      <c r="E16" s="18"/>
      <c r="F16" s="18">
        <v>340</v>
      </c>
      <c r="G16" s="18">
        <v>340</v>
      </c>
      <c r="H16" s="18">
        <f t="shared" ref="H16:H44" si="0">E16+F16-G16</f>
        <v>0</v>
      </c>
      <c r="I16" s="54" t="s">
        <v>205</v>
      </c>
    </row>
    <row r="17" spans="2:9" ht="16.5" thickTop="1" thickBot="1" x14ac:dyDescent="0.25">
      <c r="B17" s="16">
        <v>3</v>
      </c>
      <c r="C17" s="17"/>
      <c r="D17" s="74" t="s">
        <v>193</v>
      </c>
      <c r="E17" s="19">
        <v>440</v>
      </c>
      <c r="F17" s="18">
        <v>0</v>
      </c>
      <c r="G17" s="18">
        <v>0</v>
      </c>
      <c r="H17" s="18">
        <f t="shared" si="0"/>
        <v>440</v>
      </c>
      <c r="I17" s="54" t="s">
        <v>206</v>
      </c>
    </row>
    <row r="18" spans="2:9" ht="16.5" thickTop="1" thickBot="1" x14ac:dyDescent="0.25">
      <c r="B18" s="16">
        <v>4</v>
      </c>
      <c r="C18" s="17"/>
      <c r="D18" s="75"/>
      <c r="E18" s="20"/>
      <c r="F18" s="21"/>
      <c r="G18" s="18"/>
      <c r="H18" s="18">
        <f t="shared" si="0"/>
        <v>0</v>
      </c>
      <c r="I18" s="54"/>
    </row>
    <row r="19" spans="2:9" ht="16.5" thickTop="1" thickBot="1" x14ac:dyDescent="0.25">
      <c r="B19" s="16">
        <v>5</v>
      </c>
      <c r="C19" s="17"/>
      <c r="D19" s="74"/>
      <c r="E19" s="22"/>
      <c r="F19" s="18"/>
      <c r="G19" s="18"/>
      <c r="H19" s="18">
        <f t="shared" si="0"/>
        <v>0</v>
      </c>
      <c r="I19" s="54"/>
    </row>
    <row r="20" spans="2:9" ht="16.5" thickTop="1" thickBot="1" x14ac:dyDescent="0.25">
      <c r="B20" s="16">
        <v>6</v>
      </c>
      <c r="C20" s="17"/>
      <c r="D20" s="74"/>
      <c r="E20" s="18"/>
      <c r="F20" s="18"/>
      <c r="G20" s="18"/>
      <c r="H20" s="18">
        <f t="shared" si="0"/>
        <v>0</v>
      </c>
      <c r="I20" s="54"/>
    </row>
    <row r="21" spans="2:9" ht="16.5" thickTop="1" thickBot="1" x14ac:dyDescent="0.25">
      <c r="B21" s="16">
        <v>7</v>
      </c>
      <c r="C21" s="17"/>
      <c r="D21" s="74"/>
      <c r="E21" s="18"/>
      <c r="F21" s="18"/>
      <c r="G21" s="18"/>
      <c r="H21" s="18">
        <f t="shared" si="0"/>
        <v>0</v>
      </c>
      <c r="I21" s="54"/>
    </row>
    <row r="22" spans="2:9" ht="16.5" thickTop="1" thickBot="1" x14ac:dyDescent="0.25">
      <c r="B22" s="16">
        <v>8</v>
      </c>
      <c r="C22" s="17"/>
      <c r="D22" s="74"/>
      <c r="E22" s="18"/>
      <c r="F22" s="18"/>
      <c r="G22" s="18"/>
      <c r="H22" s="18">
        <f t="shared" si="0"/>
        <v>0</v>
      </c>
      <c r="I22" s="54"/>
    </row>
    <row r="23" spans="2:9" ht="16.5" thickTop="1" thickBot="1" x14ac:dyDescent="0.25">
      <c r="B23" s="16">
        <v>9</v>
      </c>
      <c r="C23" s="17"/>
      <c r="D23" s="74"/>
      <c r="E23" s="18"/>
      <c r="F23" s="18"/>
      <c r="G23" s="18"/>
      <c r="H23" s="23">
        <f t="shared" si="0"/>
        <v>0</v>
      </c>
      <c r="I23" s="54"/>
    </row>
    <row r="24" spans="2:9" ht="16.5" thickTop="1" thickBot="1" x14ac:dyDescent="0.25">
      <c r="B24" s="16">
        <v>10</v>
      </c>
      <c r="C24" s="17"/>
      <c r="D24" s="74"/>
      <c r="E24" s="18"/>
      <c r="F24" s="18"/>
      <c r="G24" s="18"/>
      <c r="H24" s="18">
        <f t="shared" si="0"/>
        <v>0</v>
      </c>
      <c r="I24" s="54"/>
    </row>
    <row r="25" spans="2:9" ht="16.5" thickTop="1" thickBot="1" x14ac:dyDescent="0.25">
      <c r="B25" s="16">
        <v>11</v>
      </c>
      <c r="C25" s="17"/>
      <c r="D25" s="74"/>
      <c r="E25" s="18"/>
      <c r="F25" s="18"/>
      <c r="G25" s="18"/>
      <c r="H25" s="18">
        <f t="shared" si="0"/>
        <v>0</v>
      </c>
      <c r="I25" s="54"/>
    </row>
    <row r="26" spans="2:9" ht="16.5" thickTop="1" thickBot="1" x14ac:dyDescent="0.25">
      <c r="B26" s="16">
        <v>12</v>
      </c>
      <c r="C26" s="17"/>
      <c r="D26" s="74"/>
      <c r="E26" s="18"/>
      <c r="F26" s="18"/>
      <c r="G26" s="18"/>
      <c r="H26" s="18">
        <f t="shared" si="0"/>
        <v>0</v>
      </c>
      <c r="I26" s="54"/>
    </row>
    <row r="27" spans="2:9" ht="16.5" thickTop="1" thickBot="1" x14ac:dyDescent="0.25">
      <c r="B27" s="16">
        <v>13</v>
      </c>
      <c r="C27" s="17"/>
      <c r="D27" s="74"/>
      <c r="E27" s="18"/>
      <c r="F27" s="18"/>
      <c r="G27" s="18"/>
      <c r="H27" s="18">
        <f t="shared" si="0"/>
        <v>0</v>
      </c>
      <c r="I27" s="54"/>
    </row>
    <row r="28" spans="2:9" ht="16.5" thickTop="1" thickBot="1" x14ac:dyDescent="0.25">
      <c r="B28" s="16">
        <v>14</v>
      </c>
      <c r="C28" s="17"/>
      <c r="D28" s="74"/>
      <c r="E28" s="18"/>
      <c r="F28" s="18"/>
      <c r="G28" s="18"/>
      <c r="H28" s="18">
        <f t="shared" si="0"/>
        <v>0</v>
      </c>
      <c r="I28" s="54"/>
    </row>
    <row r="29" spans="2:9" ht="16.5" thickTop="1" thickBot="1" x14ac:dyDescent="0.25">
      <c r="B29" s="16">
        <v>15</v>
      </c>
      <c r="C29" s="17"/>
      <c r="D29" s="74"/>
      <c r="E29" s="18"/>
      <c r="F29" s="18"/>
      <c r="G29" s="18"/>
      <c r="H29" s="18">
        <f t="shared" si="0"/>
        <v>0</v>
      </c>
      <c r="I29" s="54"/>
    </row>
    <row r="30" spans="2:9" ht="16.5" thickTop="1" thickBot="1" x14ac:dyDescent="0.25">
      <c r="B30" s="16">
        <v>16</v>
      </c>
      <c r="C30" s="17"/>
      <c r="D30" s="74"/>
      <c r="E30" s="18"/>
      <c r="F30" s="18"/>
      <c r="G30" s="18"/>
      <c r="H30" s="18">
        <f t="shared" si="0"/>
        <v>0</v>
      </c>
      <c r="I30" s="54"/>
    </row>
    <row r="31" spans="2:9" ht="16.5" thickTop="1" thickBot="1" x14ac:dyDescent="0.25">
      <c r="B31" s="16">
        <v>17</v>
      </c>
      <c r="C31" s="17"/>
      <c r="D31" s="74"/>
      <c r="E31" s="18"/>
      <c r="F31" s="18"/>
      <c r="G31" s="18"/>
      <c r="H31" s="18">
        <f t="shared" si="0"/>
        <v>0</v>
      </c>
      <c r="I31" s="54"/>
    </row>
    <row r="32" spans="2:9" ht="16.5" thickTop="1" thickBot="1" x14ac:dyDescent="0.25">
      <c r="B32" s="16">
        <v>18</v>
      </c>
      <c r="C32" s="17"/>
      <c r="D32" s="74"/>
      <c r="E32" s="18"/>
      <c r="F32" s="18"/>
      <c r="G32" s="18"/>
      <c r="H32" s="18">
        <f t="shared" si="0"/>
        <v>0</v>
      </c>
      <c r="I32" s="54"/>
    </row>
    <row r="33" spans="2:9" ht="16.5" thickTop="1" thickBot="1" x14ac:dyDescent="0.25">
      <c r="B33" s="16">
        <v>19</v>
      </c>
      <c r="C33" s="17"/>
      <c r="D33" s="74"/>
      <c r="E33" s="18"/>
      <c r="F33" s="18"/>
      <c r="G33" s="18"/>
      <c r="H33" s="18">
        <f t="shared" si="0"/>
        <v>0</v>
      </c>
      <c r="I33" s="54"/>
    </row>
    <row r="34" spans="2:9" ht="16.5" thickTop="1" thickBot="1" x14ac:dyDescent="0.25">
      <c r="B34" s="16">
        <v>20</v>
      </c>
      <c r="C34" s="17"/>
      <c r="D34" s="74"/>
      <c r="E34" s="18"/>
      <c r="F34" s="18"/>
      <c r="G34" s="18"/>
      <c r="H34" s="18">
        <f t="shared" si="0"/>
        <v>0</v>
      </c>
      <c r="I34" s="54"/>
    </row>
    <row r="35" spans="2:9" ht="16.5" thickTop="1" thickBot="1" x14ac:dyDescent="0.25">
      <c r="B35" s="16">
        <v>21</v>
      </c>
      <c r="C35" s="17"/>
      <c r="D35" s="74"/>
      <c r="E35" s="18"/>
      <c r="F35" s="18"/>
      <c r="G35" s="18"/>
      <c r="H35" s="18">
        <f t="shared" si="0"/>
        <v>0</v>
      </c>
      <c r="I35" s="54"/>
    </row>
    <row r="36" spans="2:9" ht="16.5" thickTop="1" thickBot="1" x14ac:dyDescent="0.25">
      <c r="B36" s="16">
        <v>22</v>
      </c>
      <c r="C36" s="17"/>
      <c r="D36" s="74"/>
      <c r="E36" s="18"/>
      <c r="F36" s="18"/>
      <c r="G36" s="18"/>
      <c r="H36" s="18">
        <f t="shared" si="0"/>
        <v>0</v>
      </c>
      <c r="I36" s="54"/>
    </row>
    <row r="37" spans="2:9" ht="16.5" thickTop="1" thickBot="1" x14ac:dyDescent="0.25">
      <c r="B37" s="16">
        <v>23</v>
      </c>
      <c r="C37" s="17"/>
      <c r="D37" s="74"/>
      <c r="E37" s="18"/>
      <c r="F37" s="18"/>
      <c r="G37" s="18"/>
      <c r="H37" s="18">
        <f t="shared" si="0"/>
        <v>0</v>
      </c>
      <c r="I37" s="54"/>
    </row>
    <row r="38" spans="2:9" ht="16.5" thickTop="1" thickBot="1" x14ac:dyDescent="0.25">
      <c r="B38" s="16">
        <v>24</v>
      </c>
      <c r="C38" s="17"/>
      <c r="D38" s="76"/>
      <c r="E38" s="18"/>
      <c r="F38" s="18"/>
      <c r="G38" s="18"/>
      <c r="H38" s="18">
        <f t="shared" si="0"/>
        <v>0</v>
      </c>
      <c r="I38" s="54"/>
    </row>
    <row r="39" spans="2:9" ht="16.5" thickTop="1" thickBot="1" x14ac:dyDescent="0.25">
      <c r="B39" s="16">
        <v>25</v>
      </c>
      <c r="C39" s="24"/>
      <c r="D39" s="77"/>
      <c r="E39" s="25"/>
      <c r="F39" s="18"/>
      <c r="G39" s="18"/>
      <c r="H39" s="18">
        <f t="shared" si="0"/>
        <v>0</v>
      </c>
      <c r="I39" s="54"/>
    </row>
    <row r="40" spans="2:9" ht="16.5" thickTop="1" thickBot="1" x14ac:dyDescent="0.25">
      <c r="B40" s="16">
        <v>26</v>
      </c>
      <c r="C40" s="17"/>
      <c r="D40" s="78"/>
      <c r="E40" s="18"/>
      <c r="F40" s="18"/>
      <c r="G40" s="18"/>
      <c r="H40" s="18">
        <f t="shared" si="0"/>
        <v>0</v>
      </c>
      <c r="I40" s="54"/>
    </row>
    <row r="41" spans="2:9" ht="16.5" thickTop="1" thickBot="1" x14ac:dyDescent="0.25">
      <c r="B41" s="16">
        <v>27</v>
      </c>
      <c r="C41" s="17"/>
      <c r="D41" s="74"/>
      <c r="E41" s="18"/>
      <c r="F41" s="18"/>
      <c r="G41" s="18"/>
      <c r="H41" s="18">
        <f t="shared" si="0"/>
        <v>0</v>
      </c>
      <c r="I41" s="54"/>
    </row>
    <row r="42" spans="2:9" ht="16.5" thickTop="1" thickBot="1" x14ac:dyDescent="0.25">
      <c r="B42" s="16">
        <v>28</v>
      </c>
      <c r="C42" s="17"/>
      <c r="D42" s="74"/>
      <c r="E42" s="18"/>
      <c r="F42" s="18"/>
      <c r="G42" s="18"/>
      <c r="H42" s="18">
        <f t="shared" si="0"/>
        <v>0</v>
      </c>
      <c r="I42" s="54"/>
    </row>
    <row r="43" spans="2:9" ht="16.5" thickTop="1" thickBot="1" x14ac:dyDescent="0.25">
      <c r="B43" s="16">
        <v>29</v>
      </c>
      <c r="C43" s="17"/>
      <c r="D43" s="74"/>
      <c r="E43" s="18"/>
      <c r="F43" s="18"/>
      <c r="G43" s="18"/>
      <c r="H43" s="18">
        <f t="shared" si="0"/>
        <v>0</v>
      </c>
      <c r="I43" s="54"/>
    </row>
    <row r="44" spans="2:9" ht="16.5" thickTop="1" thickBot="1" x14ac:dyDescent="0.25">
      <c r="B44" s="16">
        <v>30</v>
      </c>
      <c r="C44" s="17"/>
      <c r="D44" s="74"/>
      <c r="E44" s="18"/>
      <c r="F44" s="18"/>
      <c r="G44" s="18"/>
      <c r="H44" s="18">
        <f t="shared" si="0"/>
        <v>0</v>
      </c>
      <c r="I44" s="54"/>
    </row>
    <row r="45" spans="2:9" ht="21.75" thickTop="1" thickBot="1" x14ac:dyDescent="0.25">
      <c r="B45" s="123" t="s">
        <v>138</v>
      </c>
      <c r="C45" s="124"/>
      <c r="D45" s="125"/>
      <c r="E45" s="26">
        <f>SUM(E15:E44)</f>
        <v>440</v>
      </c>
      <c r="F45" s="27"/>
      <c r="G45" s="26">
        <f>SUM(G15:G44)</f>
        <v>440</v>
      </c>
      <c r="H45" s="27"/>
      <c r="I45" s="54"/>
    </row>
    <row r="46" spans="2:9" ht="15.75" thickTop="1" x14ac:dyDescent="0.2"/>
    <row r="47" spans="2:9" x14ac:dyDescent="0.2">
      <c r="B47" s="120" t="s">
        <v>139</v>
      </c>
      <c r="C47" s="120"/>
      <c r="E47" s="121" t="s">
        <v>140</v>
      </c>
      <c r="F47" s="121"/>
      <c r="G47" s="121"/>
      <c r="H47" s="121"/>
      <c r="I47" s="121"/>
    </row>
    <row r="48" spans="2:9" x14ac:dyDescent="0.2">
      <c r="B48" s="120" t="s">
        <v>141</v>
      </c>
      <c r="C48" s="120"/>
      <c r="E48" s="121" t="s">
        <v>142</v>
      </c>
      <c r="F48" s="121"/>
      <c r="G48" s="121"/>
      <c r="H48" s="121"/>
      <c r="I48" s="121"/>
    </row>
    <row r="49" spans="2:9" x14ac:dyDescent="0.2">
      <c r="B49" s="120" t="s">
        <v>143</v>
      </c>
      <c r="C49" s="120"/>
      <c r="E49" s="121" t="s">
        <v>151</v>
      </c>
      <c r="F49" s="121"/>
      <c r="G49" s="121"/>
      <c r="H49" s="121"/>
      <c r="I49" s="121"/>
    </row>
    <row r="50" spans="2:9" x14ac:dyDescent="0.2">
      <c r="B50" s="28"/>
      <c r="C50" s="29"/>
    </row>
    <row r="51" spans="2:9" x14ac:dyDescent="0.2">
      <c r="B51" s="28"/>
      <c r="C51" s="29"/>
    </row>
    <row r="52" spans="2:9" x14ac:dyDescent="0.2">
      <c r="B52" s="28"/>
      <c r="C52" s="29"/>
    </row>
    <row r="53" spans="2:9" x14ac:dyDescent="0.2">
      <c r="B53" s="28"/>
      <c r="C53" s="29"/>
    </row>
    <row r="54" spans="2:9" x14ac:dyDescent="0.2">
      <c r="B54" s="28"/>
      <c r="C54" s="29"/>
    </row>
    <row r="55" spans="2:9" x14ac:dyDescent="0.2">
      <c r="B55" s="28"/>
      <c r="C55" s="29"/>
    </row>
    <row r="56" spans="2:9" x14ac:dyDescent="0.2">
      <c r="B56" s="28"/>
      <c r="C56" s="29"/>
    </row>
  </sheetData>
  <mergeCells count="14">
    <mergeCell ref="B49:C49"/>
    <mergeCell ref="E49:I49"/>
    <mergeCell ref="B3:D4"/>
    <mergeCell ref="G6:H6"/>
    <mergeCell ref="G7:H7"/>
    <mergeCell ref="G9:H9"/>
    <mergeCell ref="G10:H10"/>
    <mergeCell ref="B47:C47"/>
    <mergeCell ref="E47:I47"/>
    <mergeCell ref="E3:I4"/>
    <mergeCell ref="G11:H11"/>
    <mergeCell ref="B45:D45"/>
    <mergeCell ref="B48:C48"/>
    <mergeCell ref="E48:I48"/>
  </mergeCell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I56"/>
  <sheetViews>
    <sheetView rightToLeft="1" workbookViewId="0">
      <selection activeCell="G7" sqref="G7"/>
    </sheetView>
  </sheetViews>
  <sheetFormatPr defaultRowHeight="15" x14ac:dyDescent="0.2"/>
  <cols>
    <col min="1" max="1" width="15.5" style="8" customWidth="1"/>
    <col min="2" max="2" width="17.125" style="8" customWidth="1"/>
    <col min="3" max="3" width="25.5" style="9" customWidth="1"/>
    <col min="4" max="4" width="15.75" style="70" customWidth="1"/>
    <col min="5" max="6" width="13.375" style="8" customWidth="1"/>
    <col min="7" max="8" width="13.5" style="8" customWidth="1"/>
    <col min="9" max="9" width="14.75" style="50" bestFit="1" customWidth="1"/>
    <col min="10" max="16384" width="9" style="8"/>
  </cols>
  <sheetData>
    <row r="2" spans="2:9" s="6" customFormat="1" ht="14.25" customHeight="1" x14ac:dyDescent="0.2">
      <c r="C2" s="7"/>
      <c r="D2" s="69"/>
      <c r="I2" s="51"/>
    </row>
    <row r="3" spans="2:9" s="1" customFormat="1" ht="17.25" customHeight="1" x14ac:dyDescent="0.2">
      <c r="B3" s="127" t="s">
        <v>121</v>
      </c>
      <c r="C3" s="128"/>
      <c r="D3" s="128"/>
      <c r="E3" s="126" t="s">
        <v>122</v>
      </c>
      <c r="F3" s="126"/>
      <c r="G3" s="126"/>
      <c r="H3" s="126"/>
      <c r="I3" s="126"/>
    </row>
    <row r="4" spans="2:9" s="6" customFormat="1" ht="18" customHeight="1" x14ac:dyDescent="0.2">
      <c r="B4" s="128"/>
      <c r="C4" s="128"/>
      <c r="D4" s="128"/>
      <c r="E4" s="126"/>
      <c r="F4" s="126"/>
      <c r="G4" s="126"/>
      <c r="H4" s="126"/>
      <c r="I4" s="126"/>
    </row>
    <row r="5" spans="2:9" ht="15.75" thickBot="1" x14ac:dyDescent="0.25"/>
    <row r="6" spans="2:9" ht="17.25" thickTop="1" thickBot="1" x14ac:dyDescent="0.25">
      <c r="G6" s="129" t="s">
        <v>123</v>
      </c>
      <c r="H6" s="130"/>
    </row>
    <row r="7" spans="2:9" s="10" customFormat="1" ht="19.5" thickTop="1" thickBot="1" x14ac:dyDescent="0.25">
      <c r="C7" s="11"/>
      <c r="D7" s="71" t="s">
        <v>124</v>
      </c>
      <c r="G7" s="131">
        <v>43</v>
      </c>
      <c r="H7" s="132"/>
      <c r="I7" s="52"/>
    </row>
    <row r="8" spans="2:9" s="10" customFormat="1" ht="18.75" thickTop="1" x14ac:dyDescent="0.2">
      <c r="B8" s="8"/>
      <c r="C8" s="11"/>
      <c r="D8" s="72"/>
      <c r="E8" s="8"/>
      <c r="F8" s="8"/>
      <c r="I8" s="52"/>
    </row>
    <row r="9" spans="2:9" s="10" customFormat="1" ht="18" x14ac:dyDescent="0.2">
      <c r="B9" s="10" t="s">
        <v>125</v>
      </c>
      <c r="C9" s="11" t="str">
        <f>IFERROR(VLOOKUP(G7,'[1]البيانات '!$A$3:$B$102,2,0),"")</f>
        <v>محمد صبحي عبدالغني</v>
      </c>
      <c r="D9" s="72"/>
      <c r="E9" s="10" t="s">
        <v>126</v>
      </c>
      <c r="G9" s="133">
        <f>IFERROR(VLOOKUP(G7,'البيانات '!A3:C78,3,0),"")</f>
        <v>0</v>
      </c>
      <c r="H9" s="133"/>
      <c r="I9" s="52"/>
    </row>
    <row r="10" spans="2:9" ht="18" x14ac:dyDescent="0.2">
      <c r="B10" s="13" t="s">
        <v>127</v>
      </c>
      <c r="E10" s="10" t="s">
        <v>128</v>
      </c>
      <c r="F10" s="10"/>
      <c r="G10" s="134"/>
      <c r="H10" s="134"/>
      <c r="I10" s="52"/>
    </row>
    <row r="11" spans="2:9" ht="20.25" x14ac:dyDescent="0.2">
      <c r="B11" s="14" t="s">
        <v>129</v>
      </c>
      <c r="C11" s="15" t="str">
        <f>IFERROR(VLOOKUP(G7,'البيانات '!A3:D78,4,0),"")</f>
        <v>زفتي</v>
      </c>
      <c r="E11" s="10" t="s">
        <v>130</v>
      </c>
      <c r="F11" s="10"/>
      <c r="G11" s="122">
        <f>IFERROR(VLOOKUP(G7,'[1]البيانات '!$A$3:$E$102,5,0),"")</f>
        <v>0</v>
      </c>
      <c r="H11" s="122"/>
    </row>
    <row r="13" spans="2:9" ht="15.75" thickBot="1" x14ac:dyDescent="0.25"/>
    <row r="14" spans="2:9" ht="19.5" thickTop="1" thickBot="1" x14ac:dyDescent="0.25">
      <c r="B14" s="2" t="s">
        <v>131</v>
      </c>
      <c r="C14" s="3" t="s">
        <v>132</v>
      </c>
      <c r="D14" s="73" t="s">
        <v>133</v>
      </c>
      <c r="E14" s="2" t="s">
        <v>134</v>
      </c>
      <c r="F14" s="2" t="s">
        <v>146</v>
      </c>
      <c r="G14" s="2" t="s">
        <v>135</v>
      </c>
      <c r="H14" s="2" t="s">
        <v>136</v>
      </c>
      <c r="I14" s="53" t="s">
        <v>137</v>
      </c>
    </row>
    <row r="15" spans="2:9" ht="16.5" thickTop="1" thickBot="1" x14ac:dyDescent="0.25">
      <c r="B15" s="16">
        <v>1</v>
      </c>
      <c r="C15" s="17">
        <v>43233</v>
      </c>
      <c r="D15" s="74"/>
      <c r="E15" s="18">
        <v>9450</v>
      </c>
      <c r="F15" s="18">
        <v>0</v>
      </c>
      <c r="G15" s="18">
        <v>5000</v>
      </c>
      <c r="H15" s="18">
        <f>E15+F15-G15</f>
        <v>4450</v>
      </c>
      <c r="I15" s="54"/>
    </row>
    <row r="16" spans="2:9" ht="16.5" thickTop="1" thickBot="1" x14ac:dyDescent="0.25">
      <c r="B16" s="16">
        <v>2</v>
      </c>
      <c r="C16" s="17">
        <v>43273</v>
      </c>
      <c r="D16" s="74"/>
      <c r="E16" s="18">
        <v>9450</v>
      </c>
      <c r="F16" s="18">
        <v>4450</v>
      </c>
      <c r="G16" s="18">
        <v>11000</v>
      </c>
      <c r="H16" s="18">
        <f t="shared" ref="H16:H44" si="0">E16+F16-G16</f>
        <v>2900</v>
      </c>
      <c r="I16" s="54"/>
    </row>
    <row r="17" spans="2:9" ht="16.5" thickTop="1" thickBot="1" x14ac:dyDescent="0.25">
      <c r="B17" s="16">
        <v>3</v>
      </c>
      <c r="C17" s="17">
        <v>43316</v>
      </c>
      <c r="D17" s="74"/>
      <c r="E17" s="19">
        <v>10500</v>
      </c>
      <c r="F17" s="18">
        <v>2900</v>
      </c>
      <c r="G17" s="18">
        <v>0</v>
      </c>
      <c r="H17" s="18">
        <f t="shared" si="0"/>
        <v>13400</v>
      </c>
      <c r="I17" s="54"/>
    </row>
    <row r="18" spans="2:9" ht="16.5" thickTop="1" thickBot="1" x14ac:dyDescent="0.25">
      <c r="B18" s="16">
        <v>4</v>
      </c>
      <c r="C18" s="17">
        <v>43317</v>
      </c>
      <c r="D18" s="75" t="s">
        <v>150</v>
      </c>
      <c r="E18" s="20">
        <v>-570</v>
      </c>
      <c r="F18" s="21">
        <v>13400</v>
      </c>
      <c r="G18" s="18">
        <v>10000</v>
      </c>
      <c r="H18" s="18">
        <f t="shared" si="0"/>
        <v>2830</v>
      </c>
      <c r="I18" s="54" t="s">
        <v>207</v>
      </c>
    </row>
    <row r="19" spans="2:9" ht="16.5" thickTop="1" thickBot="1" x14ac:dyDescent="0.25">
      <c r="B19" s="16">
        <v>5</v>
      </c>
      <c r="C19" s="17">
        <v>43366</v>
      </c>
      <c r="D19" s="74"/>
      <c r="E19" s="22">
        <v>14790</v>
      </c>
      <c r="F19" s="18">
        <v>2830</v>
      </c>
      <c r="G19" s="18">
        <v>0</v>
      </c>
      <c r="H19" s="18">
        <f t="shared" si="0"/>
        <v>17620</v>
      </c>
      <c r="I19" s="54"/>
    </row>
    <row r="20" spans="2:9" ht="16.5" thickTop="1" thickBot="1" x14ac:dyDescent="0.25">
      <c r="B20" s="16">
        <v>6</v>
      </c>
      <c r="C20" s="17">
        <v>43366</v>
      </c>
      <c r="D20" s="74" t="s">
        <v>150</v>
      </c>
      <c r="E20" s="18">
        <v>0</v>
      </c>
      <c r="F20" s="18">
        <v>17620</v>
      </c>
      <c r="G20" s="18">
        <v>17350</v>
      </c>
      <c r="H20" s="18">
        <f t="shared" si="0"/>
        <v>270</v>
      </c>
      <c r="I20" s="54"/>
    </row>
    <row r="21" spans="2:9" ht="16.5" thickTop="1" thickBot="1" x14ac:dyDescent="0.25">
      <c r="B21" s="16">
        <v>7</v>
      </c>
      <c r="C21" s="17"/>
      <c r="D21" s="74"/>
      <c r="E21" s="18"/>
      <c r="F21" s="18"/>
      <c r="G21" s="18"/>
      <c r="H21" s="18">
        <f t="shared" si="0"/>
        <v>0</v>
      </c>
      <c r="I21" s="54"/>
    </row>
    <row r="22" spans="2:9" ht="16.5" thickTop="1" thickBot="1" x14ac:dyDescent="0.25">
      <c r="B22" s="16">
        <v>8</v>
      </c>
      <c r="C22" s="17"/>
      <c r="D22" s="74"/>
      <c r="E22" s="18"/>
      <c r="F22" s="18"/>
      <c r="G22" s="18"/>
      <c r="H22" s="18">
        <f t="shared" si="0"/>
        <v>0</v>
      </c>
      <c r="I22" s="54"/>
    </row>
    <row r="23" spans="2:9" ht="16.5" thickTop="1" thickBot="1" x14ac:dyDescent="0.25">
      <c r="B23" s="16">
        <v>9</v>
      </c>
      <c r="C23" s="17"/>
      <c r="D23" s="74"/>
      <c r="E23" s="18"/>
      <c r="F23" s="18"/>
      <c r="G23" s="18"/>
      <c r="H23" s="23">
        <f t="shared" si="0"/>
        <v>0</v>
      </c>
      <c r="I23" s="54"/>
    </row>
    <row r="24" spans="2:9" ht="16.5" thickTop="1" thickBot="1" x14ac:dyDescent="0.25">
      <c r="B24" s="16">
        <v>10</v>
      </c>
      <c r="C24" s="17"/>
      <c r="D24" s="74"/>
      <c r="E24" s="18"/>
      <c r="F24" s="18"/>
      <c r="G24" s="18"/>
      <c r="H24" s="18">
        <f t="shared" si="0"/>
        <v>0</v>
      </c>
      <c r="I24" s="54"/>
    </row>
    <row r="25" spans="2:9" ht="16.5" thickTop="1" thickBot="1" x14ac:dyDescent="0.25">
      <c r="B25" s="16">
        <v>11</v>
      </c>
      <c r="C25" s="17"/>
      <c r="D25" s="74"/>
      <c r="E25" s="18"/>
      <c r="F25" s="18"/>
      <c r="G25" s="18"/>
      <c r="H25" s="18">
        <f t="shared" si="0"/>
        <v>0</v>
      </c>
      <c r="I25" s="54"/>
    </row>
    <row r="26" spans="2:9" ht="16.5" thickTop="1" thickBot="1" x14ac:dyDescent="0.25">
      <c r="B26" s="16">
        <v>12</v>
      </c>
      <c r="C26" s="17"/>
      <c r="D26" s="74"/>
      <c r="E26" s="18"/>
      <c r="F26" s="18"/>
      <c r="G26" s="18"/>
      <c r="H26" s="18">
        <f t="shared" si="0"/>
        <v>0</v>
      </c>
      <c r="I26" s="54"/>
    </row>
    <row r="27" spans="2:9" ht="16.5" thickTop="1" thickBot="1" x14ac:dyDescent="0.25">
      <c r="B27" s="16">
        <v>13</v>
      </c>
      <c r="C27" s="17"/>
      <c r="D27" s="74"/>
      <c r="E27" s="18"/>
      <c r="F27" s="18"/>
      <c r="G27" s="18"/>
      <c r="H27" s="18">
        <f t="shared" si="0"/>
        <v>0</v>
      </c>
      <c r="I27" s="54"/>
    </row>
    <row r="28" spans="2:9" ht="16.5" thickTop="1" thickBot="1" x14ac:dyDescent="0.25">
      <c r="B28" s="16">
        <v>14</v>
      </c>
      <c r="C28" s="17"/>
      <c r="D28" s="74"/>
      <c r="E28" s="18"/>
      <c r="F28" s="18"/>
      <c r="G28" s="18"/>
      <c r="H28" s="18">
        <f t="shared" si="0"/>
        <v>0</v>
      </c>
      <c r="I28" s="54"/>
    </row>
    <row r="29" spans="2:9" ht="16.5" thickTop="1" thickBot="1" x14ac:dyDescent="0.25">
      <c r="B29" s="16">
        <v>15</v>
      </c>
      <c r="C29" s="17"/>
      <c r="D29" s="74"/>
      <c r="E29" s="18"/>
      <c r="F29" s="18"/>
      <c r="G29" s="18"/>
      <c r="H29" s="18">
        <f t="shared" si="0"/>
        <v>0</v>
      </c>
      <c r="I29" s="54"/>
    </row>
    <row r="30" spans="2:9" ht="16.5" thickTop="1" thickBot="1" x14ac:dyDescent="0.25">
      <c r="B30" s="16">
        <v>16</v>
      </c>
      <c r="C30" s="17"/>
      <c r="D30" s="74"/>
      <c r="E30" s="18"/>
      <c r="F30" s="18"/>
      <c r="G30" s="18"/>
      <c r="H30" s="18">
        <f t="shared" si="0"/>
        <v>0</v>
      </c>
      <c r="I30" s="54"/>
    </row>
    <row r="31" spans="2:9" ht="16.5" thickTop="1" thickBot="1" x14ac:dyDescent="0.25">
      <c r="B31" s="16">
        <v>17</v>
      </c>
      <c r="C31" s="17"/>
      <c r="D31" s="74"/>
      <c r="E31" s="18"/>
      <c r="F31" s="18"/>
      <c r="G31" s="18"/>
      <c r="H31" s="18">
        <f t="shared" si="0"/>
        <v>0</v>
      </c>
      <c r="I31" s="54"/>
    </row>
    <row r="32" spans="2:9" ht="16.5" thickTop="1" thickBot="1" x14ac:dyDescent="0.25">
      <c r="B32" s="16">
        <v>18</v>
      </c>
      <c r="C32" s="17"/>
      <c r="D32" s="74"/>
      <c r="E32" s="18"/>
      <c r="F32" s="18"/>
      <c r="G32" s="18"/>
      <c r="H32" s="18">
        <f t="shared" si="0"/>
        <v>0</v>
      </c>
      <c r="I32" s="54"/>
    </row>
    <row r="33" spans="2:9" ht="16.5" thickTop="1" thickBot="1" x14ac:dyDescent="0.25">
      <c r="B33" s="16">
        <v>19</v>
      </c>
      <c r="C33" s="17"/>
      <c r="D33" s="74"/>
      <c r="E33" s="18"/>
      <c r="F33" s="18"/>
      <c r="G33" s="18"/>
      <c r="H33" s="18">
        <f t="shared" si="0"/>
        <v>0</v>
      </c>
      <c r="I33" s="54"/>
    </row>
    <row r="34" spans="2:9" ht="16.5" thickTop="1" thickBot="1" x14ac:dyDescent="0.25">
      <c r="B34" s="16">
        <v>20</v>
      </c>
      <c r="C34" s="17"/>
      <c r="D34" s="74"/>
      <c r="E34" s="18"/>
      <c r="F34" s="18"/>
      <c r="G34" s="18"/>
      <c r="H34" s="18">
        <f t="shared" si="0"/>
        <v>0</v>
      </c>
      <c r="I34" s="54"/>
    </row>
    <row r="35" spans="2:9" ht="16.5" thickTop="1" thickBot="1" x14ac:dyDescent="0.25">
      <c r="B35" s="16">
        <v>21</v>
      </c>
      <c r="C35" s="17"/>
      <c r="D35" s="74"/>
      <c r="E35" s="18"/>
      <c r="F35" s="18"/>
      <c r="G35" s="18"/>
      <c r="H35" s="18">
        <f t="shared" si="0"/>
        <v>0</v>
      </c>
      <c r="I35" s="54"/>
    </row>
    <row r="36" spans="2:9" ht="16.5" thickTop="1" thickBot="1" x14ac:dyDescent="0.25">
      <c r="B36" s="16">
        <v>22</v>
      </c>
      <c r="C36" s="17"/>
      <c r="D36" s="74"/>
      <c r="E36" s="18"/>
      <c r="F36" s="18"/>
      <c r="G36" s="18"/>
      <c r="H36" s="18">
        <f t="shared" si="0"/>
        <v>0</v>
      </c>
      <c r="I36" s="54"/>
    </row>
    <row r="37" spans="2:9" ht="16.5" thickTop="1" thickBot="1" x14ac:dyDescent="0.25">
      <c r="B37" s="16">
        <v>23</v>
      </c>
      <c r="C37" s="17"/>
      <c r="D37" s="74"/>
      <c r="E37" s="18"/>
      <c r="F37" s="18"/>
      <c r="G37" s="18"/>
      <c r="H37" s="18">
        <f t="shared" si="0"/>
        <v>0</v>
      </c>
      <c r="I37" s="54"/>
    </row>
    <row r="38" spans="2:9" ht="16.5" thickTop="1" thickBot="1" x14ac:dyDescent="0.25">
      <c r="B38" s="16">
        <v>24</v>
      </c>
      <c r="C38" s="17"/>
      <c r="D38" s="76"/>
      <c r="E38" s="18"/>
      <c r="F38" s="18"/>
      <c r="G38" s="18"/>
      <c r="H38" s="18">
        <f t="shared" si="0"/>
        <v>0</v>
      </c>
      <c r="I38" s="54"/>
    </row>
    <row r="39" spans="2:9" ht="16.5" thickTop="1" thickBot="1" x14ac:dyDescent="0.25">
      <c r="B39" s="16">
        <v>25</v>
      </c>
      <c r="C39" s="24"/>
      <c r="D39" s="77"/>
      <c r="E39" s="25"/>
      <c r="F39" s="18"/>
      <c r="G39" s="18"/>
      <c r="H39" s="18">
        <f t="shared" si="0"/>
        <v>0</v>
      </c>
      <c r="I39" s="54"/>
    </row>
    <row r="40" spans="2:9" ht="16.5" thickTop="1" thickBot="1" x14ac:dyDescent="0.25">
      <c r="B40" s="16">
        <v>26</v>
      </c>
      <c r="C40" s="17"/>
      <c r="D40" s="78"/>
      <c r="E40" s="18"/>
      <c r="F40" s="18"/>
      <c r="G40" s="18"/>
      <c r="H40" s="18">
        <f t="shared" si="0"/>
        <v>0</v>
      </c>
      <c r="I40" s="54"/>
    </row>
    <row r="41" spans="2:9" ht="16.5" thickTop="1" thickBot="1" x14ac:dyDescent="0.25">
      <c r="B41" s="16">
        <v>27</v>
      </c>
      <c r="C41" s="17"/>
      <c r="D41" s="74"/>
      <c r="E41" s="18"/>
      <c r="F41" s="18"/>
      <c r="G41" s="18"/>
      <c r="H41" s="18">
        <f t="shared" si="0"/>
        <v>0</v>
      </c>
      <c r="I41" s="54"/>
    </row>
    <row r="42" spans="2:9" ht="16.5" thickTop="1" thickBot="1" x14ac:dyDescent="0.25">
      <c r="B42" s="16">
        <v>28</v>
      </c>
      <c r="C42" s="17"/>
      <c r="D42" s="74"/>
      <c r="E42" s="18"/>
      <c r="F42" s="18"/>
      <c r="G42" s="18"/>
      <c r="H42" s="18">
        <f t="shared" si="0"/>
        <v>0</v>
      </c>
      <c r="I42" s="54"/>
    </row>
    <row r="43" spans="2:9" ht="16.5" thickTop="1" thickBot="1" x14ac:dyDescent="0.25">
      <c r="B43" s="16">
        <v>29</v>
      </c>
      <c r="C43" s="17"/>
      <c r="D43" s="74"/>
      <c r="E43" s="18"/>
      <c r="F43" s="18"/>
      <c r="G43" s="18"/>
      <c r="H43" s="18">
        <f t="shared" si="0"/>
        <v>0</v>
      </c>
      <c r="I43" s="54"/>
    </row>
    <row r="44" spans="2:9" ht="16.5" thickTop="1" thickBot="1" x14ac:dyDescent="0.25">
      <c r="B44" s="16">
        <v>30</v>
      </c>
      <c r="C44" s="17"/>
      <c r="D44" s="74"/>
      <c r="E44" s="18"/>
      <c r="F44" s="18"/>
      <c r="G44" s="18"/>
      <c r="H44" s="18">
        <f t="shared" si="0"/>
        <v>0</v>
      </c>
      <c r="I44" s="54"/>
    </row>
    <row r="45" spans="2:9" ht="21.75" thickTop="1" thickBot="1" x14ac:dyDescent="0.25">
      <c r="B45" s="123" t="s">
        <v>138</v>
      </c>
      <c r="C45" s="124"/>
      <c r="D45" s="125"/>
      <c r="E45" s="26">
        <f>SUM(E15:E44)</f>
        <v>43620</v>
      </c>
      <c r="F45" s="27"/>
      <c r="G45" s="26">
        <f>SUM(G15:G44)</f>
        <v>43350</v>
      </c>
      <c r="H45" s="27"/>
      <c r="I45" s="54"/>
    </row>
    <row r="46" spans="2:9" ht="15.75" thickTop="1" x14ac:dyDescent="0.2"/>
    <row r="47" spans="2:9" x14ac:dyDescent="0.2">
      <c r="B47" s="120" t="s">
        <v>139</v>
      </c>
      <c r="C47" s="120"/>
      <c r="E47" s="121" t="s">
        <v>140</v>
      </c>
      <c r="F47" s="121"/>
      <c r="G47" s="121"/>
      <c r="H47" s="121"/>
      <c r="I47" s="121"/>
    </row>
    <row r="48" spans="2:9" x14ac:dyDescent="0.2">
      <c r="B48" s="120" t="s">
        <v>141</v>
      </c>
      <c r="C48" s="120"/>
      <c r="E48" s="121" t="s">
        <v>142</v>
      </c>
      <c r="F48" s="121"/>
      <c r="G48" s="121"/>
      <c r="H48" s="121"/>
      <c r="I48" s="121"/>
    </row>
    <row r="49" spans="2:9" x14ac:dyDescent="0.2">
      <c r="B49" s="120" t="s">
        <v>143</v>
      </c>
      <c r="C49" s="120"/>
      <c r="E49" s="121" t="s">
        <v>151</v>
      </c>
      <c r="F49" s="121"/>
      <c r="G49" s="121"/>
      <c r="H49" s="121"/>
      <c r="I49" s="121"/>
    </row>
    <row r="50" spans="2:9" x14ac:dyDescent="0.2">
      <c r="B50" s="28"/>
      <c r="C50" s="29"/>
    </row>
    <row r="51" spans="2:9" x14ac:dyDescent="0.2">
      <c r="B51" s="28"/>
      <c r="C51" s="29"/>
    </row>
    <row r="52" spans="2:9" x14ac:dyDescent="0.2">
      <c r="B52" s="28"/>
      <c r="C52" s="29"/>
    </row>
    <row r="53" spans="2:9" x14ac:dyDescent="0.2">
      <c r="B53" s="28"/>
      <c r="C53" s="29"/>
    </row>
    <row r="54" spans="2:9" x14ac:dyDescent="0.2">
      <c r="B54" s="28"/>
      <c r="C54" s="29"/>
    </row>
    <row r="55" spans="2:9" x14ac:dyDescent="0.2">
      <c r="B55" s="28"/>
      <c r="C55" s="29"/>
    </row>
    <row r="56" spans="2:9" x14ac:dyDescent="0.2">
      <c r="B56" s="28"/>
      <c r="C56" s="29"/>
    </row>
  </sheetData>
  <mergeCells count="14">
    <mergeCell ref="B49:C49"/>
    <mergeCell ref="E49:I49"/>
    <mergeCell ref="B3:D4"/>
    <mergeCell ref="G6:H6"/>
    <mergeCell ref="G7:H7"/>
    <mergeCell ref="G9:H9"/>
    <mergeCell ref="G10:H10"/>
    <mergeCell ref="B47:C47"/>
    <mergeCell ref="E47:I47"/>
    <mergeCell ref="E3:I4"/>
    <mergeCell ref="G11:H11"/>
    <mergeCell ref="B45:D45"/>
    <mergeCell ref="B48:C48"/>
    <mergeCell ref="E48:I48"/>
  </mergeCell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I56"/>
  <sheetViews>
    <sheetView rightToLeft="1" topLeftCell="A16" workbookViewId="0">
      <selection activeCell="G7" sqref="G7"/>
    </sheetView>
  </sheetViews>
  <sheetFormatPr defaultRowHeight="15" x14ac:dyDescent="0.2"/>
  <cols>
    <col min="1" max="1" width="15.5" style="8" customWidth="1"/>
    <col min="2" max="2" width="17.125" style="8" customWidth="1"/>
    <col min="3" max="3" width="25.5" style="9" customWidth="1"/>
    <col min="4" max="4" width="15.75" style="70" customWidth="1"/>
    <col min="5" max="6" width="13.375" style="8" customWidth="1"/>
    <col min="7" max="7" width="13.5" style="109" customWidth="1"/>
    <col min="8" max="8" width="10.375" style="8" bestFit="1" customWidth="1"/>
    <col min="9" max="9" width="29.25" style="50" bestFit="1" customWidth="1"/>
    <col min="10" max="16384" width="9" style="8"/>
  </cols>
  <sheetData>
    <row r="2" spans="2:9" s="6" customFormat="1" ht="14.25" customHeight="1" x14ac:dyDescent="0.2">
      <c r="C2" s="7"/>
      <c r="D2" s="69"/>
      <c r="I2" s="51"/>
    </row>
    <row r="3" spans="2:9" s="1" customFormat="1" ht="17.25" customHeight="1" x14ac:dyDescent="0.2">
      <c r="B3" s="127" t="s">
        <v>121</v>
      </c>
      <c r="C3" s="128"/>
      <c r="D3" s="128"/>
      <c r="E3" s="126" t="s">
        <v>122</v>
      </c>
      <c r="F3" s="126"/>
      <c r="G3" s="126"/>
      <c r="H3" s="126"/>
      <c r="I3" s="126"/>
    </row>
    <row r="4" spans="2:9" s="6" customFormat="1" ht="18" customHeight="1" x14ac:dyDescent="0.2">
      <c r="B4" s="128"/>
      <c r="C4" s="128"/>
      <c r="D4" s="128"/>
      <c r="E4" s="126"/>
      <c r="F4" s="126"/>
      <c r="G4" s="126"/>
      <c r="H4" s="126"/>
      <c r="I4" s="126"/>
    </row>
    <row r="5" spans="2:9" ht="15.75" thickBot="1" x14ac:dyDescent="0.25"/>
    <row r="6" spans="2:9" ht="17.25" thickTop="1" thickBot="1" x14ac:dyDescent="0.25">
      <c r="G6" s="129" t="s">
        <v>123</v>
      </c>
      <c r="H6" s="130"/>
    </row>
    <row r="7" spans="2:9" s="10" customFormat="1" ht="19.5" thickTop="1" thickBot="1" x14ac:dyDescent="0.25">
      <c r="C7" s="11"/>
      <c r="D7" s="71" t="s">
        <v>124</v>
      </c>
      <c r="G7" s="131">
        <v>45</v>
      </c>
      <c r="H7" s="132"/>
      <c r="I7" s="52"/>
    </row>
    <row r="8" spans="2:9" s="10" customFormat="1" ht="18.75" thickTop="1" x14ac:dyDescent="0.2">
      <c r="B8" s="8"/>
      <c r="C8" s="11"/>
      <c r="D8" s="72"/>
      <c r="E8" s="8"/>
      <c r="F8" s="8"/>
      <c r="G8" s="108"/>
      <c r="I8" s="52"/>
    </row>
    <row r="9" spans="2:9" s="10" customFormat="1" ht="18" x14ac:dyDescent="0.2">
      <c r="B9" s="10" t="s">
        <v>125</v>
      </c>
      <c r="C9" s="11" t="str">
        <f>IFERROR(VLOOKUP(G7,'[1]البيانات '!$A$3:$B$102,2,0),"")</f>
        <v>شركة الاندلس</v>
      </c>
      <c r="D9" s="72"/>
      <c r="E9" s="10" t="s">
        <v>126</v>
      </c>
      <c r="G9" s="133">
        <f>IFERROR(VLOOKUP(G7,'البيانات '!A3:C78,3,0),"")</f>
        <v>0</v>
      </c>
      <c r="H9" s="133"/>
      <c r="I9" s="52"/>
    </row>
    <row r="10" spans="2:9" ht="18" x14ac:dyDescent="0.2">
      <c r="B10" s="13" t="s">
        <v>127</v>
      </c>
      <c r="E10" s="10" t="s">
        <v>128</v>
      </c>
      <c r="F10" s="10"/>
      <c r="G10" s="134"/>
      <c r="H10" s="134"/>
      <c r="I10" s="52"/>
    </row>
    <row r="11" spans="2:9" ht="20.25" x14ac:dyDescent="0.2">
      <c r="B11" s="14" t="s">
        <v>129</v>
      </c>
      <c r="C11" s="15" t="str">
        <f>IFERROR(VLOOKUP(G7,'البيانات '!A3:D78,4,0),"")</f>
        <v>النجاح</v>
      </c>
      <c r="E11" s="10" t="s">
        <v>130</v>
      </c>
      <c r="F11" s="10"/>
      <c r="G11" s="122" t="str">
        <f>IFERROR(VLOOKUP(G7,'[1]البيانات '!$A$3:$E$102,5,0),"")</f>
        <v>الكابتن - كامل</v>
      </c>
      <c r="H11" s="122"/>
    </row>
    <row r="13" spans="2:9" ht="15.75" thickBot="1" x14ac:dyDescent="0.25"/>
    <row r="14" spans="2:9" ht="19.5" thickTop="1" thickBot="1" x14ac:dyDescent="0.25">
      <c r="B14" s="2" t="s">
        <v>131</v>
      </c>
      <c r="C14" s="3" t="s">
        <v>132</v>
      </c>
      <c r="D14" s="73" t="s">
        <v>133</v>
      </c>
      <c r="E14" s="2" t="s">
        <v>134</v>
      </c>
      <c r="F14" s="2" t="s">
        <v>146</v>
      </c>
      <c r="G14" s="2" t="s">
        <v>135</v>
      </c>
      <c r="H14" s="2" t="s">
        <v>136</v>
      </c>
      <c r="I14" s="53" t="s">
        <v>137</v>
      </c>
    </row>
    <row r="15" spans="2:9" ht="16.5" thickTop="1" thickBot="1" x14ac:dyDescent="0.25">
      <c r="B15" s="16">
        <v>1</v>
      </c>
      <c r="C15" s="17">
        <v>43257</v>
      </c>
      <c r="D15" s="74"/>
      <c r="E15" s="18">
        <v>995</v>
      </c>
      <c r="F15" s="18">
        <v>0</v>
      </c>
      <c r="G15" s="18">
        <v>995</v>
      </c>
      <c r="H15" s="18">
        <f>E15+F15-G15</f>
        <v>0</v>
      </c>
      <c r="I15" s="54" t="s">
        <v>211</v>
      </c>
    </row>
    <row r="16" spans="2:9" ht="16.5" thickTop="1" thickBot="1" x14ac:dyDescent="0.25">
      <c r="B16" s="16">
        <v>2</v>
      </c>
      <c r="C16" s="17"/>
      <c r="D16" s="74"/>
      <c r="E16" s="18">
        <v>800</v>
      </c>
      <c r="F16" s="18">
        <v>0</v>
      </c>
      <c r="G16" s="18">
        <v>400</v>
      </c>
      <c r="H16" s="18">
        <f t="shared" ref="H16:H44" si="0">E16+F16-G16</f>
        <v>400</v>
      </c>
      <c r="I16" s="54" t="s">
        <v>212</v>
      </c>
    </row>
    <row r="17" spans="2:9" ht="16.5" thickTop="1" thickBot="1" x14ac:dyDescent="0.25">
      <c r="B17" s="16">
        <v>3</v>
      </c>
      <c r="C17" s="17">
        <v>43290</v>
      </c>
      <c r="D17" s="74"/>
      <c r="E17" s="19">
        <v>540</v>
      </c>
      <c r="F17" s="18">
        <v>0</v>
      </c>
      <c r="G17" s="18">
        <v>450</v>
      </c>
      <c r="H17" s="18">
        <f t="shared" si="0"/>
        <v>90</v>
      </c>
      <c r="I17" s="54" t="s">
        <v>209</v>
      </c>
    </row>
    <row r="18" spans="2:9" ht="16.5" thickTop="1" thickBot="1" x14ac:dyDescent="0.25">
      <c r="B18" s="16">
        <v>4</v>
      </c>
      <c r="C18" s="17">
        <v>43290</v>
      </c>
      <c r="D18" s="75"/>
      <c r="E18" s="20">
        <v>70</v>
      </c>
      <c r="F18" s="21">
        <v>400</v>
      </c>
      <c r="G18" s="18"/>
      <c r="H18" s="18">
        <f t="shared" si="0"/>
        <v>470</v>
      </c>
      <c r="I18" s="54" t="s">
        <v>210</v>
      </c>
    </row>
    <row r="19" spans="2:9" ht="16.5" thickTop="1" thickBot="1" x14ac:dyDescent="0.25">
      <c r="B19" s="16">
        <v>5</v>
      </c>
      <c r="C19" s="17"/>
      <c r="D19" s="74"/>
      <c r="E19" s="22"/>
      <c r="F19" s="18"/>
      <c r="G19" s="18"/>
      <c r="H19" s="18">
        <f t="shared" si="0"/>
        <v>0</v>
      </c>
      <c r="I19" s="54"/>
    </row>
    <row r="20" spans="2:9" ht="16.5" thickTop="1" thickBot="1" x14ac:dyDescent="0.25">
      <c r="B20" s="16">
        <v>6</v>
      </c>
      <c r="C20" s="17"/>
      <c r="D20" s="74"/>
      <c r="E20" s="18"/>
      <c r="F20" s="18"/>
      <c r="G20" s="18"/>
      <c r="H20" s="18">
        <f t="shared" si="0"/>
        <v>0</v>
      </c>
      <c r="I20" s="54"/>
    </row>
    <row r="21" spans="2:9" ht="16.5" thickTop="1" thickBot="1" x14ac:dyDescent="0.25">
      <c r="B21" s="16">
        <v>7</v>
      </c>
      <c r="C21" s="17"/>
      <c r="D21" s="74"/>
      <c r="E21" s="18"/>
      <c r="F21" s="18"/>
      <c r="G21" s="18"/>
      <c r="H21" s="18">
        <f t="shared" si="0"/>
        <v>0</v>
      </c>
      <c r="I21" s="54"/>
    </row>
    <row r="22" spans="2:9" ht="16.5" thickTop="1" thickBot="1" x14ac:dyDescent="0.25">
      <c r="B22" s="16">
        <v>8</v>
      </c>
      <c r="C22" s="17"/>
      <c r="D22" s="74"/>
      <c r="E22" s="18"/>
      <c r="F22" s="18"/>
      <c r="G22" s="18"/>
      <c r="H22" s="18">
        <f t="shared" si="0"/>
        <v>0</v>
      </c>
      <c r="I22" s="54"/>
    </row>
    <row r="23" spans="2:9" ht="16.5" thickTop="1" thickBot="1" x14ac:dyDescent="0.25">
      <c r="B23" s="16">
        <v>9</v>
      </c>
      <c r="C23" s="17"/>
      <c r="D23" s="74"/>
      <c r="E23" s="18"/>
      <c r="F23" s="18"/>
      <c r="G23" s="18"/>
      <c r="H23" s="23">
        <f t="shared" si="0"/>
        <v>0</v>
      </c>
      <c r="I23" s="54"/>
    </row>
    <row r="24" spans="2:9" ht="16.5" thickTop="1" thickBot="1" x14ac:dyDescent="0.25">
      <c r="B24" s="16">
        <v>10</v>
      </c>
      <c r="C24" s="17"/>
      <c r="D24" s="74"/>
      <c r="E24" s="18"/>
      <c r="F24" s="18"/>
      <c r="G24" s="18"/>
      <c r="H24" s="18">
        <f t="shared" si="0"/>
        <v>0</v>
      </c>
      <c r="I24" s="54"/>
    </row>
    <row r="25" spans="2:9" ht="16.5" thickTop="1" thickBot="1" x14ac:dyDescent="0.25">
      <c r="B25" s="16">
        <v>11</v>
      </c>
      <c r="C25" s="17"/>
      <c r="D25" s="74"/>
      <c r="E25" s="18"/>
      <c r="F25" s="18"/>
      <c r="G25" s="18"/>
      <c r="H25" s="18">
        <f t="shared" si="0"/>
        <v>0</v>
      </c>
      <c r="I25" s="54"/>
    </row>
    <row r="26" spans="2:9" ht="16.5" thickTop="1" thickBot="1" x14ac:dyDescent="0.25">
      <c r="B26" s="16">
        <v>12</v>
      </c>
      <c r="C26" s="17"/>
      <c r="D26" s="74"/>
      <c r="E26" s="18"/>
      <c r="F26" s="18"/>
      <c r="G26" s="18"/>
      <c r="H26" s="18">
        <f t="shared" si="0"/>
        <v>0</v>
      </c>
      <c r="I26" s="54"/>
    </row>
    <row r="27" spans="2:9" ht="16.5" thickTop="1" thickBot="1" x14ac:dyDescent="0.25">
      <c r="B27" s="16">
        <v>13</v>
      </c>
      <c r="C27" s="17"/>
      <c r="D27" s="74"/>
      <c r="E27" s="18"/>
      <c r="F27" s="18"/>
      <c r="G27" s="18"/>
      <c r="H27" s="18">
        <f t="shared" si="0"/>
        <v>0</v>
      </c>
      <c r="I27" s="54"/>
    </row>
    <row r="28" spans="2:9" ht="16.5" thickTop="1" thickBot="1" x14ac:dyDescent="0.25">
      <c r="B28" s="16">
        <v>14</v>
      </c>
      <c r="C28" s="17"/>
      <c r="D28" s="74"/>
      <c r="E28" s="18"/>
      <c r="F28" s="18"/>
      <c r="G28" s="18"/>
      <c r="H28" s="18">
        <f t="shared" si="0"/>
        <v>0</v>
      </c>
      <c r="I28" s="54"/>
    </row>
    <row r="29" spans="2:9" ht="16.5" thickTop="1" thickBot="1" x14ac:dyDescent="0.25">
      <c r="B29" s="16">
        <v>15</v>
      </c>
      <c r="C29" s="17"/>
      <c r="D29" s="74"/>
      <c r="E29" s="18"/>
      <c r="F29" s="18"/>
      <c r="G29" s="18"/>
      <c r="H29" s="18">
        <f t="shared" si="0"/>
        <v>0</v>
      </c>
      <c r="I29" s="54"/>
    </row>
    <row r="30" spans="2:9" ht="16.5" thickTop="1" thickBot="1" x14ac:dyDescent="0.25">
      <c r="B30" s="16">
        <v>16</v>
      </c>
      <c r="C30" s="17"/>
      <c r="D30" s="74"/>
      <c r="E30" s="18"/>
      <c r="F30" s="18"/>
      <c r="G30" s="18"/>
      <c r="H30" s="18">
        <f t="shared" si="0"/>
        <v>0</v>
      </c>
      <c r="I30" s="54"/>
    </row>
    <row r="31" spans="2:9" ht="16.5" thickTop="1" thickBot="1" x14ac:dyDescent="0.25">
      <c r="B31" s="16">
        <v>17</v>
      </c>
      <c r="C31" s="17"/>
      <c r="D31" s="74"/>
      <c r="E31" s="18"/>
      <c r="F31" s="18"/>
      <c r="G31" s="18"/>
      <c r="H31" s="18">
        <f t="shared" si="0"/>
        <v>0</v>
      </c>
      <c r="I31" s="54"/>
    </row>
    <row r="32" spans="2:9" ht="16.5" thickTop="1" thickBot="1" x14ac:dyDescent="0.25">
      <c r="B32" s="16">
        <v>18</v>
      </c>
      <c r="C32" s="17"/>
      <c r="D32" s="74"/>
      <c r="E32" s="18"/>
      <c r="F32" s="18"/>
      <c r="G32" s="18"/>
      <c r="H32" s="18">
        <f t="shared" si="0"/>
        <v>0</v>
      </c>
      <c r="I32" s="54"/>
    </row>
    <row r="33" spans="2:9" ht="16.5" thickTop="1" thickBot="1" x14ac:dyDescent="0.25">
      <c r="B33" s="16">
        <v>19</v>
      </c>
      <c r="C33" s="17"/>
      <c r="D33" s="74"/>
      <c r="E33" s="18"/>
      <c r="F33" s="18"/>
      <c r="G33" s="18"/>
      <c r="H33" s="18">
        <f t="shared" si="0"/>
        <v>0</v>
      </c>
      <c r="I33" s="54"/>
    </row>
    <row r="34" spans="2:9" ht="16.5" thickTop="1" thickBot="1" x14ac:dyDescent="0.25">
      <c r="B34" s="16">
        <v>20</v>
      </c>
      <c r="C34" s="17"/>
      <c r="D34" s="74"/>
      <c r="E34" s="18"/>
      <c r="F34" s="18"/>
      <c r="G34" s="18"/>
      <c r="H34" s="18">
        <f t="shared" si="0"/>
        <v>0</v>
      </c>
      <c r="I34" s="54"/>
    </row>
    <row r="35" spans="2:9" ht="16.5" thickTop="1" thickBot="1" x14ac:dyDescent="0.25">
      <c r="B35" s="16">
        <v>21</v>
      </c>
      <c r="C35" s="17"/>
      <c r="D35" s="74"/>
      <c r="E35" s="18"/>
      <c r="F35" s="18"/>
      <c r="G35" s="18"/>
      <c r="H35" s="18">
        <f t="shared" si="0"/>
        <v>0</v>
      </c>
      <c r="I35" s="54"/>
    </row>
    <row r="36" spans="2:9" ht="16.5" thickTop="1" thickBot="1" x14ac:dyDescent="0.25">
      <c r="B36" s="16">
        <v>22</v>
      </c>
      <c r="C36" s="17"/>
      <c r="D36" s="74"/>
      <c r="E36" s="18"/>
      <c r="F36" s="18"/>
      <c r="G36" s="18"/>
      <c r="H36" s="18">
        <f t="shared" si="0"/>
        <v>0</v>
      </c>
      <c r="I36" s="54"/>
    </row>
    <row r="37" spans="2:9" ht="16.5" thickTop="1" thickBot="1" x14ac:dyDescent="0.25">
      <c r="B37" s="16">
        <v>23</v>
      </c>
      <c r="C37" s="17"/>
      <c r="D37" s="74"/>
      <c r="E37" s="18"/>
      <c r="F37" s="18"/>
      <c r="G37" s="18"/>
      <c r="H37" s="18">
        <f t="shared" si="0"/>
        <v>0</v>
      </c>
      <c r="I37" s="54"/>
    </row>
    <row r="38" spans="2:9" ht="16.5" thickTop="1" thickBot="1" x14ac:dyDescent="0.25">
      <c r="B38" s="16">
        <v>24</v>
      </c>
      <c r="C38" s="17"/>
      <c r="D38" s="76"/>
      <c r="E38" s="18"/>
      <c r="F38" s="18"/>
      <c r="G38" s="18"/>
      <c r="H38" s="18">
        <f t="shared" si="0"/>
        <v>0</v>
      </c>
      <c r="I38" s="54"/>
    </row>
    <row r="39" spans="2:9" ht="16.5" thickTop="1" thickBot="1" x14ac:dyDescent="0.25">
      <c r="B39" s="16">
        <v>25</v>
      </c>
      <c r="C39" s="24"/>
      <c r="D39" s="77"/>
      <c r="E39" s="25"/>
      <c r="F39" s="18"/>
      <c r="G39" s="18"/>
      <c r="H39" s="18">
        <f t="shared" si="0"/>
        <v>0</v>
      </c>
      <c r="I39" s="54"/>
    </row>
    <row r="40" spans="2:9" ht="16.5" thickTop="1" thickBot="1" x14ac:dyDescent="0.25">
      <c r="B40" s="16">
        <v>26</v>
      </c>
      <c r="C40" s="17"/>
      <c r="D40" s="78"/>
      <c r="E40" s="18"/>
      <c r="F40" s="18"/>
      <c r="G40" s="18"/>
      <c r="H40" s="18">
        <f t="shared" si="0"/>
        <v>0</v>
      </c>
      <c r="I40" s="54"/>
    </row>
    <row r="41" spans="2:9" ht="16.5" thickTop="1" thickBot="1" x14ac:dyDescent="0.25">
      <c r="B41" s="16">
        <v>27</v>
      </c>
      <c r="C41" s="17"/>
      <c r="D41" s="74"/>
      <c r="E41" s="18"/>
      <c r="F41" s="18"/>
      <c r="G41" s="18"/>
      <c r="H41" s="18">
        <f t="shared" si="0"/>
        <v>0</v>
      </c>
      <c r="I41" s="54"/>
    </row>
    <row r="42" spans="2:9" ht="16.5" thickTop="1" thickBot="1" x14ac:dyDescent="0.25">
      <c r="B42" s="16">
        <v>28</v>
      </c>
      <c r="C42" s="17"/>
      <c r="D42" s="74"/>
      <c r="E42" s="18"/>
      <c r="F42" s="18"/>
      <c r="G42" s="18"/>
      <c r="H42" s="18">
        <f t="shared" si="0"/>
        <v>0</v>
      </c>
      <c r="I42" s="54"/>
    </row>
    <row r="43" spans="2:9" ht="16.5" thickTop="1" thickBot="1" x14ac:dyDescent="0.25">
      <c r="B43" s="16">
        <v>29</v>
      </c>
      <c r="C43" s="17"/>
      <c r="D43" s="74"/>
      <c r="E43" s="18"/>
      <c r="F43" s="18"/>
      <c r="G43" s="18"/>
      <c r="H43" s="18">
        <f t="shared" si="0"/>
        <v>0</v>
      </c>
      <c r="I43" s="54"/>
    </row>
    <row r="44" spans="2:9" ht="16.5" thickTop="1" thickBot="1" x14ac:dyDescent="0.25">
      <c r="B44" s="16">
        <v>30</v>
      </c>
      <c r="C44" s="17"/>
      <c r="D44" s="74"/>
      <c r="E44" s="18"/>
      <c r="F44" s="18"/>
      <c r="G44" s="18"/>
      <c r="H44" s="18">
        <f t="shared" si="0"/>
        <v>0</v>
      </c>
      <c r="I44" s="54"/>
    </row>
    <row r="45" spans="2:9" ht="21.75" thickTop="1" thickBot="1" x14ac:dyDescent="0.25">
      <c r="B45" s="123" t="s">
        <v>138</v>
      </c>
      <c r="C45" s="124"/>
      <c r="D45" s="125"/>
      <c r="E45" s="26">
        <f>SUM(E15:E44)</f>
        <v>2405</v>
      </c>
      <c r="F45" s="27"/>
      <c r="G45" s="26">
        <f>SUM(G15:G44)</f>
        <v>1845</v>
      </c>
      <c r="H45" s="27"/>
      <c r="I45" s="54"/>
    </row>
    <row r="46" spans="2:9" ht="15.75" thickTop="1" x14ac:dyDescent="0.2"/>
    <row r="47" spans="2:9" x14ac:dyDescent="0.2">
      <c r="B47" s="120" t="s">
        <v>139</v>
      </c>
      <c r="C47" s="120"/>
      <c r="E47" s="121" t="s">
        <v>140</v>
      </c>
      <c r="F47" s="121"/>
      <c r="G47" s="121"/>
      <c r="H47" s="121"/>
      <c r="I47" s="121"/>
    </row>
    <row r="48" spans="2:9" x14ac:dyDescent="0.2">
      <c r="B48" s="120" t="s">
        <v>141</v>
      </c>
      <c r="C48" s="120"/>
      <c r="E48" s="121" t="s">
        <v>142</v>
      </c>
      <c r="F48" s="121"/>
      <c r="G48" s="121"/>
      <c r="H48" s="121"/>
      <c r="I48" s="121"/>
    </row>
    <row r="49" spans="2:9" x14ac:dyDescent="0.2">
      <c r="B49" s="120" t="s">
        <v>143</v>
      </c>
      <c r="C49" s="120"/>
      <c r="E49" s="121" t="s">
        <v>151</v>
      </c>
      <c r="F49" s="121"/>
      <c r="G49" s="121"/>
      <c r="H49" s="121"/>
      <c r="I49" s="121"/>
    </row>
    <row r="50" spans="2:9" x14ac:dyDescent="0.2">
      <c r="B50" s="28"/>
      <c r="C50" s="29"/>
    </row>
    <row r="51" spans="2:9" x14ac:dyDescent="0.2">
      <c r="B51" s="28"/>
      <c r="C51" s="29"/>
    </row>
    <row r="52" spans="2:9" x14ac:dyDescent="0.2">
      <c r="B52" s="28"/>
      <c r="C52" s="29"/>
    </row>
    <row r="53" spans="2:9" x14ac:dyDescent="0.2">
      <c r="B53" s="28"/>
      <c r="C53" s="29"/>
    </row>
    <row r="54" spans="2:9" x14ac:dyDescent="0.2">
      <c r="B54" s="28"/>
      <c r="C54" s="29"/>
    </row>
    <row r="55" spans="2:9" x14ac:dyDescent="0.2">
      <c r="B55" s="28"/>
      <c r="C55" s="29"/>
    </row>
    <row r="56" spans="2:9" x14ac:dyDescent="0.2">
      <c r="B56" s="28"/>
      <c r="C56" s="29"/>
    </row>
  </sheetData>
  <mergeCells count="14">
    <mergeCell ref="B49:C49"/>
    <mergeCell ref="E49:I49"/>
    <mergeCell ref="B3:D4"/>
    <mergeCell ref="G6:H6"/>
    <mergeCell ref="G7:H7"/>
    <mergeCell ref="G9:H9"/>
    <mergeCell ref="G10:H10"/>
    <mergeCell ref="B47:C47"/>
    <mergeCell ref="E47:I47"/>
    <mergeCell ref="E3:I4"/>
    <mergeCell ref="G11:H11"/>
    <mergeCell ref="B45:D45"/>
    <mergeCell ref="B48:C48"/>
    <mergeCell ref="E48:I48"/>
  </mergeCells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I56"/>
  <sheetViews>
    <sheetView rightToLeft="1" topLeftCell="A7" workbookViewId="0">
      <selection activeCell="G7" sqref="G7"/>
    </sheetView>
  </sheetViews>
  <sheetFormatPr defaultRowHeight="15" x14ac:dyDescent="0.2"/>
  <cols>
    <col min="1" max="1" width="15.5" style="8" customWidth="1"/>
    <col min="2" max="2" width="17.125" style="8" customWidth="1"/>
    <col min="3" max="3" width="25.5" style="9" customWidth="1"/>
    <col min="4" max="4" width="15.75" style="70" customWidth="1"/>
    <col min="5" max="5" width="12.625" style="8" bestFit="1" customWidth="1"/>
    <col min="6" max="6" width="10" style="8" bestFit="1" customWidth="1"/>
    <col min="7" max="7" width="9.875" style="8" bestFit="1" customWidth="1"/>
    <col min="8" max="8" width="10.375" style="8" bestFit="1" customWidth="1"/>
    <col min="9" max="9" width="21.625" style="50" bestFit="1" customWidth="1"/>
    <col min="10" max="16384" width="9" style="8"/>
  </cols>
  <sheetData>
    <row r="2" spans="2:9" s="6" customFormat="1" ht="14.25" customHeight="1" x14ac:dyDescent="0.2">
      <c r="C2" s="7"/>
      <c r="D2" s="69"/>
      <c r="I2" s="51"/>
    </row>
    <row r="3" spans="2:9" s="1" customFormat="1" ht="17.25" customHeight="1" x14ac:dyDescent="0.2">
      <c r="B3" s="127" t="s">
        <v>121</v>
      </c>
      <c r="C3" s="128"/>
      <c r="D3" s="128"/>
      <c r="E3" s="126" t="s">
        <v>122</v>
      </c>
      <c r="F3" s="126"/>
      <c r="G3" s="126"/>
      <c r="H3" s="126"/>
      <c r="I3" s="126"/>
    </row>
    <row r="4" spans="2:9" s="6" customFormat="1" ht="18" customHeight="1" x14ac:dyDescent="0.2">
      <c r="B4" s="128"/>
      <c r="C4" s="128"/>
      <c r="D4" s="128"/>
      <c r="E4" s="126"/>
      <c r="F4" s="126"/>
      <c r="G4" s="126"/>
      <c r="H4" s="126"/>
      <c r="I4" s="126"/>
    </row>
    <row r="5" spans="2:9" ht="15.75" thickBot="1" x14ac:dyDescent="0.25"/>
    <row r="6" spans="2:9" ht="17.25" thickTop="1" thickBot="1" x14ac:dyDescent="0.25">
      <c r="G6" s="129" t="s">
        <v>123</v>
      </c>
      <c r="H6" s="130"/>
    </row>
    <row r="7" spans="2:9" s="10" customFormat="1" ht="19.5" thickTop="1" thickBot="1" x14ac:dyDescent="0.25">
      <c r="C7" s="11"/>
      <c r="D7" s="71" t="s">
        <v>124</v>
      </c>
      <c r="G7" s="131">
        <v>46</v>
      </c>
      <c r="H7" s="132"/>
      <c r="I7" s="52"/>
    </row>
    <row r="8" spans="2:9" s="10" customFormat="1" ht="18.75" thickTop="1" x14ac:dyDescent="0.2">
      <c r="B8" s="8"/>
      <c r="C8" s="11"/>
      <c r="D8" s="72"/>
      <c r="E8" s="8"/>
      <c r="F8" s="8"/>
      <c r="I8" s="52"/>
    </row>
    <row r="9" spans="2:9" s="10" customFormat="1" ht="18" x14ac:dyDescent="0.2">
      <c r="B9" s="10" t="s">
        <v>125</v>
      </c>
      <c r="C9" s="11" t="str">
        <f>IFERROR(VLOOKUP(G7,'[1]البيانات '!$A$3:$B$102,2,0),"")</f>
        <v>م.حسن الباشا</v>
      </c>
      <c r="D9" s="72"/>
      <c r="E9" s="10" t="s">
        <v>126</v>
      </c>
      <c r="G9" s="133">
        <f>IFERROR(VLOOKUP(G7,'البيانات '!A3:C78,3,0),"")</f>
        <v>0</v>
      </c>
      <c r="H9" s="133"/>
      <c r="I9" s="52"/>
    </row>
    <row r="10" spans="2:9" ht="18" x14ac:dyDescent="0.2">
      <c r="B10" s="13" t="s">
        <v>127</v>
      </c>
      <c r="E10" s="10" t="s">
        <v>128</v>
      </c>
      <c r="F10" s="10"/>
      <c r="G10" s="134"/>
      <c r="H10" s="134"/>
      <c r="I10" s="52"/>
    </row>
    <row r="11" spans="2:9" ht="20.25" x14ac:dyDescent="0.2">
      <c r="B11" s="14" t="s">
        <v>129</v>
      </c>
      <c r="C11" s="15">
        <f>IFERROR(VLOOKUP(G7,'البيانات '!A3:D78,4,0),"")</f>
        <v>0</v>
      </c>
      <c r="E11" s="10" t="s">
        <v>130</v>
      </c>
      <c r="F11" s="10"/>
      <c r="G11" s="122" t="str">
        <f>IFERROR(VLOOKUP(G7,'[1]البيانات '!$A$3:$E$102,5,0),"")</f>
        <v>الكابتن - كامل</v>
      </c>
      <c r="H11" s="122"/>
    </row>
    <row r="13" spans="2:9" ht="15.75" thickBot="1" x14ac:dyDescent="0.25"/>
    <row r="14" spans="2:9" ht="19.5" thickTop="1" thickBot="1" x14ac:dyDescent="0.25">
      <c r="B14" s="2" t="s">
        <v>131</v>
      </c>
      <c r="C14" s="3" t="s">
        <v>132</v>
      </c>
      <c r="D14" s="73" t="s">
        <v>133</v>
      </c>
      <c r="E14" s="2" t="s">
        <v>134</v>
      </c>
      <c r="F14" s="2" t="s">
        <v>146</v>
      </c>
      <c r="G14" s="2" t="s">
        <v>135</v>
      </c>
      <c r="H14" s="2" t="s">
        <v>136</v>
      </c>
      <c r="I14" s="53" t="s">
        <v>137</v>
      </c>
    </row>
    <row r="15" spans="2:9" ht="16.5" thickTop="1" thickBot="1" x14ac:dyDescent="0.25">
      <c r="B15" s="16">
        <v>1</v>
      </c>
      <c r="C15" s="17">
        <v>43257</v>
      </c>
      <c r="D15" s="74"/>
      <c r="E15" s="18">
        <v>500</v>
      </c>
      <c r="F15" s="18">
        <v>0</v>
      </c>
      <c r="G15" s="18">
        <v>500</v>
      </c>
      <c r="H15" s="18">
        <f>E15+F15-G15</f>
        <v>0</v>
      </c>
      <c r="I15" s="54"/>
    </row>
    <row r="16" spans="2:9" ht="16.5" thickTop="1" thickBot="1" x14ac:dyDescent="0.25">
      <c r="B16" s="16">
        <v>2</v>
      </c>
      <c r="C16" s="17"/>
      <c r="D16" s="74"/>
      <c r="E16" s="18">
        <v>3645</v>
      </c>
      <c r="F16" s="18">
        <v>0</v>
      </c>
      <c r="G16" s="18">
        <v>2000</v>
      </c>
      <c r="H16" s="18">
        <f t="shared" ref="H16:H44" si="0">E16+F16-G16</f>
        <v>1645</v>
      </c>
      <c r="I16" s="54" t="s">
        <v>213</v>
      </c>
    </row>
    <row r="17" spans="2:9" ht="16.5" thickTop="1" thickBot="1" x14ac:dyDescent="0.25">
      <c r="B17" s="16">
        <v>3</v>
      </c>
      <c r="C17" s="17"/>
      <c r="D17" s="74"/>
      <c r="E17" s="19">
        <v>1750</v>
      </c>
      <c r="F17" s="18">
        <v>1645</v>
      </c>
      <c r="G17" s="18">
        <v>0</v>
      </c>
      <c r="H17" s="18">
        <f t="shared" si="0"/>
        <v>3395</v>
      </c>
      <c r="I17" s="54" t="s">
        <v>214</v>
      </c>
    </row>
    <row r="18" spans="2:9" ht="16.5" thickTop="1" thickBot="1" x14ac:dyDescent="0.25">
      <c r="B18" s="16">
        <v>4</v>
      </c>
      <c r="C18" s="17"/>
      <c r="D18" s="75"/>
      <c r="E18" s="20"/>
      <c r="F18" s="21"/>
      <c r="G18" s="18"/>
      <c r="H18" s="18">
        <f t="shared" si="0"/>
        <v>0</v>
      </c>
      <c r="I18" s="54"/>
    </row>
    <row r="19" spans="2:9" ht="16.5" thickTop="1" thickBot="1" x14ac:dyDescent="0.25">
      <c r="B19" s="16">
        <v>5</v>
      </c>
      <c r="C19" s="17"/>
      <c r="D19" s="74"/>
      <c r="E19" s="22"/>
      <c r="F19" s="18"/>
      <c r="G19" s="18"/>
      <c r="H19" s="18">
        <f t="shared" si="0"/>
        <v>0</v>
      </c>
      <c r="I19" s="54"/>
    </row>
    <row r="20" spans="2:9" ht="16.5" thickTop="1" thickBot="1" x14ac:dyDescent="0.25">
      <c r="B20" s="16">
        <v>6</v>
      </c>
      <c r="C20" s="17"/>
      <c r="D20" s="74"/>
      <c r="E20" s="18"/>
      <c r="F20" s="18"/>
      <c r="G20" s="18"/>
      <c r="H20" s="18">
        <f t="shared" si="0"/>
        <v>0</v>
      </c>
      <c r="I20" s="54"/>
    </row>
    <row r="21" spans="2:9" ht="16.5" thickTop="1" thickBot="1" x14ac:dyDescent="0.25">
      <c r="B21" s="16">
        <v>7</v>
      </c>
      <c r="C21" s="17"/>
      <c r="D21" s="74"/>
      <c r="E21" s="18"/>
      <c r="F21" s="18"/>
      <c r="G21" s="18"/>
      <c r="H21" s="18">
        <f t="shared" si="0"/>
        <v>0</v>
      </c>
      <c r="I21" s="54"/>
    </row>
    <row r="22" spans="2:9" ht="16.5" thickTop="1" thickBot="1" x14ac:dyDescent="0.25">
      <c r="B22" s="16">
        <v>8</v>
      </c>
      <c r="C22" s="17"/>
      <c r="D22" s="74"/>
      <c r="E22" s="18"/>
      <c r="F22" s="18"/>
      <c r="G22" s="18"/>
      <c r="H22" s="18">
        <f t="shared" si="0"/>
        <v>0</v>
      </c>
      <c r="I22" s="54"/>
    </row>
    <row r="23" spans="2:9" ht="16.5" thickTop="1" thickBot="1" x14ac:dyDescent="0.25">
      <c r="B23" s="16">
        <v>9</v>
      </c>
      <c r="C23" s="17"/>
      <c r="D23" s="74"/>
      <c r="E23" s="18"/>
      <c r="F23" s="18"/>
      <c r="G23" s="18"/>
      <c r="H23" s="23">
        <f t="shared" si="0"/>
        <v>0</v>
      </c>
      <c r="I23" s="54"/>
    </row>
    <row r="24" spans="2:9" ht="16.5" thickTop="1" thickBot="1" x14ac:dyDescent="0.25">
      <c r="B24" s="16">
        <v>10</v>
      </c>
      <c r="C24" s="17"/>
      <c r="D24" s="74"/>
      <c r="E24" s="18"/>
      <c r="F24" s="18"/>
      <c r="G24" s="18"/>
      <c r="H24" s="18">
        <f t="shared" si="0"/>
        <v>0</v>
      </c>
      <c r="I24" s="54"/>
    </row>
    <row r="25" spans="2:9" ht="16.5" thickTop="1" thickBot="1" x14ac:dyDescent="0.25">
      <c r="B25" s="16">
        <v>11</v>
      </c>
      <c r="C25" s="17"/>
      <c r="D25" s="74"/>
      <c r="E25" s="18"/>
      <c r="F25" s="18"/>
      <c r="G25" s="18"/>
      <c r="H25" s="18">
        <f t="shared" si="0"/>
        <v>0</v>
      </c>
      <c r="I25" s="54"/>
    </row>
    <row r="26" spans="2:9" ht="16.5" thickTop="1" thickBot="1" x14ac:dyDescent="0.25">
      <c r="B26" s="16">
        <v>12</v>
      </c>
      <c r="C26" s="17"/>
      <c r="D26" s="74"/>
      <c r="E26" s="18"/>
      <c r="F26" s="18"/>
      <c r="G26" s="18"/>
      <c r="H26" s="18">
        <f t="shared" si="0"/>
        <v>0</v>
      </c>
      <c r="I26" s="54"/>
    </row>
    <row r="27" spans="2:9" ht="16.5" thickTop="1" thickBot="1" x14ac:dyDescent="0.25">
      <c r="B27" s="16">
        <v>13</v>
      </c>
      <c r="C27" s="17"/>
      <c r="D27" s="74"/>
      <c r="E27" s="18"/>
      <c r="F27" s="18"/>
      <c r="G27" s="18"/>
      <c r="H27" s="18">
        <f t="shared" si="0"/>
        <v>0</v>
      </c>
      <c r="I27" s="54"/>
    </row>
    <row r="28" spans="2:9" ht="16.5" thickTop="1" thickBot="1" x14ac:dyDescent="0.25">
      <c r="B28" s="16">
        <v>14</v>
      </c>
      <c r="C28" s="17"/>
      <c r="D28" s="74"/>
      <c r="E28" s="18"/>
      <c r="F28" s="18"/>
      <c r="G28" s="18"/>
      <c r="H28" s="18">
        <f t="shared" si="0"/>
        <v>0</v>
      </c>
      <c r="I28" s="54"/>
    </row>
    <row r="29" spans="2:9" ht="16.5" thickTop="1" thickBot="1" x14ac:dyDescent="0.25">
      <c r="B29" s="16">
        <v>15</v>
      </c>
      <c r="C29" s="17"/>
      <c r="D29" s="74"/>
      <c r="E29" s="18"/>
      <c r="F29" s="18"/>
      <c r="G29" s="18"/>
      <c r="H29" s="18">
        <f t="shared" si="0"/>
        <v>0</v>
      </c>
      <c r="I29" s="54"/>
    </row>
    <row r="30" spans="2:9" ht="16.5" thickTop="1" thickBot="1" x14ac:dyDescent="0.25">
      <c r="B30" s="16">
        <v>16</v>
      </c>
      <c r="C30" s="17"/>
      <c r="D30" s="74"/>
      <c r="E30" s="18"/>
      <c r="F30" s="18"/>
      <c r="G30" s="18"/>
      <c r="H30" s="18">
        <f t="shared" si="0"/>
        <v>0</v>
      </c>
      <c r="I30" s="54"/>
    </row>
    <row r="31" spans="2:9" ht="16.5" thickTop="1" thickBot="1" x14ac:dyDescent="0.25">
      <c r="B31" s="16">
        <v>17</v>
      </c>
      <c r="C31" s="17"/>
      <c r="D31" s="74"/>
      <c r="E31" s="18"/>
      <c r="F31" s="18"/>
      <c r="G31" s="18"/>
      <c r="H31" s="18">
        <f t="shared" si="0"/>
        <v>0</v>
      </c>
      <c r="I31" s="54"/>
    </row>
    <row r="32" spans="2:9" ht="16.5" thickTop="1" thickBot="1" x14ac:dyDescent="0.25">
      <c r="B32" s="16">
        <v>18</v>
      </c>
      <c r="C32" s="17"/>
      <c r="D32" s="74"/>
      <c r="E32" s="18"/>
      <c r="F32" s="18"/>
      <c r="G32" s="18"/>
      <c r="H32" s="18">
        <f t="shared" si="0"/>
        <v>0</v>
      </c>
      <c r="I32" s="54"/>
    </row>
    <row r="33" spans="2:9" ht="16.5" thickTop="1" thickBot="1" x14ac:dyDescent="0.25">
      <c r="B33" s="16">
        <v>19</v>
      </c>
      <c r="C33" s="17"/>
      <c r="D33" s="74"/>
      <c r="E33" s="18"/>
      <c r="F33" s="18"/>
      <c r="G33" s="18"/>
      <c r="H33" s="18">
        <f t="shared" si="0"/>
        <v>0</v>
      </c>
      <c r="I33" s="54"/>
    </row>
    <row r="34" spans="2:9" ht="16.5" thickTop="1" thickBot="1" x14ac:dyDescent="0.25">
      <c r="B34" s="16">
        <v>20</v>
      </c>
      <c r="C34" s="17"/>
      <c r="D34" s="74"/>
      <c r="E34" s="18"/>
      <c r="F34" s="18"/>
      <c r="G34" s="18"/>
      <c r="H34" s="18">
        <f t="shared" si="0"/>
        <v>0</v>
      </c>
      <c r="I34" s="54"/>
    </row>
    <row r="35" spans="2:9" ht="16.5" thickTop="1" thickBot="1" x14ac:dyDescent="0.25">
      <c r="B35" s="16">
        <v>21</v>
      </c>
      <c r="C35" s="17"/>
      <c r="D35" s="74"/>
      <c r="E35" s="18"/>
      <c r="F35" s="18"/>
      <c r="G35" s="18"/>
      <c r="H35" s="18">
        <f t="shared" si="0"/>
        <v>0</v>
      </c>
      <c r="I35" s="54"/>
    </row>
    <row r="36" spans="2:9" ht="16.5" thickTop="1" thickBot="1" x14ac:dyDescent="0.25">
      <c r="B36" s="16">
        <v>22</v>
      </c>
      <c r="C36" s="17"/>
      <c r="D36" s="74"/>
      <c r="E36" s="18"/>
      <c r="F36" s="18"/>
      <c r="G36" s="18"/>
      <c r="H36" s="18">
        <f t="shared" si="0"/>
        <v>0</v>
      </c>
      <c r="I36" s="54"/>
    </row>
    <row r="37" spans="2:9" ht="16.5" thickTop="1" thickBot="1" x14ac:dyDescent="0.25">
      <c r="B37" s="16">
        <v>23</v>
      </c>
      <c r="C37" s="17"/>
      <c r="D37" s="74"/>
      <c r="E37" s="18"/>
      <c r="F37" s="18"/>
      <c r="G37" s="18"/>
      <c r="H37" s="18">
        <f t="shared" si="0"/>
        <v>0</v>
      </c>
      <c r="I37" s="54"/>
    </row>
    <row r="38" spans="2:9" ht="16.5" thickTop="1" thickBot="1" x14ac:dyDescent="0.25">
      <c r="B38" s="16">
        <v>24</v>
      </c>
      <c r="C38" s="17"/>
      <c r="D38" s="76"/>
      <c r="E38" s="18"/>
      <c r="F38" s="18"/>
      <c r="G38" s="18"/>
      <c r="H38" s="18">
        <f t="shared" si="0"/>
        <v>0</v>
      </c>
      <c r="I38" s="54"/>
    </row>
    <row r="39" spans="2:9" ht="16.5" thickTop="1" thickBot="1" x14ac:dyDescent="0.25">
      <c r="B39" s="16">
        <v>25</v>
      </c>
      <c r="C39" s="24"/>
      <c r="D39" s="77"/>
      <c r="E39" s="25"/>
      <c r="F39" s="18"/>
      <c r="G39" s="18"/>
      <c r="H39" s="18">
        <f t="shared" si="0"/>
        <v>0</v>
      </c>
      <c r="I39" s="54"/>
    </row>
    <row r="40" spans="2:9" ht="16.5" thickTop="1" thickBot="1" x14ac:dyDescent="0.25">
      <c r="B40" s="16">
        <v>26</v>
      </c>
      <c r="C40" s="17"/>
      <c r="D40" s="78"/>
      <c r="E40" s="18"/>
      <c r="F40" s="18"/>
      <c r="G40" s="18"/>
      <c r="H40" s="18">
        <f t="shared" si="0"/>
        <v>0</v>
      </c>
      <c r="I40" s="54"/>
    </row>
    <row r="41" spans="2:9" ht="16.5" thickTop="1" thickBot="1" x14ac:dyDescent="0.25">
      <c r="B41" s="16">
        <v>27</v>
      </c>
      <c r="C41" s="17"/>
      <c r="D41" s="74"/>
      <c r="E41" s="18"/>
      <c r="F41" s="18"/>
      <c r="G41" s="18"/>
      <c r="H41" s="18">
        <f t="shared" si="0"/>
        <v>0</v>
      </c>
      <c r="I41" s="54"/>
    </row>
    <row r="42" spans="2:9" ht="16.5" thickTop="1" thickBot="1" x14ac:dyDescent="0.25">
      <c r="B42" s="16">
        <v>28</v>
      </c>
      <c r="C42" s="17"/>
      <c r="D42" s="74"/>
      <c r="E42" s="18"/>
      <c r="F42" s="18"/>
      <c r="G42" s="18"/>
      <c r="H42" s="18">
        <f t="shared" si="0"/>
        <v>0</v>
      </c>
      <c r="I42" s="54"/>
    </row>
    <row r="43" spans="2:9" ht="16.5" thickTop="1" thickBot="1" x14ac:dyDescent="0.25">
      <c r="B43" s="16">
        <v>29</v>
      </c>
      <c r="C43" s="17"/>
      <c r="D43" s="74"/>
      <c r="E43" s="18"/>
      <c r="F43" s="18"/>
      <c r="G43" s="18"/>
      <c r="H43" s="18">
        <f t="shared" si="0"/>
        <v>0</v>
      </c>
      <c r="I43" s="54"/>
    </row>
    <row r="44" spans="2:9" ht="16.5" thickTop="1" thickBot="1" x14ac:dyDescent="0.25">
      <c r="B44" s="16">
        <v>30</v>
      </c>
      <c r="C44" s="17"/>
      <c r="D44" s="74"/>
      <c r="E44" s="18"/>
      <c r="F44" s="18"/>
      <c r="G44" s="18"/>
      <c r="H44" s="18">
        <f t="shared" si="0"/>
        <v>0</v>
      </c>
      <c r="I44" s="54"/>
    </row>
    <row r="45" spans="2:9" ht="21.75" thickTop="1" thickBot="1" x14ac:dyDescent="0.25">
      <c r="B45" s="123" t="s">
        <v>138</v>
      </c>
      <c r="C45" s="124"/>
      <c r="D45" s="125"/>
      <c r="E45" s="26">
        <f>SUM(E15:E44)</f>
        <v>5895</v>
      </c>
      <c r="F45" s="27"/>
      <c r="G45" s="26">
        <f>SUM(G15:G44)</f>
        <v>2500</v>
      </c>
      <c r="H45" s="27"/>
      <c r="I45" s="54"/>
    </row>
    <row r="46" spans="2:9" ht="15.75" thickTop="1" x14ac:dyDescent="0.2"/>
    <row r="47" spans="2:9" x14ac:dyDescent="0.2">
      <c r="B47" s="120" t="s">
        <v>139</v>
      </c>
      <c r="C47" s="120"/>
      <c r="E47" s="121" t="s">
        <v>140</v>
      </c>
      <c r="F47" s="121"/>
      <c r="G47" s="121"/>
      <c r="H47" s="121"/>
      <c r="I47" s="121"/>
    </row>
    <row r="48" spans="2:9" x14ac:dyDescent="0.2">
      <c r="B48" s="120" t="s">
        <v>141</v>
      </c>
      <c r="C48" s="120"/>
      <c r="E48" s="121" t="s">
        <v>142</v>
      </c>
      <c r="F48" s="121"/>
      <c r="G48" s="121"/>
      <c r="H48" s="121"/>
      <c r="I48" s="121"/>
    </row>
    <row r="49" spans="2:9" x14ac:dyDescent="0.2">
      <c r="B49" s="120" t="s">
        <v>143</v>
      </c>
      <c r="C49" s="120"/>
      <c r="E49" s="121" t="s">
        <v>151</v>
      </c>
      <c r="F49" s="121"/>
      <c r="G49" s="121"/>
      <c r="H49" s="121"/>
      <c r="I49" s="121"/>
    </row>
    <row r="50" spans="2:9" x14ac:dyDescent="0.2">
      <c r="B50" s="28"/>
      <c r="C50" s="29"/>
    </row>
    <row r="51" spans="2:9" x14ac:dyDescent="0.2">
      <c r="B51" s="28"/>
      <c r="C51" s="29"/>
    </row>
    <row r="52" spans="2:9" x14ac:dyDescent="0.2">
      <c r="B52" s="28"/>
      <c r="C52" s="29"/>
    </row>
    <row r="53" spans="2:9" x14ac:dyDescent="0.2">
      <c r="B53" s="28"/>
      <c r="C53" s="29"/>
    </row>
    <row r="54" spans="2:9" x14ac:dyDescent="0.2">
      <c r="B54" s="28"/>
      <c r="C54" s="29"/>
    </row>
    <row r="55" spans="2:9" x14ac:dyDescent="0.2">
      <c r="B55" s="28"/>
      <c r="C55" s="29"/>
    </row>
    <row r="56" spans="2:9" x14ac:dyDescent="0.2">
      <c r="B56" s="28"/>
      <c r="C56" s="29"/>
    </row>
  </sheetData>
  <mergeCells count="14">
    <mergeCell ref="B49:C49"/>
    <mergeCell ref="E49:I49"/>
    <mergeCell ref="B3:D4"/>
    <mergeCell ref="G6:H6"/>
    <mergeCell ref="G7:H7"/>
    <mergeCell ref="G9:H9"/>
    <mergeCell ref="G10:H10"/>
    <mergeCell ref="B47:C47"/>
    <mergeCell ref="E47:I47"/>
    <mergeCell ref="E3:I4"/>
    <mergeCell ref="G11:H11"/>
    <mergeCell ref="B45:D45"/>
    <mergeCell ref="B48:C48"/>
    <mergeCell ref="E48:I48"/>
  </mergeCells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I56"/>
  <sheetViews>
    <sheetView rightToLeft="1" workbookViewId="0">
      <selection activeCell="G7" sqref="G7"/>
    </sheetView>
  </sheetViews>
  <sheetFormatPr defaultRowHeight="15" x14ac:dyDescent="0.2"/>
  <cols>
    <col min="1" max="1" width="15.5" style="8" customWidth="1"/>
    <col min="2" max="2" width="17.125" style="8" customWidth="1"/>
    <col min="3" max="3" width="25.5" style="9" customWidth="1"/>
    <col min="4" max="4" width="15.75" style="70" customWidth="1"/>
    <col min="5" max="6" width="13.375" style="8" customWidth="1"/>
    <col min="7" max="8" width="13.5" style="8" customWidth="1"/>
    <col min="9" max="9" width="9" style="50"/>
    <col min="10" max="16384" width="9" style="8"/>
  </cols>
  <sheetData>
    <row r="2" spans="2:9" s="6" customFormat="1" ht="14.25" customHeight="1" x14ac:dyDescent="0.2">
      <c r="C2" s="7"/>
      <c r="D2" s="69"/>
      <c r="I2" s="51"/>
    </row>
    <row r="3" spans="2:9" s="1" customFormat="1" ht="17.25" customHeight="1" x14ac:dyDescent="0.2">
      <c r="B3" s="127" t="s">
        <v>121</v>
      </c>
      <c r="C3" s="128"/>
      <c r="D3" s="128"/>
      <c r="E3" s="126" t="s">
        <v>122</v>
      </c>
      <c r="F3" s="126"/>
      <c r="G3" s="126"/>
      <c r="H3" s="126"/>
      <c r="I3" s="126"/>
    </row>
    <row r="4" spans="2:9" s="6" customFormat="1" ht="18" customHeight="1" x14ac:dyDescent="0.2">
      <c r="B4" s="128"/>
      <c r="C4" s="128"/>
      <c r="D4" s="128"/>
      <c r="E4" s="126"/>
      <c r="F4" s="126"/>
      <c r="G4" s="126"/>
      <c r="H4" s="126"/>
      <c r="I4" s="126"/>
    </row>
    <row r="5" spans="2:9" ht="15.75" thickBot="1" x14ac:dyDescent="0.25"/>
    <row r="6" spans="2:9" ht="17.25" thickTop="1" thickBot="1" x14ac:dyDescent="0.25">
      <c r="G6" s="129" t="s">
        <v>123</v>
      </c>
      <c r="H6" s="130"/>
    </row>
    <row r="7" spans="2:9" s="10" customFormat="1" ht="19.5" thickTop="1" thickBot="1" x14ac:dyDescent="0.25">
      <c r="C7" s="11"/>
      <c r="D7" s="71" t="s">
        <v>124</v>
      </c>
      <c r="G7" s="131">
        <v>47</v>
      </c>
      <c r="H7" s="132"/>
      <c r="I7" s="52"/>
    </row>
    <row r="8" spans="2:9" s="10" customFormat="1" ht="18.75" thickTop="1" x14ac:dyDescent="0.2">
      <c r="B8" s="8"/>
      <c r="C8" s="11"/>
      <c r="D8" s="72"/>
      <c r="E8" s="8"/>
      <c r="F8" s="8"/>
      <c r="I8" s="52"/>
    </row>
    <row r="9" spans="2:9" s="10" customFormat="1" ht="18" x14ac:dyDescent="0.2">
      <c r="B9" s="10" t="s">
        <v>125</v>
      </c>
      <c r="C9" s="11" t="str">
        <f>IFERROR(VLOOKUP(G7,'[1]البيانات '!$A$3:$B$102,2,0),"")</f>
        <v>د.علا الرامي</v>
      </c>
      <c r="D9" s="72"/>
      <c r="E9" s="10" t="s">
        <v>126</v>
      </c>
      <c r="G9" s="133">
        <f>IFERROR(VLOOKUP(G7,'البيانات '!A3:C78,3,0),"")</f>
        <v>0</v>
      </c>
      <c r="H9" s="133"/>
      <c r="I9" s="52"/>
    </row>
    <row r="10" spans="2:9" ht="18" x14ac:dyDescent="0.2">
      <c r="B10" s="13" t="s">
        <v>127</v>
      </c>
      <c r="E10" s="10" t="s">
        <v>128</v>
      </c>
      <c r="F10" s="10"/>
      <c r="G10" s="134"/>
      <c r="H10" s="134"/>
      <c r="I10" s="52"/>
    </row>
    <row r="11" spans="2:9" ht="20.25" x14ac:dyDescent="0.2">
      <c r="B11" s="14" t="s">
        <v>129</v>
      </c>
      <c r="C11" s="15" t="str">
        <f>IFERROR(VLOOKUP(G7,'البيانات '!A3:D78,4,0),"")</f>
        <v>كوم حماده</v>
      </c>
      <c r="E11" s="10" t="s">
        <v>130</v>
      </c>
      <c r="F11" s="10"/>
      <c r="G11" s="122" t="str">
        <f>IFERROR(VLOOKUP(G7,'[1]البيانات '!$A$3:$E$102,5,0),"")</f>
        <v>الكابتن - كامل</v>
      </c>
      <c r="H11" s="122"/>
    </row>
    <row r="13" spans="2:9" ht="15.75" thickBot="1" x14ac:dyDescent="0.25"/>
    <row r="14" spans="2:9" ht="19.5" thickTop="1" thickBot="1" x14ac:dyDescent="0.25">
      <c r="B14" s="2" t="s">
        <v>131</v>
      </c>
      <c r="C14" s="3" t="s">
        <v>132</v>
      </c>
      <c r="D14" s="73" t="s">
        <v>133</v>
      </c>
      <c r="E14" s="2" t="s">
        <v>134</v>
      </c>
      <c r="F14" s="2" t="s">
        <v>146</v>
      </c>
      <c r="G14" s="2" t="s">
        <v>135</v>
      </c>
      <c r="H14" s="2" t="s">
        <v>136</v>
      </c>
      <c r="I14" s="53" t="s">
        <v>137</v>
      </c>
    </row>
    <row r="15" spans="2:9" ht="16.5" thickTop="1" thickBot="1" x14ac:dyDescent="0.25">
      <c r="B15" s="16">
        <v>1</v>
      </c>
      <c r="C15" s="17">
        <v>43387</v>
      </c>
      <c r="D15" s="74">
        <v>1365</v>
      </c>
      <c r="E15" s="18">
        <v>6900</v>
      </c>
      <c r="F15" s="38">
        <v>0</v>
      </c>
      <c r="G15" s="38">
        <v>0</v>
      </c>
      <c r="H15" s="18">
        <f>E15+F15-G15</f>
        <v>6900</v>
      </c>
      <c r="I15" s="54"/>
    </row>
    <row r="16" spans="2:9" ht="16.5" thickTop="1" thickBot="1" x14ac:dyDescent="0.25">
      <c r="B16" s="16">
        <v>2</v>
      </c>
      <c r="C16" s="17"/>
      <c r="D16" s="74"/>
      <c r="E16" s="18"/>
      <c r="F16" s="18"/>
      <c r="G16" s="18"/>
      <c r="H16" s="18">
        <f t="shared" ref="H16:H44" si="0">E16+F16-G16</f>
        <v>0</v>
      </c>
      <c r="I16" s="54"/>
    </row>
    <row r="17" spans="2:9" ht="16.5" thickTop="1" thickBot="1" x14ac:dyDescent="0.25">
      <c r="B17" s="16">
        <v>3</v>
      </c>
      <c r="C17" s="17"/>
      <c r="D17" s="74"/>
      <c r="E17" s="19"/>
      <c r="F17" s="18"/>
      <c r="G17" s="18"/>
      <c r="H17" s="18">
        <f t="shared" si="0"/>
        <v>0</v>
      </c>
      <c r="I17" s="54"/>
    </row>
    <row r="18" spans="2:9" ht="16.5" thickTop="1" thickBot="1" x14ac:dyDescent="0.25">
      <c r="B18" s="16">
        <v>4</v>
      </c>
      <c r="C18" s="17"/>
      <c r="D18" s="75"/>
      <c r="E18" s="20"/>
      <c r="F18" s="21"/>
      <c r="G18" s="18"/>
      <c r="H18" s="18">
        <f t="shared" si="0"/>
        <v>0</v>
      </c>
      <c r="I18" s="54"/>
    </row>
    <row r="19" spans="2:9" ht="16.5" thickTop="1" thickBot="1" x14ac:dyDescent="0.25">
      <c r="B19" s="16">
        <v>5</v>
      </c>
      <c r="C19" s="17"/>
      <c r="D19" s="74"/>
      <c r="E19" s="22"/>
      <c r="F19" s="18"/>
      <c r="G19" s="18"/>
      <c r="H19" s="18">
        <f t="shared" si="0"/>
        <v>0</v>
      </c>
      <c r="I19" s="54"/>
    </row>
    <row r="20" spans="2:9" ht="16.5" thickTop="1" thickBot="1" x14ac:dyDescent="0.25">
      <c r="B20" s="16">
        <v>6</v>
      </c>
      <c r="C20" s="17"/>
      <c r="D20" s="74"/>
      <c r="E20" s="18"/>
      <c r="F20" s="18"/>
      <c r="G20" s="18"/>
      <c r="H20" s="18">
        <f t="shared" si="0"/>
        <v>0</v>
      </c>
      <c r="I20" s="54"/>
    </row>
    <row r="21" spans="2:9" ht="16.5" thickTop="1" thickBot="1" x14ac:dyDescent="0.25">
      <c r="B21" s="16">
        <v>7</v>
      </c>
      <c r="C21" s="17"/>
      <c r="D21" s="74"/>
      <c r="E21" s="18"/>
      <c r="F21" s="18"/>
      <c r="G21" s="18"/>
      <c r="H21" s="18">
        <f t="shared" si="0"/>
        <v>0</v>
      </c>
      <c r="I21" s="54"/>
    </row>
    <row r="22" spans="2:9" ht="16.5" thickTop="1" thickBot="1" x14ac:dyDescent="0.25">
      <c r="B22" s="16">
        <v>8</v>
      </c>
      <c r="C22" s="17"/>
      <c r="D22" s="74"/>
      <c r="E22" s="18"/>
      <c r="F22" s="18"/>
      <c r="G22" s="18"/>
      <c r="H22" s="18">
        <f t="shared" si="0"/>
        <v>0</v>
      </c>
      <c r="I22" s="54"/>
    </row>
    <row r="23" spans="2:9" ht="16.5" thickTop="1" thickBot="1" x14ac:dyDescent="0.25">
      <c r="B23" s="16">
        <v>9</v>
      </c>
      <c r="C23" s="17"/>
      <c r="D23" s="74"/>
      <c r="E23" s="18"/>
      <c r="F23" s="18"/>
      <c r="G23" s="18"/>
      <c r="H23" s="23">
        <f t="shared" si="0"/>
        <v>0</v>
      </c>
      <c r="I23" s="54"/>
    </row>
    <row r="24" spans="2:9" ht="16.5" thickTop="1" thickBot="1" x14ac:dyDescent="0.25">
      <c r="B24" s="16">
        <v>10</v>
      </c>
      <c r="C24" s="17"/>
      <c r="D24" s="74"/>
      <c r="E24" s="18"/>
      <c r="F24" s="18"/>
      <c r="G24" s="18"/>
      <c r="H24" s="18">
        <f t="shared" si="0"/>
        <v>0</v>
      </c>
      <c r="I24" s="54"/>
    </row>
    <row r="25" spans="2:9" ht="16.5" thickTop="1" thickBot="1" x14ac:dyDescent="0.25">
      <c r="B25" s="16">
        <v>11</v>
      </c>
      <c r="C25" s="17"/>
      <c r="D25" s="74"/>
      <c r="E25" s="18"/>
      <c r="F25" s="18"/>
      <c r="G25" s="18"/>
      <c r="H25" s="18">
        <f t="shared" si="0"/>
        <v>0</v>
      </c>
      <c r="I25" s="54"/>
    </row>
    <row r="26" spans="2:9" ht="16.5" thickTop="1" thickBot="1" x14ac:dyDescent="0.25">
      <c r="B26" s="16">
        <v>12</v>
      </c>
      <c r="C26" s="17"/>
      <c r="D26" s="74"/>
      <c r="E26" s="18"/>
      <c r="F26" s="18"/>
      <c r="G26" s="18"/>
      <c r="H26" s="18">
        <f t="shared" si="0"/>
        <v>0</v>
      </c>
      <c r="I26" s="54"/>
    </row>
    <row r="27" spans="2:9" ht="16.5" thickTop="1" thickBot="1" x14ac:dyDescent="0.25">
      <c r="B27" s="16">
        <v>13</v>
      </c>
      <c r="C27" s="17"/>
      <c r="D27" s="74"/>
      <c r="E27" s="18"/>
      <c r="F27" s="18"/>
      <c r="G27" s="18"/>
      <c r="H27" s="18">
        <f t="shared" si="0"/>
        <v>0</v>
      </c>
      <c r="I27" s="54"/>
    </row>
    <row r="28" spans="2:9" ht="16.5" thickTop="1" thickBot="1" x14ac:dyDescent="0.25">
      <c r="B28" s="16">
        <v>14</v>
      </c>
      <c r="C28" s="17"/>
      <c r="D28" s="74"/>
      <c r="E28" s="18"/>
      <c r="F28" s="18"/>
      <c r="G28" s="18"/>
      <c r="H28" s="18">
        <f t="shared" si="0"/>
        <v>0</v>
      </c>
      <c r="I28" s="54"/>
    </row>
    <row r="29" spans="2:9" ht="16.5" thickTop="1" thickBot="1" x14ac:dyDescent="0.25">
      <c r="B29" s="16">
        <v>15</v>
      </c>
      <c r="C29" s="17"/>
      <c r="D29" s="74"/>
      <c r="E29" s="18"/>
      <c r="F29" s="18"/>
      <c r="G29" s="18"/>
      <c r="H29" s="18">
        <f t="shared" si="0"/>
        <v>0</v>
      </c>
      <c r="I29" s="54"/>
    </row>
    <row r="30" spans="2:9" ht="16.5" thickTop="1" thickBot="1" x14ac:dyDescent="0.25">
      <c r="B30" s="16">
        <v>16</v>
      </c>
      <c r="C30" s="17"/>
      <c r="D30" s="74"/>
      <c r="E30" s="18"/>
      <c r="F30" s="18"/>
      <c r="G30" s="18"/>
      <c r="H30" s="18">
        <f t="shared" si="0"/>
        <v>0</v>
      </c>
      <c r="I30" s="54"/>
    </row>
    <row r="31" spans="2:9" ht="16.5" thickTop="1" thickBot="1" x14ac:dyDescent="0.25">
      <c r="B31" s="16">
        <v>17</v>
      </c>
      <c r="C31" s="17"/>
      <c r="D31" s="74"/>
      <c r="E31" s="18"/>
      <c r="F31" s="18"/>
      <c r="G31" s="18"/>
      <c r="H31" s="18">
        <f t="shared" si="0"/>
        <v>0</v>
      </c>
      <c r="I31" s="54"/>
    </row>
    <row r="32" spans="2:9" ht="16.5" thickTop="1" thickBot="1" x14ac:dyDescent="0.25">
      <c r="B32" s="16">
        <v>18</v>
      </c>
      <c r="C32" s="17"/>
      <c r="D32" s="74"/>
      <c r="E32" s="18"/>
      <c r="F32" s="18"/>
      <c r="G32" s="18"/>
      <c r="H32" s="18">
        <f t="shared" si="0"/>
        <v>0</v>
      </c>
      <c r="I32" s="54"/>
    </row>
    <row r="33" spans="2:9" ht="16.5" thickTop="1" thickBot="1" x14ac:dyDescent="0.25">
      <c r="B33" s="16">
        <v>19</v>
      </c>
      <c r="C33" s="17"/>
      <c r="D33" s="74"/>
      <c r="E33" s="18"/>
      <c r="F33" s="18"/>
      <c r="G33" s="18"/>
      <c r="H33" s="18">
        <f t="shared" si="0"/>
        <v>0</v>
      </c>
      <c r="I33" s="54"/>
    </row>
    <row r="34" spans="2:9" ht="16.5" thickTop="1" thickBot="1" x14ac:dyDescent="0.25">
      <c r="B34" s="16">
        <v>20</v>
      </c>
      <c r="C34" s="17"/>
      <c r="D34" s="74"/>
      <c r="E34" s="18"/>
      <c r="F34" s="18"/>
      <c r="G34" s="18"/>
      <c r="H34" s="18">
        <f t="shared" si="0"/>
        <v>0</v>
      </c>
      <c r="I34" s="54"/>
    </row>
    <row r="35" spans="2:9" ht="16.5" thickTop="1" thickBot="1" x14ac:dyDescent="0.25">
      <c r="B35" s="16">
        <v>21</v>
      </c>
      <c r="C35" s="17"/>
      <c r="D35" s="74"/>
      <c r="E35" s="18"/>
      <c r="F35" s="18"/>
      <c r="G35" s="18"/>
      <c r="H35" s="18">
        <f t="shared" si="0"/>
        <v>0</v>
      </c>
      <c r="I35" s="54"/>
    </row>
    <row r="36" spans="2:9" ht="16.5" thickTop="1" thickBot="1" x14ac:dyDescent="0.25">
      <c r="B36" s="16">
        <v>22</v>
      </c>
      <c r="C36" s="17"/>
      <c r="D36" s="74"/>
      <c r="E36" s="18"/>
      <c r="F36" s="18"/>
      <c r="G36" s="18"/>
      <c r="H36" s="18">
        <f t="shared" si="0"/>
        <v>0</v>
      </c>
      <c r="I36" s="54"/>
    </row>
    <row r="37" spans="2:9" ht="16.5" thickTop="1" thickBot="1" x14ac:dyDescent="0.25">
      <c r="B37" s="16">
        <v>23</v>
      </c>
      <c r="C37" s="17"/>
      <c r="D37" s="74"/>
      <c r="E37" s="18"/>
      <c r="F37" s="18"/>
      <c r="G37" s="18"/>
      <c r="H37" s="18">
        <f t="shared" si="0"/>
        <v>0</v>
      </c>
      <c r="I37" s="54"/>
    </row>
    <row r="38" spans="2:9" ht="16.5" thickTop="1" thickBot="1" x14ac:dyDescent="0.25">
      <c r="B38" s="16">
        <v>24</v>
      </c>
      <c r="C38" s="17"/>
      <c r="D38" s="76"/>
      <c r="E38" s="18"/>
      <c r="F38" s="18"/>
      <c r="G38" s="18"/>
      <c r="H38" s="18">
        <f t="shared" si="0"/>
        <v>0</v>
      </c>
      <c r="I38" s="54"/>
    </row>
    <row r="39" spans="2:9" ht="16.5" thickTop="1" thickBot="1" x14ac:dyDescent="0.25">
      <c r="B39" s="16">
        <v>25</v>
      </c>
      <c r="C39" s="24"/>
      <c r="D39" s="77"/>
      <c r="E39" s="25"/>
      <c r="F39" s="18"/>
      <c r="G39" s="18"/>
      <c r="H39" s="18">
        <f t="shared" si="0"/>
        <v>0</v>
      </c>
      <c r="I39" s="54"/>
    </row>
    <row r="40" spans="2:9" ht="16.5" thickTop="1" thickBot="1" x14ac:dyDescent="0.25">
      <c r="B40" s="16">
        <v>26</v>
      </c>
      <c r="C40" s="17"/>
      <c r="D40" s="78"/>
      <c r="E40" s="18"/>
      <c r="F40" s="18"/>
      <c r="G40" s="18"/>
      <c r="H40" s="18">
        <f t="shared" si="0"/>
        <v>0</v>
      </c>
      <c r="I40" s="54"/>
    </row>
    <row r="41" spans="2:9" ht="16.5" thickTop="1" thickBot="1" x14ac:dyDescent="0.25">
      <c r="B41" s="16">
        <v>27</v>
      </c>
      <c r="C41" s="17"/>
      <c r="D41" s="74"/>
      <c r="E41" s="18"/>
      <c r="F41" s="18"/>
      <c r="G41" s="18"/>
      <c r="H41" s="18">
        <f t="shared" si="0"/>
        <v>0</v>
      </c>
      <c r="I41" s="54"/>
    </row>
    <row r="42" spans="2:9" ht="16.5" thickTop="1" thickBot="1" x14ac:dyDescent="0.25">
      <c r="B42" s="16">
        <v>28</v>
      </c>
      <c r="C42" s="17"/>
      <c r="D42" s="74"/>
      <c r="E42" s="18"/>
      <c r="F42" s="18"/>
      <c r="G42" s="18"/>
      <c r="H42" s="18">
        <f t="shared" si="0"/>
        <v>0</v>
      </c>
      <c r="I42" s="54"/>
    </row>
    <row r="43" spans="2:9" ht="16.5" thickTop="1" thickBot="1" x14ac:dyDescent="0.25">
      <c r="B43" s="16">
        <v>29</v>
      </c>
      <c r="C43" s="17"/>
      <c r="D43" s="74"/>
      <c r="E43" s="18"/>
      <c r="F43" s="18"/>
      <c r="G43" s="18"/>
      <c r="H43" s="18">
        <f t="shared" si="0"/>
        <v>0</v>
      </c>
      <c r="I43" s="54"/>
    </row>
    <row r="44" spans="2:9" ht="16.5" thickTop="1" thickBot="1" x14ac:dyDescent="0.25">
      <c r="B44" s="16">
        <v>30</v>
      </c>
      <c r="C44" s="17"/>
      <c r="D44" s="74"/>
      <c r="E44" s="18"/>
      <c r="F44" s="18"/>
      <c r="G44" s="18"/>
      <c r="H44" s="18">
        <f t="shared" si="0"/>
        <v>0</v>
      </c>
      <c r="I44" s="54"/>
    </row>
    <row r="45" spans="2:9" ht="21.75" thickTop="1" thickBot="1" x14ac:dyDescent="0.25">
      <c r="B45" s="123" t="s">
        <v>138</v>
      </c>
      <c r="C45" s="124"/>
      <c r="D45" s="125"/>
      <c r="E45" s="26">
        <f>SUM(E15:E44)</f>
        <v>6900</v>
      </c>
      <c r="F45" s="27"/>
      <c r="G45" s="26">
        <f>SUM(G15:G44)</f>
        <v>0</v>
      </c>
      <c r="H45" s="27"/>
      <c r="I45" s="54"/>
    </row>
    <row r="46" spans="2:9" ht="15.75" thickTop="1" x14ac:dyDescent="0.2"/>
    <row r="47" spans="2:9" x14ac:dyDescent="0.2">
      <c r="B47" s="120" t="s">
        <v>139</v>
      </c>
      <c r="C47" s="120"/>
      <c r="E47" s="121" t="s">
        <v>140</v>
      </c>
      <c r="F47" s="121"/>
      <c r="G47" s="121"/>
      <c r="H47" s="121"/>
      <c r="I47" s="121"/>
    </row>
    <row r="48" spans="2:9" x14ac:dyDescent="0.2">
      <c r="B48" s="120" t="s">
        <v>141</v>
      </c>
      <c r="C48" s="120"/>
      <c r="E48" s="121" t="s">
        <v>142</v>
      </c>
      <c r="F48" s="121"/>
      <c r="G48" s="121"/>
      <c r="H48" s="121"/>
      <c r="I48" s="121"/>
    </row>
    <row r="49" spans="2:9" x14ac:dyDescent="0.2">
      <c r="B49" s="120" t="s">
        <v>143</v>
      </c>
      <c r="C49" s="120"/>
      <c r="E49" s="121" t="s">
        <v>151</v>
      </c>
      <c r="F49" s="121"/>
      <c r="G49" s="121"/>
      <c r="H49" s="121"/>
      <c r="I49" s="121"/>
    </row>
    <row r="50" spans="2:9" x14ac:dyDescent="0.2">
      <c r="B50" s="28"/>
      <c r="C50" s="29"/>
    </row>
    <row r="51" spans="2:9" x14ac:dyDescent="0.2">
      <c r="B51" s="28"/>
      <c r="C51" s="29"/>
    </row>
    <row r="52" spans="2:9" x14ac:dyDescent="0.2">
      <c r="B52" s="28"/>
      <c r="C52" s="29"/>
    </row>
    <row r="53" spans="2:9" x14ac:dyDescent="0.2">
      <c r="B53" s="28"/>
      <c r="C53" s="29"/>
    </row>
    <row r="54" spans="2:9" x14ac:dyDescent="0.2">
      <c r="B54" s="28"/>
      <c r="C54" s="29"/>
    </row>
    <row r="55" spans="2:9" x14ac:dyDescent="0.2">
      <c r="B55" s="28"/>
      <c r="C55" s="29"/>
    </row>
    <row r="56" spans="2:9" x14ac:dyDescent="0.2">
      <c r="B56" s="28"/>
      <c r="C56" s="29"/>
    </row>
  </sheetData>
  <mergeCells count="14">
    <mergeCell ref="B49:C49"/>
    <mergeCell ref="E49:I49"/>
    <mergeCell ref="B3:D4"/>
    <mergeCell ref="G6:H6"/>
    <mergeCell ref="G7:H7"/>
    <mergeCell ref="G9:H9"/>
    <mergeCell ref="G10:H10"/>
    <mergeCell ref="B47:C47"/>
    <mergeCell ref="E47:I47"/>
    <mergeCell ref="E3:I4"/>
    <mergeCell ref="G11:H11"/>
    <mergeCell ref="B45:D45"/>
    <mergeCell ref="B48:C48"/>
    <mergeCell ref="E48:I48"/>
  </mergeCells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I56"/>
  <sheetViews>
    <sheetView rightToLeft="1" workbookViewId="0">
      <selection activeCell="D16" sqref="D16"/>
    </sheetView>
  </sheetViews>
  <sheetFormatPr defaultRowHeight="15" x14ac:dyDescent="0.2"/>
  <cols>
    <col min="1" max="1" width="15.5" style="8" customWidth="1"/>
    <col min="2" max="2" width="17.125" style="8" customWidth="1"/>
    <col min="3" max="3" width="25.5" style="9" customWidth="1"/>
    <col min="4" max="4" width="15.75" style="70" customWidth="1"/>
    <col min="5" max="6" width="13.375" style="8" customWidth="1"/>
    <col min="7" max="8" width="13.5" style="8" customWidth="1"/>
    <col min="9" max="9" width="9" style="50"/>
    <col min="10" max="16384" width="9" style="8"/>
  </cols>
  <sheetData>
    <row r="2" spans="2:9" s="6" customFormat="1" ht="14.25" customHeight="1" x14ac:dyDescent="0.2">
      <c r="C2" s="7"/>
      <c r="D2" s="69"/>
      <c r="I2" s="51"/>
    </row>
    <row r="3" spans="2:9" s="1" customFormat="1" ht="17.25" customHeight="1" x14ac:dyDescent="0.2">
      <c r="B3" s="127" t="s">
        <v>121</v>
      </c>
      <c r="C3" s="128"/>
      <c r="D3" s="128"/>
      <c r="E3" s="126" t="s">
        <v>122</v>
      </c>
      <c r="F3" s="126"/>
      <c r="G3" s="126"/>
      <c r="H3" s="126"/>
      <c r="I3" s="126"/>
    </row>
    <row r="4" spans="2:9" s="6" customFormat="1" ht="18" customHeight="1" x14ac:dyDescent="0.2">
      <c r="B4" s="128"/>
      <c r="C4" s="128"/>
      <c r="D4" s="128"/>
      <c r="E4" s="126"/>
      <c r="F4" s="126"/>
      <c r="G4" s="126"/>
      <c r="H4" s="126"/>
      <c r="I4" s="126"/>
    </row>
    <row r="5" spans="2:9" ht="15.75" thickBot="1" x14ac:dyDescent="0.25"/>
    <row r="6" spans="2:9" ht="17.25" thickTop="1" thickBot="1" x14ac:dyDescent="0.25">
      <c r="G6" s="129" t="s">
        <v>123</v>
      </c>
      <c r="H6" s="130"/>
    </row>
    <row r="7" spans="2:9" s="10" customFormat="1" ht="19.5" thickTop="1" thickBot="1" x14ac:dyDescent="0.25">
      <c r="C7" s="11"/>
      <c r="D7" s="71" t="s">
        <v>124</v>
      </c>
      <c r="G7" s="131">
        <v>48</v>
      </c>
      <c r="H7" s="132"/>
      <c r="I7" s="52"/>
    </row>
    <row r="8" spans="2:9" s="10" customFormat="1" ht="18.75" thickTop="1" x14ac:dyDescent="0.2">
      <c r="B8" s="8"/>
      <c r="C8" s="11"/>
      <c r="D8" s="72"/>
      <c r="E8" s="8"/>
      <c r="F8" s="8"/>
      <c r="I8" s="52"/>
    </row>
    <row r="9" spans="2:9" s="10" customFormat="1" ht="18" x14ac:dyDescent="0.2">
      <c r="B9" s="10" t="s">
        <v>125</v>
      </c>
      <c r="C9" s="11" t="str">
        <f>IFERROR(VLOOKUP(G7,'[1]البيانات '!$A$3:$B$102,2,0),"")</f>
        <v>شركة بيوفيت</v>
      </c>
      <c r="D9" s="72"/>
      <c r="E9" s="10" t="s">
        <v>126</v>
      </c>
      <c r="G9" s="133">
        <f>IFERROR(VLOOKUP(G7,'البيانات '!A3:C78,3,0),"")</f>
        <v>0</v>
      </c>
      <c r="H9" s="133"/>
      <c r="I9" s="52"/>
    </row>
    <row r="10" spans="2:9" ht="18" x14ac:dyDescent="0.2">
      <c r="B10" s="13" t="s">
        <v>127</v>
      </c>
      <c r="E10" s="10" t="s">
        <v>128</v>
      </c>
      <c r="F10" s="10"/>
      <c r="G10" s="141" t="s">
        <v>222</v>
      </c>
      <c r="H10" s="141"/>
      <c r="I10" s="52"/>
    </row>
    <row r="11" spans="2:9" ht="20.25" x14ac:dyDescent="0.2">
      <c r="B11" s="14" t="s">
        <v>129</v>
      </c>
      <c r="C11" s="15" t="str">
        <f>IFERROR(VLOOKUP(G7,'البيانات '!A3:D78,4,0),"")</f>
        <v>سموحة - الاسكندرية</v>
      </c>
      <c r="E11" s="10" t="s">
        <v>130</v>
      </c>
      <c r="F11" s="10"/>
      <c r="G11" s="122" t="str">
        <f>IFERROR(VLOOKUP(G7,'[1]البيانات '!$A$3:$E$102,5,0),"")</f>
        <v>الكابتن - كامل</v>
      </c>
      <c r="H11" s="122"/>
    </row>
    <row r="13" spans="2:9" ht="15.75" thickBot="1" x14ac:dyDescent="0.25"/>
    <row r="14" spans="2:9" ht="19.5" thickTop="1" thickBot="1" x14ac:dyDescent="0.25">
      <c r="B14" s="2" t="s">
        <v>131</v>
      </c>
      <c r="C14" s="3" t="s">
        <v>132</v>
      </c>
      <c r="D14" s="73" t="s">
        <v>133</v>
      </c>
      <c r="E14" s="2" t="s">
        <v>134</v>
      </c>
      <c r="F14" s="2" t="s">
        <v>146</v>
      </c>
      <c r="G14" s="2" t="s">
        <v>135</v>
      </c>
      <c r="H14" s="2" t="s">
        <v>136</v>
      </c>
      <c r="I14" s="53" t="s">
        <v>137</v>
      </c>
    </row>
    <row r="15" spans="2:9" ht="16.5" thickTop="1" thickBot="1" x14ac:dyDescent="0.25">
      <c r="B15" s="16">
        <v>1</v>
      </c>
      <c r="C15" s="17">
        <v>43377</v>
      </c>
      <c r="D15" s="74">
        <v>1352</v>
      </c>
      <c r="E15" s="18">
        <v>5918</v>
      </c>
      <c r="F15" s="18">
        <v>0</v>
      </c>
      <c r="G15" s="18">
        <v>0</v>
      </c>
      <c r="H15" s="18">
        <f>E15+F15-G15</f>
        <v>5918</v>
      </c>
      <c r="I15" s="54"/>
    </row>
    <row r="16" spans="2:9" ht="16.5" thickTop="1" thickBot="1" x14ac:dyDescent="0.25">
      <c r="B16" s="16">
        <v>2</v>
      </c>
      <c r="C16" s="17">
        <v>43390</v>
      </c>
      <c r="D16" s="74">
        <v>1370</v>
      </c>
      <c r="E16" s="18">
        <v>7625</v>
      </c>
      <c r="F16" s="18">
        <v>5918</v>
      </c>
      <c r="G16" s="18">
        <v>0</v>
      </c>
      <c r="H16" s="18">
        <f t="shared" ref="H16:H44" si="0">E16+F16-G16</f>
        <v>13543</v>
      </c>
      <c r="I16" s="54"/>
    </row>
    <row r="17" spans="2:9" ht="16.5" thickTop="1" thickBot="1" x14ac:dyDescent="0.25">
      <c r="B17" s="16">
        <v>3</v>
      </c>
      <c r="C17" s="17"/>
      <c r="D17" s="74"/>
      <c r="E17" s="19"/>
      <c r="F17" s="18"/>
      <c r="G17" s="18"/>
      <c r="H17" s="18">
        <f t="shared" si="0"/>
        <v>0</v>
      </c>
      <c r="I17" s="54"/>
    </row>
    <row r="18" spans="2:9" ht="16.5" thickTop="1" thickBot="1" x14ac:dyDescent="0.25">
      <c r="B18" s="16">
        <v>4</v>
      </c>
      <c r="C18" s="17"/>
      <c r="D18" s="75"/>
      <c r="E18" s="20"/>
      <c r="F18" s="21"/>
      <c r="G18" s="18"/>
      <c r="H18" s="18">
        <f t="shared" si="0"/>
        <v>0</v>
      </c>
      <c r="I18" s="54"/>
    </row>
    <row r="19" spans="2:9" ht="16.5" thickTop="1" thickBot="1" x14ac:dyDescent="0.25">
      <c r="B19" s="16">
        <v>5</v>
      </c>
      <c r="C19" s="17"/>
      <c r="D19" s="74"/>
      <c r="E19" s="22"/>
      <c r="F19" s="18"/>
      <c r="G19" s="18"/>
      <c r="H19" s="18">
        <f t="shared" si="0"/>
        <v>0</v>
      </c>
      <c r="I19" s="54"/>
    </row>
    <row r="20" spans="2:9" ht="16.5" thickTop="1" thickBot="1" x14ac:dyDescent="0.25">
      <c r="B20" s="16">
        <v>6</v>
      </c>
      <c r="C20" s="17"/>
      <c r="D20" s="74"/>
      <c r="E20" s="18"/>
      <c r="F20" s="18"/>
      <c r="G20" s="18"/>
      <c r="H20" s="18">
        <f t="shared" si="0"/>
        <v>0</v>
      </c>
      <c r="I20" s="54"/>
    </row>
    <row r="21" spans="2:9" ht="16.5" thickTop="1" thickBot="1" x14ac:dyDescent="0.25">
      <c r="B21" s="16">
        <v>7</v>
      </c>
      <c r="C21" s="17"/>
      <c r="D21" s="74"/>
      <c r="E21" s="18"/>
      <c r="F21" s="18"/>
      <c r="G21" s="18"/>
      <c r="H21" s="18">
        <f t="shared" si="0"/>
        <v>0</v>
      </c>
      <c r="I21" s="54"/>
    </row>
    <row r="22" spans="2:9" ht="16.5" thickTop="1" thickBot="1" x14ac:dyDescent="0.25">
      <c r="B22" s="16">
        <v>8</v>
      </c>
      <c r="C22" s="17"/>
      <c r="D22" s="74"/>
      <c r="E22" s="18"/>
      <c r="F22" s="18"/>
      <c r="G22" s="18"/>
      <c r="H22" s="18">
        <f t="shared" si="0"/>
        <v>0</v>
      </c>
      <c r="I22" s="54"/>
    </row>
    <row r="23" spans="2:9" ht="16.5" thickTop="1" thickBot="1" x14ac:dyDescent="0.25">
      <c r="B23" s="16">
        <v>9</v>
      </c>
      <c r="C23" s="17"/>
      <c r="D23" s="74"/>
      <c r="E23" s="18"/>
      <c r="F23" s="18"/>
      <c r="G23" s="18"/>
      <c r="H23" s="23">
        <f t="shared" si="0"/>
        <v>0</v>
      </c>
      <c r="I23" s="54"/>
    </row>
    <row r="24" spans="2:9" ht="16.5" thickTop="1" thickBot="1" x14ac:dyDescent="0.25">
      <c r="B24" s="16">
        <v>10</v>
      </c>
      <c r="C24" s="17"/>
      <c r="D24" s="74"/>
      <c r="E24" s="18"/>
      <c r="F24" s="18"/>
      <c r="G24" s="18"/>
      <c r="H24" s="18">
        <f t="shared" si="0"/>
        <v>0</v>
      </c>
      <c r="I24" s="54"/>
    </row>
    <row r="25" spans="2:9" ht="16.5" thickTop="1" thickBot="1" x14ac:dyDescent="0.25">
      <c r="B25" s="16">
        <v>11</v>
      </c>
      <c r="C25" s="17"/>
      <c r="D25" s="74"/>
      <c r="E25" s="18"/>
      <c r="F25" s="18"/>
      <c r="G25" s="18"/>
      <c r="H25" s="18">
        <f t="shared" si="0"/>
        <v>0</v>
      </c>
      <c r="I25" s="54"/>
    </row>
    <row r="26" spans="2:9" ht="16.5" thickTop="1" thickBot="1" x14ac:dyDescent="0.25">
      <c r="B26" s="16">
        <v>12</v>
      </c>
      <c r="C26" s="17"/>
      <c r="D26" s="74"/>
      <c r="E26" s="18"/>
      <c r="F26" s="18"/>
      <c r="G26" s="18"/>
      <c r="H26" s="18">
        <f t="shared" si="0"/>
        <v>0</v>
      </c>
      <c r="I26" s="54"/>
    </row>
    <row r="27" spans="2:9" ht="16.5" thickTop="1" thickBot="1" x14ac:dyDescent="0.25">
      <c r="B27" s="16">
        <v>13</v>
      </c>
      <c r="C27" s="17"/>
      <c r="D27" s="74"/>
      <c r="E27" s="18"/>
      <c r="F27" s="18"/>
      <c r="G27" s="18"/>
      <c r="H27" s="18">
        <f t="shared" si="0"/>
        <v>0</v>
      </c>
      <c r="I27" s="54"/>
    </row>
    <row r="28" spans="2:9" ht="16.5" thickTop="1" thickBot="1" x14ac:dyDescent="0.25">
      <c r="B28" s="16">
        <v>14</v>
      </c>
      <c r="C28" s="17"/>
      <c r="D28" s="74"/>
      <c r="E28" s="18"/>
      <c r="F28" s="18"/>
      <c r="G28" s="18"/>
      <c r="H28" s="18">
        <f t="shared" si="0"/>
        <v>0</v>
      </c>
      <c r="I28" s="54"/>
    </row>
    <row r="29" spans="2:9" ht="16.5" thickTop="1" thickBot="1" x14ac:dyDescent="0.25">
      <c r="B29" s="16">
        <v>15</v>
      </c>
      <c r="C29" s="17"/>
      <c r="D29" s="74"/>
      <c r="E29" s="18"/>
      <c r="F29" s="18"/>
      <c r="G29" s="18"/>
      <c r="H29" s="18">
        <f t="shared" si="0"/>
        <v>0</v>
      </c>
      <c r="I29" s="54"/>
    </row>
    <row r="30" spans="2:9" ht="16.5" thickTop="1" thickBot="1" x14ac:dyDescent="0.25">
      <c r="B30" s="16">
        <v>16</v>
      </c>
      <c r="C30" s="17"/>
      <c r="D30" s="74"/>
      <c r="E30" s="18"/>
      <c r="F30" s="18"/>
      <c r="G30" s="18"/>
      <c r="H30" s="18">
        <f t="shared" si="0"/>
        <v>0</v>
      </c>
      <c r="I30" s="54"/>
    </row>
    <row r="31" spans="2:9" ht="16.5" thickTop="1" thickBot="1" x14ac:dyDescent="0.25">
      <c r="B31" s="16">
        <v>17</v>
      </c>
      <c r="C31" s="17"/>
      <c r="D31" s="74"/>
      <c r="E31" s="18"/>
      <c r="F31" s="18"/>
      <c r="G31" s="18"/>
      <c r="H31" s="18">
        <f t="shared" si="0"/>
        <v>0</v>
      </c>
      <c r="I31" s="54"/>
    </row>
    <row r="32" spans="2:9" ht="16.5" thickTop="1" thickBot="1" x14ac:dyDescent="0.25">
      <c r="B32" s="16">
        <v>18</v>
      </c>
      <c r="C32" s="17"/>
      <c r="D32" s="74"/>
      <c r="E32" s="18"/>
      <c r="F32" s="18"/>
      <c r="G32" s="18"/>
      <c r="H32" s="18">
        <f t="shared" si="0"/>
        <v>0</v>
      </c>
      <c r="I32" s="54"/>
    </row>
    <row r="33" spans="2:9" ht="16.5" thickTop="1" thickBot="1" x14ac:dyDescent="0.25">
      <c r="B33" s="16">
        <v>19</v>
      </c>
      <c r="C33" s="17"/>
      <c r="D33" s="74"/>
      <c r="E33" s="18"/>
      <c r="F33" s="18"/>
      <c r="G33" s="18"/>
      <c r="H33" s="18">
        <f t="shared" si="0"/>
        <v>0</v>
      </c>
      <c r="I33" s="54"/>
    </row>
    <row r="34" spans="2:9" ht="16.5" thickTop="1" thickBot="1" x14ac:dyDescent="0.25">
      <c r="B34" s="16">
        <v>20</v>
      </c>
      <c r="C34" s="17"/>
      <c r="D34" s="74"/>
      <c r="E34" s="18"/>
      <c r="F34" s="18"/>
      <c r="G34" s="18"/>
      <c r="H34" s="18">
        <f t="shared" si="0"/>
        <v>0</v>
      </c>
      <c r="I34" s="54"/>
    </row>
    <row r="35" spans="2:9" ht="16.5" thickTop="1" thickBot="1" x14ac:dyDescent="0.25">
      <c r="B35" s="16">
        <v>21</v>
      </c>
      <c r="C35" s="17"/>
      <c r="D35" s="74"/>
      <c r="E35" s="18"/>
      <c r="F35" s="18"/>
      <c r="G35" s="18"/>
      <c r="H35" s="18">
        <f t="shared" si="0"/>
        <v>0</v>
      </c>
      <c r="I35" s="54"/>
    </row>
    <row r="36" spans="2:9" ht="16.5" thickTop="1" thickBot="1" x14ac:dyDescent="0.25">
      <c r="B36" s="16">
        <v>22</v>
      </c>
      <c r="C36" s="17"/>
      <c r="D36" s="74"/>
      <c r="E36" s="18"/>
      <c r="F36" s="18"/>
      <c r="G36" s="18"/>
      <c r="H36" s="18">
        <f t="shared" si="0"/>
        <v>0</v>
      </c>
      <c r="I36" s="54"/>
    </row>
    <row r="37" spans="2:9" ht="16.5" thickTop="1" thickBot="1" x14ac:dyDescent="0.25">
      <c r="B37" s="16">
        <v>23</v>
      </c>
      <c r="C37" s="17"/>
      <c r="D37" s="74"/>
      <c r="E37" s="18"/>
      <c r="F37" s="18"/>
      <c r="G37" s="18"/>
      <c r="H37" s="18">
        <f t="shared" si="0"/>
        <v>0</v>
      </c>
      <c r="I37" s="54"/>
    </row>
    <row r="38" spans="2:9" ht="16.5" thickTop="1" thickBot="1" x14ac:dyDescent="0.25">
      <c r="B38" s="16">
        <v>24</v>
      </c>
      <c r="C38" s="17"/>
      <c r="D38" s="76"/>
      <c r="E38" s="18"/>
      <c r="F38" s="18"/>
      <c r="G38" s="18"/>
      <c r="H38" s="18">
        <f t="shared" si="0"/>
        <v>0</v>
      </c>
      <c r="I38" s="54"/>
    </row>
    <row r="39" spans="2:9" ht="16.5" thickTop="1" thickBot="1" x14ac:dyDescent="0.25">
      <c r="B39" s="16">
        <v>25</v>
      </c>
      <c r="C39" s="24"/>
      <c r="D39" s="77"/>
      <c r="E39" s="25"/>
      <c r="F39" s="18"/>
      <c r="G39" s="18"/>
      <c r="H39" s="18">
        <f t="shared" si="0"/>
        <v>0</v>
      </c>
      <c r="I39" s="54"/>
    </row>
    <row r="40" spans="2:9" ht="16.5" thickTop="1" thickBot="1" x14ac:dyDescent="0.25">
      <c r="B40" s="16">
        <v>26</v>
      </c>
      <c r="C40" s="17"/>
      <c r="D40" s="78"/>
      <c r="E40" s="18"/>
      <c r="F40" s="18"/>
      <c r="G40" s="18"/>
      <c r="H40" s="18">
        <f t="shared" si="0"/>
        <v>0</v>
      </c>
      <c r="I40" s="54"/>
    </row>
    <row r="41" spans="2:9" ht="16.5" thickTop="1" thickBot="1" x14ac:dyDescent="0.25">
      <c r="B41" s="16">
        <v>27</v>
      </c>
      <c r="C41" s="17"/>
      <c r="D41" s="74"/>
      <c r="E41" s="18"/>
      <c r="F41" s="18"/>
      <c r="G41" s="18"/>
      <c r="H41" s="18">
        <f t="shared" si="0"/>
        <v>0</v>
      </c>
      <c r="I41" s="54"/>
    </row>
    <row r="42" spans="2:9" ht="16.5" thickTop="1" thickBot="1" x14ac:dyDescent="0.25">
      <c r="B42" s="16">
        <v>28</v>
      </c>
      <c r="C42" s="17"/>
      <c r="D42" s="74"/>
      <c r="E42" s="18"/>
      <c r="F42" s="18"/>
      <c r="G42" s="18"/>
      <c r="H42" s="18">
        <f t="shared" si="0"/>
        <v>0</v>
      </c>
      <c r="I42" s="54"/>
    </row>
    <row r="43" spans="2:9" ht="16.5" thickTop="1" thickBot="1" x14ac:dyDescent="0.25">
      <c r="B43" s="16">
        <v>29</v>
      </c>
      <c r="C43" s="17"/>
      <c r="D43" s="74"/>
      <c r="E43" s="18"/>
      <c r="F43" s="18"/>
      <c r="G43" s="18"/>
      <c r="H43" s="18">
        <f t="shared" si="0"/>
        <v>0</v>
      </c>
      <c r="I43" s="54"/>
    </row>
    <row r="44" spans="2:9" ht="16.5" thickTop="1" thickBot="1" x14ac:dyDescent="0.25">
      <c r="B44" s="16">
        <v>30</v>
      </c>
      <c r="C44" s="17"/>
      <c r="D44" s="74"/>
      <c r="E44" s="18"/>
      <c r="F44" s="18"/>
      <c r="G44" s="18"/>
      <c r="H44" s="18">
        <f t="shared" si="0"/>
        <v>0</v>
      </c>
      <c r="I44" s="54"/>
    </row>
    <row r="45" spans="2:9" ht="21.75" thickTop="1" thickBot="1" x14ac:dyDescent="0.25">
      <c r="B45" s="123" t="s">
        <v>138</v>
      </c>
      <c r="C45" s="124"/>
      <c r="D45" s="125"/>
      <c r="E45" s="26">
        <f>SUM(E15:E44)</f>
        <v>13543</v>
      </c>
      <c r="F45" s="27"/>
      <c r="G45" s="26">
        <f>SUM(G15:G44)</f>
        <v>0</v>
      </c>
      <c r="H45" s="27"/>
      <c r="I45" s="54"/>
    </row>
    <row r="46" spans="2:9" ht="15.75" thickTop="1" x14ac:dyDescent="0.2"/>
    <row r="47" spans="2:9" x14ac:dyDescent="0.2">
      <c r="B47" s="120" t="s">
        <v>139</v>
      </c>
      <c r="C47" s="120"/>
      <c r="E47" s="121" t="s">
        <v>140</v>
      </c>
      <c r="F47" s="121"/>
      <c r="G47" s="121"/>
      <c r="H47" s="121"/>
      <c r="I47" s="121"/>
    </row>
    <row r="48" spans="2:9" x14ac:dyDescent="0.2">
      <c r="B48" s="120" t="s">
        <v>141</v>
      </c>
      <c r="C48" s="120"/>
      <c r="E48" s="121" t="s">
        <v>142</v>
      </c>
      <c r="F48" s="121"/>
      <c r="G48" s="121"/>
      <c r="H48" s="121"/>
      <c r="I48" s="121"/>
    </row>
    <row r="49" spans="2:9" x14ac:dyDescent="0.2">
      <c r="B49" s="120" t="s">
        <v>143</v>
      </c>
      <c r="C49" s="120"/>
      <c r="E49" s="121" t="s">
        <v>151</v>
      </c>
      <c r="F49" s="121"/>
      <c r="G49" s="121"/>
      <c r="H49" s="121"/>
      <c r="I49" s="121"/>
    </row>
    <row r="50" spans="2:9" x14ac:dyDescent="0.2">
      <c r="B50" s="28"/>
      <c r="C50" s="29"/>
    </row>
    <row r="51" spans="2:9" x14ac:dyDescent="0.2">
      <c r="B51" s="28"/>
      <c r="C51" s="29"/>
    </row>
    <row r="52" spans="2:9" x14ac:dyDescent="0.2">
      <c r="B52" s="28"/>
      <c r="C52" s="29"/>
    </row>
    <row r="53" spans="2:9" x14ac:dyDescent="0.2">
      <c r="B53" s="28"/>
      <c r="C53" s="29"/>
    </row>
    <row r="54" spans="2:9" x14ac:dyDescent="0.2">
      <c r="B54" s="28"/>
      <c r="C54" s="29"/>
    </row>
    <row r="55" spans="2:9" x14ac:dyDescent="0.2">
      <c r="B55" s="28"/>
      <c r="C55" s="29"/>
    </row>
    <row r="56" spans="2:9" x14ac:dyDescent="0.2">
      <c r="B56" s="28"/>
      <c r="C56" s="29"/>
    </row>
  </sheetData>
  <mergeCells count="14">
    <mergeCell ref="B49:C49"/>
    <mergeCell ref="E49:I49"/>
    <mergeCell ref="B3:D4"/>
    <mergeCell ref="G6:H6"/>
    <mergeCell ref="G7:H7"/>
    <mergeCell ref="G9:H9"/>
    <mergeCell ref="G10:H10"/>
    <mergeCell ref="B47:C47"/>
    <mergeCell ref="E47:I47"/>
    <mergeCell ref="E3:I4"/>
    <mergeCell ref="G11:H11"/>
    <mergeCell ref="B45:D45"/>
    <mergeCell ref="B48:C48"/>
    <mergeCell ref="E48:I48"/>
  </mergeCells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I56"/>
  <sheetViews>
    <sheetView rightToLeft="1" workbookViewId="0">
      <selection activeCell="G7" sqref="G7"/>
    </sheetView>
  </sheetViews>
  <sheetFormatPr defaultRowHeight="15" x14ac:dyDescent="0.2"/>
  <cols>
    <col min="1" max="1" width="15.5" style="8" customWidth="1"/>
    <col min="2" max="2" width="17.125" style="8" customWidth="1"/>
    <col min="3" max="3" width="25.5" style="9" customWidth="1"/>
    <col min="4" max="4" width="15.75" style="70" customWidth="1"/>
    <col min="5" max="6" width="13.375" style="8" customWidth="1"/>
    <col min="7" max="8" width="13.5" style="8" customWidth="1"/>
    <col min="9" max="9" width="9" style="50"/>
    <col min="10" max="16384" width="9" style="8"/>
  </cols>
  <sheetData>
    <row r="2" spans="2:9" s="6" customFormat="1" ht="14.25" customHeight="1" x14ac:dyDescent="0.2">
      <c r="C2" s="7"/>
      <c r="D2" s="69"/>
      <c r="I2" s="51"/>
    </row>
    <row r="3" spans="2:9" s="1" customFormat="1" ht="17.25" customHeight="1" x14ac:dyDescent="0.2">
      <c r="B3" s="127" t="s">
        <v>121</v>
      </c>
      <c r="C3" s="128"/>
      <c r="D3" s="128"/>
      <c r="E3" s="126" t="s">
        <v>122</v>
      </c>
      <c r="F3" s="126"/>
      <c r="G3" s="126"/>
      <c r="H3" s="126"/>
      <c r="I3" s="126"/>
    </row>
    <row r="4" spans="2:9" s="6" customFormat="1" ht="18" customHeight="1" x14ac:dyDescent="0.2">
      <c r="B4" s="128"/>
      <c r="C4" s="128"/>
      <c r="D4" s="128"/>
      <c r="E4" s="126"/>
      <c r="F4" s="126"/>
      <c r="G4" s="126"/>
      <c r="H4" s="126"/>
      <c r="I4" s="126"/>
    </row>
    <row r="5" spans="2:9" ht="15.75" thickBot="1" x14ac:dyDescent="0.25"/>
    <row r="6" spans="2:9" ht="17.25" thickTop="1" thickBot="1" x14ac:dyDescent="0.25">
      <c r="G6" s="129" t="s">
        <v>123</v>
      </c>
      <c r="H6" s="130"/>
    </row>
    <row r="7" spans="2:9" s="10" customFormat="1" ht="19.5" thickTop="1" thickBot="1" x14ac:dyDescent="0.25">
      <c r="C7" s="11"/>
      <c r="D7" s="71" t="s">
        <v>124</v>
      </c>
      <c r="G7" s="131">
        <v>49</v>
      </c>
      <c r="H7" s="132"/>
      <c r="I7" s="52"/>
    </row>
    <row r="8" spans="2:9" s="10" customFormat="1" ht="18.75" thickTop="1" x14ac:dyDescent="0.2">
      <c r="B8" s="8"/>
      <c r="C8" s="11"/>
      <c r="D8" s="72"/>
      <c r="E8" s="8"/>
      <c r="F8" s="8"/>
      <c r="I8" s="52"/>
    </row>
    <row r="9" spans="2:9" s="10" customFormat="1" ht="18" x14ac:dyDescent="0.2">
      <c r="B9" s="10" t="s">
        <v>125</v>
      </c>
      <c r="C9" s="11" t="str">
        <f>IFERROR(VLOOKUP(G7,'[1]البيانات '!$A$3:$B$102,2,0),"")</f>
        <v>م.محمد حجاج</v>
      </c>
      <c r="D9" s="72"/>
      <c r="E9" s="10" t="s">
        <v>126</v>
      </c>
      <c r="G9" s="133">
        <f>IFERROR(VLOOKUP(G7,'البيانات '!A3:C78,3,0),"")</f>
        <v>0</v>
      </c>
      <c r="H9" s="133"/>
      <c r="I9" s="52"/>
    </row>
    <row r="10" spans="2:9" ht="18" x14ac:dyDescent="0.2">
      <c r="B10" s="13" t="s">
        <v>127</v>
      </c>
      <c r="E10" s="10" t="s">
        <v>128</v>
      </c>
      <c r="F10" s="10"/>
      <c r="G10" s="134"/>
      <c r="H10" s="134"/>
      <c r="I10" s="52"/>
    </row>
    <row r="11" spans="2:9" ht="20.25" x14ac:dyDescent="0.2">
      <c r="B11" s="14" t="s">
        <v>129</v>
      </c>
      <c r="C11" s="15" t="str">
        <f>IFERROR(VLOOKUP(G7,'البيانات '!A3:D78,4,0),"")</f>
        <v>النهضة - العامرية</v>
      </c>
      <c r="E11" s="10" t="s">
        <v>130</v>
      </c>
      <c r="F11" s="10"/>
      <c r="G11" s="122" t="str">
        <f>IFERROR(VLOOKUP(G7,'[1]البيانات '!$A$3:$E$102,5,0),"")</f>
        <v>الكابتن - كامل</v>
      </c>
      <c r="H11" s="122"/>
    </row>
    <row r="13" spans="2:9" ht="15.75" thickBot="1" x14ac:dyDescent="0.25"/>
    <row r="14" spans="2:9" ht="19.5" thickTop="1" thickBot="1" x14ac:dyDescent="0.25">
      <c r="B14" s="2" t="s">
        <v>131</v>
      </c>
      <c r="C14" s="3" t="s">
        <v>132</v>
      </c>
      <c r="D14" s="73" t="s">
        <v>133</v>
      </c>
      <c r="E14" s="2" t="s">
        <v>134</v>
      </c>
      <c r="F14" s="2" t="s">
        <v>146</v>
      </c>
      <c r="G14" s="2" t="s">
        <v>135</v>
      </c>
      <c r="H14" s="2" t="s">
        <v>136</v>
      </c>
      <c r="I14" s="53" t="s">
        <v>137</v>
      </c>
    </row>
    <row r="15" spans="2:9" ht="16.5" thickTop="1" thickBot="1" x14ac:dyDescent="0.25">
      <c r="B15" s="16">
        <v>1</v>
      </c>
      <c r="C15" s="17">
        <v>43374</v>
      </c>
      <c r="D15" s="74"/>
      <c r="E15" s="18">
        <v>1840</v>
      </c>
      <c r="F15" s="18">
        <v>0</v>
      </c>
      <c r="G15" s="18">
        <v>1840</v>
      </c>
      <c r="H15" s="18">
        <f>E15+F15-G15</f>
        <v>0</v>
      </c>
      <c r="I15" s="54" t="s">
        <v>148</v>
      </c>
    </row>
    <row r="16" spans="2:9" ht="16.5" thickTop="1" thickBot="1" x14ac:dyDescent="0.25">
      <c r="B16" s="16">
        <v>2</v>
      </c>
      <c r="C16" s="17"/>
      <c r="D16" s="74"/>
      <c r="E16" s="18"/>
      <c r="F16" s="18"/>
      <c r="G16" s="18"/>
      <c r="H16" s="18">
        <f t="shared" ref="H16:H44" si="0">E16+F16-G16</f>
        <v>0</v>
      </c>
      <c r="I16" s="54"/>
    </row>
    <row r="17" spans="2:9" ht="16.5" thickTop="1" thickBot="1" x14ac:dyDescent="0.25">
      <c r="B17" s="16">
        <v>3</v>
      </c>
      <c r="C17" s="17"/>
      <c r="D17" s="74"/>
      <c r="E17" s="19"/>
      <c r="F17" s="18"/>
      <c r="G17" s="18"/>
      <c r="H17" s="18">
        <f t="shared" si="0"/>
        <v>0</v>
      </c>
      <c r="I17" s="54"/>
    </row>
    <row r="18" spans="2:9" ht="16.5" thickTop="1" thickBot="1" x14ac:dyDescent="0.25">
      <c r="B18" s="16">
        <v>4</v>
      </c>
      <c r="C18" s="17"/>
      <c r="D18" s="75"/>
      <c r="E18" s="20"/>
      <c r="F18" s="21"/>
      <c r="G18" s="18"/>
      <c r="H18" s="18">
        <f t="shared" si="0"/>
        <v>0</v>
      </c>
      <c r="I18" s="54"/>
    </row>
    <row r="19" spans="2:9" ht="16.5" thickTop="1" thickBot="1" x14ac:dyDescent="0.25">
      <c r="B19" s="16">
        <v>5</v>
      </c>
      <c r="C19" s="17"/>
      <c r="D19" s="74"/>
      <c r="E19" s="22"/>
      <c r="F19" s="18"/>
      <c r="G19" s="18"/>
      <c r="H19" s="18">
        <f t="shared" si="0"/>
        <v>0</v>
      </c>
      <c r="I19" s="54"/>
    </row>
    <row r="20" spans="2:9" ht="16.5" thickTop="1" thickBot="1" x14ac:dyDescent="0.25">
      <c r="B20" s="16">
        <v>6</v>
      </c>
      <c r="C20" s="17"/>
      <c r="D20" s="74"/>
      <c r="E20" s="18"/>
      <c r="F20" s="18"/>
      <c r="G20" s="18"/>
      <c r="H20" s="18">
        <f t="shared" si="0"/>
        <v>0</v>
      </c>
      <c r="I20" s="54"/>
    </row>
    <row r="21" spans="2:9" ht="16.5" thickTop="1" thickBot="1" x14ac:dyDescent="0.25">
      <c r="B21" s="16">
        <v>7</v>
      </c>
      <c r="C21" s="17"/>
      <c r="D21" s="74"/>
      <c r="E21" s="18"/>
      <c r="F21" s="18"/>
      <c r="G21" s="18"/>
      <c r="H21" s="18">
        <f t="shared" si="0"/>
        <v>0</v>
      </c>
      <c r="I21" s="54"/>
    </row>
    <row r="22" spans="2:9" ht="16.5" thickTop="1" thickBot="1" x14ac:dyDescent="0.25">
      <c r="B22" s="16">
        <v>8</v>
      </c>
      <c r="C22" s="17"/>
      <c r="D22" s="74"/>
      <c r="E22" s="18"/>
      <c r="F22" s="18"/>
      <c r="G22" s="18"/>
      <c r="H22" s="18">
        <f t="shared" si="0"/>
        <v>0</v>
      </c>
      <c r="I22" s="54"/>
    </row>
    <row r="23" spans="2:9" ht="16.5" thickTop="1" thickBot="1" x14ac:dyDescent="0.25">
      <c r="B23" s="16">
        <v>9</v>
      </c>
      <c r="C23" s="17"/>
      <c r="D23" s="74"/>
      <c r="E23" s="18"/>
      <c r="F23" s="18"/>
      <c r="G23" s="18"/>
      <c r="H23" s="23">
        <f t="shared" si="0"/>
        <v>0</v>
      </c>
      <c r="I23" s="54"/>
    </row>
    <row r="24" spans="2:9" ht="16.5" thickTop="1" thickBot="1" x14ac:dyDescent="0.25">
      <c r="B24" s="16">
        <v>10</v>
      </c>
      <c r="C24" s="17"/>
      <c r="D24" s="74"/>
      <c r="E24" s="18"/>
      <c r="F24" s="18"/>
      <c r="G24" s="18"/>
      <c r="H24" s="18">
        <f t="shared" si="0"/>
        <v>0</v>
      </c>
      <c r="I24" s="54"/>
    </row>
    <row r="25" spans="2:9" ht="16.5" thickTop="1" thickBot="1" x14ac:dyDescent="0.25">
      <c r="B25" s="16">
        <v>11</v>
      </c>
      <c r="C25" s="17"/>
      <c r="D25" s="74"/>
      <c r="E25" s="18"/>
      <c r="F25" s="18"/>
      <c r="G25" s="18"/>
      <c r="H25" s="18">
        <f t="shared" si="0"/>
        <v>0</v>
      </c>
      <c r="I25" s="54"/>
    </row>
    <row r="26" spans="2:9" ht="16.5" thickTop="1" thickBot="1" x14ac:dyDescent="0.25">
      <c r="B26" s="16">
        <v>12</v>
      </c>
      <c r="C26" s="17"/>
      <c r="D26" s="74"/>
      <c r="E26" s="18"/>
      <c r="F26" s="18"/>
      <c r="G26" s="18"/>
      <c r="H26" s="18">
        <f t="shared" si="0"/>
        <v>0</v>
      </c>
      <c r="I26" s="54"/>
    </row>
    <row r="27" spans="2:9" ht="16.5" thickTop="1" thickBot="1" x14ac:dyDescent="0.25">
      <c r="B27" s="16">
        <v>13</v>
      </c>
      <c r="C27" s="17"/>
      <c r="D27" s="74"/>
      <c r="E27" s="18"/>
      <c r="F27" s="18"/>
      <c r="G27" s="18"/>
      <c r="H27" s="18">
        <f t="shared" si="0"/>
        <v>0</v>
      </c>
      <c r="I27" s="54"/>
    </row>
    <row r="28" spans="2:9" ht="16.5" thickTop="1" thickBot="1" x14ac:dyDescent="0.25">
      <c r="B28" s="16">
        <v>14</v>
      </c>
      <c r="C28" s="17"/>
      <c r="D28" s="74"/>
      <c r="E28" s="18"/>
      <c r="F28" s="18"/>
      <c r="G28" s="18"/>
      <c r="H28" s="18">
        <f t="shared" si="0"/>
        <v>0</v>
      </c>
      <c r="I28" s="54"/>
    </row>
    <row r="29" spans="2:9" ht="16.5" thickTop="1" thickBot="1" x14ac:dyDescent="0.25">
      <c r="B29" s="16">
        <v>15</v>
      </c>
      <c r="C29" s="17"/>
      <c r="D29" s="74"/>
      <c r="E29" s="18"/>
      <c r="F29" s="18"/>
      <c r="G29" s="18"/>
      <c r="H29" s="18">
        <f t="shared" si="0"/>
        <v>0</v>
      </c>
      <c r="I29" s="54"/>
    </row>
    <row r="30" spans="2:9" ht="16.5" thickTop="1" thickBot="1" x14ac:dyDescent="0.25">
      <c r="B30" s="16">
        <v>16</v>
      </c>
      <c r="C30" s="17"/>
      <c r="D30" s="74"/>
      <c r="E30" s="18"/>
      <c r="F30" s="18"/>
      <c r="G30" s="18"/>
      <c r="H30" s="18">
        <f t="shared" si="0"/>
        <v>0</v>
      </c>
      <c r="I30" s="54"/>
    </row>
    <row r="31" spans="2:9" ht="16.5" thickTop="1" thickBot="1" x14ac:dyDescent="0.25">
      <c r="B31" s="16">
        <v>17</v>
      </c>
      <c r="C31" s="17"/>
      <c r="D31" s="74"/>
      <c r="E31" s="18"/>
      <c r="F31" s="18"/>
      <c r="G31" s="18"/>
      <c r="H31" s="18">
        <f t="shared" si="0"/>
        <v>0</v>
      </c>
      <c r="I31" s="54"/>
    </row>
    <row r="32" spans="2:9" ht="16.5" thickTop="1" thickBot="1" x14ac:dyDescent="0.25">
      <c r="B32" s="16">
        <v>18</v>
      </c>
      <c r="C32" s="17"/>
      <c r="D32" s="74"/>
      <c r="E32" s="18"/>
      <c r="F32" s="18"/>
      <c r="G32" s="18"/>
      <c r="H32" s="18">
        <f t="shared" si="0"/>
        <v>0</v>
      </c>
      <c r="I32" s="54"/>
    </row>
    <row r="33" spans="2:9" ht="16.5" thickTop="1" thickBot="1" x14ac:dyDescent="0.25">
      <c r="B33" s="16">
        <v>19</v>
      </c>
      <c r="C33" s="17"/>
      <c r="D33" s="74"/>
      <c r="E33" s="18"/>
      <c r="F33" s="18"/>
      <c r="G33" s="18"/>
      <c r="H33" s="18">
        <f t="shared" si="0"/>
        <v>0</v>
      </c>
      <c r="I33" s="54"/>
    </row>
    <row r="34" spans="2:9" ht="16.5" thickTop="1" thickBot="1" x14ac:dyDescent="0.25">
      <c r="B34" s="16">
        <v>20</v>
      </c>
      <c r="C34" s="17"/>
      <c r="D34" s="74"/>
      <c r="E34" s="18"/>
      <c r="F34" s="18"/>
      <c r="G34" s="18"/>
      <c r="H34" s="18">
        <f t="shared" si="0"/>
        <v>0</v>
      </c>
      <c r="I34" s="54"/>
    </row>
    <row r="35" spans="2:9" ht="16.5" thickTop="1" thickBot="1" x14ac:dyDescent="0.25">
      <c r="B35" s="16">
        <v>21</v>
      </c>
      <c r="C35" s="17"/>
      <c r="D35" s="74"/>
      <c r="E35" s="18"/>
      <c r="F35" s="18"/>
      <c r="G35" s="18"/>
      <c r="H35" s="18">
        <f t="shared" si="0"/>
        <v>0</v>
      </c>
      <c r="I35" s="54"/>
    </row>
    <row r="36" spans="2:9" ht="16.5" thickTop="1" thickBot="1" x14ac:dyDescent="0.25">
      <c r="B36" s="16">
        <v>22</v>
      </c>
      <c r="C36" s="17"/>
      <c r="D36" s="74"/>
      <c r="E36" s="18"/>
      <c r="F36" s="18"/>
      <c r="G36" s="18"/>
      <c r="H36" s="18">
        <f t="shared" si="0"/>
        <v>0</v>
      </c>
      <c r="I36" s="54"/>
    </row>
    <row r="37" spans="2:9" ht="16.5" thickTop="1" thickBot="1" x14ac:dyDescent="0.25">
      <c r="B37" s="16">
        <v>23</v>
      </c>
      <c r="C37" s="17"/>
      <c r="D37" s="74"/>
      <c r="E37" s="18"/>
      <c r="F37" s="18"/>
      <c r="G37" s="18"/>
      <c r="H37" s="18">
        <f t="shared" si="0"/>
        <v>0</v>
      </c>
      <c r="I37" s="54"/>
    </row>
    <row r="38" spans="2:9" ht="16.5" thickTop="1" thickBot="1" x14ac:dyDescent="0.25">
      <c r="B38" s="16">
        <v>24</v>
      </c>
      <c r="C38" s="17"/>
      <c r="D38" s="76"/>
      <c r="E38" s="18"/>
      <c r="F38" s="18"/>
      <c r="G38" s="18"/>
      <c r="H38" s="18">
        <f t="shared" si="0"/>
        <v>0</v>
      </c>
      <c r="I38" s="54"/>
    </row>
    <row r="39" spans="2:9" ht="16.5" thickTop="1" thickBot="1" x14ac:dyDescent="0.25">
      <c r="B39" s="16">
        <v>25</v>
      </c>
      <c r="C39" s="24"/>
      <c r="D39" s="77"/>
      <c r="E39" s="25"/>
      <c r="F39" s="18"/>
      <c r="G39" s="18"/>
      <c r="H39" s="18">
        <f t="shared" si="0"/>
        <v>0</v>
      </c>
      <c r="I39" s="54"/>
    </row>
    <row r="40" spans="2:9" ht="16.5" thickTop="1" thickBot="1" x14ac:dyDescent="0.25">
      <c r="B40" s="16">
        <v>26</v>
      </c>
      <c r="C40" s="17"/>
      <c r="D40" s="78"/>
      <c r="E40" s="18"/>
      <c r="F40" s="18"/>
      <c r="G40" s="18"/>
      <c r="H40" s="18">
        <f t="shared" si="0"/>
        <v>0</v>
      </c>
      <c r="I40" s="54"/>
    </row>
    <row r="41" spans="2:9" ht="16.5" thickTop="1" thickBot="1" x14ac:dyDescent="0.25">
      <c r="B41" s="16">
        <v>27</v>
      </c>
      <c r="C41" s="17"/>
      <c r="D41" s="74"/>
      <c r="E41" s="18"/>
      <c r="F41" s="18"/>
      <c r="G41" s="18"/>
      <c r="H41" s="18">
        <f t="shared" si="0"/>
        <v>0</v>
      </c>
      <c r="I41" s="54"/>
    </row>
    <row r="42" spans="2:9" ht="16.5" thickTop="1" thickBot="1" x14ac:dyDescent="0.25">
      <c r="B42" s="16">
        <v>28</v>
      </c>
      <c r="C42" s="17"/>
      <c r="D42" s="74"/>
      <c r="E42" s="18"/>
      <c r="F42" s="18"/>
      <c r="G42" s="18"/>
      <c r="H42" s="18">
        <f t="shared" si="0"/>
        <v>0</v>
      </c>
      <c r="I42" s="54"/>
    </row>
    <row r="43" spans="2:9" ht="16.5" thickTop="1" thickBot="1" x14ac:dyDescent="0.25">
      <c r="B43" s="16">
        <v>29</v>
      </c>
      <c r="C43" s="17"/>
      <c r="D43" s="74"/>
      <c r="E43" s="18"/>
      <c r="F43" s="18"/>
      <c r="G43" s="18"/>
      <c r="H43" s="18">
        <f t="shared" si="0"/>
        <v>0</v>
      </c>
      <c r="I43" s="54"/>
    </row>
    <row r="44" spans="2:9" ht="16.5" thickTop="1" thickBot="1" x14ac:dyDescent="0.25">
      <c r="B44" s="16">
        <v>30</v>
      </c>
      <c r="C44" s="17"/>
      <c r="D44" s="74"/>
      <c r="E44" s="18"/>
      <c r="F44" s="18"/>
      <c r="G44" s="18"/>
      <c r="H44" s="18">
        <f t="shared" si="0"/>
        <v>0</v>
      </c>
      <c r="I44" s="54"/>
    </row>
    <row r="45" spans="2:9" ht="21.75" thickTop="1" thickBot="1" x14ac:dyDescent="0.25">
      <c r="B45" s="123" t="s">
        <v>138</v>
      </c>
      <c r="C45" s="124"/>
      <c r="D45" s="125"/>
      <c r="E45" s="26">
        <f>SUM(E15:E44)</f>
        <v>1840</v>
      </c>
      <c r="F45" s="27"/>
      <c r="G45" s="26">
        <f>SUM(G15:G44)</f>
        <v>1840</v>
      </c>
      <c r="H45" s="27"/>
      <c r="I45" s="54"/>
    </row>
    <row r="46" spans="2:9" ht="15.75" thickTop="1" x14ac:dyDescent="0.2"/>
    <row r="47" spans="2:9" x14ac:dyDescent="0.2">
      <c r="B47" s="120" t="s">
        <v>139</v>
      </c>
      <c r="C47" s="120"/>
      <c r="E47" s="121" t="s">
        <v>140</v>
      </c>
      <c r="F47" s="121"/>
      <c r="G47" s="121"/>
      <c r="H47" s="121"/>
      <c r="I47" s="121"/>
    </row>
    <row r="48" spans="2:9" x14ac:dyDescent="0.2">
      <c r="B48" s="120" t="s">
        <v>141</v>
      </c>
      <c r="C48" s="120"/>
      <c r="E48" s="121" t="s">
        <v>142</v>
      </c>
      <c r="F48" s="121"/>
      <c r="G48" s="121"/>
      <c r="H48" s="121"/>
      <c r="I48" s="121"/>
    </row>
    <row r="49" spans="2:9" x14ac:dyDescent="0.2">
      <c r="B49" s="120" t="s">
        <v>143</v>
      </c>
      <c r="C49" s="120"/>
      <c r="E49" s="121" t="s">
        <v>151</v>
      </c>
      <c r="F49" s="121"/>
      <c r="G49" s="121"/>
      <c r="H49" s="121"/>
      <c r="I49" s="121"/>
    </row>
    <row r="50" spans="2:9" x14ac:dyDescent="0.2">
      <c r="B50" s="28"/>
      <c r="C50" s="29"/>
    </row>
    <row r="51" spans="2:9" x14ac:dyDescent="0.2">
      <c r="B51" s="28"/>
      <c r="C51" s="29"/>
    </row>
    <row r="52" spans="2:9" x14ac:dyDescent="0.2">
      <c r="B52" s="28"/>
      <c r="C52" s="29"/>
    </row>
    <row r="53" spans="2:9" x14ac:dyDescent="0.2">
      <c r="B53" s="28"/>
      <c r="C53" s="29"/>
    </row>
    <row r="54" spans="2:9" x14ac:dyDescent="0.2">
      <c r="B54" s="28"/>
      <c r="C54" s="29"/>
    </row>
    <row r="55" spans="2:9" x14ac:dyDescent="0.2">
      <c r="B55" s="28"/>
      <c r="C55" s="29"/>
    </row>
    <row r="56" spans="2:9" x14ac:dyDescent="0.2">
      <c r="B56" s="28"/>
      <c r="C56" s="29"/>
    </row>
  </sheetData>
  <mergeCells count="14">
    <mergeCell ref="B49:C49"/>
    <mergeCell ref="E49:I49"/>
    <mergeCell ref="B3:D4"/>
    <mergeCell ref="G6:H6"/>
    <mergeCell ref="G7:H7"/>
    <mergeCell ref="G9:H9"/>
    <mergeCell ref="G10:H10"/>
    <mergeCell ref="B47:C47"/>
    <mergeCell ref="E47:I47"/>
    <mergeCell ref="E3:I4"/>
    <mergeCell ref="G11:H11"/>
    <mergeCell ref="B45:D45"/>
    <mergeCell ref="B48:C48"/>
    <mergeCell ref="E48:I48"/>
  </mergeCells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I56"/>
  <sheetViews>
    <sheetView rightToLeft="1" workbookViewId="0">
      <selection activeCell="G7" sqref="G7"/>
    </sheetView>
  </sheetViews>
  <sheetFormatPr defaultRowHeight="15" x14ac:dyDescent="0.2"/>
  <cols>
    <col min="1" max="1" width="15.5" style="8" customWidth="1"/>
    <col min="2" max="2" width="17.125" style="8" customWidth="1"/>
    <col min="3" max="3" width="25.5" style="9" customWidth="1"/>
    <col min="4" max="4" width="15.75" style="70" customWidth="1"/>
    <col min="5" max="6" width="13.375" style="8" customWidth="1"/>
    <col min="7" max="8" width="13.5" style="8" customWidth="1"/>
    <col min="9" max="9" width="13.625" style="50" bestFit="1" customWidth="1"/>
    <col min="10" max="16384" width="9" style="8"/>
  </cols>
  <sheetData>
    <row r="2" spans="2:9" s="6" customFormat="1" ht="14.25" customHeight="1" x14ac:dyDescent="0.2">
      <c r="C2" s="7"/>
      <c r="D2" s="69"/>
      <c r="I2" s="51"/>
    </row>
    <row r="3" spans="2:9" s="1" customFormat="1" ht="17.25" customHeight="1" x14ac:dyDescent="0.2">
      <c r="B3" s="127" t="s">
        <v>121</v>
      </c>
      <c r="C3" s="128"/>
      <c r="D3" s="128"/>
      <c r="E3" s="126" t="s">
        <v>122</v>
      </c>
      <c r="F3" s="126"/>
      <c r="G3" s="126"/>
      <c r="H3" s="126"/>
      <c r="I3" s="126"/>
    </row>
    <row r="4" spans="2:9" s="6" customFormat="1" ht="18" customHeight="1" x14ac:dyDescent="0.2">
      <c r="B4" s="128"/>
      <c r="C4" s="128"/>
      <c r="D4" s="128"/>
      <c r="E4" s="126"/>
      <c r="F4" s="126"/>
      <c r="G4" s="126"/>
      <c r="H4" s="126"/>
      <c r="I4" s="126"/>
    </row>
    <row r="5" spans="2:9" ht="15.75" thickBot="1" x14ac:dyDescent="0.25"/>
    <row r="6" spans="2:9" ht="17.25" thickTop="1" thickBot="1" x14ac:dyDescent="0.25">
      <c r="G6" s="129" t="s">
        <v>123</v>
      </c>
      <c r="H6" s="130"/>
    </row>
    <row r="7" spans="2:9" s="10" customFormat="1" ht="19.5" thickTop="1" thickBot="1" x14ac:dyDescent="0.25">
      <c r="C7" s="11"/>
      <c r="D7" s="71" t="s">
        <v>124</v>
      </c>
      <c r="G7" s="131">
        <v>70</v>
      </c>
      <c r="H7" s="132"/>
      <c r="I7" s="52"/>
    </row>
    <row r="8" spans="2:9" s="10" customFormat="1" ht="18.75" thickTop="1" x14ac:dyDescent="0.2">
      <c r="B8" s="8"/>
      <c r="C8" s="11"/>
      <c r="D8" s="72"/>
      <c r="E8" s="8"/>
      <c r="F8" s="8"/>
      <c r="I8" s="52"/>
    </row>
    <row r="9" spans="2:9" s="10" customFormat="1" ht="18" x14ac:dyDescent="0.2">
      <c r="B9" s="10" t="s">
        <v>125</v>
      </c>
      <c r="C9" s="11" t="str">
        <f>IFERROR(VLOOKUP(G7,'[1]البيانات '!$A$3:$B$102,2,0),"")</f>
        <v>د.محمود ابوسالم</v>
      </c>
      <c r="D9" s="72"/>
      <c r="E9" s="10" t="s">
        <v>126</v>
      </c>
      <c r="G9" s="133">
        <f>IFERROR(VLOOKUP(G7,'البيانات '!A3:C78,3,0),"")</f>
        <v>0</v>
      </c>
      <c r="H9" s="133"/>
      <c r="I9" s="52"/>
    </row>
    <row r="10" spans="2:9" ht="18" x14ac:dyDescent="0.2">
      <c r="B10" s="13" t="s">
        <v>127</v>
      </c>
      <c r="E10" s="10" t="s">
        <v>128</v>
      </c>
      <c r="F10" s="10"/>
      <c r="G10" s="134"/>
      <c r="H10" s="134"/>
      <c r="I10" s="52"/>
    </row>
    <row r="11" spans="2:9" ht="20.25" x14ac:dyDescent="0.2">
      <c r="B11" s="14" t="s">
        <v>129</v>
      </c>
      <c r="C11" s="15" t="str">
        <f>IFERROR(VLOOKUP(G7,'البيانات '!A3:D78,4,0),"")</f>
        <v>خربتا - كوم حماده</v>
      </c>
      <c r="E11" s="10" t="s">
        <v>130</v>
      </c>
      <c r="F11" s="10"/>
      <c r="G11" s="122" t="str">
        <f>IFERROR(VLOOKUP(G7,'[1]البيانات '!$A$3:$E$102,5,0),"")</f>
        <v>الكابتن - كامل</v>
      </c>
      <c r="H11" s="122"/>
    </row>
    <row r="13" spans="2:9" ht="15.75" thickBot="1" x14ac:dyDescent="0.25"/>
    <row r="14" spans="2:9" ht="19.5" thickTop="1" thickBot="1" x14ac:dyDescent="0.25">
      <c r="B14" s="2" t="s">
        <v>131</v>
      </c>
      <c r="C14" s="3" t="s">
        <v>132</v>
      </c>
      <c r="D14" s="73" t="s">
        <v>133</v>
      </c>
      <c r="E14" s="2" t="s">
        <v>134</v>
      </c>
      <c r="F14" s="2" t="s">
        <v>146</v>
      </c>
      <c r="G14" s="2" t="s">
        <v>135</v>
      </c>
      <c r="H14" s="2" t="s">
        <v>136</v>
      </c>
      <c r="I14" s="53" t="s">
        <v>137</v>
      </c>
    </row>
    <row r="15" spans="2:9" ht="16.5" thickTop="1" thickBot="1" x14ac:dyDescent="0.25">
      <c r="B15" s="16">
        <v>1</v>
      </c>
      <c r="C15" s="17">
        <v>43368</v>
      </c>
      <c r="D15" s="74"/>
      <c r="E15" s="18">
        <v>2200</v>
      </c>
      <c r="F15" s="18">
        <v>0</v>
      </c>
      <c r="G15" s="18">
        <v>2200</v>
      </c>
      <c r="H15" s="18">
        <f>E15+F15-G15</f>
        <v>0</v>
      </c>
      <c r="I15" s="54" t="s">
        <v>148</v>
      </c>
    </row>
    <row r="16" spans="2:9" ht="16.5" thickTop="1" thickBot="1" x14ac:dyDescent="0.25">
      <c r="B16" s="16">
        <v>2</v>
      </c>
      <c r="C16" s="17">
        <v>43386</v>
      </c>
      <c r="D16" s="74" t="s">
        <v>226</v>
      </c>
      <c r="E16" s="18">
        <v>0</v>
      </c>
      <c r="F16" s="18">
        <v>0</v>
      </c>
      <c r="G16" s="18">
        <v>0</v>
      </c>
      <c r="H16" s="18">
        <v>0</v>
      </c>
      <c r="I16" s="54" t="s">
        <v>227</v>
      </c>
    </row>
    <row r="17" spans="2:9" ht="16.5" thickTop="1" thickBot="1" x14ac:dyDescent="0.25">
      <c r="B17" s="16">
        <v>3</v>
      </c>
      <c r="C17" s="17"/>
      <c r="D17" s="74"/>
      <c r="E17" s="19"/>
      <c r="F17" s="18"/>
      <c r="G17" s="18"/>
      <c r="H17" s="18">
        <f t="shared" ref="H17:H44" si="0">E17+F17-G17</f>
        <v>0</v>
      </c>
      <c r="I17" s="54"/>
    </row>
    <row r="18" spans="2:9" ht="16.5" thickTop="1" thickBot="1" x14ac:dyDescent="0.25">
      <c r="B18" s="16">
        <v>4</v>
      </c>
      <c r="C18" s="17"/>
      <c r="D18" s="75"/>
      <c r="E18" s="20"/>
      <c r="F18" s="21"/>
      <c r="G18" s="18"/>
      <c r="H18" s="18">
        <f t="shared" si="0"/>
        <v>0</v>
      </c>
      <c r="I18" s="54"/>
    </row>
    <row r="19" spans="2:9" ht="16.5" thickTop="1" thickBot="1" x14ac:dyDescent="0.25">
      <c r="B19" s="16">
        <v>5</v>
      </c>
      <c r="C19" s="17"/>
      <c r="D19" s="74"/>
      <c r="E19" s="22"/>
      <c r="F19" s="18"/>
      <c r="G19" s="18"/>
      <c r="H19" s="18">
        <f t="shared" si="0"/>
        <v>0</v>
      </c>
      <c r="I19" s="54"/>
    </row>
    <row r="20" spans="2:9" ht="16.5" thickTop="1" thickBot="1" x14ac:dyDescent="0.25">
      <c r="B20" s="16">
        <v>6</v>
      </c>
      <c r="C20" s="17"/>
      <c r="D20" s="74"/>
      <c r="E20" s="18"/>
      <c r="F20" s="18"/>
      <c r="G20" s="18"/>
      <c r="H20" s="18">
        <f t="shared" si="0"/>
        <v>0</v>
      </c>
      <c r="I20" s="54"/>
    </row>
    <row r="21" spans="2:9" ht="16.5" thickTop="1" thickBot="1" x14ac:dyDescent="0.25">
      <c r="B21" s="16">
        <v>7</v>
      </c>
      <c r="C21" s="17"/>
      <c r="D21" s="74"/>
      <c r="E21" s="18"/>
      <c r="F21" s="18"/>
      <c r="G21" s="18"/>
      <c r="H21" s="18">
        <f t="shared" si="0"/>
        <v>0</v>
      </c>
      <c r="I21" s="54"/>
    </row>
    <row r="22" spans="2:9" ht="16.5" thickTop="1" thickBot="1" x14ac:dyDescent="0.25">
      <c r="B22" s="16">
        <v>8</v>
      </c>
      <c r="C22" s="17"/>
      <c r="D22" s="74"/>
      <c r="E22" s="18"/>
      <c r="F22" s="18"/>
      <c r="G22" s="18"/>
      <c r="H22" s="18">
        <f t="shared" si="0"/>
        <v>0</v>
      </c>
      <c r="I22" s="54"/>
    </row>
    <row r="23" spans="2:9" ht="16.5" thickTop="1" thickBot="1" x14ac:dyDescent="0.25">
      <c r="B23" s="16">
        <v>9</v>
      </c>
      <c r="C23" s="17"/>
      <c r="D23" s="74"/>
      <c r="E23" s="18"/>
      <c r="F23" s="18"/>
      <c r="G23" s="18"/>
      <c r="H23" s="23">
        <f t="shared" si="0"/>
        <v>0</v>
      </c>
      <c r="I23" s="54"/>
    </row>
    <row r="24" spans="2:9" ht="16.5" thickTop="1" thickBot="1" x14ac:dyDescent="0.25">
      <c r="B24" s="16">
        <v>10</v>
      </c>
      <c r="C24" s="17"/>
      <c r="D24" s="74"/>
      <c r="E24" s="18"/>
      <c r="F24" s="18"/>
      <c r="G24" s="18"/>
      <c r="H24" s="18">
        <f t="shared" si="0"/>
        <v>0</v>
      </c>
      <c r="I24" s="54"/>
    </row>
    <row r="25" spans="2:9" ht="16.5" thickTop="1" thickBot="1" x14ac:dyDescent="0.25">
      <c r="B25" s="16">
        <v>11</v>
      </c>
      <c r="C25" s="17"/>
      <c r="D25" s="74"/>
      <c r="E25" s="18"/>
      <c r="F25" s="18"/>
      <c r="G25" s="18"/>
      <c r="H25" s="18">
        <f t="shared" si="0"/>
        <v>0</v>
      </c>
      <c r="I25" s="54"/>
    </row>
    <row r="26" spans="2:9" ht="16.5" thickTop="1" thickBot="1" x14ac:dyDescent="0.25">
      <c r="B26" s="16">
        <v>12</v>
      </c>
      <c r="C26" s="17"/>
      <c r="D26" s="74"/>
      <c r="E26" s="18"/>
      <c r="F26" s="18"/>
      <c r="G26" s="18"/>
      <c r="H26" s="18">
        <f t="shared" si="0"/>
        <v>0</v>
      </c>
      <c r="I26" s="54"/>
    </row>
    <row r="27" spans="2:9" ht="16.5" thickTop="1" thickBot="1" x14ac:dyDescent="0.25">
      <c r="B27" s="16">
        <v>13</v>
      </c>
      <c r="C27" s="17"/>
      <c r="D27" s="74"/>
      <c r="E27" s="18"/>
      <c r="F27" s="18"/>
      <c r="G27" s="18"/>
      <c r="H27" s="18">
        <f t="shared" si="0"/>
        <v>0</v>
      </c>
      <c r="I27" s="54"/>
    </row>
    <row r="28" spans="2:9" ht="16.5" thickTop="1" thickBot="1" x14ac:dyDescent="0.25">
      <c r="B28" s="16">
        <v>14</v>
      </c>
      <c r="C28" s="17"/>
      <c r="D28" s="74"/>
      <c r="E28" s="18"/>
      <c r="F28" s="18"/>
      <c r="G28" s="18"/>
      <c r="H28" s="18">
        <f t="shared" si="0"/>
        <v>0</v>
      </c>
      <c r="I28" s="54"/>
    </row>
    <row r="29" spans="2:9" ht="16.5" thickTop="1" thickBot="1" x14ac:dyDescent="0.25">
      <c r="B29" s="16">
        <v>15</v>
      </c>
      <c r="C29" s="17"/>
      <c r="D29" s="74"/>
      <c r="E29" s="18"/>
      <c r="F29" s="18"/>
      <c r="G29" s="18"/>
      <c r="H29" s="18">
        <f t="shared" si="0"/>
        <v>0</v>
      </c>
      <c r="I29" s="54"/>
    </row>
    <row r="30" spans="2:9" ht="16.5" thickTop="1" thickBot="1" x14ac:dyDescent="0.25">
      <c r="B30" s="16">
        <v>16</v>
      </c>
      <c r="C30" s="17"/>
      <c r="D30" s="74"/>
      <c r="E30" s="18"/>
      <c r="F30" s="18"/>
      <c r="G30" s="18"/>
      <c r="H30" s="18">
        <f t="shared" si="0"/>
        <v>0</v>
      </c>
      <c r="I30" s="54"/>
    </row>
    <row r="31" spans="2:9" ht="16.5" thickTop="1" thickBot="1" x14ac:dyDescent="0.25">
      <c r="B31" s="16">
        <v>17</v>
      </c>
      <c r="C31" s="17"/>
      <c r="D31" s="74"/>
      <c r="E31" s="18"/>
      <c r="F31" s="18"/>
      <c r="G31" s="18"/>
      <c r="H31" s="18">
        <f t="shared" si="0"/>
        <v>0</v>
      </c>
      <c r="I31" s="54"/>
    </row>
    <row r="32" spans="2:9" ht="16.5" thickTop="1" thickBot="1" x14ac:dyDescent="0.25">
      <c r="B32" s="16">
        <v>18</v>
      </c>
      <c r="C32" s="17"/>
      <c r="D32" s="74"/>
      <c r="E32" s="18"/>
      <c r="F32" s="18"/>
      <c r="G32" s="18"/>
      <c r="H32" s="18">
        <f t="shared" si="0"/>
        <v>0</v>
      </c>
      <c r="I32" s="54"/>
    </row>
    <row r="33" spans="2:9" ht="16.5" thickTop="1" thickBot="1" x14ac:dyDescent="0.25">
      <c r="B33" s="16">
        <v>19</v>
      </c>
      <c r="C33" s="17"/>
      <c r="D33" s="74"/>
      <c r="E33" s="18"/>
      <c r="F33" s="18"/>
      <c r="G33" s="18"/>
      <c r="H33" s="18">
        <f t="shared" si="0"/>
        <v>0</v>
      </c>
      <c r="I33" s="54"/>
    </row>
    <row r="34" spans="2:9" ht="16.5" thickTop="1" thickBot="1" x14ac:dyDescent="0.25">
      <c r="B34" s="16">
        <v>20</v>
      </c>
      <c r="C34" s="17"/>
      <c r="D34" s="74"/>
      <c r="E34" s="18"/>
      <c r="F34" s="18"/>
      <c r="G34" s="18"/>
      <c r="H34" s="18">
        <f t="shared" si="0"/>
        <v>0</v>
      </c>
      <c r="I34" s="54"/>
    </row>
    <row r="35" spans="2:9" ht="16.5" thickTop="1" thickBot="1" x14ac:dyDescent="0.25">
      <c r="B35" s="16">
        <v>21</v>
      </c>
      <c r="C35" s="17"/>
      <c r="D35" s="74"/>
      <c r="E35" s="18"/>
      <c r="F35" s="18"/>
      <c r="G35" s="18"/>
      <c r="H35" s="18">
        <f t="shared" si="0"/>
        <v>0</v>
      </c>
      <c r="I35" s="54"/>
    </row>
    <row r="36" spans="2:9" ht="16.5" thickTop="1" thickBot="1" x14ac:dyDescent="0.25">
      <c r="B36" s="16">
        <v>22</v>
      </c>
      <c r="C36" s="17"/>
      <c r="D36" s="74"/>
      <c r="E36" s="18"/>
      <c r="F36" s="18"/>
      <c r="G36" s="18"/>
      <c r="H36" s="18">
        <f t="shared" si="0"/>
        <v>0</v>
      </c>
      <c r="I36" s="54"/>
    </row>
    <row r="37" spans="2:9" ht="16.5" thickTop="1" thickBot="1" x14ac:dyDescent="0.25">
      <c r="B37" s="16">
        <v>23</v>
      </c>
      <c r="C37" s="17"/>
      <c r="D37" s="74"/>
      <c r="E37" s="18"/>
      <c r="F37" s="18"/>
      <c r="G37" s="18"/>
      <c r="H37" s="18">
        <f t="shared" si="0"/>
        <v>0</v>
      </c>
      <c r="I37" s="54"/>
    </row>
    <row r="38" spans="2:9" ht="16.5" thickTop="1" thickBot="1" x14ac:dyDescent="0.25">
      <c r="B38" s="16">
        <v>24</v>
      </c>
      <c r="C38" s="17"/>
      <c r="D38" s="76"/>
      <c r="E38" s="18"/>
      <c r="F38" s="18"/>
      <c r="G38" s="18"/>
      <c r="H38" s="18">
        <f t="shared" si="0"/>
        <v>0</v>
      </c>
      <c r="I38" s="54"/>
    </row>
    <row r="39" spans="2:9" ht="16.5" thickTop="1" thickBot="1" x14ac:dyDescent="0.25">
      <c r="B39" s="16">
        <v>25</v>
      </c>
      <c r="C39" s="24"/>
      <c r="D39" s="77"/>
      <c r="E39" s="25"/>
      <c r="F39" s="18"/>
      <c r="G39" s="18"/>
      <c r="H39" s="18">
        <f t="shared" si="0"/>
        <v>0</v>
      </c>
      <c r="I39" s="54"/>
    </row>
    <row r="40" spans="2:9" ht="16.5" thickTop="1" thickBot="1" x14ac:dyDescent="0.25">
      <c r="B40" s="16">
        <v>26</v>
      </c>
      <c r="C40" s="17"/>
      <c r="D40" s="78"/>
      <c r="E40" s="18"/>
      <c r="F40" s="18"/>
      <c r="G40" s="18"/>
      <c r="H40" s="18">
        <f t="shared" si="0"/>
        <v>0</v>
      </c>
      <c r="I40" s="54"/>
    </row>
    <row r="41" spans="2:9" ht="16.5" thickTop="1" thickBot="1" x14ac:dyDescent="0.25">
      <c r="B41" s="16">
        <v>27</v>
      </c>
      <c r="C41" s="17"/>
      <c r="D41" s="74"/>
      <c r="E41" s="18"/>
      <c r="F41" s="18"/>
      <c r="G41" s="18"/>
      <c r="H41" s="18">
        <f t="shared" si="0"/>
        <v>0</v>
      </c>
      <c r="I41" s="54"/>
    </row>
    <row r="42" spans="2:9" ht="16.5" thickTop="1" thickBot="1" x14ac:dyDescent="0.25">
      <c r="B42" s="16">
        <v>28</v>
      </c>
      <c r="C42" s="17"/>
      <c r="D42" s="74"/>
      <c r="E42" s="18"/>
      <c r="F42" s="18"/>
      <c r="G42" s="18"/>
      <c r="H42" s="18">
        <f t="shared" si="0"/>
        <v>0</v>
      </c>
      <c r="I42" s="54"/>
    </row>
    <row r="43" spans="2:9" ht="16.5" thickTop="1" thickBot="1" x14ac:dyDescent="0.25">
      <c r="B43" s="16">
        <v>29</v>
      </c>
      <c r="C43" s="17"/>
      <c r="D43" s="74"/>
      <c r="E43" s="18"/>
      <c r="F43" s="18"/>
      <c r="G43" s="18"/>
      <c r="H43" s="18">
        <f t="shared" si="0"/>
        <v>0</v>
      </c>
      <c r="I43" s="54"/>
    </row>
    <row r="44" spans="2:9" ht="16.5" thickTop="1" thickBot="1" x14ac:dyDescent="0.25">
      <c r="B44" s="16">
        <v>30</v>
      </c>
      <c r="C44" s="17"/>
      <c r="D44" s="74"/>
      <c r="E44" s="18"/>
      <c r="F44" s="18"/>
      <c r="G44" s="18"/>
      <c r="H44" s="18">
        <f t="shared" si="0"/>
        <v>0</v>
      </c>
      <c r="I44" s="54"/>
    </row>
    <row r="45" spans="2:9" ht="21.75" thickTop="1" thickBot="1" x14ac:dyDescent="0.25">
      <c r="B45" s="123" t="s">
        <v>138</v>
      </c>
      <c r="C45" s="124"/>
      <c r="D45" s="125"/>
      <c r="E45" s="26">
        <f>SUM(E15:E44)</f>
        <v>2200</v>
      </c>
      <c r="F45" s="27"/>
      <c r="G45" s="26">
        <f>SUM(G15:G44)</f>
        <v>2200</v>
      </c>
      <c r="H45" s="27"/>
      <c r="I45" s="54"/>
    </row>
    <row r="46" spans="2:9" ht="15.75" thickTop="1" x14ac:dyDescent="0.2"/>
    <row r="47" spans="2:9" x14ac:dyDescent="0.2">
      <c r="B47" s="120" t="s">
        <v>139</v>
      </c>
      <c r="C47" s="120"/>
      <c r="E47" s="121" t="s">
        <v>140</v>
      </c>
      <c r="F47" s="121"/>
      <c r="G47" s="121"/>
      <c r="H47" s="121"/>
      <c r="I47" s="121"/>
    </row>
    <row r="48" spans="2:9" x14ac:dyDescent="0.2">
      <c r="B48" s="120" t="s">
        <v>141</v>
      </c>
      <c r="C48" s="120"/>
      <c r="E48" s="121" t="s">
        <v>142</v>
      </c>
      <c r="F48" s="121"/>
      <c r="G48" s="121"/>
      <c r="H48" s="121"/>
      <c r="I48" s="121"/>
    </row>
    <row r="49" spans="2:9" x14ac:dyDescent="0.2">
      <c r="B49" s="120" t="s">
        <v>143</v>
      </c>
      <c r="C49" s="120"/>
      <c r="E49" s="121" t="s">
        <v>151</v>
      </c>
      <c r="F49" s="121"/>
      <c r="G49" s="121"/>
      <c r="H49" s="121"/>
      <c r="I49" s="121"/>
    </row>
    <row r="50" spans="2:9" x14ac:dyDescent="0.2">
      <c r="B50" s="28"/>
      <c r="C50" s="29"/>
    </row>
    <row r="51" spans="2:9" x14ac:dyDescent="0.2">
      <c r="B51" s="28"/>
      <c r="C51" s="29"/>
    </row>
    <row r="52" spans="2:9" x14ac:dyDescent="0.2">
      <c r="B52" s="28"/>
      <c r="C52" s="29"/>
    </row>
    <row r="53" spans="2:9" x14ac:dyDescent="0.2">
      <c r="B53" s="28"/>
      <c r="C53" s="29"/>
    </row>
    <row r="54" spans="2:9" x14ac:dyDescent="0.2">
      <c r="B54" s="28"/>
      <c r="C54" s="29"/>
    </row>
    <row r="55" spans="2:9" x14ac:dyDescent="0.2">
      <c r="B55" s="28"/>
      <c r="C55" s="29"/>
    </row>
    <row r="56" spans="2:9" x14ac:dyDescent="0.2">
      <c r="B56" s="28"/>
      <c r="C56" s="29"/>
    </row>
  </sheetData>
  <mergeCells count="14">
    <mergeCell ref="B49:C49"/>
    <mergeCell ref="E49:I49"/>
    <mergeCell ref="B3:D4"/>
    <mergeCell ref="G6:H6"/>
    <mergeCell ref="G7:H7"/>
    <mergeCell ref="G9:H9"/>
    <mergeCell ref="G10:H10"/>
    <mergeCell ref="B47:C47"/>
    <mergeCell ref="E47:I47"/>
    <mergeCell ref="E3:I4"/>
    <mergeCell ref="G11:H11"/>
    <mergeCell ref="B45:D45"/>
    <mergeCell ref="B48:C48"/>
    <mergeCell ref="E48:I48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J50"/>
  <sheetViews>
    <sheetView rightToLeft="1" zoomScaleNormal="100" workbookViewId="0">
      <selection activeCell="G8" sqref="G8"/>
    </sheetView>
  </sheetViews>
  <sheetFormatPr defaultRowHeight="15" x14ac:dyDescent="0.2"/>
  <cols>
    <col min="1" max="1" width="15.5" style="8" customWidth="1"/>
    <col min="2" max="2" width="17.125" style="8" customWidth="1"/>
    <col min="3" max="3" width="25.5" style="9" customWidth="1"/>
    <col min="4" max="4" width="15.75" style="70" customWidth="1"/>
    <col min="5" max="6" width="13.375" style="8" customWidth="1"/>
    <col min="7" max="8" width="13.5" style="8" customWidth="1"/>
    <col min="9" max="9" width="9" style="50"/>
    <col min="10" max="16384" width="9" style="8"/>
  </cols>
  <sheetData>
    <row r="2" spans="2:10" s="6" customFormat="1" ht="14.25" customHeight="1" x14ac:dyDescent="0.2">
      <c r="C2" s="7"/>
      <c r="D2" s="69"/>
      <c r="I2" s="51"/>
    </row>
    <row r="3" spans="2:10" s="1" customFormat="1" ht="17.25" customHeight="1" x14ac:dyDescent="0.2">
      <c r="B3" s="127" t="s">
        <v>121</v>
      </c>
      <c r="C3" s="128"/>
      <c r="D3" s="128"/>
      <c r="E3" s="126" t="s">
        <v>122</v>
      </c>
      <c r="F3" s="126"/>
      <c r="G3" s="126"/>
      <c r="H3" s="126"/>
      <c r="I3" s="126"/>
      <c r="J3" s="5"/>
    </row>
    <row r="4" spans="2:10" s="6" customFormat="1" ht="18" customHeight="1" x14ac:dyDescent="0.2">
      <c r="B4" s="128"/>
      <c r="C4" s="128"/>
      <c r="D4" s="128"/>
      <c r="E4" s="126"/>
      <c r="F4" s="126"/>
      <c r="G4" s="126"/>
      <c r="H4" s="126"/>
      <c r="I4" s="126"/>
      <c r="J4" s="5"/>
    </row>
    <row r="5" spans="2:10" ht="15.75" thickBot="1" x14ac:dyDescent="0.25"/>
    <row r="6" spans="2:10" ht="17.25" thickTop="1" thickBot="1" x14ac:dyDescent="0.25">
      <c r="G6" s="129" t="s">
        <v>123</v>
      </c>
      <c r="H6" s="130"/>
    </row>
    <row r="7" spans="2:10" s="10" customFormat="1" ht="19.5" thickTop="1" thickBot="1" x14ac:dyDescent="0.25">
      <c r="C7" s="11"/>
      <c r="D7" s="71" t="s">
        <v>124</v>
      </c>
      <c r="G7" s="131">
        <v>0</v>
      </c>
      <c r="H7" s="132"/>
      <c r="I7" s="52"/>
    </row>
    <row r="8" spans="2:10" s="10" customFormat="1" ht="18.75" thickTop="1" x14ac:dyDescent="0.2">
      <c r="B8" s="8"/>
      <c r="C8" s="11"/>
      <c r="D8" s="72"/>
      <c r="E8" s="8"/>
      <c r="F8" s="8"/>
      <c r="I8" s="52"/>
    </row>
    <row r="9" spans="2:10" s="10" customFormat="1" ht="18" x14ac:dyDescent="0.2">
      <c r="B9" s="10" t="s">
        <v>125</v>
      </c>
      <c r="C9" s="11" t="str">
        <f>IFERROR(VLOOKUP(G7,'البيانات '!$A$3:$B$102,2,0),"")</f>
        <v/>
      </c>
      <c r="D9" s="72"/>
      <c r="E9" s="10" t="s">
        <v>126</v>
      </c>
      <c r="G9" s="133" t="str">
        <f>IFERROR(VLOOKUP(G7,'البيانات '!A3:C78,3,0),"")</f>
        <v/>
      </c>
      <c r="H9" s="133"/>
      <c r="I9" s="52"/>
    </row>
    <row r="10" spans="2:10" ht="18" x14ac:dyDescent="0.2">
      <c r="B10" s="13" t="s">
        <v>127</v>
      </c>
      <c r="E10" s="10" t="s">
        <v>128</v>
      </c>
      <c r="F10" s="10"/>
      <c r="G10" s="134"/>
      <c r="H10" s="134"/>
      <c r="I10" s="52"/>
    </row>
    <row r="11" spans="2:10" ht="20.25" x14ac:dyDescent="0.2">
      <c r="B11" s="14" t="s">
        <v>129</v>
      </c>
      <c r="C11" s="15" t="str">
        <f>IFERROR(VLOOKUP(G7,'البيانات '!A3:D90,4,0),"")</f>
        <v/>
      </c>
      <c r="E11" s="10" t="s">
        <v>130</v>
      </c>
      <c r="F11" s="10"/>
      <c r="G11" s="122" t="str">
        <f>IFERROR(VLOOKUP(G7,'البيانات '!$A$3:$E$102,5,0),"")</f>
        <v/>
      </c>
      <c r="H11" s="122"/>
    </row>
    <row r="13" spans="2:10" ht="15.75" thickBot="1" x14ac:dyDescent="0.25"/>
    <row r="14" spans="2:10" ht="19.5" thickTop="1" thickBot="1" x14ac:dyDescent="0.25">
      <c r="B14" s="2" t="s">
        <v>131</v>
      </c>
      <c r="C14" s="3" t="s">
        <v>132</v>
      </c>
      <c r="D14" s="73" t="s">
        <v>133</v>
      </c>
      <c r="E14" s="2" t="s">
        <v>134</v>
      </c>
      <c r="F14" s="2" t="s">
        <v>146</v>
      </c>
      <c r="G14" s="2" t="s">
        <v>135</v>
      </c>
      <c r="H14" s="2" t="s">
        <v>136</v>
      </c>
      <c r="I14" s="53" t="s">
        <v>137</v>
      </c>
    </row>
    <row r="15" spans="2:10" ht="16.5" thickTop="1" thickBot="1" x14ac:dyDescent="0.25">
      <c r="B15" s="16">
        <v>1</v>
      </c>
      <c r="C15" s="17"/>
      <c r="D15" s="74"/>
      <c r="E15" s="18"/>
      <c r="F15" s="18"/>
      <c r="G15" s="18"/>
      <c r="H15" s="18">
        <f>E15+F15-G15</f>
        <v>0</v>
      </c>
      <c r="I15" s="54"/>
    </row>
    <row r="16" spans="2:10" ht="16.5" thickTop="1" thickBot="1" x14ac:dyDescent="0.25">
      <c r="B16" s="16">
        <v>2</v>
      </c>
      <c r="C16" s="17"/>
      <c r="D16" s="74"/>
      <c r="E16" s="18"/>
      <c r="F16" s="18"/>
      <c r="G16" s="18"/>
      <c r="H16" s="18">
        <f t="shared" ref="H16:H44" si="0">E16+F16-G16</f>
        <v>0</v>
      </c>
      <c r="I16" s="54"/>
    </row>
    <row r="17" spans="2:9" ht="16.5" thickTop="1" thickBot="1" x14ac:dyDescent="0.25">
      <c r="B17" s="16">
        <v>3</v>
      </c>
      <c r="C17" s="17"/>
      <c r="D17" s="74"/>
      <c r="E17" s="19"/>
      <c r="F17" s="18"/>
      <c r="G17" s="18"/>
      <c r="H17" s="18">
        <f t="shared" si="0"/>
        <v>0</v>
      </c>
      <c r="I17" s="54"/>
    </row>
    <row r="18" spans="2:9" ht="16.5" thickTop="1" thickBot="1" x14ac:dyDescent="0.25">
      <c r="B18" s="16">
        <v>4</v>
      </c>
      <c r="C18" s="17"/>
      <c r="D18" s="75"/>
      <c r="E18" s="20"/>
      <c r="F18" s="21"/>
      <c r="G18" s="18"/>
      <c r="H18" s="18">
        <f t="shared" si="0"/>
        <v>0</v>
      </c>
      <c r="I18" s="54"/>
    </row>
    <row r="19" spans="2:9" ht="16.5" thickTop="1" thickBot="1" x14ac:dyDescent="0.25">
      <c r="B19" s="16">
        <v>5</v>
      </c>
      <c r="C19" s="17"/>
      <c r="D19" s="74"/>
      <c r="E19" s="22"/>
      <c r="F19" s="18"/>
      <c r="G19" s="18"/>
      <c r="H19" s="18">
        <f t="shared" si="0"/>
        <v>0</v>
      </c>
      <c r="I19" s="54"/>
    </row>
    <row r="20" spans="2:9" ht="16.5" thickTop="1" thickBot="1" x14ac:dyDescent="0.25">
      <c r="B20" s="16">
        <v>6</v>
      </c>
      <c r="C20" s="17"/>
      <c r="D20" s="74"/>
      <c r="E20" s="18"/>
      <c r="F20" s="18"/>
      <c r="G20" s="18"/>
      <c r="H20" s="18">
        <f t="shared" si="0"/>
        <v>0</v>
      </c>
      <c r="I20" s="54"/>
    </row>
    <row r="21" spans="2:9" ht="16.5" thickTop="1" thickBot="1" x14ac:dyDescent="0.25">
      <c r="B21" s="16">
        <v>7</v>
      </c>
      <c r="C21" s="17"/>
      <c r="D21" s="74"/>
      <c r="E21" s="18"/>
      <c r="F21" s="18"/>
      <c r="G21" s="18"/>
      <c r="H21" s="18">
        <f t="shared" si="0"/>
        <v>0</v>
      </c>
      <c r="I21" s="54"/>
    </row>
    <row r="22" spans="2:9" ht="16.5" thickTop="1" thickBot="1" x14ac:dyDescent="0.25">
      <c r="B22" s="16">
        <v>8</v>
      </c>
      <c r="C22" s="17"/>
      <c r="D22" s="74"/>
      <c r="E22" s="18"/>
      <c r="F22" s="18"/>
      <c r="G22" s="18"/>
      <c r="H22" s="18">
        <f t="shared" si="0"/>
        <v>0</v>
      </c>
      <c r="I22" s="54"/>
    </row>
    <row r="23" spans="2:9" ht="16.5" thickTop="1" thickBot="1" x14ac:dyDescent="0.25">
      <c r="B23" s="16">
        <v>9</v>
      </c>
      <c r="C23" s="17"/>
      <c r="D23" s="74"/>
      <c r="E23" s="18"/>
      <c r="F23" s="18"/>
      <c r="G23" s="18"/>
      <c r="H23" s="23">
        <f t="shared" si="0"/>
        <v>0</v>
      </c>
      <c r="I23" s="54"/>
    </row>
    <row r="24" spans="2:9" ht="16.5" thickTop="1" thickBot="1" x14ac:dyDescent="0.25">
      <c r="B24" s="16">
        <v>10</v>
      </c>
      <c r="C24" s="17"/>
      <c r="D24" s="74"/>
      <c r="E24" s="18"/>
      <c r="F24" s="18"/>
      <c r="G24" s="18"/>
      <c r="H24" s="18">
        <f t="shared" si="0"/>
        <v>0</v>
      </c>
      <c r="I24" s="54"/>
    </row>
    <row r="25" spans="2:9" ht="16.5" thickTop="1" thickBot="1" x14ac:dyDescent="0.25">
      <c r="B25" s="16">
        <v>11</v>
      </c>
      <c r="C25" s="17"/>
      <c r="D25" s="74"/>
      <c r="E25" s="18"/>
      <c r="F25" s="18"/>
      <c r="G25" s="18"/>
      <c r="H25" s="18">
        <f t="shared" si="0"/>
        <v>0</v>
      </c>
      <c r="I25" s="54"/>
    </row>
    <row r="26" spans="2:9" ht="16.5" thickTop="1" thickBot="1" x14ac:dyDescent="0.25">
      <c r="B26" s="16">
        <v>12</v>
      </c>
      <c r="C26" s="17"/>
      <c r="D26" s="74"/>
      <c r="E26" s="18"/>
      <c r="F26" s="18"/>
      <c r="G26" s="18"/>
      <c r="H26" s="18">
        <f t="shared" si="0"/>
        <v>0</v>
      </c>
      <c r="I26" s="54"/>
    </row>
    <row r="27" spans="2:9" ht="16.5" thickTop="1" thickBot="1" x14ac:dyDescent="0.25">
      <c r="B27" s="16">
        <v>13</v>
      </c>
      <c r="C27" s="17"/>
      <c r="D27" s="74"/>
      <c r="E27" s="18"/>
      <c r="F27" s="18"/>
      <c r="G27" s="18"/>
      <c r="H27" s="18">
        <f t="shared" si="0"/>
        <v>0</v>
      </c>
      <c r="I27" s="54"/>
    </row>
    <row r="28" spans="2:9" ht="16.5" thickTop="1" thickBot="1" x14ac:dyDescent="0.25">
      <c r="B28" s="16">
        <v>14</v>
      </c>
      <c r="C28" s="17"/>
      <c r="D28" s="74"/>
      <c r="E28" s="18"/>
      <c r="F28" s="18"/>
      <c r="G28" s="18"/>
      <c r="H28" s="18">
        <f t="shared" si="0"/>
        <v>0</v>
      </c>
      <c r="I28" s="54"/>
    </row>
    <row r="29" spans="2:9" ht="16.5" thickTop="1" thickBot="1" x14ac:dyDescent="0.25">
      <c r="B29" s="16">
        <v>15</v>
      </c>
      <c r="C29" s="17"/>
      <c r="D29" s="74"/>
      <c r="E29" s="18"/>
      <c r="F29" s="18"/>
      <c r="G29" s="18"/>
      <c r="H29" s="18">
        <f t="shared" si="0"/>
        <v>0</v>
      </c>
      <c r="I29" s="54"/>
    </row>
    <row r="30" spans="2:9" ht="16.5" thickTop="1" thickBot="1" x14ac:dyDescent="0.25">
      <c r="B30" s="16">
        <v>16</v>
      </c>
      <c r="C30" s="17"/>
      <c r="D30" s="74"/>
      <c r="E30" s="18"/>
      <c r="F30" s="18"/>
      <c r="G30" s="18"/>
      <c r="H30" s="18">
        <f t="shared" si="0"/>
        <v>0</v>
      </c>
      <c r="I30" s="54"/>
    </row>
    <row r="31" spans="2:9" ht="16.5" thickTop="1" thickBot="1" x14ac:dyDescent="0.25">
      <c r="B31" s="16">
        <v>17</v>
      </c>
      <c r="C31" s="17"/>
      <c r="D31" s="74"/>
      <c r="E31" s="18"/>
      <c r="F31" s="18"/>
      <c r="G31" s="18"/>
      <c r="H31" s="18">
        <f t="shared" si="0"/>
        <v>0</v>
      </c>
      <c r="I31" s="54"/>
    </row>
    <row r="32" spans="2:9" ht="16.5" thickTop="1" thickBot="1" x14ac:dyDescent="0.25">
      <c r="B32" s="16">
        <v>18</v>
      </c>
      <c r="C32" s="17"/>
      <c r="D32" s="74"/>
      <c r="E32" s="18"/>
      <c r="F32" s="18"/>
      <c r="G32" s="18"/>
      <c r="H32" s="18">
        <f t="shared" si="0"/>
        <v>0</v>
      </c>
      <c r="I32" s="54"/>
    </row>
    <row r="33" spans="2:9" ht="16.5" thickTop="1" thickBot="1" x14ac:dyDescent="0.25">
      <c r="B33" s="16">
        <v>19</v>
      </c>
      <c r="C33" s="17"/>
      <c r="D33" s="74"/>
      <c r="E33" s="18"/>
      <c r="F33" s="18"/>
      <c r="G33" s="18"/>
      <c r="H33" s="18">
        <f t="shared" si="0"/>
        <v>0</v>
      </c>
      <c r="I33" s="54"/>
    </row>
    <row r="34" spans="2:9" ht="16.5" thickTop="1" thickBot="1" x14ac:dyDescent="0.25">
      <c r="B34" s="16">
        <v>20</v>
      </c>
      <c r="C34" s="17"/>
      <c r="D34" s="74"/>
      <c r="E34" s="18"/>
      <c r="F34" s="18"/>
      <c r="G34" s="18"/>
      <c r="H34" s="18">
        <f t="shared" si="0"/>
        <v>0</v>
      </c>
      <c r="I34" s="54"/>
    </row>
    <row r="35" spans="2:9" ht="16.5" thickTop="1" thickBot="1" x14ac:dyDescent="0.25">
      <c r="B35" s="16">
        <v>21</v>
      </c>
      <c r="C35" s="17"/>
      <c r="D35" s="74"/>
      <c r="E35" s="18"/>
      <c r="F35" s="18"/>
      <c r="G35" s="18"/>
      <c r="H35" s="18">
        <f t="shared" si="0"/>
        <v>0</v>
      </c>
      <c r="I35" s="54"/>
    </row>
    <row r="36" spans="2:9" ht="16.5" thickTop="1" thickBot="1" x14ac:dyDescent="0.25">
      <c r="B36" s="16">
        <v>22</v>
      </c>
      <c r="C36" s="17"/>
      <c r="D36" s="74"/>
      <c r="E36" s="18"/>
      <c r="F36" s="18"/>
      <c r="G36" s="18"/>
      <c r="H36" s="18">
        <f t="shared" si="0"/>
        <v>0</v>
      </c>
      <c r="I36" s="54"/>
    </row>
    <row r="37" spans="2:9" ht="16.5" thickTop="1" thickBot="1" x14ac:dyDescent="0.25">
      <c r="B37" s="16">
        <v>23</v>
      </c>
      <c r="C37" s="17"/>
      <c r="D37" s="74"/>
      <c r="E37" s="18"/>
      <c r="F37" s="18"/>
      <c r="G37" s="18"/>
      <c r="H37" s="18">
        <f t="shared" si="0"/>
        <v>0</v>
      </c>
      <c r="I37" s="54"/>
    </row>
    <row r="38" spans="2:9" ht="16.5" thickTop="1" thickBot="1" x14ac:dyDescent="0.25">
      <c r="B38" s="16">
        <v>24</v>
      </c>
      <c r="C38" s="17"/>
      <c r="D38" s="76"/>
      <c r="E38" s="18"/>
      <c r="F38" s="18"/>
      <c r="G38" s="18"/>
      <c r="H38" s="18">
        <f t="shared" si="0"/>
        <v>0</v>
      </c>
      <c r="I38" s="54"/>
    </row>
    <row r="39" spans="2:9" ht="16.5" thickTop="1" thickBot="1" x14ac:dyDescent="0.25">
      <c r="B39" s="16">
        <v>25</v>
      </c>
      <c r="C39" s="24"/>
      <c r="D39" s="77"/>
      <c r="E39" s="25"/>
      <c r="F39" s="18"/>
      <c r="G39" s="18"/>
      <c r="H39" s="18">
        <f t="shared" si="0"/>
        <v>0</v>
      </c>
      <c r="I39" s="54"/>
    </row>
    <row r="40" spans="2:9" ht="16.5" thickTop="1" thickBot="1" x14ac:dyDescent="0.25">
      <c r="B40" s="16">
        <v>26</v>
      </c>
      <c r="C40" s="17"/>
      <c r="D40" s="78"/>
      <c r="E40" s="18"/>
      <c r="F40" s="18"/>
      <c r="G40" s="18"/>
      <c r="H40" s="18">
        <f t="shared" si="0"/>
        <v>0</v>
      </c>
      <c r="I40" s="54"/>
    </row>
    <row r="41" spans="2:9" ht="16.5" thickTop="1" thickBot="1" x14ac:dyDescent="0.25">
      <c r="B41" s="16">
        <v>27</v>
      </c>
      <c r="C41" s="17"/>
      <c r="D41" s="74"/>
      <c r="E41" s="18"/>
      <c r="F41" s="18"/>
      <c r="G41" s="18"/>
      <c r="H41" s="18">
        <f t="shared" si="0"/>
        <v>0</v>
      </c>
      <c r="I41" s="54"/>
    </row>
    <row r="42" spans="2:9" ht="16.5" thickTop="1" thickBot="1" x14ac:dyDescent="0.25">
      <c r="B42" s="16">
        <v>28</v>
      </c>
      <c r="C42" s="17"/>
      <c r="D42" s="74"/>
      <c r="E42" s="18"/>
      <c r="F42" s="18"/>
      <c r="G42" s="18"/>
      <c r="H42" s="18">
        <f t="shared" si="0"/>
        <v>0</v>
      </c>
      <c r="I42" s="54"/>
    </row>
    <row r="43" spans="2:9" ht="16.5" thickTop="1" thickBot="1" x14ac:dyDescent="0.25">
      <c r="B43" s="16">
        <v>29</v>
      </c>
      <c r="C43" s="17"/>
      <c r="D43" s="74"/>
      <c r="E43" s="18"/>
      <c r="F43" s="18"/>
      <c r="G43" s="18"/>
      <c r="H43" s="18">
        <f t="shared" si="0"/>
        <v>0</v>
      </c>
      <c r="I43" s="54"/>
    </row>
    <row r="44" spans="2:9" ht="16.5" thickTop="1" thickBot="1" x14ac:dyDescent="0.25">
      <c r="B44" s="16">
        <v>30</v>
      </c>
      <c r="C44" s="17"/>
      <c r="D44" s="74"/>
      <c r="E44" s="18"/>
      <c r="F44" s="18"/>
      <c r="G44" s="18"/>
      <c r="H44" s="18">
        <f t="shared" si="0"/>
        <v>0</v>
      </c>
      <c r="I44" s="54"/>
    </row>
    <row r="45" spans="2:9" ht="21.75" thickTop="1" thickBot="1" x14ac:dyDescent="0.25">
      <c r="B45" s="123" t="s">
        <v>138</v>
      </c>
      <c r="C45" s="124"/>
      <c r="D45" s="125"/>
      <c r="E45" s="26">
        <f>SUM(E15:E44)</f>
        <v>0</v>
      </c>
      <c r="F45" s="27"/>
      <c r="G45" s="26">
        <f>SUM(G15:G44)</f>
        <v>0</v>
      </c>
      <c r="H45" s="27"/>
      <c r="I45" s="54"/>
    </row>
    <row r="46" spans="2:9" ht="15.75" thickTop="1" x14ac:dyDescent="0.2"/>
    <row r="47" spans="2:9" x14ac:dyDescent="0.2">
      <c r="B47" s="120" t="s">
        <v>139</v>
      </c>
      <c r="C47" s="120"/>
      <c r="E47" s="121" t="s">
        <v>140</v>
      </c>
      <c r="F47" s="121"/>
      <c r="G47" s="121"/>
      <c r="H47" s="121"/>
      <c r="I47" s="121"/>
    </row>
    <row r="48" spans="2:9" x14ac:dyDescent="0.2">
      <c r="B48" s="120" t="s">
        <v>141</v>
      </c>
      <c r="C48" s="120"/>
      <c r="E48" s="121" t="s">
        <v>142</v>
      </c>
      <c r="F48" s="121"/>
      <c r="G48" s="121"/>
      <c r="H48" s="121"/>
      <c r="I48" s="121"/>
    </row>
    <row r="49" spans="2:9" x14ac:dyDescent="0.2">
      <c r="B49" s="120" t="s">
        <v>143</v>
      </c>
      <c r="C49" s="120"/>
      <c r="E49" s="121" t="s">
        <v>151</v>
      </c>
      <c r="F49" s="121"/>
      <c r="G49" s="121"/>
      <c r="H49" s="121"/>
      <c r="I49" s="121"/>
    </row>
    <row r="50" spans="2:9" x14ac:dyDescent="0.2">
      <c r="B50" s="28"/>
      <c r="C50" s="29"/>
    </row>
  </sheetData>
  <mergeCells count="14">
    <mergeCell ref="G11:H11"/>
    <mergeCell ref="B45:D45"/>
    <mergeCell ref="E3:I4"/>
    <mergeCell ref="B3:D4"/>
    <mergeCell ref="G6:H6"/>
    <mergeCell ref="G7:H7"/>
    <mergeCell ref="G9:H9"/>
    <mergeCell ref="G10:H10"/>
    <mergeCell ref="B47:C47"/>
    <mergeCell ref="E47:I47"/>
    <mergeCell ref="B48:C48"/>
    <mergeCell ref="E48:I48"/>
    <mergeCell ref="B49:C49"/>
    <mergeCell ref="E49:I49"/>
  </mergeCells>
  <pageMargins left="0.7" right="0.7" top="0.75" bottom="0.75" header="0.3" footer="0.3"/>
  <pageSetup paperSize="9" orientation="portrait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I56"/>
  <sheetViews>
    <sheetView rightToLeft="1" topLeftCell="A4" workbookViewId="0">
      <selection activeCell="G7" sqref="G7"/>
    </sheetView>
  </sheetViews>
  <sheetFormatPr defaultRowHeight="15" x14ac:dyDescent="0.2"/>
  <cols>
    <col min="1" max="1" width="15.5" style="8" customWidth="1"/>
    <col min="2" max="2" width="10.125" style="8" bestFit="1" customWidth="1"/>
    <col min="3" max="3" width="14.125" style="9" bestFit="1" customWidth="1"/>
    <col min="4" max="4" width="10.5" style="70" bestFit="1" customWidth="1"/>
    <col min="5" max="6" width="13.375" style="8" customWidth="1"/>
    <col min="7" max="8" width="13.5" style="8" customWidth="1"/>
    <col min="9" max="9" width="39.875" style="50" bestFit="1" customWidth="1"/>
    <col min="10" max="16384" width="9" style="8"/>
  </cols>
  <sheetData>
    <row r="2" spans="2:9" s="6" customFormat="1" ht="14.25" customHeight="1" x14ac:dyDescent="0.2">
      <c r="C2" s="7"/>
      <c r="D2" s="69"/>
      <c r="I2" s="51"/>
    </row>
    <row r="3" spans="2:9" s="1" customFormat="1" ht="17.25" customHeight="1" x14ac:dyDescent="0.2">
      <c r="B3" s="127" t="s">
        <v>121</v>
      </c>
      <c r="C3" s="128"/>
      <c r="D3" s="128"/>
      <c r="E3" s="126" t="s">
        <v>122</v>
      </c>
      <c r="F3" s="126"/>
      <c r="G3" s="126"/>
      <c r="H3" s="126"/>
      <c r="I3" s="126"/>
    </row>
    <row r="4" spans="2:9" s="6" customFormat="1" ht="18" customHeight="1" x14ac:dyDescent="0.2">
      <c r="B4" s="128"/>
      <c r="C4" s="128"/>
      <c r="D4" s="128"/>
      <c r="E4" s="126"/>
      <c r="F4" s="126"/>
      <c r="G4" s="126"/>
      <c r="H4" s="126"/>
      <c r="I4" s="126"/>
    </row>
    <row r="5" spans="2:9" ht="15.75" thickBot="1" x14ac:dyDescent="0.25"/>
    <row r="6" spans="2:9" ht="17.25" thickTop="1" thickBot="1" x14ac:dyDescent="0.25">
      <c r="G6" s="129" t="s">
        <v>123</v>
      </c>
      <c r="H6" s="130"/>
    </row>
    <row r="7" spans="2:9" s="10" customFormat="1" ht="19.5" thickTop="1" thickBot="1" x14ac:dyDescent="0.25">
      <c r="C7" s="11"/>
      <c r="D7" s="71" t="s">
        <v>124</v>
      </c>
      <c r="G7" s="131">
        <v>71</v>
      </c>
      <c r="H7" s="132"/>
      <c r="I7" s="52"/>
    </row>
    <row r="8" spans="2:9" s="10" customFormat="1" ht="18.75" thickTop="1" x14ac:dyDescent="0.2">
      <c r="B8" s="8"/>
      <c r="C8" s="11"/>
      <c r="D8" s="72"/>
      <c r="E8" s="8"/>
      <c r="F8" s="8"/>
      <c r="I8" s="52"/>
    </row>
    <row r="9" spans="2:9" s="10" customFormat="1" ht="18" x14ac:dyDescent="0.2">
      <c r="B9" s="10" t="s">
        <v>125</v>
      </c>
      <c r="C9" s="11" t="str">
        <f>IFERROR(VLOOKUP(G7,'[1]البيانات '!$A$3:$B$102,2,0),"")</f>
        <v>د.سامر عبدالجواد</v>
      </c>
      <c r="D9" s="72"/>
      <c r="E9" s="10" t="s">
        <v>126</v>
      </c>
      <c r="G9" s="133">
        <f>IFERROR(VLOOKUP(G7,'البيانات '!A3:C78,3,0),"")</f>
        <v>0</v>
      </c>
      <c r="H9" s="133"/>
      <c r="I9" s="52"/>
    </row>
    <row r="10" spans="2:9" ht="18" x14ac:dyDescent="0.2">
      <c r="B10" s="13" t="s">
        <v>127</v>
      </c>
      <c r="E10" s="10" t="s">
        <v>128</v>
      </c>
      <c r="F10" s="10"/>
      <c r="G10" s="134"/>
      <c r="H10" s="134"/>
      <c r="I10" s="52"/>
    </row>
    <row r="11" spans="2:9" ht="20.25" x14ac:dyDescent="0.2">
      <c r="B11" s="14" t="s">
        <v>129</v>
      </c>
      <c r="C11" s="15">
        <f>IFERROR(VLOOKUP(G7,'البيانات '!A3:D78,4,0),"")</f>
        <v>0</v>
      </c>
      <c r="E11" s="10" t="s">
        <v>130</v>
      </c>
      <c r="F11" s="10"/>
      <c r="G11" s="122" t="str">
        <f>IFERROR(VLOOKUP(G7,'[1]البيانات '!$A$3:$E$102,5,0),"")</f>
        <v>الكابتن - كامل</v>
      </c>
      <c r="H11" s="122"/>
    </row>
    <row r="13" spans="2:9" ht="15.75" thickBot="1" x14ac:dyDescent="0.25"/>
    <row r="14" spans="2:9" ht="19.5" thickTop="1" thickBot="1" x14ac:dyDescent="0.25">
      <c r="B14" s="2" t="s">
        <v>131</v>
      </c>
      <c r="C14" s="3" t="s">
        <v>132</v>
      </c>
      <c r="D14" s="73" t="s">
        <v>133</v>
      </c>
      <c r="E14" s="2" t="s">
        <v>134</v>
      </c>
      <c r="F14" s="2" t="s">
        <v>146</v>
      </c>
      <c r="G14" s="2" t="s">
        <v>135</v>
      </c>
      <c r="H14" s="2" t="s">
        <v>136</v>
      </c>
      <c r="I14" s="53" t="s">
        <v>137</v>
      </c>
    </row>
    <row r="15" spans="2:9" ht="16.5" thickTop="1" thickBot="1" x14ac:dyDescent="0.25">
      <c r="B15" s="16">
        <v>1</v>
      </c>
      <c r="C15" s="17">
        <v>43290</v>
      </c>
      <c r="D15" s="74"/>
      <c r="E15" s="18">
        <v>1115</v>
      </c>
      <c r="F15" s="18">
        <v>0</v>
      </c>
      <c r="G15" s="18">
        <v>1000</v>
      </c>
      <c r="H15" s="18">
        <f>E15+F15-G15</f>
        <v>115</v>
      </c>
      <c r="I15" s="54" t="s">
        <v>228</v>
      </c>
    </row>
    <row r="16" spans="2:9" ht="16.5" thickTop="1" thickBot="1" x14ac:dyDescent="0.25">
      <c r="B16" s="16">
        <v>2</v>
      </c>
      <c r="C16" s="17"/>
      <c r="D16" s="74"/>
      <c r="E16" s="18"/>
      <c r="F16" s="18">
        <v>115</v>
      </c>
      <c r="G16" s="18">
        <v>500</v>
      </c>
      <c r="H16" s="18">
        <f t="shared" ref="H16:H44" si="0">E16+F16-G16</f>
        <v>-385</v>
      </c>
      <c r="I16" s="54" t="s">
        <v>229</v>
      </c>
    </row>
    <row r="17" spans="2:9" ht="16.5" thickTop="1" thickBot="1" x14ac:dyDescent="0.25">
      <c r="B17" s="16">
        <v>3</v>
      </c>
      <c r="C17" s="17">
        <v>43296</v>
      </c>
      <c r="D17" s="74"/>
      <c r="E17" s="19">
        <v>200</v>
      </c>
      <c r="F17" s="18">
        <v>-385</v>
      </c>
      <c r="G17" s="18">
        <v>0</v>
      </c>
      <c r="H17" s="18">
        <f t="shared" si="0"/>
        <v>-185</v>
      </c>
      <c r="I17" s="54" t="s">
        <v>230</v>
      </c>
    </row>
    <row r="18" spans="2:9" ht="16.5" thickTop="1" thickBot="1" x14ac:dyDescent="0.25">
      <c r="B18" s="16">
        <v>4</v>
      </c>
      <c r="C18" s="17"/>
      <c r="D18" s="75"/>
      <c r="E18" s="20">
        <v>2640</v>
      </c>
      <c r="F18" s="21">
        <v>-185</v>
      </c>
      <c r="G18" s="18">
        <v>0</v>
      </c>
      <c r="H18" s="18">
        <f t="shared" si="0"/>
        <v>2455</v>
      </c>
      <c r="I18" s="54"/>
    </row>
    <row r="19" spans="2:9" ht="16.5" thickTop="1" thickBot="1" x14ac:dyDescent="0.25">
      <c r="B19" s="16">
        <v>5</v>
      </c>
      <c r="C19" s="17">
        <v>43312</v>
      </c>
      <c r="D19" s="74" t="s">
        <v>150</v>
      </c>
      <c r="E19" s="22">
        <v>0</v>
      </c>
      <c r="F19" s="18">
        <v>2640</v>
      </c>
      <c r="G19" s="18">
        <v>1600</v>
      </c>
      <c r="H19" s="18">
        <f t="shared" si="0"/>
        <v>1040</v>
      </c>
      <c r="I19" s="54"/>
    </row>
    <row r="20" spans="2:9" ht="16.5" thickTop="1" thickBot="1" x14ac:dyDescent="0.25">
      <c r="B20" s="16">
        <v>6</v>
      </c>
      <c r="C20" s="17"/>
      <c r="D20" s="74"/>
      <c r="E20" s="18">
        <v>2500</v>
      </c>
      <c r="F20" s="18">
        <v>1040</v>
      </c>
      <c r="G20" s="18">
        <v>2000</v>
      </c>
      <c r="H20" s="18">
        <f t="shared" si="0"/>
        <v>1540</v>
      </c>
      <c r="I20" s="54" t="s">
        <v>231</v>
      </c>
    </row>
    <row r="21" spans="2:9" ht="16.5" thickTop="1" thickBot="1" x14ac:dyDescent="0.25">
      <c r="B21" s="16">
        <v>7</v>
      </c>
      <c r="C21" s="17"/>
      <c r="D21" s="74"/>
      <c r="E21" s="18"/>
      <c r="F21" s="18"/>
      <c r="G21" s="18"/>
      <c r="H21" s="18">
        <f t="shared" si="0"/>
        <v>0</v>
      </c>
      <c r="I21" s="54"/>
    </row>
    <row r="22" spans="2:9" ht="16.5" thickTop="1" thickBot="1" x14ac:dyDescent="0.25">
      <c r="B22" s="16">
        <v>8</v>
      </c>
      <c r="C22" s="17"/>
      <c r="D22" s="74"/>
      <c r="E22" s="18"/>
      <c r="F22" s="18"/>
      <c r="G22" s="18"/>
      <c r="H22" s="18">
        <f t="shared" si="0"/>
        <v>0</v>
      </c>
      <c r="I22" s="54"/>
    </row>
    <row r="23" spans="2:9" ht="16.5" thickTop="1" thickBot="1" x14ac:dyDescent="0.25">
      <c r="B23" s="16">
        <v>9</v>
      </c>
      <c r="C23" s="17"/>
      <c r="D23" s="74"/>
      <c r="E23" s="18"/>
      <c r="F23" s="18"/>
      <c r="G23" s="18"/>
      <c r="H23" s="23">
        <f t="shared" si="0"/>
        <v>0</v>
      </c>
      <c r="I23" s="54"/>
    </row>
    <row r="24" spans="2:9" ht="16.5" thickTop="1" thickBot="1" x14ac:dyDescent="0.25">
      <c r="B24" s="16">
        <v>10</v>
      </c>
      <c r="C24" s="17"/>
      <c r="D24" s="74"/>
      <c r="E24" s="18"/>
      <c r="F24" s="18"/>
      <c r="G24" s="18"/>
      <c r="H24" s="18">
        <f t="shared" si="0"/>
        <v>0</v>
      </c>
      <c r="I24" s="54"/>
    </row>
    <row r="25" spans="2:9" ht="16.5" thickTop="1" thickBot="1" x14ac:dyDescent="0.25">
      <c r="B25" s="16">
        <v>11</v>
      </c>
      <c r="C25" s="17"/>
      <c r="D25" s="74"/>
      <c r="E25" s="18"/>
      <c r="F25" s="18"/>
      <c r="G25" s="18"/>
      <c r="H25" s="18">
        <f t="shared" si="0"/>
        <v>0</v>
      </c>
      <c r="I25" s="54"/>
    </row>
    <row r="26" spans="2:9" ht="16.5" thickTop="1" thickBot="1" x14ac:dyDescent="0.25">
      <c r="B26" s="16">
        <v>12</v>
      </c>
      <c r="C26" s="17"/>
      <c r="D26" s="74"/>
      <c r="E26" s="18"/>
      <c r="F26" s="18"/>
      <c r="G26" s="18"/>
      <c r="H26" s="18">
        <f t="shared" si="0"/>
        <v>0</v>
      </c>
      <c r="I26" s="54"/>
    </row>
    <row r="27" spans="2:9" ht="16.5" thickTop="1" thickBot="1" x14ac:dyDescent="0.25">
      <c r="B27" s="16">
        <v>13</v>
      </c>
      <c r="C27" s="17"/>
      <c r="D27" s="74"/>
      <c r="E27" s="18"/>
      <c r="F27" s="18"/>
      <c r="G27" s="18"/>
      <c r="H27" s="18">
        <f t="shared" si="0"/>
        <v>0</v>
      </c>
      <c r="I27" s="54"/>
    </row>
    <row r="28" spans="2:9" ht="16.5" thickTop="1" thickBot="1" x14ac:dyDescent="0.25">
      <c r="B28" s="16">
        <v>14</v>
      </c>
      <c r="C28" s="17"/>
      <c r="D28" s="74"/>
      <c r="E28" s="18"/>
      <c r="F28" s="18"/>
      <c r="G28" s="18"/>
      <c r="H28" s="18">
        <f t="shared" si="0"/>
        <v>0</v>
      </c>
      <c r="I28" s="54"/>
    </row>
    <row r="29" spans="2:9" ht="16.5" thickTop="1" thickBot="1" x14ac:dyDescent="0.25">
      <c r="B29" s="16">
        <v>15</v>
      </c>
      <c r="C29" s="17"/>
      <c r="D29" s="74"/>
      <c r="E29" s="18"/>
      <c r="F29" s="18"/>
      <c r="G29" s="18"/>
      <c r="H29" s="18">
        <f t="shared" si="0"/>
        <v>0</v>
      </c>
      <c r="I29" s="54"/>
    </row>
    <row r="30" spans="2:9" ht="16.5" thickTop="1" thickBot="1" x14ac:dyDescent="0.25">
      <c r="B30" s="16">
        <v>16</v>
      </c>
      <c r="C30" s="17"/>
      <c r="D30" s="74"/>
      <c r="E30" s="18"/>
      <c r="F30" s="18"/>
      <c r="G30" s="18"/>
      <c r="H30" s="18">
        <f t="shared" si="0"/>
        <v>0</v>
      </c>
      <c r="I30" s="54"/>
    </row>
    <row r="31" spans="2:9" ht="16.5" thickTop="1" thickBot="1" x14ac:dyDescent="0.25">
      <c r="B31" s="16">
        <v>17</v>
      </c>
      <c r="C31" s="17"/>
      <c r="D31" s="74"/>
      <c r="E31" s="18"/>
      <c r="F31" s="18"/>
      <c r="G31" s="18"/>
      <c r="H31" s="18">
        <f t="shared" si="0"/>
        <v>0</v>
      </c>
      <c r="I31" s="54"/>
    </row>
    <row r="32" spans="2:9" ht="16.5" thickTop="1" thickBot="1" x14ac:dyDescent="0.25">
      <c r="B32" s="16">
        <v>18</v>
      </c>
      <c r="C32" s="17"/>
      <c r="D32" s="74"/>
      <c r="E32" s="18"/>
      <c r="F32" s="18"/>
      <c r="G32" s="18"/>
      <c r="H32" s="18">
        <f t="shared" si="0"/>
        <v>0</v>
      </c>
      <c r="I32" s="54"/>
    </row>
    <row r="33" spans="2:9" ht="16.5" thickTop="1" thickBot="1" x14ac:dyDescent="0.25">
      <c r="B33" s="16">
        <v>19</v>
      </c>
      <c r="C33" s="17"/>
      <c r="D33" s="74"/>
      <c r="E33" s="18"/>
      <c r="F33" s="18"/>
      <c r="G33" s="18"/>
      <c r="H33" s="18">
        <f t="shared" si="0"/>
        <v>0</v>
      </c>
      <c r="I33" s="54"/>
    </row>
    <row r="34" spans="2:9" ht="16.5" thickTop="1" thickBot="1" x14ac:dyDescent="0.25">
      <c r="B34" s="16">
        <v>20</v>
      </c>
      <c r="C34" s="17"/>
      <c r="D34" s="74"/>
      <c r="E34" s="18"/>
      <c r="F34" s="18"/>
      <c r="G34" s="18"/>
      <c r="H34" s="18">
        <f t="shared" si="0"/>
        <v>0</v>
      </c>
      <c r="I34" s="54"/>
    </row>
    <row r="35" spans="2:9" ht="16.5" thickTop="1" thickBot="1" x14ac:dyDescent="0.25">
      <c r="B35" s="16">
        <v>21</v>
      </c>
      <c r="C35" s="17"/>
      <c r="D35" s="74"/>
      <c r="E35" s="18"/>
      <c r="F35" s="18"/>
      <c r="G35" s="18"/>
      <c r="H35" s="18">
        <f t="shared" si="0"/>
        <v>0</v>
      </c>
      <c r="I35" s="54"/>
    </row>
    <row r="36" spans="2:9" ht="16.5" thickTop="1" thickBot="1" x14ac:dyDescent="0.25">
      <c r="B36" s="16">
        <v>22</v>
      </c>
      <c r="C36" s="17"/>
      <c r="D36" s="74"/>
      <c r="E36" s="18"/>
      <c r="F36" s="18"/>
      <c r="G36" s="18"/>
      <c r="H36" s="18">
        <f t="shared" si="0"/>
        <v>0</v>
      </c>
      <c r="I36" s="54"/>
    </row>
    <row r="37" spans="2:9" ht="16.5" thickTop="1" thickBot="1" x14ac:dyDescent="0.25">
      <c r="B37" s="16">
        <v>23</v>
      </c>
      <c r="C37" s="17"/>
      <c r="D37" s="74"/>
      <c r="E37" s="18"/>
      <c r="F37" s="18"/>
      <c r="G37" s="18"/>
      <c r="H37" s="18">
        <f t="shared" si="0"/>
        <v>0</v>
      </c>
      <c r="I37" s="54"/>
    </row>
    <row r="38" spans="2:9" ht="16.5" thickTop="1" thickBot="1" x14ac:dyDescent="0.25">
      <c r="B38" s="16">
        <v>24</v>
      </c>
      <c r="C38" s="17"/>
      <c r="D38" s="76"/>
      <c r="E38" s="18"/>
      <c r="F38" s="18"/>
      <c r="G38" s="18"/>
      <c r="H38" s="18">
        <f t="shared" si="0"/>
        <v>0</v>
      </c>
      <c r="I38" s="54"/>
    </row>
    <row r="39" spans="2:9" ht="16.5" thickTop="1" thickBot="1" x14ac:dyDescent="0.25">
      <c r="B39" s="16">
        <v>25</v>
      </c>
      <c r="C39" s="24"/>
      <c r="D39" s="77"/>
      <c r="E39" s="25"/>
      <c r="F39" s="18"/>
      <c r="G39" s="18"/>
      <c r="H39" s="18">
        <f t="shared" si="0"/>
        <v>0</v>
      </c>
      <c r="I39" s="54"/>
    </row>
    <row r="40" spans="2:9" ht="16.5" thickTop="1" thickBot="1" x14ac:dyDescent="0.25">
      <c r="B40" s="16">
        <v>26</v>
      </c>
      <c r="C40" s="17"/>
      <c r="D40" s="78"/>
      <c r="E40" s="18"/>
      <c r="F40" s="18"/>
      <c r="G40" s="18"/>
      <c r="H40" s="18">
        <f t="shared" si="0"/>
        <v>0</v>
      </c>
      <c r="I40" s="54"/>
    </row>
    <row r="41" spans="2:9" ht="16.5" thickTop="1" thickBot="1" x14ac:dyDescent="0.25">
      <c r="B41" s="16">
        <v>27</v>
      </c>
      <c r="C41" s="17"/>
      <c r="D41" s="74"/>
      <c r="E41" s="18"/>
      <c r="F41" s="18"/>
      <c r="G41" s="18"/>
      <c r="H41" s="18">
        <f t="shared" si="0"/>
        <v>0</v>
      </c>
      <c r="I41" s="54"/>
    </row>
    <row r="42" spans="2:9" ht="16.5" thickTop="1" thickBot="1" x14ac:dyDescent="0.25">
      <c r="B42" s="16">
        <v>28</v>
      </c>
      <c r="C42" s="17"/>
      <c r="D42" s="74"/>
      <c r="E42" s="18"/>
      <c r="F42" s="18"/>
      <c r="G42" s="18"/>
      <c r="H42" s="18">
        <f t="shared" si="0"/>
        <v>0</v>
      </c>
      <c r="I42" s="54"/>
    </row>
    <row r="43" spans="2:9" ht="16.5" thickTop="1" thickBot="1" x14ac:dyDescent="0.25">
      <c r="B43" s="16">
        <v>29</v>
      </c>
      <c r="C43" s="17"/>
      <c r="D43" s="74"/>
      <c r="E43" s="18"/>
      <c r="F43" s="18"/>
      <c r="G43" s="18"/>
      <c r="H43" s="18">
        <f t="shared" si="0"/>
        <v>0</v>
      </c>
      <c r="I43" s="54"/>
    </row>
    <row r="44" spans="2:9" ht="16.5" thickTop="1" thickBot="1" x14ac:dyDescent="0.25">
      <c r="B44" s="16">
        <v>30</v>
      </c>
      <c r="C44" s="17"/>
      <c r="D44" s="74"/>
      <c r="E44" s="18"/>
      <c r="F44" s="18"/>
      <c r="G44" s="18"/>
      <c r="H44" s="18">
        <f t="shared" si="0"/>
        <v>0</v>
      </c>
      <c r="I44" s="54"/>
    </row>
    <row r="45" spans="2:9" ht="21.75" thickTop="1" thickBot="1" x14ac:dyDescent="0.25">
      <c r="B45" s="123" t="s">
        <v>138</v>
      </c>
      <c r="C45" s="124"/>
      <c r="D45" s="125"/>
      <c r="E45" s="26">
        <f>SUM(E15:E44)</f>
        <v>6455</v>
      </c>
      <c r="F45" s="27"/>
      <c r="G45" s="26">
        <f>SUM(G15:G44)</f>
        <v>5100</v>
      </c>
      <c r="H45" s="27"/>
      <c r="I45" s="54"/>
    </row>
    <row r="46" spans="2:9" ht="15.75" thickTop="1" x14ac:dyDescent="0.2"/>
    <row r="47" spans="2:9" x14ac:dyDescent="0.2">
      <c r="B47" s="120" t="s">
        <v>139</v>
      </c>
      <c r="C47" s="120"/>
      <c r="E47" s="121" t="s">
        <v>140</v>
      </c>
      <c r="F47" s="121"/>
      <c r="G47" s="121"/>
      <c r="H47" s="121"/>
      <c r="I47" s="121"/>
    </row>
    <row r="48" spans="2:9" x14ac:dyDescent="0.2">
      <c r="B48" s="120" t="s">
        <v>141</v>
      </c>
      <c r="C48" s="120"/>
      <c r="E48" s="121" t="s">
        <v>142</v>
      </c>
      <c r="F48" s="121"/>
      <c r="G48" s="121"/>
      <c r="H48" s="121"/>
      <c r="I48" s="121"/>
    </row>
    <row r="49" spans="2:9" x14ac:dyDescent="0.2">
      <c r="B49" s="120" t="s">
        <v>143</v>
      </c>
      <c r="C49" s="120"/>
      <c r="E49" s="121" t="s">
        <v>151</v>
      </c>
      <c r="F49" s="121"/>
      <c r="G49" s="121"/>
      <c r="H49" s="121"/>
      <c r="I49" s="121"/>
    </row>
    <row r="50" spans="2:9" x14ac:dyDescent="0.2">
      <c r="B50" s="28"/>
      <c r="C50" s="29"/>
    </row>
    <row r="51" spans="2:9" x14ac:dyDescent="0.2">
      <c r="B51" s="28"/>
      <c r="C51" s="29"/>
    </row>
    <row r="52" spans="2:9" x14ac:dyDescent="0.2">
      <c r="B52" s="28"/>
      <c r="C52" s="29"/>
    </row>
    <row r="53" spans="2:9" x14ac:dyDescent="0.2">
      <c r="B53" s="28"/>
      <c r="C53" s="29"/>
    </row>
    <row r="54" spans="2:9" x14ac:dyDescent="0.2">
      <c r="B54" s="28"/>
      <c r="C54" s="29"/>
    </row>
    <row r="55" spans="2:9" x14ac:dyDescent="0.2">
      <c r="B55" s="28"/>
      <c r="C55" s="29"/>
    </row>
    <row r="56" spans="2:9" x14ac:dyDescent="0.2">
      <c r="B56" s="28"/>
      <c r="C56" s="29"/>
    </row>
  </sheetData>
  <mergeCells count="14">
    <mergeCell ref="B49:C49"/>
    <mergeCell ref="E49:I49"/>
    <mergeCell ref="B3:D4"/>
    <mergeCell ref="G6:H6"/>
    <mergeCell ref="G7:H7"/>
    <mergeCell ref="G9:H9"/>
    <mergeCell ref="G10:H10"/>
    <mergeCell ref="B47:C47"/>
    <mergeCell ref="E47:I47"/>
    <mergeCell ref="E3:I4"/>
    <mergeCell ref="G11:H11"/>
    <mergeCell ref="B45:D45"/>
    <mergeCell ref="B48:C48"/>
    <mergeCell ref="E48:I48"/>
  </mergeCells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I56"/>
  <sheetViews>
    <sheetView rightToLeft="1" workbookViewId="0">
      <selection activeCell="G7" sqref="G7"/>
    </sheetView>
  </sheetViews>
  <sheetFormatPr defaultRowHeight="15" x14ac:dyDescent="0.2"/>
  <cols>
    <col min="1" max="1" width="15.5" style="8" customWidth="1"/>
    <col min="2" max="2" width="17.125" style="8" customWidth="1"/>
    <col min="3" max="3" width="25.5" style="9" customWidth="1"/>
    <col min="4" max="4" width="15.75" style="70" customWidth="1"/>
    <col min="5" max="6" width="13.375" style="8" customWidth="1"/>
    <col min="7" max="8" width="13.5" style="8" customWidth="1"/>
    <col min="9" max="9" width="9" style="50"/>
    <col min="10" max="16384" width="9" style="8"/>
  </cols>
  <sheetData>
    <row r="2" spans="2:9" s="6" customFormat="1" ht="14.25" customHeight="1" x14ac:dyDescent="0.2">
      <c r="C2" s="7"/>
      <c r="D2" s="69"/>
      <c r="I2" s="51"/>
    </row>
    <row r="3" spans="2:9" s="1" customFormat="1" ht="17.25" customHeight="1" x14ac:dyDescent="0.2">
      <c r="B3" s="127" t="s">
        <v>121</v>
      </c>
      <c r="C3" s="128"/>
      <c r="D3" s="128"/>
      <c r="E3" s="126" t="s">
        <v>122</v>
      </c>
      <c r="F3" s="126"/>
      <c r="G3" s="126"/>
      <c r="H3" s="126"/>
      <c r="I3" s="126"/>
    </row>
    <row r="4" spans="2:9" s="6" customFormat="1" ht="18" customHeight="1" x14ac:dyDescent="0.2">
      <c r="B4" s="128"/>
      <c r="C4" s="128"/>
      <c r="D4" s="128"/>
      <c r="E4" s="126"/>
      <c r="F4" s="126"/>
      <c r="G4" s="126"/>
      <c r="H4" s="126"/>
      <c r="I4" s="126"/>
    </row>
    <row r="5" spans="2:9" ht="15.75" thickBot="1" x14ac:dyDescent="0.25"/>
    <row r="6" spans="2:9" ht="17.25" thickTop="1" thickBot="1" x14ac:dyDescent="0.25">
      <c r="G6" s="129" t="s">
        <v>123</v>
      </c>
      <c r="H6" s="130"/>
    </row>
    <row r="7" spans="2:9" s="10" customFormat="1" ht="19.5" thickTop="1" thickBot="1" x14ac:dyDescent="0.25">
      <c r="C7" s="11"/>
      <c r="D7" s="71" t="s">
        <v>124</v>
      </c>
      <c r="G7" s="131">
        <v>17</v>
      </c>
      <c r="H7" s="132"/>
      <c r="I7" s="52"/>
    </row>
    <row r="8" spans="2:9" s="10" customFormat="1" ht="18.75" thickTop="1" x14ac:dyDescent="0.2">
      <c r="B8" s="8"/>
      <c r="C8" s="11"/>
      <c r="D8" s="79" t="s">
        <v>162</v>
      </c>
      <c r="E8" s="8"/>
      <c r="F8" s="8"/>
      <c r="I8" s="52"/>
    </row>
    <row r="9" spans="2:9" s="10" customFormat="1" ht="18" x14ac:dyDescent="0.2">
      <c r="B9" s="10" t="s">
        <v>125</v>
      </c>
      <c r="C9" s="11" t="str">
        <f>IFERROR(VLOOKUP(G7,'[1]البيانات '!$A$3:$B$102,2,0),"")</f>
        <v>محمود عبدالكريم</v>
      </c>
      <c r="D9" s="72"/>
      <c r="E9" s="10" t="s">
        <v>126</v>
      </c>
      <c r="G9" s="133">
        <f>IFERROR(VLOOKUP(G7,'البيانات '!A3:C78,3,0),"")</f>
        <v>1027822088</v>
      </c>
      <c r="H9" s="133"/>
      <c r="I9" s="52"/>
    </row>
    <row r="10" spans="2:9" ht="18" x14ac:dyDescent="0.2">
      <c r="B10" s="13" t="s">
        <v>127</v>
      </c>
      <c r="C10" s="92" t="s">
        <v>197</v>
      </c>
      <c r="E10" s="10" t="s">
        <v>128</v>
      </c>
      <c r="F10" s="10"/>
      <c r="G10" s="134"/>
      <c r="H10" s="134"/>
      <c r="I10" s="52"/>
    </row>
    <row r="11" spans="2:9" ht="20.25" x14ac:dyDescent="0.2">
      <c r="B11" s="14" t="s">
        <v>129</v>
      </c>
      <c r="C11" s="15" t="str">
        <f>IFERROR(VLOOKUP(G7,'البيانات '!A3:D78,4,0),"")</f>
        <v>السادات - المنطقة السادسه</v>
      </c>
      <c r="E11" s="10" t="s">
        <v>130</v>
      </c>
      <c r="F11" s="10"/>
      <c r="G11" s="122" t="str">
        <f>IFERROR(VLOOKUP(G7,'[1]البيانات '!$A$3:$E$102,5,0),"")</f>
        <v>الكابتن - كامل</v>
      </c>
      <c r="H11" s="122"/>
    </row>
    <row r="13" spans="2:9" ht="15.75" thickBot="1" x14ac:dyDescent="0.25"/>
    <row r="14" spans="2:9" ht="19.5" thickTop="1" thickBot="1" x14ac:dyDescent="0.25">
      <c r="B14" s="2" t="s">
        <v>131</v>
      </c>
      <c r="C14" s="3" t="s">
        <v>132</v>
      </c>
      <c r="D14" s="73" t="s">
        <v>133</v>
      </c>
      <c r="E14" s="2" t="s">
        <v>134</v>
      </c>
      <c r="F14" s="2" t="s">
        <v>146</v>
      </c>
      <c r="G14" s="2" t="s">
        <v>135</v>
      </c>
      <c r="H14" s="2" t="s">
        <v>136</v>
      </c>
      <c r="I14" s="53" t="s">
        <v>137</v>
      </c>
    </row>
    <row r="15" spans="2:9" ht="16.5" thickTop="1" thickBot="1" x14ac:dyDescent="0.25">
      <c r="B15" s="16">
        <v>1</v>
      </c>
      <c r="C15" s="17">
        <v>43102</v>
      </c>
      <c r="D15" s="74" t="s">
        <v>196</v>
      </c>
      <c r="E15" s="18">
        <v>2580</v>
      </c>
      <c r="F15" s="38">
        <v>0</v>
      </c>
      <c r="G15" s="18">
        <v>2580</v>
      </c>
      <c r="H15" s="18">
        <f>E15+F15-G15</f>
        <v>0</v>
      </c>
      <c r="I15" s="54" t="s">
        <v>162</v>
      </c>
    </row>
    <row r="16" spans="2:9" ht="16.5" thickTop="1" thickBot="1" x14ac:dyDescent="0.25">
      <c r="B16" s="16">
        <v>2</v>
      </c>
      <c r="C16" s="17">
        <v>43114</v>
      </c>
      <c r="D16" s="74">
        <v>5102</v>
      </c>
      <c r="E16" s="18">
        <v>4500</v>
      </c>
      <c r="F16" s="38">
        <v>0</v>
      </c>
      <c r="G16" s="18">
        <v>4500</v>
      </c>
      <c r="H16" s="18">
        <f t="shared" ref="H16:H44" si="0">E16+F16-G16</f>
        <v>0</v>
      </c>
      <c r="I16" s="54" t="s">
        <v>162</v>
      </c>
    </row>
    <row r="17" spans="2:9" ht="16.5" thickTop="1" thickBot="1" x14ac:dyDescent="0.25">
      <c r="B17" s="16">
        <v>3</v>
      </c>
      <c r="C17" s="17"/>
      <c r="D17" s="74"/>
      <c r="E17" s="19"/>
      <c r="F17" s="18"/>
      <c r="G17" s="18"/>
      <c r="H17" s="18">
        <f t="shared" si="0"/>
        <v>0</v>
      </c>
      <c r="I17" s="54"/>
    </row>
    <row r="18" spans="2:9" ht="16.5" thickTop="1" thickBot="1" x14ac:dyDescent="0.25">
      <c r="B18" s="16">
        <v>4</v>
      </c>
      <c r="C18" s="17"/>
      <c r="D18" s="75"/>
      <c r="E18" s="20"/>
      <c r="F18" s="21"/>
      <c r="G18" s="18"/>
      <c r="H18" s="18">
        <f t="shared" si="0"/>
        <v>0</v>
      </c>
      <c r="I18" s="54"/>
    </row>
    <row r="19" spans="2:9" ht="16.5" thickTop="1" thickBot="1" x14ac:dyDescent="0.25">
      <c r="B19" s="16">
        <v>5</v>
      </c>
      <c r="C19" s="17"/>
      <c r="D19" s="74"/>
      <c r="E19" s="22"/>
      <c r="F19" s="18"/>
      <c r="G19" s="18"/>
      <c r="H19" s="18">
        <f t="shared" si="0"/>
        <v>0</v>
      </c>
      <c r="I19" s="54"/>
    </row>
    <row r="20" spans="2:9" ht="16.5" thickTop="1" thickBot="1" x14ac:dyDescent="0.25">
      <c r="B20" s="16">
        <v>6</v>
      </c>
      <c r="C20" s="17"/>
      <c r="D20" s="74"/>
      <c r="E20" s="18"/>
      <c r="F20" s="18"/>
      <c r="G20" s="18"/>
      <c r="H20" s="18">
        <f t="shared" si="0"/>
        <v>0</v>
      </c>
      <c r="I20" s="54"/>
    </row>
    <row r="21" spans="2:9" ht="16.5" thickTop="1" thickBot="1" x14ac:dyDescent="0.25">
      <c r="B21" s="16">
        <v>7</v>
      </c>
      <c r="C21" s="17"/>
      <c r="D21" s="74"/>
      <c r="E21" s="18"/>
      <c r="F21" s="18"/>
      <c r="G21" s="18"/>
      <c r="H21" s="18">
        <f t="shared" si="0"/>
        <v>0</v>
      </c>
      <c r="I21" s="54"/>
    </row>
    <row r="22" spans="2:9" ht="16.5" thickTop="1" thickBot="1" x14ac:dyDescent="0.25">
      <c r="B22" s="16">
        <v>8</v>
      </c>
      <c r="C22" s="17"/>
      <c r="D22" s="74"/>
      <c r="E22" s="18"/>
      <c r="F22" s="18"/>
      <c r="G22" s="18"/>
      <c r="H22" s="18">
        <f t="shared" si="0"/>
        <v>0</v>
      </c>
      <c r="I22" s="54"/>
    </row>
    <row r="23" spans="2:9" ht="16.5" thickTop="1" thickBot="1" x14ac:dyDescent="0.25">
      <c r="B23" s="16">
        <v>9</v>
      </c>
      <c r="C23" s="17"/>
      <c r="D23" s="74"/>
      <c r="E23" s="18"/>
      <c r="F23" s="18"/>
      <c r="G23" s="18"/>
      <c r="H23" s="23">
        <f t="shared" si="0"/>
        <v>0</v>
      </c>
      <c r="I23" s="54"/>
    </row>
    <row r="24" spans="2:9" ht="16.5" thickTop="1" thickBot="1" x14ac:dyDescent="0.25">
      <c r="B24" s="16">
        <v>10</v>
      </c>
      <c r="C24" s="17"/>
      <c r="D24" s="74"/>
      <c r="E24" s="18"/>
      <c r="F24" s="18"/>
      <c r="G24" s="18"/>
      <c r="H24" s="18">
        <f t="shared" si="0"/>
        <v>0</v>
      </c>
      <c r="I24" s="54"/>
    </row>
    <row r="25" spans="2:9" ht="16.5" thickTop="1" thickBot="1" x14ac:dyDescent="0.25">
      <c r="B25" s="16">
        <v>11</v>
      </c>
      <c r="C25" s="17"/>
      <c r="D25" s="74"/>
      <c r="E25" s="18"/>
      <c r="F25" s="18"/>
      <c r="G25" s="18"/>
      <c r="H25" s="18">
        <f t="shared" si="0"/>
        <v>0</v>
      </c>
      <c r="I25" s="54"/>
    </row>
    <row r="26" spans="2:9" ht="16.5" thickTop="1" thickBot="1" x14ac:dyDescent="0.25">
      <c r="B26" s="16">
        <v>12</v>
      </c>
      <c r="C26" s="17"/>
      <c r="D26" s="74"/>
      <c r="E26" s="18"/>
      <c r="F26" s="18"/>
      <c r="G26" s="18"/>
      <c r="H26" s="18">
        <f t="shared" si="0"/>
        <v>0</v>
      </c>
      <c r="I26" s="54"/>
    </row>
    <row r="27" spans="2:9" ht="16.5" thickTop="1" thickBot="1" x14ac:dyDescent="0.25">
      <c r="B27" s="16">
        <v>13</v>
      </c>
      <c r="C27" s="17"/>
      <c r="D27" s="74"/>
      <c r="E27" s="18"/>
      <c r="F27" s="18"/>
      <c r="G27" s="18"/>
      <c r="H27" s="18">
        <f t="shared" si="0"/>
        <v>0</v>
      </c>
      <c r="I27" s="54"/>
    </row>
    <row r="28" spans="2:9" ht="16.5" thickTop="1" thickBot="1" x14ac:dyDescent="0.25">
      <c r="B28" s="16">
        <v>14</v>
      </c>
      <c r="C28" s="17"/>
      <c r="D28" s="74"/>
      <c r="E28" s="18"/>
      <c r="F28" s="18"/>
      <c r="G28" s="18"/>
      <c r="H28" s="18">
        <f t="shared" si="0"/>
        <v>0</v>
      </c>
      <c r="I28" s="54"/>
    </row>
    <row r="29" spans="2:9" ht="16.5" thickTop="1" thickBot="1" x14ac:dyDescent="0.25">
      <c r="B29" s="16">
        <v>15</v>
      </c>
      <c r="C29" s="17"/>
      <c r="D29" s="74"/>
      <c r="E29" s="18"/>
      <c r="F29" s="18"/>
      <c r="G29" s="18"/>
      <c r="H29" s="18">
        <f t="shared" si="0"/>
        <v>0</v>
      </c>
      <c r="I29" s="54"/>
    </row>
    <row r="30" spans="2:9" ht="16.5" thickTop="1" thickBot="1" x14ac:dyDescent="0.25">
      <c r="B30" s="16">
        <v>16</v>
      </c>
      <c r="C30" s="17"/>
      <c r="D30" s="74"/>
      <c r="E30" s="18"/>
      <c r="F30" s="18"/>
      <c r="G30" s="18"/>
      <c r="H30" s="18">
        <f t="shared" si="0"/>
        <v>0</v>
      </c>
      <c r="I30" s="54"/>
    </row>
    <row r="31" spans="2:9" ht="16.5" thickTop="1" thickBot="1" x14ac:dyDescent="0.25">
      <c r="B31" s="16">
        <v>17</v>
      </c>
      <c r="C31" s="17"/>
      <c r="D31" s="74"/>
      <c r="E31" s="18"/>
      <c r="F31" s="18"/>
      <c r="G31" s="18"/>
      <c r="H31" s="18">
        <f t="shared" si="0"/>
        <v>0</v>
      </c>
      <c r="I31" s="54"/>
    </row>
    <row r="32" spans="2:9" ht="16.5" thickTop="1" thickBot="1" x14ac:dyDescent="0.25">
      <c r="B32" s="16">
        <v>18</v>
      </c>
      <c r="C32" s="17"/>
      <c r="D32" s="74"/>
      <c r="E32" s="18"/>
      <c r="F32" s="18"/>
      <c r="G32" s="18"/>
      <c r="H32" s="18">
        <f t="shared" si="0"/>
        <v>0</v>
      </c>
      <c r="I32" s="54"/>
    </row>
    <row r="33" spans="2:9" ht="16.5" thickTop="1" thickBot="1" x14ac:dyDescent="0.25">
      <c r="B33" s="16">
        <v>19</v>
      </c>
      <c r="C33" s="17"/>
      <c r="D33" s="74"/>
      <c r="E33" s="18"/>
      <c r="F33" s="18"/>
      <c r="G33" s="18"/>
      <c r="H33" s="18">
        <f t="shared" si="0"/>
        <v>0</v>
      </c>
      <c r="I33" s="54"/>
    </row>
    <row r="34" spans="2:9" ht="16.5" thickTop="1" thickBot="1" x14ac:dyDescent="0.25">
      <c r="B34" s="16">
        <v>20</v>
      </c>
      <c r="C34" s="17"/>
      <c r="D34" s="74"/>
      <c r="E34" s="18"/>
      <c r="F34" s="18"/>
      <c r="G34" s="18"/>
      <c r="H34" s="18">
        <f t="shared" si="0"/>
        <v>0</v>
      </c>
      <c r="I34" s="54"/>
    </row>
    <row r="35" spans="2:9" ht="16.5" thickTop="1" thickBot="1" x14ac:dyDescent="0.25">
      <c r="B35" s="16">
        <v>21</v>
      </c>
      <c r="C35" s="17"/>
      <c r="D35" s="74"/>
      <c r="E35" s="18"/>
      <c r="F35" s="18"/>
      <c r="G35" s="18"/>
      <c r="H35" s="18">
        <f t="shared" si="0"/>
        <v>0</v>
      </c>
      <c r="I35" s="54"/>
    </row>
    <row r="36" spans="2:9" ht="16.5" thickTop="1" thickBot="1" x14ac:dyDescent="0.25">
      <c r="B36" s="16">
        <v>22</v>
      </c>
      <c r="C36" s="17"/>
      <c r="D36" s="74"/>
      <c r="E36" s="18"/>
      <c r="F36" s="18"/>
      <c r="G36" s="18"/>
      <c r="H36" s="18">
        <f t="shared" si="0"/>
        <v>0</v>
      </c>
      <c r="I36" s="54"/>
    </row>
    <row r="37" spans="2:9" ht="16.5" thickTop="1" thickBot="1" x14ac:dyDescent="0.25">
      <c r="B37" s="16">
        <v>23</v>
      </c>
      <c r="C37" s="17"/>
      <c r="D37" s="74"/>
      <c r="E37" s="18"/>
      <c r="F37" s="18"/>
      <c r="G37" s="18"/>
      <c r="H37" s="18">
        <f t="shared" si="0"/>
        <v>0</v>
      </c>
      <c r="I37" s="54"/>
    </row>
    <row r="38" spans="2:9" ht="16.5" thickTop="1" thickBot="1" x14ac:dyDescent="0.25">
      <c r="B38" s="16">
        <v>24</v>
      </c>
      <c r="C38" s="17"/>
      <c r="D38" s="76"/>
      <c r="E38" s="18"/>
      <c r="F38" s="18"/>
      <c r="G38" s="18"/>
      <c r="H38" s="18">
        <f t="shared" si="0"/>
        <v>0</v>
      </c>
      <c r="I38" s="54"/>
    </row>
    <row r="39" spans="2:9" ht="16.5" thickTop="1" thickBot="1" x14ac:dyDescent="0.25">
      <c r="B39" s="16">
        <v>25</v>
      </c>
      <c r="C39" s="24"/>
      <c r="D39" s="77"/>
      <c r="E39" s="25"/>
      <c r="F39" s="18"/>
      <c r="G39" s="18"/>
      <c r="H39" s="18">
        <f t="shared" si="0"/>
        <v>0</v>
      </c>
      <c r="I39" s="54"/>
    </row>
    <row r="40" spans="2:9" ht="16.5" thickTop="1" thickBot="1" x14ac:dyDescent="0.25">
      <c r="B40" s="16">
        <v>26</v>
      </c>
      <c r="C40" s="17"/>
      <c r="D40" s="78"/>
      <c r="E40" s="18"/>
      <c r="F40" s="18"/>
      <c r="G40" s="18"/>
      <c r="H40" s="18">
        <f t="shared" si="0"/>
        <v>0</v>
      </c>
      <c r="I40" s="54"/>
    </row>
    <row r="41" spans="2:9" ht="16.5" thickTop="1" thickBot="1" x14ac:dyDescent="0.25">
      <c r="B41" s="16">
        <v>27</v>
      </c>
      <c r="C41" s="17"/>
      <c r="D41" s="74"/>
      <c r="E41" s="18"/>
      <c r="F41" s="18"/>
      <c r="G41" s="18"/>
      <c r="H41" s="18">
        <f t="shared" si="0"/>
        <v>0</v>
      </c>
      <c r="I41" s="54"/>
    </row>
    <row r="42" spans="2:9" ht="16.5" thickTop="1" thickBot="1" x14ac:dyDescent="0.25">
      <c r="B42" s="16">
        <v>28</v>
      </c>
      <c r="C42" s="17"/>
      <c r="D42" s="74"/>
      <c r="E42" s="18"/>
      <c r="F42" s="18"/>
      <c r="G42" s="18"/>
      <c r="H42" s="18">
        <f t="shared" si="0"/>
        <v>0</v>
      </c>
      <c r="I42" s="54"/>
    </row>
    <row r="43" spans="2:9" ht="16.5" thickTop="1" thickBot="1" x14ac:dyDescent="0.25">
      <c r="B43" s="16">
        <v>29</v>
      </c>
      <c r="C43" s="17"/>
      <c r="D43" s="74"/>
      <c r="E43" s="18"/>
      <c r="F43" s="18"/>
      <c r="G43" s="18"/>
      <c r="H43" s="18">
        <f t="shared" si="0"/>
        <v>0</v>
      </c>
      <c r="I43" s="54"/>
    </row>
    <row r="44" spans="2:9" ht="16.5" thickTop="1" thickBot="1" x14ac:dyDescent="0.25">
      <c r="B44" s="16">
        <v>30</v>
      </c>
      <c r="C44" s="17"/>
      <c r="D44" s="74"/>
      <c r="E44" s="18"/>
      <c r="F44" s="18"/>
      <c r="G44" s="18"/>
      <c r="H44" s="18">
        <f t="shared" si="0"/>
        <v>0</v>
      </c>
      <c r="I44" s="54"/>
    </row>
    <row r="45" spans="2:9" ht="21.75" thickTop="1" thickBot="1" x14ac:dyDescent="0.25">
      <c r="B45" s="123" t="s">
        <v>138</v>
      </c>
      <c r="C45" s="124"/>
      <c r="D45" s="125"/>
      <c r="E45" s="26">
        <f>SUM(E15:E44)</f>
        <v>7080</v>
      </c>
      <c r="F45" s="27"/>
      <c r="G45" s="26">
        <f>SUM(G15:G44)</f>
        <v>7080</v>
      </c>
      <c r="H45" s="27"/>
      <c r="I45" s="54"/>
    </row>
    <row r="46" spans="2:9" ht="15.75" thickTop="1" x14ac:dyDescent="0.2"/>
    <row r="47" spans="2:9" x14ac:dyDescent="0.2">
      <c r="B47" s="120" t="s">
        <v>139</v>
      </c>
      <c r="C47" s="120"/>
      <c r="E47" s="121" t="s">
        <v>140</v>
      </c>
      <c r="F47" s="121"/>
      <c r="G47" s="121"/>
      <c r="H47" s="121"/>
      <c r="I47" s="121"/>
    </row>
    <row r="48" spans="2:9" x14ac:dyDescent="0.2">
      <c r="B48" s="120" t="s">
        <v>141</v>
      </c>
      <c r="C48" s="120"/>
      <c r="E48" s="121" t="s">
        <v>142</v>
      </c>
      <c r="F48" s="121"/>
      <c r="G48" s="121"/>
      <c r="H48" s="121"/>
      <c r="I48" s="121"/>
    </row>
    <row r="49" spans="2:9" x14ac:dyDescent="0.2">
      <c r="B49" s="120" t="s">
        <v>143</v>
      </c>
      <c r="C49" s="120"/>
      <c r="E49" s="121" t="s">
        <v>151</v>
      </c>
      <c r="F49" s="121"/>
      <c r="G49" s="121"/>
      <c r="H49" s="121"/>
      <c r="I49" s="121"/>
    </row>
    <row r="50" spans="2:9" x14ac:dyDescent="0.2">
      <c r="B50" s="28"/>
      <c r="C50" s="29"/>
    </row>
    <row r="51" spans="2:9" x14ac:dyDescent="0.2">
      <c r="B51" s="28"/>
      <c r="C51" s="29"/>
    </row>
    <row r="52" spans="2:9" x14ac:dyDescent="0.2">
      <c r="B52" s="28"/>
      <c r="C52" s="29"/>
    </row>
    <row r="53" spans="2:9" x14ac:dyDescent="0.2">
      <c r="B53" s="28"/>
      <c r="C53" s="29"/>
    </row>
    <row r="54" spans="2:9" x14ac:dyDescent="0.2">
      <c r="B54" s="28"/>
      <c r="C54" s="29"/>
    </row>
    <row r="55" spans="2:9" x14ac:dyDescent="0.2">
      <c r="B55" s="28"/>
      <c r="C55" s="29"/>
    </row>
    <row r="56" spans="2:9" x14ac:dyDescent="0.2">
      <c r="B56" s="28"/>
      <c r="C56" s="29"/>
    </row>
  </sheetData>
  <mergeCells count="14">
    <mergeCell ref="B49:C49"/>
    <mergeCell ref="E49:I49"/>
    <mergeCell ref="B3:D4"/>
    <mergeCell ref="G6:H6"/>
    <mergeCell ref="G7:H7"/>
    <mergeCell ref="G9:H9"/>
    <mergeCell ref="G10:H10"/>
    <mergeCell ref="B47:C47"/>
    <mergeCell ref="E47:I47"/>
    <mergeCell ref="E3:I4"/>
    <mergeCell ref="G11:H11"/>
    <mergeCell ref="B45:D45"/>
    <mergeCell ref="B48:C48"/>
    <mergeCell ref="E48:I48"/>
  </mergeCells>
  <pageMargins left="0.7" right="0.7" top="0.75" bottom="0.75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I56"/>
  <sheetViews>
    <sheetView rightToLeft="1" workbookViewId="0">
      <selection activeCell="G7" sqref="G7"/>
    </sheetView>
  </sheetViews>
  <sheetFormatPr defaultRowHeight="15" x14ac:dyDescent="0.2"/>
  <cols>
    <col min="1" max="1" width="15.5" style="8" customWidth="1"/>
    <col min="2" max="2" width="17.125" style="8" customWidth="1"/>
    <col min="3" max="3" width="25.5" style="9" customWidth="1"/>
    <col min="4" max="4" width="15.75" style="70" customWidth="1"/>
    <col min="5" max="6" width="13.375" style="8" customWidth="1"/>
    <col min="7" max="8" width="13.5" style="8" customWidth="1"/>
    <col min="9" max="9" width="9" style="50"/>
    <col min="10" max="16384" width="9" style="8"/>
  </cols>
  <sheetData>
    <row r="2" spans="2:9" s="6" customFormat="1" ht="14.25" customHeight="1" x14ac:dyDescent="0.2">
      <c r="C2" s="7"/>
      <c r="D2" s="69"/>
      <c r="I2" s="51"/>
    </row>
    <row r="3" spans="2:9" s="1" customFormat="1" ht="17.25" customHeight="1" x14ac:dyDescent="0.2">
      <c r="B3" s="127" t="s">
        <v>121</v>
      </c>
      <c r="C3" s="128"/>
      <c r="D3" s="128"/>
      <c r="E3" s="126" t="s">
        <v>122</v>
      </c>
      <c r="F3" s="126"/>
      <c r="G3" s="126"/>
      <c r="H3" s="126"/>
      <c r="I3" s="126"/>
    </row>
    <row r="4" spans="2:9" s="6" customFormat="1" ht="18" customHeight="1" x14ac:dyDescent="0.2">
      <c r="B4" s="128"/>
      <c r="C4" s="128"/>
      <c r="D4" s="128"/>
      <c r="E4" s="126"/>
      <c r="F4" s="126"/>
      <c r="G4" s="126"/>
      <c r="H4" s="126"/>
      <c r="I4" s="126"/>
    </row>
    <row r="5" spans="2:9" ht="15.75" thickBot="1" x14ac:dyDescent="0.25"/>
    <row r="6" spans="2:9" ht="17.25" thickTop="1" thickBot="1" x14ac:dyDescent="0.25">
      <c r="G6" s="129" t="s">
        <v>123</v>
      </c>
      <c r="H6" s="130"/>
    </row>
    <row r="7" spans="2:9" s="10" customFormat="1" ht="19.5" thickTop="1" thickBot="1" x14ac:dyDescent="0.25">
      <c r="C7" s="11"/>
      <c r="D7" s="71" t="s">
        <v>124</v>
      </c>
      <c r="G7" s="131">
        <v>68</v>
      </c>
      <c r="H7" s="132"/>
      <c r="I7" s="52"/>
    </row>
    <row r="8" spans="2:9" s="10" customFormat="1" ht="18.75" thickTop="1" x14ac:dyDescent="0.2">
      <c r="B8" s="8"/>
      <c r="C8" s="11"/>
      <c r="D8" s="72"/>
      <c r="E8" s="8"/>
      <c r="F8" s="8"/>
      <c r="I8" s="52"/>
    </row>
    <row r="9" spans="2:9" s="10" customFormat="1" ht="18" x14ac:dyDescent="0.2">
      <c r="B9" s="10" t="s">
        <v>125</v>
      </c>
      <c r="C9" s="11" t="str">
        <f>IFERROR(VLOOKUP(G7,'[1]البيانات '!$A$3:$B$102,2,0),"")</f>
        <v>صبري الجندي</v>
      </c>
      <c r="D9" s="72"/>
      <c r="E9" s="10" t="s">
        <v>126</v>
      </c>
      <c r="G9" s="133">
        <f>IFERROR(VLOOKUP(G7,'البيانات '!A3:C78,3,0),"")</f>
        <v>1027987089</v>
      </c>
      <c r="H9" s="133"/>
      <c r="I9" s="52"/>
    </row>
    <row r="10" spans="2:9" ht="18" x14ac:dyDescent="0.2">
      <c r="B10" s="13" t="s">
        <v>127</v>
      </c>
      <c r="E10" s="10" t="s">
        <v>128</v>
      </c>
      <c r="F10" s="10"/>
      <c r="G10" s="134"/>
      <c r="H10" s="134"/>
      <c r="I10" s="52"/>
    </row>
    <row r="11" spans="2:9" ht="20.25" x14ac:dyDescent="0.2">
      <c r="B11" s="14" t="s">
        <v>129</v>
      </c>
      <c r="C11" s="15" t="str">
        <f>IFERROR(VLOOKUP(G7,'البيانات '!A3:D78,4,0),"")</f>
        <v>خربتا - كوم حماده</v>
      </c>
      <c r="E11" s="10" t="s">
        <v>130</v>
      </c>
      <c r="F11" s="10"/>
      <c r="G11" s="122" t="str">
        <f>IFERROR(VLOOKUP(G7,'[1]البيانات '!$A$3:$E$102,5,0),"")</f>
        <v>الكابتن - كامل</v>
      </c>
      <c r="H11" s="122"/>
    </row>
    <row r="13" spans="2:9" ht="15.75" thickBot="1" x14ac:dyDescent="0.25"/>
    <row r="14" spans="2:9" ht="19.5" thickTop="1" thickBot="1" x14ac:dyDescent="0.25">
      <c r="B14" s="2" t="s">
        <v>131</v>
      </c>
      <c r="C14" s="3" t="s">
        <v>132</v>
      </c>
      <c r="D14" s="73" t="s">
        <v>133</v>
      </c>
      <c r="E14" s="2" t="s">
        <v>134</v>
      </c>
      <c r="F14" s="2" t="s">
        <v>146</v>
      </c>
      <c r="G14" s="2" t="s">
        <v>135</v>
      </c>
      <c r="H14" s="2" t="s">
        <v>136</v>
      </c>
      <c r="I14" s="53" t="s">
        <v>137</v>
      </c>
    </row>
    <row r="15" spans="2:9" ht="16.5" thickTop="1" thickBot="1" x14ac:dyDescent="0.25">
      <c r="B15" s="16">
        <v>1</v>
      </c>
      <c r="C15" s="17">
        <v>43388</v>
      </c>
      <c r="D15" s="142" t="s">
        <v>176</v>
      </c>
      <c r="E15" s="143"/>
      <c r="F15" s="143"/>
      <c r="G15" s="144"/>
      <c r="H15" s="18">
        <v>545</v>
      </c>
      <c r="I15" s="54"/>
    </row>
    <row r="16" spans="2:9" ht="16.5" thickTop="1" thickBot="1" x14ac:dyDescent="0.25">
      <c r="B16" s="16">
        <v>2</v>
      </c>
      <c r="C16" s="17"/>
      <c r="D16" s="74"/>
      <c r="E16" s="18"/>
      <c r="F16" s="18"/>
      <c r="G16" s="18"/>
      <c r="H16" s="18">
        <f t="shared" ref="H16:H44" si="0">E16+F16-G16</f>
        <v>0</v>
      </c>
      <c r="I16" s="54"/>
    </row>
    <row r="17" spans="2:9" ht="16.5" thickTop="1" thickBot="1" x14ac:dyDescent="0.25">
      <c r="B17" s="16">
        <v>3</v>
      </c>
      <c r="C17" s="17"/>
      <c r="D17" s="74"/>
      <c r="E17" s="19"/>
      <c r="F17" s="18"/>
      <c r="G17" s="18"/>
      <c r="H17" s="18">
        <f t="shared" si="0"/>
        <v>0</v>
      </c>
      <c r="I17" s="54"/>
    </row>
    <row r="18" spans="2:9" ht="16.5" thickTop="1" thickBot="1" x14ac:dyDescent="0.25">
      <c r="B18" s="16">
        <v>4</v>
      </c>
      <c r="C18" s="17"/>
      <c r="D18" s="75"/>
      <c r="E18" s="20"/>
      <c r="F18" s="21"/>
      <c r="G18" s="18"/>
      <c r="H18" s="18">
        <f t="shared" si="0"/>
        <v>0</v>
      </c>
      <c r="I18" s="54"/>
    </row>
    <row r="19" spans="2:9" ht="16.5" thickTop="1" thickBot="1" x14ac:dyDescent="0.25">
      <c r="B19" s="16">
        <v>5</v>
      </c>
      <c r="C19" s="17"/>
      <c r="D19" s="74"/>
      <c r="E19" s="22"/>
      <c r="F19" s="18"/>
      <c r="G19" s="18"/>
      <c r="H19" s="18">
        <f t="shared" si="0"/>
        <v>0</v>
      </c>
      <c r="I19" s="54"/>
    </row>
    <row r="20" spans="2:9" ht="16.5" thickTop="1" thickBot="1" x14ac:dyDescent="0.25">
      <c r="B20" s="16">
        <v>6</v>
      </c>
      <c r="C20" s="17"/>
      <c r="D20" s="74"/>
      <c r="E20" s="18"/>
      <c r="F20" s="18"/>
      <c r="G20" s="18"/>
      <c r="H20" s="18">
        <f t="shared" si="0"/>
        <v>0</v>
      </c>
      <c r="I20" s="54"/>
    </row>
    <row r="21" spans="2:9" ht="16.5" thickTop="1" thickBot="1" x14ac:dyDescent="0.25">
      <c r="B21" s="16">
        <v>7</v>
      </c>
      <c r="C21" s="17"/>
      <c r="D21" s="74"/>
      <c r="E21" s="18"/>
      <c r="F21" s="18"/>
      <c r="G21" s="18"/>
      <c r="H21" s="18">
        <f t="shared" si="0"/>
        <v>0</v>
      </c>
      <c r="I21" s="54"/>
    </row>
    <row r="22" spans="2:9" ht="16.5" thickTop="1" thickBot="1" x14ac:dyDescent="0.25">
      <c r="B22" s="16">
        <v>8</v>
      </c>
      <c r="C22" s="17"/>
      <c r="D22" s="74"/>
      <c r="E22" s="18"/>
      <c r="F22" s="18"/>
      <c r="G22" s="18"/>
      <c r="H22" s="18">
        <f t="shared" si="0"/>
        <v>0</v>
      </c>
      <c r="I22" s="54"/>
    </row>
    <row r="23" spans="2:9" ht="16.5" thickTop="1" thickBot="1" x14ac:dyDescent="0.25">
      <c r="B23" s="16">
        <v>9</v>
      </c>
      <c r="C23" s="17"/>
      <c r="D23" s="74"/>
      <c r="E23" s="18"/>
      <c r="F23" s="18"/>
      <c r="G23" s="18"/>
      <c r="H23" s="23">
        <f t="shared" si="0"/>
        <v>0</v>
      </c>
      <c r="I23" s="54"/>
    </row>
    <row r="24" spans="2:9" ht="16.5" thickTop="1" thickBot="1" x14ac:dyDescent="0.25">
      <c r="B24" s="16">
        <v>10</v>
      </c>
      <c r="C24" s="17"/>
      <c r="D24" s="74"/>
      <c r="E24" s="18"/>
      <c r="F24" s="18"/>
      <c r="G24" s="18"/>
      <c r="H24" s="18">
        <f t="shared" si="0"/>
        <v>0</v>
      </c>
      <c r="I24" s="54"/>
    </row>
    <row r="25" spans="2:9" ht="16.5" thickTop="1" thickBot="1" x14ac:dyDescent="0.25">
      <c r="B25" s="16">
        <v>11</v>
      </c>
      <c r="C25" s="17"/>
      <c r="D25" s="74"/>
      <c r="E25" s="18"/>
      <c r="F25" s="18"/>
      <c r="G25" s="18"/>
      <c r="H25" s="18">
        <f t="shared" si="0"/>
        <v>0</v>
      </c>
      <c r="I25" s="54"/>
    </row>
    <row r="26" spans="2:9" ht="16.5" thickTop="1" thickBot="1" x14ac:dyDescent="0.25">
      <c r="B26" s="16">
        <v>12</v>
      </c>
      <c r="C26" s="17"/>
      <c r="D26" s="74"/>
      <c r="E26" s="18"/>
      <c r="F26" s="18"/>
      <c r="G26" s="18"/>
      <c r="H26" s="18">
        <f t="shared" si="0"/>
        <v>0</v>
      </c>
      <c r="I26" s="54"/>
    </row>
    <row r="27" spans="2:9" ht="16.5" thickTop="1" thickBot="1" x14ac:dyDescent="0.25">
      <c r="B27" s="16">
        <v>13</v>
      </c>
      <c r="C27" s="17"/>
      <c r="D27" s="74"/>
      <c r="E27" s="18"/>
      <c r="F27" s="18"/>
      <c r="G27" s="18"/>
      <c r="H27" s="18">
        <f t="shared" si="0"/>
        <v>0</v>
      </c>
      <c r="I27" s="54"/>
    </row>
    <row r="28" spans="2:9" ht="16.5" thickTop="1" thickBot="1" x14ac:dyDescent="0.25">
      <c r="B28" s="16">
        <v>14</v>
      </c>
      <c r="C28" s="17"/>
      <c r="D28" s="74"/>
      <c r="E28" s="18"/>
      <c r="F28" s="18"/>
      <c r="G28" s="18"/>
      <c r="H28" s="18">
        <f t="shared" si="0"/>
        <v>0</v>
      </c>
      <c r="I28" s="54"/>
    </row>
    <row r="29" spans="2:9" ht="16.5" thickTop="1" thickBot="1" x14ac:dyDescent="0.25">
      <c r="B29" s="16">
        <v>15</v>
      </c>
      <c r="C29" s="17"/>
      <c r="D29" s="74"/>
      <c r="E29" s="18"/>
      <c r="F29" s="18"/>
      <c r="G29" s="18"/>
      <c r="H29" s="18">
        <f t="shared" si="0"/>
        <v>0</v>
      </c>
      <c r="I29" s="54"/>
    </row>
    <row r="30" spans="2:9" ht="16.5" thickTop="1" thickBot="1" x14ac:dyDescent="0.25">
      <c r="B30" s="16">
        <v>16</v>
      </c>
      <c r="C30" s="17"/>
      <c r="D30" s="74"/>
      <c r="E30" s="18"/>
      <c r="F30" s="18"/>
      <c r="G30" s="18"/>
      <c r="H30" s="18">
        <f t="shared" si="0"/>
        <v>0</v>
      </c>
      <c r="I30" s="54"/>
    </row>
    <row r="31" spans="2:9" ht="16.5" thickTop="1" thickBot="1" x14ac:dyDescent="0.25">
      <c r="B31" s="16">
        <v>17</v>
      </c>
      <c r="C31" s="17"/>
      <c r="D31" s="74"/>
      <c r="E31" s="18"/>
      <c r="F31" s="18"/>
      <c r="G31" s="18"/>
      <c r="H31" s="18">
        <f t="shared" si="0"/>
        <v>0</v>
      </c>
      <c r="I31" s="54"/>
    </row>
    <row r="32" spans="2:9" ht="16.5" thickTop="1" thickBot="1" x14ac:dyDescent="0.25">
      <c r="B32" s="16">
        <v>18</v>
      </c>
      <c r="C32" s="17"/>
      <c r="D32" s="74"/>
      <c r="E32" s="18"/>
      <c r="F32" s="18"/>
      <c r="G32" s="18"/>
      <c r="H32" s="18">
        <f t="shared" si="0"/>
        <v>0</v>
      </c>
      <c r="I32" s="54"/>
    </row>
    <row r="33" spans="2:9" ht="16.5" thickTop="1" thickBot="1" x14ac:dyDescent="0.25">
      <c r="B33" s="16">
        <v>19</v>
      </c>
      <c r="C33" s="17"/>
      <c r="D33" s="74"/>
      <c r="E33" s="18"/>
      <c r="F33" s="18"/>
      <c r="G33" s="18"/>
      <c r="H33" s="18">
        <f t="shared" si="0"/>
        <v>0</v>
      </c>
      <c r="I33" s="54"/>
    </row>
    <row r="34" spans="2:9" ht="16.5" thickTop="1" thickBot="1" x14ac:dyDescent="0.25">
      <c r="B34" s="16">
        <v>20</v>
      </c>
      <c r="C34" s="17"/>
      <c r="D34" s="74"/>
      <c r="E34" s="18"/>
      <c r="F34" s="18"/>
      <c r="G34" s="18"/>
      <c r="H34" s="18">
        <f t="shared" si="0"/>
        <v>0</v>
      </c>
      <c r="I34" s="54"/>
    </row>
    <row r="35" spans="2:9" ht="16.5" thickTop="1" thickBot="1" x14ac:dyDescent="0.25">
      <c r="B35" s="16">
        <v>21</v>
      </c>
      <c r="C35" s="17"/>
      <c r="D35" s="74"/>
      <c r="E35" s="18"/>
      <c r="F35" s="18"/>
      <c r="G35" s="18"/>
      <c r="H35" s="18">
        <f t="shared" si="0"/>
        <v>0</v>
      </c>
      <c r="I35" s="54"/>
    </row>
    <row r="36" spans="2:9" ht="16.5" thickTop="1" thickBot="1" x14ac:dyDescent="0.25">
      <c r="B36" s="16">
        <v>22</v>
      </c>
      <c r="C36" s="17"/>
      <c r="D36" s="74"/>
      <c r="E36" s="18"/>
      <c r="F36" s="18"/>
      <c r="G36" s="18"/>
      <c r="H36" s="18">
        <f t="shared" si="0"/>
        <v>0</v>
      </c>
      <c r="I36" s="54"/>
    </row>
    <row r="37" spans="2:9" ht="16.5" thickTop="1" thickBot="1" x14ac:dyDescent="0.25">
      <c r="B37" s="16">
        <v>23</v>
      </c>
      <c r="C37" s="17"/>
      <c r="D37" s="74"/>
      <c r="E37" s="18"/>
      <c r="F37" s="18"/>
      <c r="G37" s="18"/>
      <c r="H37" s="18">
        <f t="shared" si="0"/>
        <v>0</v>
      </c>
      <c r="I37" s="54"/>
    </row>
    <row r="38" spans="2:9" ht="16.5" thickTop="1" thickBot="1" x14ac:dyDescent="0.25">
      <c r="B38" s="16">
        <v>24</v>
      </c>
      <c r="C38" s="17"/>
      <c r="D38" s="76"/>
      <c r="E38" s="18"/>
      <c r="F38" s="18"/>
      <c r="G38" s="18"/>
      <c r="H38" s="18">
        <f t="shared" si="0"/>
        <v>0</v>
      </c>
      <c r="I38" s="54"/>
    </row>
    <row r="39" spans="2:9" ht="16.5" thickTop="1" thickBot="1" x14ac:dyDescent="0.25">
      <c r="B39" s="16">
        <v>25</v>
      </c>
      <c r="C39" s="24"/>
      <c r="D39" s="77"/>
      <c r="E39" s="25"/>
      <c r="F39" s="18"/>
      <c r="G39" s="18"/>
      <c r="H39" s="18">
        <f t="shared" si="0"/>
        <v>0</v>
      </c>
      <c r="I39" s="54"/>
    </row>
    <row r="40" spans="2:9" ht="16.5" thickTop="1" thickBot="1" x14ac:dyDescent="0.25">
      <c r="B40" s="16">
        <v>26</v>
      </c>
      <c r="C40" s="17"/>
      <c r="D40" s="78"/>
      <c r="E40" s="18"/>
      <c r="F40" s="18"/>
      <c r="G40" s="18"/>
      <c r="H40" s="18">
        <f t="shared" si="0"/>
        <v>0</v>
      </c>
      <c r="I40" s="54"/>
    </row>
    <row r="41" spans="2:9" ht="16.5" thickTop="1" thickBot="1" x14ac:dyDescent="0.25">
      <c r="B41" s="16">
        <v>27</v>
      </c>
      <c r="C41" s="17"/>
      <c r="D41" s="74"/>
      <c r="E41" s="18"/>
      <c r="F41" s="18"/>
      <c r="G41" s="18"/>
      <c r="H41" s="18">
        <f t="shared" si="0"/>
        <v>0</v>
      </c>
      <c r="I41" s="54"/>
    </row>
    <row r="42" spans="2:9" ht="16.5" thickTop="1" thickBot="1" x14ac:dyDescent="0.25">
      <c r="B42" s="16">
        <v>28</v>
      </c>
      <c r="C42" s="17"/>
      <c r="D42" s="74"/>
      <c r="E42" s="18"/>
      <c r="F42" s="18"/>
      <c r="G42" s="18"/>
      <c r="H42" s="18">
        <f t="shared" si="0"/>
        <v>0</v>
      </c>
      <c r="I42" s="54"/>
    </row>
    <row r="43" spans="2:9" ht="16.5" thickTop="1" thickBot="1" x14ac:dyDescent="0.25">
      <c r="B43" s="16">
        <v>29</v>
      </c>
      <c r="C43" s="17"/>
      <c r="D43" s="74"/>
      <c r="E43" s="18"/>
      <c r="F43" s="18"/>
      <c r="G43" s="18"/>
      <c r="H43" s="18">
        <f t="shared" si="0"/>
        <v>0</v>
      </c>
      <c r="I43" s="54"/>
    </row>
    <row r="44" spans="2:9" ht="16.5" thickTop="1" thickBot="1" x14ac:dyDescent="0.25">
      <c r="B44" s="16">
        <v>30</v>
      </c>
      <c r="C44" s="17"/>
      <c r="D44" s="74"/>
      <c r="E44" s="18"/>
      <c r="F44" s="18"/>
      <c r="G44" s="18"/>
      <c r="H44" s="18">
        <f t="shared" si="0"/>
        <v>0</v>
      </c>
      <c r="I44" s="54"/>
    </row>
    <row r="45" spans="2:9" ht="21.75" thickTop="1" thickBot="1" x14ac:dyDescent="0.25">
      <c r="B45" s="123" t="s">
        <v>138</v>
      </c>
      <c r="C45" s="124"/>
      <c r="D45" s="125"/>
      <c r="E45" s="26">
        <f>SUM(E15:E44)</f>
        <v>0</v>
      </c>
      <c r="F45" s="27"/>
      <c r="G45" s="26">
        <f>SUM(G15:G44)</f>
        <v>0</v>
      </c>
      <c r="H45" s="27"/>
      <c r="I45" s="54"/>
    </row>
    <row r="46" spans="2:9" ht="15.75" thickTop="1" x14ac:dyDescent="0.2"/>
    <row r="47" spans="2:9" x14ac:dyDescent="0.2">
      <c r="B47" s="120" t="s">
        <v>139</v>
      </c>
      <c r="C47" s="120"/>
      <c r="E47" s="121" t="s">
        <v>140</v>
      </c>
      <c r="F47" s="121"/>
      <c r="G47" s="121"/>
      <c r="H47" s="121"/>
      <c r="I47" s="121"/>
    </row>
    <row r="48" spans="2:9" x14ac:dyDescent="0.2">
      <c r="B48" s="120" t="s">
        <v>141</v>
      </c>
      <c r="C48" s="120"/>
      <c r="E48" s="121" t="s">
        <v>142</v>
      </c>
      <c r="F48" s="121"/>
      <c r="G48" s="121"/>
      <c r="H48" s="121"/>
      <c r="I48" s="121"/>
    </row>
    <row r="49" spans="2:9" x14ac:dyDescent="0.2">
      <c r="B49" s="120" t="s">
        <v>143</v>
      </c>
      <c r="C49" s="120"/>
      <c r="E49" s="121" t="s">
        <v>151</v>
      </c>
      <c r="F49" s="121"/>
      <c r="G49" s="121"/>
      <c r="H49" s="121"/>
      <c r="I49" s="121"/>
    </row>
    <row r="50" spans="2:9" x14ac:dyDescent="0.2">
      <c r="B50" s="28"/>
      <c r="C50" s="29"/>
    </row>
    <row r="51" spans="2:9" x14ac:dyDescent="0.2">
      <c r="B51" s="28"/>
      <c r="C51" s="29"/>
    </row>
    <row r="52" spans="2:9" x14ac:dyDescent="0.2">
      <c r="B52" s="28"/>
      <c r="C52" s="29"/>
    </row>
    <row r="53" spans="2:9" x14ac:dyDescent="0.2">
      <c r="B53" s="28"/>
      <c r="C53" s="29"/>
    </row>
    <row r="54" spans="2:9" x14ac:dyDescent="0.2">
      <c r="B54" s="28"/>
      <c r="C54" s="29"/>
    </row>
    <row r="55" spans="2:9" x14ac:dyDescent="0.2">
      <c r="B55" s="28"/>
      <c r="C55" s="29"/>
    </row>
    <row r="56" spans="2:9" x14ac:dyDescent="0.2">
      <c r="B56" s="28"/>
      <c r="C56" s="29"/>
    </row>
  </sheetData>
  <mergeCells count="15">
    <mergeCell ref="B49:C49"/>
    <mergeCell ref="E49:I49"/>
    <mergeCell ref="B3:D4"/>
    <mergeCell ref="G6:H6"/>
    <mergeCell ref="G7:H7"/>
    <mergeCell ref="G9:H9"/>
    <mergeCell ref="G10:H10"/>
    <mergeCell ref="B47:C47"/>
    <mergeCell ref="E47:I47"/>
    <mergeCell ref="E3:I4"/>
    <mergeCell ref="G11:H11"/>
    <mergeCell ref="B45:D45"/>
    <mergeCell ref="B48:C48"/>
    <mergeCell ref="E48:I48"/>
    <mergeCell ref="D15:G15"/>
  </mergeCells>
  <pageMargins left="0.7" right="0.7" top="0.75" bottom="0.75" header="0.3" footer="0.3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I56"/>
  <sheetViews>
    <sheetView rightToLeft="1" topLeftCell="A7" workbookViewId="0">
      <selection activeCell="G7" sqref="G7"/>
    </sheetView>
  </sheetViews>
  <sheetFormatPr defaultRowHeight="15" x14ac:dyDescent="0.2"/>
  <cols>
    <col min="1" max="1" width="15.5" style="8" customWidth="1"/>
    <col min="2" max="2" width="17.125" style="8" customWidth="1"/>
    <col min="3" max="3" width="25.5" style="9" customWidth="1"/>
    <col min="4" max="4" width="15.75" style="70" customWidth="1"/>
    <col min="5" max="6" width="13.375" style="8" customWidth="1"/>
    <col min="7" max="8" width="13.5" style="8" customWidth="1"/>
    <col min="9" max="9" width="9" style="50"/>
    <col min="10" max="16384" width="9" style="8"/>
  </cols>
  <sheetData>
    <row r="2" spans="2:9" s="6" customFormat="1" ht="14.25" customHeight="1" x14ac:dyDescent="0.2">
      <c r="C2" s="7"/>
      <c r="D2" s="69"/>
      <c r="I2" s="51"/>
    </row>
    <row r="3" spans="2:9" s="1" customFormat="1" ht="17.25" customHeight="1" x14ac:dyDescent="0.2">
      <c r="B3" s="127" t="s">
        <v>121</v>
      </c>
      <c r="C3" s="128"/>
      <c r="D3" s="128"/>
      <c r="E3" s="126" t="s">
        <v>122</v>
      </c>
      <c r="F3" s="126"/>
      <c r="G3" s="126"/>
      <c r="H3" s="126"/>
      <c r="I3" s="126"/>
    </row>
    <row r="4" spans="2:9" s="6" customFormat="1" ht="18" customHeight="1" x14ac:dyDescent="0.2">
      <c r="B4" s="128"/>
      <c r="C4" s="128"/>
      <c r="D4" s="128"/>
      <c r="E4" s="126"/>
      <c r="F4" s="126"/>
      <c r="G4" s="126"/>
      <c r="H4" s="126"/>
      <c r="I4" s="126"/>
    </row>
    <row r="5" spans="2:9" ht="15.75" thickBot="1" x14ac:dyDescent="0.25"/>
    <row r="6" spans="2:9" ht="17.25" thickTop="1" thickBot="1" x14ac:dyDescent="0.25">
      <c r="G6" s="129" t="s">
        <v>123</v>
      </c>
      <c r="H6" s="130"/>
    </row>
    <row r="7" spans="2:9" s="10" customFormat="1" ht="19.5" thickTop="1" thickBot="1" x14ac:dyDescent="0.25">
      <c r="C7" s="11"/>
      <c r="D7" s="71" t="s">
        <v>124</v>
      </c>
      <c r="G7" s="131">
        <v>69</v>
      </c>
      <c r="H7" s="132"/>
      <c r="I7" s="52"/>
    </row>
    <row r="8" spans="2:9" s="10" customFormat="1" ht="18.75" thickTop="1" x14ac:dyDescent="0.2">
      <c r="B8" s="8"/>
      <c r="C8" s="11"/>
      <c r="D8" s="72"/>
      <c r="E8" s="8"/>
      <c r="F8" s="8"/>
      <c r="I8" s="52"/>
    </row>
    <row r="9" spans="2:9" s="10" customFormat="1" ht="18" x14ac:dyDescent="0.2">
      <c r="B9" s="10" t="s">
        <v>125</v>
      </c>
      <c r="C9" s="11" t="str">
        <f>IFERROR(VLOOKUP(G7,'[1]البيانات '!$A$3:$B$102,2,0),"")</f>
        <v>محمد الصادق</v>
      </c>
      <c r="D9" s="72"/>
      <c r="E9" s="10" t="s">
        <v>126</v>
      </c>
      <c r="G9" s="133">
        <f>IFERROR(VLOOKUP(G7,'البيانات '!A3:C78,3,0),"")</f>
        <v>1008292563</v>
      </c>
      <c r="H9" s="133"/>
      <c r="I9" s="52"/>
    </row>
    <row r="10" spans="2:9" ht="18" x14ac:dyDescent="0.2">
      <c r="B10" s="13" t="s">
        <v>127</v>
      </c>
      <c r="C10" s="93" t="s">
        <v>187</v>
      </c>
      <c r="E10" s="10" t="s">
        <v>128</v>
      </c>
      <c r="F10" s="10"/>
      <c r="G10" s="134"/>
      <c r="H10" s="134"/>
      <c r="I10" s="52"/>
    </row>
    <row r="11" spans="2:9" ht="20.25" x14ac:dyDescent="0.2">
      <c r="B11" s="14" t="s">
        <v>129</v>
      </c>
      <c r="C11" s="15" t="str">
        <f>IFERROR(VLOOKUP(G7,'البيانات '!A3:D78,4,0),"")</f>
        <v>الزقازيق - برج القضاة</v>
      </c>
      <c r="E11" s="10" t="s">
        <v>130</v>
      </c>
      <c r="F11" s="10"/>
      <c r="G11" s="122" t="str">
        <f>IFERROR(VLOOKUP(G7,'[1]البيانات '!$A$3:$E$102,5,0),"")</f>
        <v>الكابتن - كامل</v>
      </c>
      <c r="H11" s="122"/>
    </row>
    <row r="13" spans="2:9" ht="15.75" thickBot="1" x14ac:dyDescent="0.25"/>
    <row r="14" spans="2:9" ht="19.5" thickTop="1" thickBot="1" x14ac:dyDescent="0.25">
      <c r="B14" s="2" t="s">
        <v>131</v>
      </c>
      <c r="C14" s="3" t="s">
        <v>132</v>
      </c>
      <c r="D14" s="73" t="s">
        <v>133</v>
      </c>
      <c r="E14" s="2" t="s">
        <v>134</v>
      </c>
      <c r="F14" s="2" t="s">
        <v>146</v>
      </c>
      <c r="G14" s="2" t="s">
        <v>135</v>
      </c>
      <c r="H14" s="2" t="s">
        <v>136</v>
      </c>
      <c r="I14" s="53" t="s">
        <v>137</v>
      </c>
    </row>
    <row r="15" spans="2:9" ht="19.5" thickTop="1" thickBot="1" x14ac:dyDescent="0.25">
      <c r="B15" s="16">
        <v>1</v>
      </c>
      <c r="C15" s="17"/>
      <c r="D15" s="145" t="s">
        <v>188</v>
      </c>
      <c r="E15" s="146"/>
      <c r="F15" s="146"/>
      <c r="G15" s="147"/>
      <c r="H15" s="18">
        <v>6870</v>
      </c>
      <c r="I15" s="54"/>
    </row>
    <row r="16" spans="2:9" ht="16.5" thickTop="1" thickBot="1" x14ac:dyDescent="0.25">
      <c r="B16" s="16">
        <v>2</v>
      </c>
      <c r="C16" s="17"/>
      <c r="D16" s="74"/>
      <c r="E16" s="18"/>
      <c r="F16" s="18"/>
      <c r="G16" s="18"/>
      <c r="H16" s="18">
        <v>0</v>
      </c>
      <c r="I16" s="54"/>
    </row>
    <row r="17" spans="2:9" ht="16.5" thickTop="1" thickBot="1" x14ac:dyDescent="0.25">
      <c r="B17" s="16">
        <v>3</v>
      </c>
      <c r="C17" s="17"/>
      <c r="D17" s="74"/>
      <c r="E17" s="19"/>
      <c r="F17" s="18"/>
      <c r="G17" s="18"/>
      <c r="H17" s="18">
        <f t="shared" ref="H17:H44" si="0">E17+F17-G17</f>
        <v>0</v>
      </c>
      <c r="I17" s="54"/>
    </row>
    <row r="18" spans="2:9" ht="16.5" thickTop="1" thickBot="1" x14ac:dyDescent="0.25">
      <c r="B18" s="16">
        <v>4</v>
      </c>
      <c r="C18" s="17"/>
      <c r="D18" s="75"/>
      <c r="E18" s="20"/>
      <c r="F18" s="21"/>
      <c r="G18" s="18"/>
      <c r="H18" s="18">
        <f t="shared" si="0"/>
        <v>0</v>
      </c>
      <c r="I18" s="54"/>
    </row>
    <row r="19" spans="2:9" ht="16.5" thickTop="1" thickBot="1" x14ac:dyDescent="0.25">
      <c r="B19" s="16">
        <v>5</v>
      </c>
      <c r="C19" s="17"/>
      <c r="D19" s="74"/>
      <c r="E19" s="22"/>
      <c r="F19" s="18"/>
      <c r="G19" s="18"/>
      <c r="H19" s="18">
        <f t="shared" si="0"/>
        <v>0</v>
      </c>
      <c r="I19" s="54"/>
    </row>
    <row r="20" spans="2:9" ht="16.5" thickTop="1" thickBot="1" x14ac:dyDescent="0.25">
      <c r="B20" s="16">
        <v>6</v>
      </c>
      <c r="C20" s="17"/>
      <c r="D20" s="74"/>
      <c r="E20" s="18"/>
      <c r="F20" s="18"/>
      <c r="G20" s="18"/>
      <c r="H20" s="18">
        <f t="shared" si="0"/>
        <v>0</v>
      </c>
      <c r="I20" s="54"/>
    </row>
    <row r="21" spans="2:9" ht="16.5" thickTop="1" thickBot="1" x14ac:dyDescent="0.25">
      <c r="B21" s="16">
        <v>7</v>
      </c>
      <c r="C21" s="17"/>
      <c r="D21" s="74"/>
      <c r="E21" s="18"/>
      <c r="F21" s="18"/>
      <c r="G21" s="18"/>
      <c r="H21" s="18">
        <f t="shared" si="0"/>
        <v>0</v>
      </c>
      <c r="I21" s="54"/>
    </row>
    <row r="22" spans="2:9" ht="16.5" thickTop="1" thickBot="1" x14ac:dyDescent="0.25">
      <c r="B22" s="16">
        <v>8</v>
      </c>
      <c r="C22" s="17"/>
      <c r="D22" s="74"/>
      <c r="E22" s="18"/>
      <c r="F22" s="18"/>
      <c r="G22" s="18"/>
      <c r="H22" s="18">
        <f t="shared" si="0"/>
        <v>0</v>
      </c>
      <c r="I22" s="54"/>
    </row>
    <row r="23" spans="2:9" ht="16.5" thickTop="1" thickBot="1" x14ac:dyDescent="0.25">
      <c r="B23" s="16">
        <v>9</v>
      </c>
      <c r="C23" s="17"/>
      <c r="D23" s="74"/>
      <c r="E23" s="18"/>
      <c r="F23" s="18"/>
      <c r="G23" s="18"/>
      <c r="H23" s="23">
        <f t="shared" si="0"/>
        <v>0</v>
      </c>
      <c r="I23" s="54"/>
    </row>
    <row r="24" spans="2:9" ht="16.5" thickTop="1" thickBot="1" x14ac:dyDescent="0.25">
      <c r="B24" s="16">
        <v>10</v>
      </c>
      <c r="C24" s="17"/>
      <c r="D24" s="74"/>
      <c r="E24" s="18"/>
      <c r="F24" s="18"/>
      <c r="G24" s="18"/>
      <c r="H24" s="18">
        <f t="shared" si="0"/>
        <v>0</v>
      </c>
      <c r="I24" s="54"/>
    </row>
    <row r="25" spans="2:9" ht="16.5" thickTop="1" thickBot="1" x14ac:dyDescent="0.25">
      <c r="B25" s="16">
        <v>11</v>
      </c>
      <c r="C25" s="17"/>
      <c r="D25" s="74"/>
      <c r="E25" s="18"/>
      <c r="F25" s="18"/>
      <c r="G25" s="18"/>
      <c r="H25" s="18">
        <f t="shared" si="0"/>
        <v>0</v>
      </c>
      <c r="I25" s="54"/>
    </row>
    <row r="26" spans="2:9" ht="16.5" thickTop="1" thickBot="1" x14ac:dyDescent="0.25">
      <c r="B26" s="16">
        <v>12</v>
      </c>
      <c r="C26" s="17"/>
      <c r="D26" s="74"/>
      <c r="E26" s="18"/>
      <c r="F26" s="18"/>
      <c r="G26" s="18"/>
      <c r="H26" s="18">
        <f t="shared" si="0"/>
        <v>0</v>
      </c>
      <c r="I26" s="54"/>
    </row>
    <row r="27" spans="2:9" ht="16.5" thickTop="1" thickBot="1" x14ac:dyDescent="0.25">
      <c r="B27" s="16">
        <v>13</v>
      </c>
      <c r="C27" s="17"/>
      <c r="D27" s="74"/>
      <c r="E27" s="18"/>
      <c r="F27" s="18"/>
      <c r="G27" s="18"/>
      <c r="H27" s="18">
        <f t="shared" si="0"/>
        <v>0</v>
      </c>
      <c r="I27" s="54"/>
    </row>
    <row r="28" spans="2:9" ht="16.5" thickTop="1" thickBot="1" x14ac:dyDescent="0.25">
      <c r="B28" s="16">
        <v>14</v>
      </c>
      <c r="C28" s="17"/>
      <c r="D28" s="74"/>
      <c r="E28" s="18"/>
      <c r="F28" s="18"/>
      <c r="G28" s="18"/>
      <c r="H28" s="18">
        <f t="shared" si="0"/>
        <v>0</v>
      </c>
      <c r="I28" s="54"/>
    </row>
    <row r="29" spans="2:9" ht="16.5" thickTop="1" thickBot="1" x14ac:dyDescent="0.25">
      <c r="B29" s="16">
        <v>15</v>
      </c>
      <c r="C29" s="17"/>
      <c r="D29" s="74"/>
      <c r="E29" s="18"/>
      <c r="F29" s="18"/>
      <c r="G29" s="18"/>
      <c r="H29" s="18">
        <f t="shared" si="0"/>
        <v>0</v>
      </c>
      <c r="I29" s="54"/>
    </row>
    <row r="30" spans="2:9" ht="16.5" thickTop="1" thickBot="1" x14ac:dyDescent="0.25">
      <c r="B30" s="16">
        <v>16</v>
      </c>
      <c r="C30" s="17"/>
      <c r="D30" s="74"/>
      <c r="E30" s="18"/>
      <c r="F30" s="18"/>
      <c r="G30" s="18"/>
      <c r="H30" s="18">
        <f t="shared" si="0"/>
        <v>0</v>
      </c>
      <c r="I30" s="54"/>
    </row>
    <row r="31" spans="2:9" ht="16.5" thickTop="1" thickBot="1" x14ac:dyDescent="0.25">
      <c r="B31" s="16">
        <v>17</v>
      </c>
      <c r="C31" s="17"/>
      <c r="D31" s="74"/>
      <c r="E31" s="18"/>
      <c r="F31" s="18"/>
      <c r="G31" s="18"/>
      <c r="H31" s="18">
        <f t="shared" si="0"/>
        <v>0</v>
      </c>
      <c r="I31" s="54"/>
    </row>
    <row r="32" spans="2:9" ht="16.5" thickTop="1" thickBot="1" x14ac:dyDescent="0.25">
      <c r="B32" s="16">
        <v>18</v>
      </c>
      <c r="C32" s="17"/>
      <c r="D32" s="74"/>
      <c r="E32" s="18"/>
      <c r="F32" s="18"/>
      <c r="G32" s="18"/>
      <c r="H32" s="18">
        <f t="shared" si="0"/>
        <v>0</v>
      </c>
      <c r="I32" s="54"/>
    </row>
    <row r="33" spans="2:9" ht="16.5" thickTop="1" thickBot="1" x14ac:dyDescent="0.25">
      <c r="B33" s="16">
        <v>19</v>
      </c>
      <c r="C33" s="17"/>
      <c r="D33" s="74"/>
      <c r="E33" s="18"/>
      <c r="F33" s="18"/>
      <c r="G33" s="18"/>
      <c r="H33" s="18">
        <f t="shared" si="0"/>
        <v>0</v>
      </c>
      <c r="I33" s="54"/>
    </row>
    <row r="34" spans="2:9" ht="16.5" thickTop="1" thickBot="1" x14ac:dyDescent="0.25">
      <c r="B34" s="16">
        <v>20</v>
      </c>
      <c r="C34" s="17"/>
      <c r="D34" s="74"/>
      <c r="E34" s="18"/>
      <c r="F34" s="18"/>
      <c r="G34" s="18"/>
      <c r="H34" s="18">
        <f t="shared" si="0"/>
        <v>0</v>
      </c>
      <c r="I34" s="54"/>
    </row>
    <row r="35" spans="2:9" ht="16.5" thickTop="1" thickBot="1" x14ac:dyDescent="0.25">
      <c r="B35" s="16">
        <v>21</v>
      </c>
      <c r="C35" s="17"/>
      <c r="D35" s="74"/>
      <c r="E35" s="18"/>
      <c r="F35" s="18"/>
      <c r="G35" s="18"/>
      <c r="H35" s="18">
        <f t="shared" si="0"/>
        <v>0</v>
      </c>
      <c r="I35" s="54"/>
    </row>
    <row r="36" spans="2:9" ht="16.5" thickTop="1" thickBot="1" x14ac:dyDescent="0.25">
      <c r="B36" s="16">
        <v>22</v>
      </c>
      <c r="C36" s="17"/>
      <c r="D36" s="74"/>
      <c r="E36" s="18"/>
      <c r="F36" s="18"/>
      <c r="G36" s="18"/>
      <c r="H36" s="18">
        <f t="shared" si="0"/>
        <v>0</v>
      </c>
      <c r="I36" s="54"/>
    </row>
    <row r="37" spans="2:9" ht="16.5" thickTop="1" thickBot="1" x14ac:dyDescent="0.25">
      <c r="B37" s="16">
        <v>23</v>
      </c>
      <c r="C37" s="17"/>
      <c r="D37" s="74"/>
      <c r="E37" s="18"/>
      <c r="F37" s="18"/>
      <c r="G37" s="18"/>
      <c r="H37" s="18">
        <f t="shared" si="0"/>
        <v>0</v>
      </c>
      <c r="I37" s="54"/>
    </row>
    <row r="38" spans="2:9" ht="16.5" thickTop="1" thickBot="1" x14ac:dyDescent="0.25">
      <c r="B38" s="16">
        <v>24</v>
      </c>
      <c r="C38" s="17"/>
      <c r="D38" s="76"/>
      <c r="E38" s="18"/>
      <c r="F38" s="18"/>
      <c r="G38" s="18"/>
      <c r="H38" s="18">
        <f t="shared" si="0"/>
        <v>0</v>
      </c>
      <c r="I38" s="54"/>
    </row>
    <row r="39" spans="2:9" ht="16.5" thickTop="1" thickBot="1" x14ac:dyDescent="0.25">
      <c r="B39" s="16">
        <v>25</v>
      </c>
      <c r="C39" s="24"/>
      <c r="D39" s="77"/>
      <c r="E39" s="25"/>
      <c r="F39" s="18"/>
      <c r="G39" s="18"/>
      <c r="H39" s="18">
        <f t="shared" si="0"/>
        <v>0</v>
      </c>
      <c r="I39" s="54"/>
    </row>
    <row r="40" spans="2:9" ht="16.5" thickTop="1" thickBot="1" x14ac:dyDescent="0.25">
      <c r="B40" s="16">
        <v>26</v>
      </c>
      <c r="C40" s="17"/>
      <c r="D40" s="78"/>
      <c r="E40" s="18"/>
      <c r="F40" s="18"/>
      <c r="G40" s="18"/>
      <c r="H40" s="18">
        <f t="shared" si="0"/>
        <v>0</v>
      </c>
      <c r="I40" s="54"/>
    </row>
    <row r="41" spans="2:9" ht="16.5" thickTop="1" thickBot="1" x14ac:dyDescent="0.25">
      <c r="B41" s="16">
        <v>27</v>
      </c>
      <c r="C41" s="17"/>
      <c r="D41" s="74"/>
      <c r="E41" s="18"/>
      <c r="F41" s="18"/>
      <c r="G41" s="18"/>
      <c r="H41" s="18">
        <f t="shared" si="0"/>
        <v>0</v>
      </c>
      <c r="I41" s="54"/>
    </row>
    <row r="42" spans="2:9" ht="16.5" thickTop="1" thickBot="1" x14ac:dyDescent="0.25">
      <c r="B42" s="16">
        <v>28</v>
      </c>
      <c r="C42" s="17"/>
      <c r="D42" s="74"/>
      <c r="E42" s="18"/>
      <c r="F42" s="18"/>
      <c r="G42" s="18"/>
      <c r="H42" s="18">
        <f t="shared" si="0"/>
        <v>0</v>
      </c>
      <c r="I42" s="54"/>
    </row>
    <row r="43" spans="2:9" ht="16.5" thickTop="1" thickBot="1" x14ac:dyDescent="0.25">
      <c r="B43" s="16">
        <v>29</v>
      </c>
      <c r="C43" s="17"/>
      <c r="D43" s="74"/>
      <c r="E43" s="18"/>
      <c r="F43" s="18"/>
      <c r="G43" s="18"/>
      <c r="H43" s="18">
        <f t="shared" si="0"/>
        <v>0</v>
      </c>
      <c r="I43" s="54"/>
    </row>
    <row r="44" spans="2:9" ht="16.5" thickTop="1" thickBot="1" x14ac:dyDescent="0.25">
      <c r="B44" s="16">
        <v>30</v>
      </c>
      <c r="C44" s="17"/>
      <c r="D44" s="74"/>
      <c r="E44" s="18"/>
      <c r="F44" s="18"/>
      <c r="G44" s="18"/>
      <c r="H44" s="18">
        <f t="shared" si="0"/>
        <v>0</v>
      </c>
      <c r="I44" s="54"/>
    </row>
    <row r="45" spans="2:9" ht="21.75" thickTop="1" thickBot="1" x14ac:dyDescent="0.25">
      <c r="B45" s="123" t="s">
        <v>138</v>
      </c>
      <c r="C45" s="124"/>
      <c r="D45" s="125"/>
      <c r="E45" s="26">
        <f>SUM(E15:E44)</f>
        <v>0</v>
      </c>
      <c r="F45" s="27"/>
      <c r="G45" s="26">
        <f>SUM(G15:G44)</f>
        <v>0</v>
      </c>
      <c r="H45" s="27"/>
      <c r="I45" s="54"/>
    </row>
    <row r="46" spans="2:9" ht="15.75" thickTop="1" x14ac:dyDescent="0.2"/>
    <row r="47" spans="2:9" x14ac:dyDescent="0.2">
      <c r="B47" s="120" t="s">
        <v>139</v>
      </c>
      <c r="C47" s="120"/>
      <c r="E47" s="121" t="s">
        <v>140</v>
      </c>
      <c r="F47" s="121"/>
      <c r="G47" s="121"/>
      <c r="H47" s="121"/>
      <c r="I47" s="121"/>
    </row>
    <row r="48" spans="2:9" x14ac:dyDescent="0.2">
      <c r="B48" s="120" t="s">
        <v>141</v>
      </c>
      <c r="C48" s="120"/>
      <c r="E48" s="121" t="s">
        <v>142</v>
      </c>
      <c r="F48" s="121"/>
      <c r="G48" s="121"/>
      <c r="H48" s="121"/>
      <c r="I48" s="121"/>
    </row>
    <row r="49" spans="2:9" x14ac:dyDescent="0.2">
      <c r="B49" s="120" t="s">
        <v>143</v>
      </c>
      <c r="C49" s="120"/>
      <c r="E49" s="121" t="s">
        <v>151</v>
      </c>
      <c r="F49" s="121"/>
      <c r="G49" s="121"/>
      <c r="H49" s="121"/>
      <c r="I49" s="121"/>
    </row>
    <row r="50" spans="2:9" x14ac:dyDescent="0.2">
      <c r="B50" s="28"/>
      <c r="C50" s="29"/>
    </row>
    <row r="51" spans="2:9" x14ac:dyDescent="0.2">
      <c r="B51" s="28"/>
      <c r="C51" s="29"/>
    </row>
    <row r="52" spans="2:9" x14ac:dyDescent="0.2">
      <c r="B52" s="28"/>
      <c r="C52" s="29"/>
    </row>
    <row r="53" spans="2:9" x14ac:dyDescent="0.2">
      <c r="B53" s="28"/>
      <c r="C53" s="29"/>
    </row>
    <row r="54" spans="2:9" x14ac:dyDescent="0.2">
      <c r="B54" s="28"/>
      <c r="C54" s="29"/>
    </row>
    <row r="55" spans="2:9" x14ac:dyDescent="0.2">
      <c r="B55" s="28"/>
      <c r="C55" s="29"/>
    </row>
    <row r="56" spans="2:9" x14ac:dyDescent="0.2">
      <c r="B56" s="28"/>
      <c r="C56" s="29"/>
    </row>
  </sheetData>
  <mergeCells count="15">
    <mergeCell ref="B49:C49"/>
    <mergeCell ref="E49:I49"/>
    <mergeCell ref="B3:D4"/>
    <mergeCell ref="G6:H6"/>
    <mergeCell ref="G7:H7"/>
    <mergeCell ref="G9:H9"/>
    <mergeCell ref="G10:H10"/>
    <mergeCell ref="B47:C47"/>
    <mergeCell ref="E47:I47"/>
    <mergeCell ref="E3:I4"/>
    <mergeCell ref="G11:H11"/>
    <mergeCell ref="B45:D45"/>
    <mergeCell ref="B48:C48"/>
    <mergeCell ref="E48:I48"/>
    <mergeCell ref="D15:G15"/>
  </mergeCells>
  <pageMargins left="0.7" right="0.7" top="0.75" bottom="0.75" header="0.3" footer="0.3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I85"/>
  <sheetViews>
    <sheetView rightToLeft="1" topLeftCell="A16" workbookViewId="0">
      <selection activeCell="G7" sqref="G7"/>
    </sheetView>
  </sheetViews>
  <sheetFormatPr defaultRowHeight="15" x14ac:dyDescent="0.2"/>
  <cols>
    <col min="1" max="1" width="15.5" style="8" customWidth="1"/>
    <col min="2" max="2" width="17.125" style="8" customWidth="1"/>
    <col min="3" max="3" width="25.5" style="9" customWidth="1"/>
    <col min="4" max="4" width="15.75" style="70" customWidth="1"/>
    <col min="5" max="6" width="13.375" style="8" customWidth="1"/>
    <col min="7" max="8" width="13.5" style="8" customWidth="1"/>
    <col min="9" max="9" width="9" style="50"/>
    <col min="10" max="16384" width="9" style="8"/>
  </cols>
  <sheetData>
    <row r="2" spans="2:9" s="6" customFormat="1" ht="14.25" customHeight="1" x14ac:dyDescent="0.2">
      <c r="C2" s="7"/>
      <c r="D2" s="69"/>
      <c r="I2" s="51"/>
    </row>
    <row r="3" spans="2:9" s="1" customFormat="1" ht="17.25" customHeight="1" x14ac:dyDescent="0.2">
      <c r="B3" s="127" t="s">
        <v>121</v>
      </c>
      <c r="C3" s="128"/>
      <c r="D3" s="128"/>
      <c r="E3" s="126" t="s">
        <v>122</v>
      </c>
      <c r="F3" s="126"/>
      <c r="G3" s="126"/>
      <c r="H3" s="126"/>
      <c r="I3" s="126"/>
    </row>
    <row r="4" spans="2:9" s="6" customFormat="1" ht="18" customHeight="1" x14ac:dyDescent="0.2">
      <c r="B4" s="128"/>
      <c r="C4" s="128"/>
      <c r="D4" s="128"/>
      <c r="E4" s="126"/>
      <c r="F4" s="126"/>
      <c r="G4" s="126"/>
      <c r="H4" s="126"/>
      <c r="I4" s="126"/>
    </row>
    <row r="5" spans="2:9" ht="15.75" thickBot="1" x14ac:dyDescent="0.25"/>
    <row r="6" spans="2:9" ht="17.25" thickTop="1" thickBot="1" x14ac:dyDescent="0.25">
      <c r="G6" s="129" t="s">
        <v>123</v>
      </c>
      <c r="H6" s="130"/>
    </row>
    <row r="7" spans="2:9" s="10" customFormat="1" ht="19.5" thickTop="1" thickBot="1" x14ac:dyDescent="0.25">
      <c r="C7" s="11"/>
      <c r="D7" s="71" t="s">
        <v>124</v>
      </c>
      <c r="G7" s="131">
        <v>35</v>
      </c>
      <c r="H7" s="132"/>
      <c r="I7" s="52"/>
    </row>
    <row r="8" spans="2:9" s="10" customFormat="1" ht="18.75" thickTop="1" x14ac:dyDescent="0.2">
      <c r="B8" s="8"/>
      <c r="C8" s="11"/>
      <c r="D8" s="72"/>
      <c r="E8" s="8"/>
      <c r="F8" s="8"/>
      <c r="I8" s="52"/>
    </row>
    <row r="9" spans="2:9" s="10" customFormat="1" ht="18" x14ac:dyDescent="0.2">
      <c r="B9" s="10" t="s">
        <v>125</v>
      </c>
      <c r="C9" s="11" t="str">
        <f>IFERROR(VLOOKUP(G7,'[1]البيانات '!$A$3:$B$102,2,0),"")</f>
        <v>رمضان السماوي</v>
      </c>
      <c r="D9" s="72"/>
      <c r="E9" s="10" t="s">
        <v>126</v>
      </c>
      <c r="G9" s="133">
        <f>IFERROR(VLOOKUP(G7,'البيانات '!A3:C78,3,0),"")</f>
        <v>1012340447</v>
      </c>
      <c r="H9" s="133"/>
      <c r="I9" s="52"/>
    </row>
    <row r="10" spans="2:9" ht="18" x14ac:dyDescent="0.2">
      <c r="B10" s="13" t="s">
        <v>127</v>
      </c>
      <c r="E10" s="10" t="s">
        <v>128</v>
      </c>
      <c r="F10" s="10"/>
      <c r="G10" s="134"/>
      <c r="H10" s="134"/>
      <c r="I10" s="52"/>
    </row>
    <row r="11" spans="2:9" ht="20.25" x14ac:dyDescent="0.2">
      <c r="B11" s="14" t="s">
        <v>129</v>
      </c>
      <c r="C11" s="15" t="str">
        <f>IFERROR(VLOOKUP(G7,'البيانات '!A3:D78,4,0),"")</f>
        <v>طنوب - مركز2 - مركز بدر</v>
      </c>
      <c r="E11" s="10" t="s">
        <v>130</v>
      </c>
      <c r="F11" s="10"/>
      <c r="G11" s="122" t="str">
        <f>IFERROR(VLOOKUP(G7,'[1]البيانات '!$A$3:$E$102,5,0),"")</f>
        <v>احمد خفاجي</v>
      </c>
      <c r="H11" s="122"/>
    </row>
    <row r="13" spans="2:9" ht="15.75" thickBot="1" x14ac:dyDescent="0.25"/>
    <row r="14" spans="2:9" ht="19.5" thickTop="1" thickBot="1" x14ac:dyDescent="0.25">
      <c r="B14" s="2" t="s">
        <v>131</v>
      </c>
      <c r="C14" s="3" t="s">
        <v>132</v>
      </c>
      <c r="D14" s="73" t="s">
        <v>133</v>
      </c>
      <c r="E14" s="2" t="s">
        <v>134</v>
      </c>
      <c r="F14" s="2" t="s">
        <v>146</v>
      </c>
      <c r="G14" s="2" t="s">
        <v>135</v>
      </c>
      <c r="H14" s="2" t="s">
        <v>136</v>
      </c>
      <c r="I14" s="53" t="s">
        <v>137</v>
      </c>
    </row>
    <row r="15" spans="2:9" ht="16.5" thickTop="1" thickBot="1" x14ac:dyDescent="0.25">
      <c r="B15" s="16">
        <v>1</v>
      </c>
      <c r="C15" s="17">
        <v>43173</v>
      </c>
      <c r="D15" s="74">
        <v>5133</v>
      </c>
      <c r="E15" s="18">
        <v>10200</v>
      </c>
      <c r="F15" s="38"/>
      <c r="G15" s="38"/>
      <c r="H15" s="18">
        <f>E15+F15-G15</f>
        <v>10200</v>
      </c>
      <c r="I15" s="54"/>
    </row>
    <row r="16" spans="2:9" ht="16.5" thickTop="1" thickBot="1" x14ac:dyDescent="0.25">
      <c r="B16" s="16">
        <v>2</v>
      </c>
      <c r="C16" s="17">
        <v>43175</v>
      </c>
      <c r="D16" s="74">
        <v>5143</v>
      </c>
      <c r="E16" s="18">
        <v>4200</v>
      </c>
      <c r="F16" s="18">
        <v>10200</v>
      </c>
      <c r="G16" s="38"/>
      <c r="H16" s="18">
        <f t="shared" ref="H16:H79" si="0">E16+F16-G16</f>
        <v>14400</v>
      </c>
      <c r="I16" s="54"/>
    </row>
    <row r="17" spans="2:9" ht="16.5" thickTop="1" thickBot="1" x14ac:dyDescent="0.25">
      <c r="B17" s="16">
        <v>3</v>
      </c>
      <c r="C17" s="17">
        <v>43185</v>
      </c>
      <c r="D17" s="74">
        <v>5146</v>
      </c>
      <c r="E17" s="19">
        <v>9190</v>
      </c>
      <c r="F17" s="18">
        <v>14400</v>
      </c>
      <c r="G17" s="38"/>
      <c r="H17" s="18">
        <f t="shared" si="0"/>
        <v>23590</v>
      </c>
      <c r="I17" s="54"/>
    </row>
    <row r="18" spans="2:9" ht="16.5" thickTop="1" thickBot="1" x14ac:dyDescent="0.25">
      <c r="B18" s="16">
        <v>4</v>
      </c>
      <c r="C18" s="17">
        <v>43185</v>
      </c>
      <c r="D18" s="75">
        <v>5147</v>
      </c>
      <c r="E18" s="20">
        <v>500</v>
      </c>
      <c r="F18" s="21">
        <v>23590</v>
      </c>
      <c r="G18" s="38"/>
      <c r="H18" s="18">
        <f t="shared" si="0"/>
        <v>24090</v>
      </c>
      <c r="I18" s="54"/>
    </row>
    <row r="19" spans="2:9" ht="16.5" thickTop="1" thickBot="1" x14ac:dyDescent="0.25">
      <c r="B19" s="16">
        <v>5</v>
      </c>
      <c r="C19" s="17">
        <v>43231</v>
      </c>
      <c r="D19" s="74" t="s">
        <v>150</v>
      </c>
      <c r="E19" s="94"/>
      <c r="F19" s="18">
        <v>24090</v>
      </c>
      <c r="G19" s="18">
        <v>14000</v>
      </c>
      <c r="H19" s="18">
        <f t="shared" si="0"/>
        <v>10090</v>
      </c>
      <c r="I19" s="54"/>
    </row>
    <row r="20" spans="2:9" ht="16.5" thickTop="1" thickBot="1" x14ac:dyDescent="0.25">
      <c r="B20" s="16">
        <v>6</v>
      </c>
      <c r="C20" s="17">
        <v>43232</v>
      </c>
      <c r="D20" s="74">
        <v>5233</v>
      </c>
      <c r="E20" s="18">
        <v>16450</v>
      </c>
      <c r="F20" s="18">
        <v>10090</v>
      </c>
      <c r="G20" s="38"/>
      <c r="H20" s="18">
        <f t="shared" si="0"/>
        <v>26540</v>
      </c>
      <c r="I20" s="54"/>
    </row>
    <row r="21" spans="2:9" ht="16.5" thickTop="1" thickBot="1" x14ac:dyDescent="0.25">
      <c r="B21" s="16">
        <v>7</v>
      </c>
      <c r="C21" s="17">
        <v>43244</v>
      </c>
      <c r="D21" s="74" t="s">
        <v>150</v>
      </c>
      <c r="E21" s="38"/>
      <c r="F21" s="18">
        <v>26540</v>
      </c>
      <c r="G21" s="18">
        <v>10000</v>
      </c>
      <c r="H21" s="18">
        <f t="shared" si="0"/>
        <v>16540</v>
      </c>
      <c r="I21" s="54"/>
    </row>
    <row r="22" spans="2:9" ht="16.5" thickTop="1" thickBot="1" x14ac:dyDescent="0.25">
      <c r="B22" s="16">
        <v>8</v>
      </c>
      <c r="C22" s="17">
        <v>43248</v>
      </c>
      <c r="D22" s="74">
        <v>5240</v>
      </c>
      <c r="E22" s="18">
        <v>10600</v>
      </c>
      <c r="F22" s="18">
        <v>16540</v>
      </c>
      <c r="G22" s="38"/>
      <c r="H22" s="18">
        <f t="shared" si="0"/>
        <v>27140</v>
      </c>
      <c r="I22" s="54"/>
    </row>
    <row r="23" spans="2:9" ht="16.5" thickTop="1" thickBot="1" x14ac:dyDescent="0.25">
      <c r="B23" s="16">
        <v>9</v>
      </c>
      <c r="C23" s="17">
        <v>43250</v>
      </c>
      <c r="D23" s="74">
        <v>5242</v>
      </c>
      <c r="E23" s="18">
        <v>3800</v>
      </c>
      <c r="F23" s="18">
        <v>27140</v>
      </c>
      <c r="G23" s="38"/>
      <c r="H23" s="23">
        <f t="shared" si="0"/>
        <v>30940</v>
      </c>
      <c r="I23" s="54"/>
    </row>
    <row r="24" spans="2:9" ht="16.5" thickTop="1" thickBot="1" x14ac:dyDescent="0.25">
      <c r="B24" s="16">
        <v>10</v>
      </c>
      <c r="C24" s="17">
        <v>43263</v>
      </c>
      <c r="D24" s="74">
        <v>5463</v>
      </c>
      <c r="E24" s="18">
        <v>5880</v>
      </c>
      <c r="F24" s="18">
        <v>30940</v>
      </c>
      <c r="G24" s="38"/>
      <c r="H24" s="18">
        <f t="shared" si="0"/>
        <v>36820</v>
      </c>
      <c r="I24" s="54"/>
    </row>
    <row r="25" spans="2:9" ht="16.5" thickTop="1" thickBot="1" x14ac:dyDescent="0.25">
      <c r="B25" s="16">
        <v>11</v>
      </c>
      <c r="C25" s="17">
        <v>43283</v>
      </c>
      <c r="D25" s="74" t="s">
        <v>150</v>
      </c>
      <c r="E25" s="38"/>
      <c r="F25" s="18">
        <v>36820</v>
      </c>
      <c r="G25" s="18">
        <v>20000</v>
      </c>
      <c r="H25" s="18">
        <f t="shared" si="0"/>
        <v>16820</v>
      </c>
      <c r="I25" s="54"/>
    </row>
    <row r="26" spans="2:9" ht="16.5" thickTop="1" thickBot="1" x14ac:dyDescent="0.25">
      <c r="B26" s="16">
        <v>12</v>
      </c>
      <c r="C26" s="17">
        <v>43284</v>
      </c>
      <c r="D26" s="74">
        <v>5482</v>
      </c>
      <c r="E26" s="18">
        <v>17550</v>
      </c>
      <c r="F26" s="18">
        <v>16820</v>
      </c>
      <c r="G26" s="38"/>
      <c r="H26" s="18">
        <f t="shared" si="0"/>
        <v>34370</v>
      </c>
      <c r="I26" s="54"/>
    </row>
    <row r="27" spans="2:9" ht="16.5" thickTop="1" thickBot="1" x14ac:dyDescent="0.25">
      <c r="B27" s="16">
        <v>13</v>
      </c>
      <c r="C27" s="17">
        <v>43307</v>
      </c>
      <c r="D27" s="74" t="s">
        <v>150</v>
      </c>
      <c r="E27" s="38"/>
      <c r="F27" s="18">
        <v>34370</v>
      </c>
      <c r="G27" s="18">
        <v>16500</v>
      </c>
      <c r="H27" s="18">
        <f t="shared" si="0"/>
        <v>17870</v>
      </c>
      <c r="I27" s="54"/>
    </row>
    <row r="28" spans="2:9" ht="16.5" thickTop="1" thickBot="1" x14ac:dyDescent="0.25">
      <c r="B28" s="16">
        <v>14</v>
      </c>
      <c r="C28" s="17">
        <v>43310</v>
      </c>
      <c r="D28" s="74">
        <v>5500</v>
      </c>
      <c r="E28" s="18">
        <v>16900</v>
      </c>
      <c r="F28" s="18">
        <v>17870</v>
      </c>
      <c r="G28" s="38"/>
      <c r="H28" s="18">
        <f t="shared" si="0"/>
        <v>34770</v>
      </c>
      <c r="I28" s="54"/>
    </row>
    <row r="29" spans="2:9" ht="16.5" thickTop="1" thickBot="1" x14ac:dyDescent="0.25">
      <c r="B29" s="16">
        <v>15</v>
      </c>
      <c r="C29" s="17">
        <v>43310</v>
      </c>
      <c r="D29" s="74" t="s">
        <v>157</v>
      </c>
      <c r="E29" s="18">
        <v>500</v>
      </c>
      <c r="F29" s="18">
        <v>3470</v>
      </c>
      <c r="G29" s="38"/>
      <c r="H29" s="18">
        <f t="shared" si="0"/>
        <v>3970</v>
      </c>
      <c r="I29" s="54"/>
    </row>
    <row r="30" spans="2:9" ht="16.5" thickTop="1" thickBot="1" x14ac:dyDescent="0.25">
      <c r="B30" s="16">
        <v>16</v>
      </c>
      <c r="C30" s="17">
        <v>43331</v>
      </c>
      <c r="D30" s="74">
        <v>17</v>
      </c>
      <c r="E30" s="18">
        <v>13350</v>
      </c>
      <c r="F30" s="18">
        <v>35270</v>
      </c>
      <c r="G30" s="38"/>
      <c r="H30" s="18">
        <f t="shared" si="0"/>
        <v>48620</v>
      </c>
      <c r="I30" s="54"/>
    </row>
    <row r="31" spans="2:9" ht="16.5" thickTop="1" thickBot="1" x14ac:dyDescent="0.25">
      <c r="B31" s="16">
        <v>17</v>
      </c>
      <c r="C31" s="17">
        <v>43331</v>
      </c>
      <c r="D31" s="74" t="s">
        <v>150</v>
      </c>
      <c r="E31" s="38"/>
      <c r="F31" s="18">
        <v>48620</v>
      </c>
      <c r="G31" s="18">
        <v>20000</v>
      </c>
      <c r="H31" s="18">
        <f t="shared" si="0"/>
        <v>28620</v>
      </c>
      <c r="I31" s="54"/>
    </row>
    <row r="32" spans="2:9" ht="16.5" thickTop="1" thickBot="1" x14ac:dyDescent="0.25">
      <c r="B32" s="16">
        <v>18</v>
      </c>
      <c r="C32" s="17">
        <v>43331</v>
      </c>
      <c r="D32" s="74" t="s">
        <v>158</v>
      </c>
      <c r="E32" s="38"/>
      <c r="F32" s="18">
        <v>28620</v>
      </c>
      <c r="G32" s="18">
        <v>2100</v>
      </c>
      <c r="H32" s="18">
        <f t="shared" si="0"/>
        <v>26520</v>
      </c>
      <c r="I32" s="54"/>
    </row>
    <row r="33" spans="2:9" ht="16.5" thickTop="1" thickBot="1" x14ac:dyDescent="0.25">
      <c r="B33" s="16">
        <v>19</v>
      </c>
      <c r="C33" s="17">
        <v>43336</v>
      </c>
      <c r="D33" s="74">
        <v>18</v>
      </c>
      <c r="E33" s="18">
        <v>3750</v>
      </c>
      <c r="F33" s="18">
        <v>26520</v>
      </c>
      <c r="G33" s="38"/>
      <c r="H33" s="18">
        <f t="shared" si="0"/>
        <v>30270</v>
      </c>
      <c r="I33" s="54"/>
    </row>
    <row r="34" spans="2:9" ht="16.5" thickTop="1" thickBot="1" x14ac:dyDescent="0.25">
      <c r="B34" s="16">
        <v>20</v>
      </c>
      <c r="C34" s="17">
        <v>43353</v>
      </c>
      <c r="D34" s="74">
        <v>33</v>
      </c>
      <c r="E34" s="18">
        <v>5825</v>
      </c>
      <c r="F34" s="18">
        <v>30270</v>
      </c>
      <c r="G34" s="38"/>
      <c r="H34" s="18">
        <f t="shared" si="0"/>
        <v>36095</v>
      </c>
      <c r="I34" s="54"/>
    </row>
    <row r="35" spans="2:9" ht="16.5" thickTop="1" thickBot="1" x14ac:dyDescent="0.25">
      <c r="B35" s="16">
        <v>21</v>
      </c>
      <c r="C35" s="17">
        <v>43372</v>
      </c>
      <c r="D35" s="74" t="s">
        <v>150</v>
      </c>
      <c r="E35" s="38"/>
      <c r="F35" s="18">
        <v>30520</v>
      </c>
      <c r="G35" s="18">
        <v>20000</v>
      </c>
      <c r="H35" s="18">
        <f t="shared" si="0"/>
        <v>10520</v>
      </c>
      <c r="I35" s="54"/>
    </row>
    <row r="36" spans="2:9" ht="16.5" thickTop="1" thickBot="1" x14ac:dyDescent="0.25">
      <c r="B36" s="16">
        <v>22</v>
      </c>
      <c r="C36" s="17">
        <v>43376</v>
      </c>
      <c r="D36" s="74">
        <v>49</v>
      </c>
      <c r="E36" s="18">
        <v>7050</v>
      </c>
      <c r="F36" s="18">
        <v>10520</v>
      </c>
      <c r="G36" s="38"/>
      <c r="H36" s="18">
        <f t="shared" si="0"/>
        <v>17570</v>
      </c>
      <c r="I36" s="54"/>
    </row>
    <row r="37" spans="2:9" ht="16.5" thickTop="1" thickBot="1" x14ac:dyDescent="0.25">
      <c r="B37" s="16">
        <v>23</v>
      </c>
      <c r="C37" s="17">
        <v>43380</v>
      </c>
      <c r="D37" s="74" t="s">
        <v>150</v>
      </c>
      <c r="E37" s="38"/>
      <c r="F37" s="18">
        <v>17570</v>
      </c>
      <c r="G37" s="18">
        <v>17000</v>
      </c>
      <c r="H37" s="18">
        <f t="shared" si="0"/>
        <v>570</v>
      </c>
      <c r="I37" s="54"/>
    </row>
    <row r="38" spans="2:9" ht="16.5" thickTop="1" thickBot="1" x14ac:dyDescent="0.25">
      <c r="B38" s="16">
        <v>24</v>
      </c>
      <c r="C38" s="17">
        <v>43382</v>
      </c>
      <c r="D38" s="76">
        <v>1356</v>
      </c>
      <c r="E38" s="18">
        <v>18810</v>
      </c>
      <c r="F38" s="18">
        <v>570</v>
      </c>
      <c r="G38" s="38"/>
      <c r="H38" s="23">
        <f t="shared" si="0"/>
        <v>19380</v>
      </c>
      <c r="I38" s="54"/>
    </row>
    <row r="39" spans="2:9" ht="16.5" thickTop="1" thickBot="1" x14ac:dyDescent="0.25">
      <c r="B39" s="16">
        <v>25</v>
      </c>
      <c r="C39" s="24">
        <v>43386</v>
      </c>
      <c r="D39" s="77" t="s">
        <v>150</v>
      </c>
      <c r="E39" s="102">
        <v>0</v>
      </c>
      <c r="F39" s="18">
        <v>19380</v>
      </c>
      <c r="G39" s="18">
        <v>20000</v>
      </c>
      <c r="H39" s="101">
        <f t="shared" si="0"/>
        <v>-620</v>
      </c>
      <c r="I39" s="54"/>
    </row>
    <row r="40" spans="2:9" ht="16.5" thickTop="1" thickBot="1" x14ac:dyDescent="0.25">
      <c r="B40" s="16">
        <v>26</v>
      </c>
      <c r="C40" s="17"/>
      <c r="D40" s="78"/>
      <c r="E40" s="18"/>
      <c r="F40" s="18"/>
      <c r="G40" s="18"/>
      <c r="H40" s="18">
        <f t="shared" si="0"/>
        <v>0</v>
      </c>
      <c r="I40" s="54"/>
    </row>
    <row r="41" spans="2:9" ht="16.5" thickTop="1" thickBot="1" x14ac:dyDescent="0.25">
      <c r="B41" s="16">
        <v>27</v>
      </c>
      <c r="C41" s="17"/>
      <c r="D41" s="74"/>
      <c r="E41" s="18"/>
      <c r="F41" s="18"/>
      <c r="G41" s="18"/>
      <c r="H41" s="18">
        <f t="shared" si="0"/>
        <v>0</v>
      </c>
      <c r="I41" s="54"/>
    </row>
    <row r="42" spans="2:9" ht="16.5" thickTop="1" thickBot="1" x14ac:dyDescent="0.25">
      <c r="B42" s="16">
        <v>28</v>
      </c>
      <c r="C42" s="17"/>
      <c r="D42" s="74"/>
      <c r="E42" s="18"/>
      <c r="F42" s="18"/>
      <c r="G42" s="18"/>
      <c r="H42" s="18">
        <f t="shared" si="0"/>
        <v>0</v>
      </c>
      <c r="I42" s="54"/>
    </row>
    <row r="43" spans="2:9" ht="16.5" thickTop="1" thickBot="1" x14ac:dyDescent="0.25">
      <c r="B43" s="16">
        <v>29</v>
      </c>
      <c r="C43" s="17"/>
      <c r="D43" s="74"/>
      <c r="E43" s="18"/>
      <c r="F43" s="18"/>
      <c r="G43" s="18"/>
      <c r="H43" s="18">
        <f t="shared" si="0"/>
        <v>0</v>
      </c>
      <c r="I43" s="54"/>
    </row>
    <row r="44" spans="2:9" ht="16.5" thickTop="1" thickBot="1" x14ac:dyDescent="0.25">
      <c r="B44" s="16">
        <v>30</v>
      </c>
      <c r="C44" s="17"/>
      <c r="D44" s="74"/>
      <c r="E44" s="18"/>
      <c r="F44" s="18"/>
      <c r="G44" s="18"/>
      <c r="H44" s="18">
        <f t="shared" si="0"/>
        <v>0</v>
      </c>
      <c r="I44" s="54"/>
    </row>
    <row r="45" spans="2:9" ht="16.5" thickTop="1" thickBot="1" x14ac:dyDescent="0.25">
      <c r="B45" s="16">
        <v>31</v>
      </c>
      <c r="C45" s="17"/>
      <c r="D45" s="74"/>
      <c r="E45" s="18"/>
      <c r="F45" s="18"/>
      <c r="G45" s="18"/>
      <c r="H45" s="18">
        <f t="shared" si="0"/>
        <v>0</v>
      </c>
      <c r="I45" s="54"/>
    </row>
    <row r="46" spans="2:9" ht="16.5" thickTop="1" thickBot="1" x14ac:dyDescent="0.25">
      <c r="B46" s="16">
        <v>32</v>
      </c>
      <c r="C46" s="17"/>
      <c r="D46" s="74"/>
      <c r="E46" s="18"/>
      <c r="F46" s="18"/>
      <c r="G46" s="18"/>
      <c r="H46" s="18">
        <f t="shared" si="0"/>
        <v>0</v>
      </c>
      <c r="I46" s="54"/>
    </row>
    <row r="47" spans="2:9" ht="16.5" thickTop="1" thickBot="1" x14ac:dyDescent="0.25">
      <c r="B47" s="16">
        <v>33</v>
      </c>
      <c r="C47" s="17"/>
      <c r="D47" s="74"/>
      <c r="E47" s="18"/>
      <c r="F47" s="18"/>
      <c r="G47" s="18"/>
      <c r="H47" s="18">
        <f t="shared" si="0"/>
        <v>0</v>
      </c>
      <c r="I47" s="54"/>
    </row>
    <row r="48" spans="2:9" ht="16.5" thickTop="1" thickBot="1" x14ac:dyDescent="0.25">
      <c r="B48" s="16">
        <v>34</v>
      </c>
      <c r="C48" s="17"/>
      <c r="D48" s="74"/>
      <c r="E48" s="18"/>
      <c r="F48" s="18"/>
      <c r="G48" s="18"/>
      <c r="H48" s="18">
        <f t="shared" si="0"/>
        <v>0</v>
      </c>
      <c r="I48" s="54"/>
    </row>
    <row r="49" spans="2:9" ht="16.5" thickTop="1" thickBot="1" x14ac:dyDescent="0.25">
      <c r="B49" s="16">
        <v>35</v>
      </c>
      <c r="C49" s="17"/>
      <c r="D49" s="74"/>
      <c r="E49" s="18"/>
      <c r="F49" s="18"/>
      <c r="G49" s="18"/>
      <c r="H49" s="18">
        <f t="shared" si="0"/>
        <v>0</v>
      </c>
      <c r="I49" s="54"/>
    </row>
    <row r="50" spans="2:9" ht="16.5" thickTop="1" thickBot="1" x14ac:dyDescent="0.25">
      <c r="B50" s="16">
        <v>36</v>
      </c>
      <c r="C50" s="17"/>
      <c r="D50" s="74"/>
      <c r="E50" s="18"/>
      <c r="F50" s="18"/>
      <c r="G50" s="18"/>
      <c r="H50" s="18">
        <f t="shared" si="0"/>
        <v>0</v>
      </c>
      <c r="I50" s="54"/>
    </row>
    <row r="51" spans="2:9" ht="16.5" thickTop="1" thickBot="1" x14ac:dyDescent="0.25">
      <c r="B51" s="16">
        <v>37</v>
      </c>
      <c r="C51" s="17"/>
      <c r="D51" s="74"/>
      <c r="E51" s="18"/>
      <c r="F51" s="18"/>
      <c r="G51" s="18"/>
      <c r="H51" s="18">
        <f t="shared" si="0"/>
        <v>0</v>
      </c>
      <c r="I51" s="54"/>
    </row>
    <row r="52" spans="2:9" ht="16.5" thickTop="1" thickBot="1" x14ac:dyDescent="0.25">
      <c r="B52" s="16">
        <v>38</v>
      </c>
      <c r="C52" s="17"/>
      <c r="D52" s="74"/>
      <c r="E52" s="18"/>
      <c r="F52" s="18"/>
      <c r="G52" s="18"/>
      <c r="H52" s="18">
        <f t="shared" si="0"/>
        <v>0</v>
      </c>
      <c r="I52" s="54"/>
    </row>
    <row r="53" spans="2:9" ht="16.5" thickTop="1" thickBot="1" x14ac:dyDescent="0.25">
      <c r="B53" s="16">
        <v>39</v>
      </c>
      <c r="C53" s="17"/>
      <c r="D53" s="74"/>
      <c r="E53" s="18"/>
      <c r="F53" s="18"/>
      <c r="G53" s="18"/>
      <c r="H53" s="18">
        <f t="shared" si="0"/>
        <v>0</v>
      </c>
      <c r="I53" s="54"/>
    </row>
    <row r="54" spans="2:9" ht="16.5" thickTop="1" thickBot="1" x14ac:dyDescent="0.25">
      <c r="B54" s="16">
        <v>40</v>
      </c>
      <c r="C54" s="17"/>
      <c r="D54" s="74"/>
      <c r="E54" s="18"/>
      <c r="F54" s="18"/>
      <c r="G54" s="18"/>
      <c r="H54" s="18">
        <f t="shared" si="0"/>
        <v>0</v>
      </c>
      <c r="I54" s="54"/>
    </row>
    <row r="55" spans="2:9" ht="16.5" thickTop="1" thickBot="1" x14ac:dyDescent="0.25">
      <c r="B55" s="16">
        <v>41</v>
      </c>
      <c r="C55" s="17"/>
      <c r="D55" s="74"/>
      <c r="E55" s="18"/>
      <c r="F55" s="18"/>
      <c r="G55" s="18"/>
      <c r="H55" s="18">
        <f t="shared" si="0"/>
        <v>0</v>
      </c>
      <c r="I55" s="54"/>
    </row>
    <row r="56" spans="2:9" ht="16.5" thickTop="1" thickBot="1" x14ac:dyDescent="0.25">
      <c r="B56" s="16">
        <v>42</v>
      </c>
      <c r="C56" s="17"/>
      <c r="D56" s="74"/>
      <c r="E56" s="18"/>
      <c r="F56" s="18"/>
      <c r="G56" s="18"/>
      <c r="H56" s="18">
        <f t="shared" si="0"/>
        <v>0</v>
      </c>
      <c r="I56" s="54"/>
    </row>
    <row r="57" spans="2:9" ht="16.5" thickTop="1" thickBot="1" x14ac:dyDescent="0.25">
      <c r="B57" s="16">
        <v>43</v>
      </c>
      <c r="C57" s="17"/>
      <c r="D57" s="74"/>
      <c r="E57" s="18"/>
      <c r="F57" s="18"/>
      <c r="G57" s="18"/>
      <c r="H57" s="18">
        <f t="shared" si="0"/>
        <v>0</v>
      </c>
      <c r="I57" s="54"/>
    </row>
    <row r="58" spans="2:9" ht="16.5" thickTop="1" thickBot="1" x14ac:dyDescent="0.25">
      <c r="B58" s="16">
        <v>44</v>
      </c>
      <c r="C58" s="17"/>
      <c r="D58" s="74"/>
      <c r="E58" s="18"/>
      <c r="F58" s="18"/>
      <c r="G58" s="18"/>
      <c r="H58" s="18">
        <f t="shared" si="0"/>
        <v>0</v>
      </c>
      <c r="I58" s="54"/>
    </row>
    <row r="59" spans="2:9" ht="16.5" thickTop="1" thickBot="1" x14ac:dyDescent="0.25">
      <c r="B59" s="16">
        <v>45</v>
      </c>
      <c r="C59" s="17"/>
      <c r="D59" s="74"/>
      <c r="E59" s="18"/>
      <c r="F59" s="18"/>
      <c r="G59" s="18"/>
      <c r="H59" s="18">
        <f t="shared" si="0"/>
        <v>0</v>
      </c>
      <c r="I59" s="54"/>
    </row>
    <row r="60" spans="2:9" ht="16.5" thickTop="1" thickBot="1" x14ac:dyDescent="0.25">
      <c r="B60" s="16">
        <v>46</v>
      </c>
      <c r="C60" s="17"/>
      <c r="D60" s="74"/>
      <c r="E60" s="18"/>
      <c r="F60" s="18"/>
      <c r="G60" s="18"/>
      <c r="H60" s="18">
        <f t="shared" si="0"/>
        <v>0</v>
      </c>
      <c r="I60" s="54"/>
    </row>
    <row r="61" spans="2:9" ht="16.5" thickTop="1" thickBot="1" x14ac:dyDescent="0.25">
      <c r="B61" s="16">
        <v>47</v>
      </c>
      <c r="C61" s="17"/>
      <c r="D61" s="74"/>
      <c r="E61" s="18"/>
      <c r="F61" s="18"/>
      <c r="G61" s="18"/>
      <c r="H61" s="18">
        <f t="shared" si="0"/>
        <v>0</v>
      </c>
      <c r="I61" s="54"/>
    </row>
    <row r="62" spans="2:9" ht="16.5" thickTop="1" thickBot="1" x14ac:dyDescent="0.25">
      <c r="B62" s="16">
        <v>48</v>
      </c>
      <c r="C62" s="17"/>
      <c r="D62" s="74"/>
      <c r="E62" s="18"/>
      <c r="F62" s="18"/>
      <c r="G62" s="18"/>
      <c r="H62" s="18">
        <f t="shared" si="0"/>
        <v>0</v>
      </c>
      <c r="I62" s="54"/>
    </row>
    <row r="63" spans="2:9" ht="16.5" thickTop="1" thickBot="1" x14ac:dyDescent="0.25">
      <c r="B63" s="16">
        <v>49</v>
      </c>
      <c r="C63" s="17"/>
      <c r="D63" s="74"/>
      <c r="E63" s="18"/>
      <c r="F63" s="18"/>
      <c r="G63" s="18"/>
      <c r="H63" s="18">
        <f t="shared" si="0"/>
        <v>0</v>
      </c>
      <c r="I63" s="54"/>
    </row>
    <row r="64" spans="2:9" ht="16.5" thickTop="1" thickBot="1" x14ac:dyDescent="0.25">
      <c r="B64" s="16">
        <v>50</v>
      </c>
      <c r="C64" s="17"/>
      <c r="D64" s="74"/>
      <c r="E64" s="18"/>
      <c r="F64" s="18"/>
      <c r="G64" s="18"/>
      <c r="H64" s="18">
        <f t="shared" si="0"/>
        <v>0</v>
      </c>
      <c r="I64" s="54"/>
    </row>
    <row r="65" spans="2:9" ht="16.5" thickTop="1" thickBot="1" x14ac:dyDescent="0.25">
      <c r="B65" s="16">
        <v>51</v>
      </c>
      <c r="C65" s="17"/>
      <c r="D65" s="74"/>
      <c r="E65" s="18"/>
      <c r="F65" s="18"/>
      <c r="G65" s="18"/>
      <c r="H65" s="18">
        <f t="shared" si="0"/>
        <v>0</v>
      </c>
      <c r="I65" s="54"/>
    </row>
    <row r="66" spans="2:9" ht="16.5" thickTop="1" thickBot="1" x14ac:dyDescent="0.25">
      <c r="B66" s="16">
        <v>52</v>
      </c>
      <c r="C66" s="17"/>
      <c r="D66" s="74"/>
      <c r="E66" s="18"/>
      <c r="F66" s="18"/>
      <c r="G66" s="18"/>
      <c r="H66" s="18">
        <f t="shared" si="0"/>
        <v>0</v>
      </c>
      <c r="I66" s="54"/>
    </row>
    <row r="67" spans="2:9" ht="16.5" thickTop="1" thickBot="1" x14ac:dyDescent="0.25">
      <c r="B67" s="16">
        <v>53</v>
      </c>
      <c r="C67" s="17"/>
      <c r="D67" s="74"/>
      <c r="E67" s="18"/>
      <c r="F67" s="18"/>
      <c r="G67" s="18"/>
      <c r="H67" s="18">
        <f t="shared" si="0"/>
        <v>0</v>
      </c>
      <c r="I67" s="54"/>
    </row>
    <row r="68" spans="2:9" ht="16.5" thickTop="1" thickBot="1" x14ac:dyDescent="0.25">
      <c r="B68" s="16">
        <v>54</v>
      </c>
      <c r="C68" s="17"/>
      <c r="D68" s="74"/>
      <c r="E68" s="18"/>
      <c r="F68" s="18"/>
      <c r="G68" s="18"/>
      <c r="H68" s="18">
        <f t="shared" si="0"/>
        <v>0</v>
      </c>
      <c r="I68" s="54"/>
    </row>
    <row r="69" spans="2:9" ht="16.5" thickTop="1" thickBot="1" x14ac:dyDescent="0.25">
      <c r="B69" s="16">
        <v>55</v>
      </c>
      <c r="C69" s="17"/>
      <c r="D69" s="74"/>
      <c r="E69" s="18"/>
      <c r="F69" s="18"/>
      <c r="G69" s="18"/>
      <c r="H69" s="18">
        <f t="shared" si="0"/>
        <v>0</v>
      </c>
      <c r="I69" s="54"/>
    </row>
    <row r="70" spans="2:9" ht="16.5" thickTop="1" thickBot="1" x14ac:dyDescent="0.25">
      <c r="B70" s="16">
        <v>56</v>
      </c>
      <c r="C70" s="17"/>
      <c r="D70" s="74"/>
      <c r="E70" s="18"/>
      <c r="F70" s="18"/>
      <c r="G70" s="18"/>
      <c r="H70" s="18">
        <f t="shared" si="0"/>
        <v>0</v>
      </c>
      <c r="I70" s="54"/>
    </row>
    <row r="71" spans="2:9" ht="16.5" thickTop="1" thickBot="1" x14ac:dyDescent="0.25">
      <c r="B71" s="16">
        <v>57</v>
      </c>
      <c r="C71" s="17"/>
      <c r="D71" s="74"/>
      <c r="E71" s="18"/>
      <c r="F71" s="18"/>
      <c r="G71" s="18"/>
      <c r="H71" s="18">
        <f t="shared" si="0"/>
        <v>0</v>
      </c>
      <c r="I71" s="54"/>
    </row>
    <row r="72" spans="2:9" ht="16.5" thickTop="1" thickBot="1" x14ac:dyDescent="0.25">
      <c r="B72" s="16">
        <v>58</v>
      </c>
      <c r="C72" s="17"/>
      <c r="D72" s="74"/>
      <c r="E72" s="18"/>
      <c r="F72" s="18"/>
      <c r="G72" s="18"/>
      <c r="H72" s="18">
        <f t="shared" si="0"/>
        <v>0</v>
      </c>
      <c r="I72" s="54"/>
    </row>
    <row r="73" spans="2:9" ht="16.5" thickTop="1" thickBot="1" x14ac:dyDescent="0.25">
      <c r="B73" s="16">
        <v>59</v>
      </c>
      <c r="C73" s="17"/>
      <c r="D73" s="74"/>
      <c r="E73" s="18"/>
      <c r="F73" s="18"/>
      <c r="G73" s="18"/>
      <c r="H73" s="18">
        <f t="shared" si="0"/>
        <v>0</v>
      </c>
      <c r="I73" s="54"/>
    </row>
    <row r="74" spans="2:9" ht="16.5" thickTop="1" thickBot="1" x14ac:dyDescent="0.25">
      <c r="B74" s="16">
        <v>60</v>
      </c>
      <c r="C74" s="17"/>
      <c r="D74" s="74"/>
      <c r="E74" s="18"/>
      <c r="F74" s="18"/>
      <c r="G74" s="18"/>
      <c r="H74" s="18">
        <f t="shared" si="0"/>
        <v>0</v>
      </c>
      <c r="I74" s="54"/>
    </row>
    <row r="75" spans="2:9" ht="16.5" thickTop="1" thickBot="1" x14ac:dyDescent="0.25">
      <c r="B75" s="16">
        <v>61</v>
      </c>
      <c r="C75" s="17"/>
      <c r="D75" s="74"/>
      <c r="E75" s="18"/>
      <c r="F75" s="18"/>
      <c r="G75" s="18"/>
      <c r="H75" s="18">
        <f t="shared" si="0"/>
        <v>0</v>
      </c>
      <c r="I75" s="54"/>
    </row>
    <row r="76" spans="2:9" ht="16.5" thickTop="1" thickBot="1" x14ac:dyDescent="0.25">
      <c r="B76" s="16">
        <v>62</v>
      </c>
      <c r="C76" s="17"/>
      <c r="D76" s="74"/>
      <c r="E76" s="18"/>
      <c r="F76" s="18"/>
      <c r="G76" s="18"/>
      <c r="H76" s="18">
        <f t="shared" si="0"/>
        <v>0</v>
      </c>
      <c r="I76" s="54"/>
    </row>
    <row r="77" spans="2:9" ht="16.5" thickTop="1" thickBot="1" x14ac:dyDescent="0.25">
      <c r="B77" s="16">
        <v>63</v>
      </c>
      <c r="C77" s="17"/>
      <c r="D77" s="74"/>
      <c r="E77" s="18"/>
      <c r="F77" s="18"/>
      <c r="G77" s="18"/>
      <c r="H77" s="18">
        <f t="shared" si="0"/>
        <v>0</v>
      </c>
      <c r="I77" s="54"/>
    </row>
    <row r="78" spans="2:9" ht="16.5" thickTop="1" thickBot="1" x14ac:dyDescent="0.25">
      <c r="B78" s="16">
        <v>64</v>
      </c>
      <c r="C78" s="17"/>
      <c r="D78" s="74"/>
      <c r="E78" s="18"/>
      <c r="F78" s="18"/>
      <c r="G78" s="18"/>
      <c r="H78" s="18">
        <f t="shared" si="0"/>
        <v>0</v>
      </c>
      <c r="I78" s="54"/>
    </row>
    <row r="79" spans="2:9" ht="16.5" thickTop="1" thickBot="1" x14ac:dyDescent="0.25">
      <c r="B79" s="16">
        <v>65</v>
      </c>
      <c r="C79" s="17"/>
      <c r="D79" s="74"/>
      <c r="E79" s="18"/>
      <c r="F79" s="18"/>
      <c r="G79" s="18"/>
      <c r="H79" s="18">
        <f t="shared" si="0"/>
        <v>0</v>
      </c>
      <c r="I79" s="54"/>
    </row>
    <row r="80" spans="2:9" ht="21.75" thickTop="1" thickBot="1" x14ac:dyDescent="0.25">
      <c r="B80" s="123" t="s">
        <v>138</v>
      </c>
      <c r="C80" s="124"/>
      <c r="D80" s="125"/>
      <c r="E80" s="26">
        <f>SUM(E15:E44)</f>
        <v>144555</v>
      </c>
      <c r="F80" s="27"/>
      <c r="G80" s="26">
        <f>SUM(G15:G44)</f>
        <v>139600</v>
      </c>
      <c r="H80" s="27"/>
      <c r="I80" s="54"/>
    </row>
    <row r="81" spans="2:9" ht="15.75" thickTop="1" x14ac:dyDescent="0.2"/>
    <row r="82" spans="2:9" x14ac:dyDescent="0.2">
      <c r="B82" s="120" t="s">
        <v>139</v>
      </c>
      <c r="C82" s="120"/>
      <c r="E82" s="121" t="s">
        <v>140</v>
      </c>
      <c r="F82" s="121"/>
      <c r="G82" s="121"/>
      <c r="H82" s="121"/>
      <c r="I82" s="121"/>
    </row>
    <row r="83" spans="2:9" x14ac:dyDescent="0.2">
      <c r="B83" s="120" t="s">
        <v>141</v>
      </c>
      <c r="C83" s="120"/>
      <c r="E83" s="121" t="s">
        <v>142</v>
      </c>
      <c r="F83" s="121"/>
      <c r="G83" s="121"/>
      <c r="H83" s="121"/>
      <c r="I83" s="121"/>
    </row>
    <row r="84" spans="2:9" x14ac:dyDescent="0.2">
      <c r="B84" s="120" t="s">
        <v>143</v>
      </c>
      <c r="C84" s="120"/>
      <c r="E84" s="121" t="s">
        <v>151</v>
      </c>
      <c r="F84" s="121"/>
      <c r="G84" s="121"/>
      <c r="H84" s="121"/>
      <c r="I84" s="121"/>
    </row>
    <row r="85" spans="2:9" x14ac:dyDescent="0.2">
      <c r="B85" s="28"/>
      <c r="C85" s="29"/>
    </row>
  </sheetData>
  <mergeCells count="14">
    <mergeCell ref="B84:C84"/>
    <mergeCell ref="E84:I84"/>
    <mergeCell ref="B3:D4"/>
    <mergeCell ref="G6:H6"/>
    <mergeCell ref="G7:H7"/>
    <mergeCell ref="G9:H9"/>
    <mergeCell ref="G10:H10"/>
    <mergeCell ref="B82:C82"/>
    <mergeCell ref="E82:I82"/>
    <mergeCell ref="E3:I4"/>
    <mergeCell ref="G11:H11"/>
    <mergeCell ref="B80:D80"/>
    <mergeCell ref="B83:C83"/>
    <mergeCell ref="E83:I83"/>
  </mergeCells>
  <pageMargins left="0.7" right="0.7" top="0.75" bottom="0.75" header="0.3" footer="0.3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I56"/>
  <sheetViews>
    <sheetView rightToLeft="1" workbookViewId="0">
      <selection activeCell="G7" sqref="G7"/>
    </sheetView>
  </sheetViews>
  <sheetFormatPr defaultRowHeight="15" x14ac:dyDescent="0.2"/>
  <cols>
    <col min="1" max="1" width="15.5" style="8" customWidth="1"/>
    <col min="2" max="2" width="17.125" style="8" customWidth="1"/>
    <col min="3" max="3" width="25.5" style="9" customWidth="1"/>
    <col min="4" max="4" width="15.75" style="70" customWidth="1"/>
    <col min="5" max="6" width="13.375" style="8" customWidth="1"/>
    <col min="7" max="8" width="13.5" style="8" customWidth="1"/>
    <col min="9" max="9" width="9" style="50"/>
    <col min="10" max="16384" width="9" style="8"/>
  </cols>
  <sheetData>
    <row r="2" spans="2:9" s="6" customFormat="1" ht="14.25" customHeight="1" x14ac:dyDescent="0.2">
      <c r="C2" s="7"/>
      <c r="D2" s="69"/>
      <c r="I2" s="51"/>
    </row>
    <row r="3" spans="2:9" s="1" customFormat="1" ht="17.25" customHeight="1" x14ac:dyDescent="0.2">
      <c r="B3" s="127" t="s">
        <v>121</v>
      </c>
      <c r="C3" s="128"/>
      <c r="D3" s="128"/>
      <c r="E3" s="126" t="s">
        <v>122</v>
      </c>
      <c r="F3" s="126"/>
      <c r="G3" s="126"/>
      <c r="H3" s="126"/>
      <c r="I3" s="126"/>
    </row>
    <row r="4" spans="2:9" s="6" customFormat="1" ht="18" customHeight="1" x14ac:dyDescent="0.2">
      <c r="B4" s="128"/>
      <c r="C4" s="128"/>
      <c r="D4" s="128"/>
      <c r="E4" s="126"/>
      <c r="F4" s="126"/>
      <c r="G4" s="126"/>
      <c r="H4" s="126"/>
      <c r="I4" s="126"/>
    </row>
    <row r="5" spans="2:9" ht="15.75" thickBot="1" x14ac:dyDescent="0.25"/>
    <row r="6" spans="2:9" ht="17.25" thickTop="1" thickBot="1" x14ac:dyDescent="0.25">
      <c r="G6" s="129" t="s">
        <v>123</v>
      </c>
      <c r="H6" s="130"/>
    </row>
    <row r="7" spans="2:9" s="10" customFormat="1" ht="19.5" thickTop="1" thickBot="1" x14ac:dyDescent="0.25">
      <c r="C7" s="11"/>
      <c r="D7" s="71" t="s">
        <v>124</v>
      </c>
      <c r="G7" s="131">
        <v>72</v>
      </c>
      <c r="H7" s="132"/>
      <c r="I7" s="52"/>
    </row>
    <row r="8" spans="2:9" s="10" customFormat="1" ht="18.75" thickTop="1" x14ac:dyDescent="0.2">
      <c r="B8" s="8"/>
      <c r="C8" s="11"/>
      <c r="D8" s="72"/>
      <c r="E8" s="8"/>
      <c r="F8" s="8"/>
      <c r="I8" s="52"/>
    </row>
    <row r="9" spans="2:9" s="10" customFormat="1" ht="18" x14ac:dyDescent="0.2">
      <c r="B9" s="10" t="s">
        <v>125</v>
      </c>
      <c r="C9" s="11" t="str">
        <f>IFERROR(VLOOKUP(G7,'[1]البيانات '!$A$3:$B$102,2,0),"")</f>
        <v>وليد بركات</v>
      </c>
      <c r="D9" s="72"/>
      <c r="E9" s="10" t="s">
        <v>126</v>
      </c>
      <c r="G9" s="133">
        <f>IFERROR(VLOOKUP(G7,'البيانات '!A3:C78,3,0),"")</f>
        <v>0</v>
      </c>
      <c r="H9" s="133"/>
      <c r="I9" s="52"/>
    </row>
    <row r="10" spans="2:9" ht="18" x14ac:dyDescent="0.2">
      <c r="B10" s="13" t="s">
        <v>127</v>
      </c>
      <c r="E10" s="10" t="s">
        <v>128</v>
      </c>
      <c r="F10" s="10"/>
      <c r="G10" s="134"/>
      <c r="H10" s="134"/>
      <c r="I10" s="52"/>
    </row>
    <row r="11" spans="2:9" ht="20.25" x14ac:dyDescent="0.2">
      <c r="B11" s="14" t="s">
        <v>129</v>
      </c>
      <c r="C11" s="15" t="str">
        <f>IFERROR(VLOOKUP(G7,'البيانات '!A3:D78,4,0),"")</f>
        <v>طنوب - المنوفية</v>
      </c>
      <c r="E11" s="10" t="s">
        <v>130</v>
      </c>
      <c r="F11" s="10"/>
      <c r="G11" s="122" t="str">
        <f>IFERROR(VLOOKUP(G7,'[1]البيانات '!$A$3:$E$102,5,0),"")</f>
        <v>احمد خفاجي</v>
      </c>
      <c r="H11" s="122"/>
    </row>
    <row r="13" spans="2:9" ht="15.75" thickBot="1" x14ac:dyDescent="0.25"/>
    <row r="14" spans="2:9" ht="19.5" thickTop="1" thickBot="1" x14ac:dyDescent="0.25">
      <c r="B14" s="2" t="s">
        <v>131</v>
      </c>
      <c r="C14" s="3" t="s">
        <v>132</v>
      </c>
      <c r="D14" s="73" t="s">
        <v>133</v>
      </c>
      <c r="E14" s="2" t="s">
        <v>134</v>
      </c>
      <c r="F14" s="2" t="s">
        <v>146</v>
      </c>
      <c r="G14" s="2" t="s">
        <v>135</v>
      </c>
      <c r="H14" s="2" t="s">
        <v>136</v>
      </c>
      <c r="I14" s="53" t="s">
        <v>137</v>
      </c>
    </row>
    <row r="15" spans="2:9" ht="16.5" thickTop="1" thickBot="1" x14ac:dyDescent="0.25">
      <c r="B15" s="16">
        <v>1</v>
      </c>
      <c r="C15" s="17">
        <v>43248</v>
      </c>
      <c r="D15" s="74"/>
      <c r="E15" s="18">
        <v>14040</v>
      </c>
      <c r="F15" s="18">
        <v>0</v>
      </c>
      <c r="G15" s="18">
        <v>0</v>
      </c>
      <c r="H15" s="18">
        <f>E15+F15-G15</f>
        <v>14040</v>
      </c>
      <c r="I15" s="54"/>
    </row>
    <row r="16" spans="2:9" ht="16.5" thickTop="1" thickBot="1" x14ac:dyDescent="0.25">
      <c r="B16" s="16">
        <v>2</v>
      </c>
      <c r="C16" s="17">
        <v>43302</v>
      </c>
      <c r="D16" s="74"/>
      <c r="E16" s="18">
        <v>13650</v>
      </c>
      <c r="F16" s="18">
        <v>14040</v>
      </c>
      <c r="G16" s="18">
        <v>14000</v>
      </c>
      <c r="H16" s="18">
        <f t="shared" ref="H16:H44" si="0">E16+F16-G16</f>
        <v>13690</v>
      </c>
      <c r="I16" s="54" t="s">
        <v>208</v>
      </c>
    </row>
    <row r="17" spans="2:9" ht="16.5" thickTop="1" thickBot="1" x14ac:dyDescent="0.25">
      <c r="B17" s="16">
        <v>3</v>
      </c>
      <c r="C17" s="17">
        <v>43373</v>
      </c>
      <c r="D17" s="74" t="s">
        <v>150</v>
      </c>
      <c r="E17" s="19">
        <v>0</v>
      </c>
      <c r="F17" s="18">
        <v>13690</v>
      </c>
      <c r="G17" s="18">
        <v>11000</v>
      </c>
      <c r="H17" s="18">
        <f t="shared" si="0"/>
        <v>2690</v>
      </c>
      <c r="I17" s="54"/>
    </row>
    <row r="18" spans="2:9" ht="16.5" thickTop="1" thickBot="1" x14ac:dyDescent="0.25">
      <c r="B18" s="16">
        <v>4</v>
      </c>
      <c r="C18" s="17"/>
      <c r="D18" s="75" t="s">
        <v>152</v>
      </c>
      <c r="E18" s="20">
        <v>-1200</v>
      </c>
      <c r="F18" s="21">
        <v>2690</v>
      </c>
      <c r="G18" s="18"/>
      <c r="H18" s="18">
        <f t="shared" si="0"/>
        <v>1490</v>
      </c>
      <c r="I18" s="54"/>
    </row>
    <row r="19" spans="2:9" ht="16.5" thickTop="1" thickBot="1" x14ac:dyDescent="0.25">
      <c r="B19" s="16">
        <v>5</v>
      </c>
      <c r="C19" s="17"/>
      <c r="D19" s="74"/>
      <c r="E19" s="22"/>
      <c r="F19" s="18"/>
      <c r="G19" s="18"/>
      <c r="H19" s="18">
        <f t="shared" si="0"/>
        <v>0</v>
      </c>
      <c r="I19" s="54"/>
    </row>
    <row r="20" spans="2:9" ht="16.5" thickTop="1" thickBot="1" x14ac:dyDescent="0.25">
      <c r="B20" s="16">
        <v>6</v>
      </c>
      <c r="C20" s="17"/>
      <c r="D20" s="74"/>
      <c r="E20" s="18"/>
      <c r="F20" s="18"/>
      <c r="G20" s="18"/>
      <c r="H20" s="18">
        <f t="shared" si="0"/>
        <v>0</v>
      </c>
      <c r="I20" s="54"/>
    </row>
    <row r="21" spans="2:9" ht="16.5" thickTop="1" thickBot="1" x14ac:dyDescent="0.25">
      <c r="B21" s="16">
        <v>7</v>
      </c>
      <c r="C21" s="17"/>
      <c r="D21" s="74"/>
      <c r="E21" s="18"/>
      <c r="F21" s="18"/>
      <c r="G21" s="18"/>
      <c r="H21" s="18">
        <f t="shared" si="0"/>
        <v>0</v>
      </c>
      <c r="I21" s="54"/>
    </row>
    <row r="22" spans="2:9" ht="16.5" thickTop="1" thickBot="1" x14ac:dyDescent="0.25">
      <c r="B22" s="16">
        <v>8</v>
      </c>
      <c r="C22" s="17"/>
      <c r="D22" s="74"/>
      <c r="E22" s="18"/>
      <c r="F22" s="18"/>
      <c r="G22" s="18"/>
      <c r="H22" s="18">
        <f t="shared" si="0"/>
        <v>0</v>
      </c>
      <c r="I22" s="54"/>
    </row>
    <row r="23" spans="2:9" ht="16.5" thickTop="1" thickBot="1" x14ac:dyDescent="0.25">
      <c r="B23" s="16">
        <v>9</v>
      </c>
      <c r="C23" s="17"/>
      <c r="D23" s="74"/>
      <c r="E23" s="18"/>
      <c r="F23" s="18"/>
      <c r="G23" s="18"/>
      <c r="H23" s="23">
        <f t="shared" si="0"/>
        <v>0</v>
      </c>
      <c r="I23" s="54"/>
    </row>
    <row r="24" spans="2:9" ht="16.5" thickTop="1" thickBot="1" x14ac:dyDescent="0.25">
      <c r="B24" s="16">
        <v>10</v>
      </c>
      <c r="C24" s="17"/>
      <c r="D24" s="74"/>
      <c r="E24" s="18"/>
      <c r="F24" s="18"/>
      <c r="G24" s="18"/>
      <c r="H24" s="18">
        <f t="shared" si="0"/>
        <v>0</v>
      </c>
      <c r="I24" s="54"/>
    </row>
    <row r="25" spans="2:9" ht="16.5" thickTop="1" thickBot="1" x14ac:dyDescent="0.25">
      <c r="B25" s="16">
        <v>11</v>
      </c>
      <c r="C25" s="17"/>
      <c r="D25" s="74"/>
      <c r="E25" s="18"/>
      <c r="F25" s="18"/>
      <c r="G25" s="18"/>
      <c r="H25" s="18">
        <f t="shared" si="0"/>
        <v>0</v>
      </c>
      <c r="I25" s="54"/>
    </row>
    <row r="26" spans="2:9" ht="16.5" thickTop="1" thickBot="1" x14ac:dyDescent="0.25">
      <c r="B26" s="16">
        <v>12</v>
      </c>
      <c r="C26" s="17"/>
      <c r="D26" s="74"/>
      <c r="E26" s="18"/>
      <c r="F26" s="18"/>
      <c r="G26" s="18"/>
      <c r="H26" s="18">
        <f t="shared" si="0"/>
        <v>0</v>
      </c>
      <c r="I26" s="54"/>
    </row>
    <row r="27" spans="2:9" ht="16.5" thickTop="1" thickBot="1" x14ac:dyDescent="0.25">
      <c r="B27" s="16">
        <v>13</v>
      </c>
      <c r="C27" s="17"/>
      <c r="D27" s="74"/>
      <c r="E27" s="18"/>
      <c r="F27" s="18"/>
      <c r="G27" s="18"/>
      <c r="H27" s="18">
        <f t="shared" si="0"/>
        <v>0</v>
      </c>
      <c r="I27" s="54"/>
    </row>
    <row r="28" spans="2:9" ht="16.5" thickTop="1" thickBot="1" x14ac:dyDescent="0.25">
      <c r="B28" s="16">
        <v>14</v>
      </c>
      <c r="C28" s="17"/>
      <c r="D28" s="74"/>
      <c r="E28" s="18"/>
      <c r="F28" s="18"/>
      <c r="G28" s="18"/>
      <c r="H28" s="18">
        <f t="shared" si="0"/>
        <v>0</v>
      </c>
      <c r="I28" s="54"/>
    </row>
    <row r="29" spans="2:9" ht="16.5" thickTop="1" thickBot="1" x14ac:dyDescent="0.25">
      <c r="B29" s="16">
        <v>15</v>
      </c>
      <c r="C29" s="17"/>
      <c r="D29" s="74"/>
      <c r="E29" s="18"/>
      <c r="F29" s="18"/>
      <c r="G29" s="18"/>
      <c r="H29" s="18">
        <f t="shared" si="0"/>
        <v>0</v>
      </c>
      <c r="I29" s="54"/>
    </row>
    <row r="30" spans="2:9" ht="16.5" thickTop="1" thickBot="1" x14ac:dyDescent="0.25">
      <c r="B30" s="16">
        <v>16</v>
      </c>
      <c r="C30" s="17"/>
      <c r="D30" s="74"/>
      <c r="E30" s="18"/>
      <c r="F30" s="18"/>
      <c r="G30" s="18"/>
      <c r="H30" s="18">
        <f t="shared" si="0"/>
        <v>0</v>
      </c>
      <c r="I30" s="54"/>
    </row>
    <row r="31" spans="2:9" ht="16.5" thickTop="1" thickBot="1" x14ac:dyDescent="0.25">
      <c r="B31" s="16">
        <v>17</v>
      </c>
      <c r="C31" s="17"/>
      <c r="D31" s="74"/>
      <c r="E31" s="18"/>
      <c r="F31" s="18"/>
      <c r="G31" s="18"/>
      <c r="H31" s="18">
        <f t="shared" si="0"/>
        <v>0</v>
      </c>
      <c r="I31" s="54"/>
    </row>
    <row r="32" spans="2:9" ht="16.5" thickTop="1" thickBot="1" x14ac:dyDescent="0.25">
      <c r="B32" s="16">
        <v>18</v>
      </c>
      <c r="C32" s="17"/>
      <c r="D32" s="74"/>
      <c r="E32" s="18"/>
      <c r="F32" s="18"/>
      <c r="G32" s="18"/>
      <c r="H32" s="18">
        <f t="shared" si="0"/>
        <v>0</v>
      </c>
      <c r="I32" s="54"/>
    </row>
    <row r="33" spans="2:9" ht="16.5" thickTop="1" thickBot="1" x14ac:dyDescent="0.25">
      <c r="B33" s="16">
        <v>19</v>
      </c>
      <c r="C33" s="17"/>
      <c r="D33" s="74"/>
      <c r="E33" s="18"/>
      <c r="F33" s="18"/>
      <c r="G33" s="18"/>
      <c r="H33" s="18">
        <f t="shared" si="0"/>
        <v>0</v>
      </c>
      <c r="I33" s="54"/>
    </row>
    <row r="34" spans="2:9" ht="16.5" thickTop="1" thickBot="1" x14ac:dyDescent="0.25">
      <c r="B34" s="16">
        <v>20</v>
      </c>
      <c r="C34" s="17"/>
      <c r="D34" s="74"/>
      <c r="E34" s="18"/>
      <c r="F34" s="18"/>
      <c r="G34" s="18"/>
      <c r="H34" s="18">
        <f t="shared" si="0"/>
        <v>0</v>
      </c>
      <c r="I34" s="54"/>
    </row>
    <row r="35" spans="2:9" ht="16.5" thickTop="1" thickBot="1" x14ac:dyDescent="0.25">
      <c r="B35" s="16">
        <v>21</v>
      </c>
      <c r="C35" s="17"/>
      <c r="D35" s="74"/>
      <c r="E35" s="18"/>
      <c r="F35" s="18"/>
      <c r="G35" s="18"/>
      <c r="H35" s="18">
        <f t="shared" si="0"/>
        <v>0</v>
      </c>
      <c r="I35" s="54"/>
    </row>
    <row r="36" spans="2:9" ht="16.5" thickTop="1" thickBot="1" x14ac:dyDescent="0.25">
      <c r="B36" s="16">
        <v>22</v>
      </c>
      <c r="C36" s="17"/>
      <c r="D36" s="74"/>
      <c r="E36" s="18"/>
      <c r="F36" s="18"/>
      <c r="G36" s="18"/>
      <c r="H36" s="18">
        <f t="shared" si="0"/>
        <v>0</v>
      </c>
      <c r="I36" s="54"/>
    </row>
    <row r="37" spans="2:9" ht="16.5" thickTop="1" thickBot="1" x14ac:dyDescent="0.25">
      <c r="B37" s="16">
        <v>23</v>
      </c>
      <c r="C37" s="17"/>
      <c r="D37" s="74"/>
      <c r="E37" s="18"/>
      <c r="F37" s="18"/>
      <c r="G37" s="18"/>
      <c r="H37" s="18">
        <f t="shared" si="0"/>
        <v>0</v>
      </c>
      <c r="I37" s="54"/>
    </row>
    <row r="38" spans="2:9" ht="16.5" thickTop="1" thickBot="1" x14ac:dyDescent="0.25">
      <c r="B38" s="16">
        <v>24</v>
      </c>
      <c r="C38" s="17"/>
      <c r="D38" s="76"/>
      <c r="E38" s="18"/>
      <c r="F38" s="18"/>
      <c r="G38" s="18"/>
      <c r="H38" s="18">
        <f t="shared" si="0"/>
        <v>0</v>
      </c>
      <c r="I38" s="54"/>
    </row>
    <row r="39" spans="2:9" ht="16.5" thickTop="1" thickBot="1" x14ac:dyDescent="0.25">
      <c r="B39" s="16">
        <v>25</v>
      </c>
      <c r="C39" s="24"/>
      <c r="D39" s="77"/>
      <c r="E39" s="25"/>
      <c r="F39" s="18"/>
      <c r="G39" s="18"/>
      <c r="H39" s="18">
        <f t="shared" si="0"/>
        <v>0</v>
      </c>
      <c r="I39" s="54"/>
    </row>
    <row r="40" spans="2:9" ht="16.5" thickTop="1" thickBot="1" x14ac:dyDescent="0.25">
      <c r="B40" s="16">
        <v>26</v>
      </c>
      <c r="C40" s="17"/>
      <c r="D40" s="78"/>
      <c r="E40" s="18"/>
      <c r="F40" s="18"/>
      <c r="G40" s="18"/>
      <c r="H40" s="18">
        <f t="shared" si="0"/>
        <v>0</v>
      </c>
      <c r="I40" s="54"/>
    </row>
    <row r="41" spans="2:9" ht="16.5" thickTop="1" thickBot="1" x14ac:dyDescent="0.25">
      <c r="B41" s="16">
        <v>27</v>
      </c>
      <c r="C41" s="17"/>
      <c r="D41" s="74"/>
      <c r="E41" s="18"/>
      <c r="F41" s="18"/>
      <c r="G41" s="18"/>
      <c r="H41" s="18">
        <f t="shared" si="0"/>
        <v>0</v>
      </c>
      <c r="I41" s="54"/>
    </row>
    <row r="42" spans="2:9" ht="16.5" thickTop="1" thickBot="1" x14ac:dyDescent="0.25">
      <c r="B42" s="16">
        <v>28</v>
      </c>
      <c r="C42" s="17"/>
      <c r="D42" s="74"/>
      <c r="E42" s="18"/>
      <c r="F42" s="18"/>
      <c r="G42" s="18"/>
      <c r="H42" s="18">
        <f t="shared" si="0"/>
        <v>0</v>
      </c>
      <c r="I42" s="54"/>
    </row>
    <row r="43" spans="2:9" ht="16.5" thickTop="1" thickBot="1" x14ac:dyDescent="0.25">
      <c r="B43" s="16">
        <v>29</v>
      </c>
      <c r="C43" s="17"/>
      <c r="D43" s="74"/>
      <c r="E43" s="18"/>
      <c r="F43" s="18"/>
      <c r="G43" s="18"/>
      <c r="H43" s="18">
        <f t="shared" si="0"/>
        <v>0</v>
      </c>
      <c r="I43" s="54"/>
    </row>
    <row r="44" spans="2:9" ht="16.5" thickTop="1" thickBot="1" x14ac:dyDescent="0.25">
      <c r="B44" s="16">
        <v>30</v>
      </c>
      <c r="C44" s="17"/>
      <c r="D44" s="74"/>
      <c r="E44" s="18"/>
      <c r="F44" s="18"/>
      <c r="G44" s="18"/>
      <c r="H44" s="18">
        <f t="shared" si="0"/>
        <v>0</v>
      </c>
      <c r="I44" s="54"/>
    </row>
    <row r="45" spans="2:9" ht="21.75" thickTop="1" thickBot="1" x14ac:dyDescent="0.25">
      <c r="B45" s="123" t="s">
        <v>138</v>
      </c>
      <c r="C45" s="124"/>
      <c r="D45" s="125"/>
      <c r="E45" s="26">
        <f>SUM(E15:E44)</f>
        <v>26490</v>
      </c>
      <c r="F45" s="27"/>
      <c r="G45" s="26">
        <f>SUM(G15:G44)</f>
        <v>25000</v>
      </c>
      <c r="H45" s="27"/>
      <c r="I45" s="54"/>
    </row>
    <row r="46" spans="2:9" ht="15.75" thickTop="1" x14ac:dyDescent="0.2"/>
    <row r="47" spans="2:9" x14ac:dyDescent="0.2">
      <c r="B47" s="120" t="s">
        <v>139</v>
      </c>
      <c r="C47" s="120"/>
      <c r="E47" s="121" t="s">
        <v>140</v>
      </c>
      <c r="F47" s="121"/>
      <c r="G47" s="121"/>
      <c r="H47" s="121"/>
      <c r="I47" s="121"/>
    </row>
    <row r="48" spans="2:9" x14ac:dyDescent="0.2">
      <c r="B48" s="120" t="s">
        <v>141</v>
      </c>
      <c r="C48" s="120"/>
      <c r="E48" s="121" t="s">
        <v>142</v>
      </c>
      <c r="F48" s="121"/>
      <c r="G48" s="121"/>
      <c r="H48" s="121"/>
      <c r="I48" s="121"/>
    </row>
    <row r="49" spans="2:9" x14ac:dyDescent="0.2">
      <c r="B49" s="120" t="s">
        <v>143</v>
      </c>
      <c r="C49" s="120"/>
      <c r="E49" s="121" t="s">
        <v>151</v>
      </c>
      <c r="F49" s="121"/>
      <c r="G49" s="121"/>
      <c r="H49" s="121"/>
      <c r="I49" s="121"/>
    </row>
    <row r="50" spans="2:9" x14ac:dyDescent="0.2">
      <c r="B50" s="28"/>
      <c r="C50" s="29"/>
    </row>
    <row r="51" spans="2:9" x14ac:dyDescent="0.2">
      <c r="B51" s="28"/>
      <c r="C51" s="29"/>
    </row>
    <row r="52" spans="2:9" x14ac:dyDescent="0.2">
      <c r="B52" s="28"/>
      <c r="C52" s="29"/>
    </row>
    <row r="53" spans="2:9" x14ac:dyDescent="0.2">
      <c r="B53" s="28"/>
      <c r="C53" s="29"/>
    </row>
    <row r="54" spans="2:9" x14ac:dyDescent="0.2">
      <c r="B54" s="28"/>
      <c r="C54" s="29"/>
    </row>
    <row r="55" spans="2:9" x14ac:dyDescent="0.2">
      <c r="B55" s="28"/>
      <c r="C55" s="29"/>
    </row>
    <row r="56" spans="2:9" x14ac:dyDescent="0.2">
      <c r="B56" s="28"/>
      <c r="C56" s="29"/>
    </row>
  </sheetData>
  <mergeCells count="14">
    <mergeCell ref="B49:C49"/>
    <mergeCell ref="E49:I49"/>
    <mergeCell ref="B3:D4"/>
    <mergeCell ref="G6:H6"/>
    <mergeCell ref="G7:H7"/>
    <mergeCell ref="G9:H9"/>
    <mergeCell ref="G10:H10"/>
    <mergeCell ref="B47:C47"/>
    <mergeCell ref="E47:I47"/>
    <mergeCell ref="E3:I4"/>
    <mergeCell ref="G11:H11"/>
    <mergeCell ref="B45:D45"/>
    <mergeCell ref="B48:C48"/>
    <mergeCell ref="E48:I48"/>
  </mergeCells>
  <pageMargins left="0.7" right="0.7" top="0.75" bottom="0.75" header="0.3" footer="0.3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I56"/>
  <sheetViews>
    <sheetView rightToLeft="1" workbookViewId="0">
      <selection activeCell="G7" sqref="G7"/>
    </sheetView>
  </sheetViews>
  <sheetFormatPr defaultRowHeight="15" x14ac:dyDescent="0.2"/>
  <cols>
    <col min="1" max="1" width="15.5" style="8" customWidth="1"/>
    <col min="2" max="2" width="17.125" style="8" customWidth="1"/>
    <col min="3" max="3" width="25.5" style="9" customWidth="1"/>
    <col min="4" max="4" width="15.75" style="70" customWidth="1"/>
    <col min="5" max="6" width="13.375" style="8" customWidth="1"/>
    <col min="7" max="8" width="13.5" style="8" customWidth="1"/>
    <col min="9" max="9" width="9" style="50"/>
    <col min="10" max="16384" width="9" style="8"/>
  </cols>
  <sheetData>
    <row r="2" spans="2:9" s="6" customFormat="1" ht="14.25" customHeight="1" x14ac:dyDescent="0.2">
      <c r="C2" s="7"/>
      <c r="D2" s="69"/>
      <c r="I2" s="51"/>
    </row>
    <row r="3" spans="2:9" s="1" customFormat="1" ht="17.25" customHeight="1" x14ac:dyDescent="0.2">
      <c r="B3" s="127" t="s">
        <v>121</v>
      </c>
      <c r="C3" s="128"/>
      <c r="D3" s="128"/>
      <c r="E3" s="126" t="s">
        <v>122</v>
      </c>
      <c r="F3" s="126"/>
      <c r="G3" s="126"/>
      <c r="H3" s="126"/>
      <c r="I3" s="126"/>
    </row>
    <row r="4" spans="2:9" s="6" customFormat="1" ht="18" customHeight="1" x14ac:dyDescent="0.2">
      <c r="B4" s="128"/>
      <c r="C4" s="128"/>
      <c r="D4" s="128"/>
      <c r="E4" s="126"/>
      <c r="F4" s="126"/>
      <c r="G4" s="126"/>
      <c r="H4" s="126"/>
      <c r="I4" s="126"/>
    </row>
    <row r="5" spans="2:9" ht="15.75" thickBot="1" x14ac:dyDescent="0.25"/>
    <row r="6" spans="2:9" ht="17.25" thickTop="1" thickBot="1" x14ac:dyDescent="0.25">
      <c r="G6" s="129" t="s">
        <v>123</v>
      </c>
      <c r="H6" s="130"/>
    </row>
    <row r="7" spans="2:9" s="10" customFormat="1" ht="19.5" thickTop="1" thickBot="1" x14ac:dyDescent="0.25">
      <c r="C7" s="11"/>
      <c r="D7" s="71" t="s">
        <v>124</v>
      </c>
      <c r="G7" s="131">
        <v>73</v>
      </c>
      <c r="H7" s="132"/>
      <c r="I7" s="52"/>
    </row>
    <row r="8" spans="2:9" s="10" customFormat="1" ht="18.75" thickTop="1" x14ac:dyDescent="0.2">
      <c r="B8" s="8"/>
      <c r="C8" s="11"/>
      <c r="D8" s="72"/>
      <c r="E8" s="8"/>
      <c r="F8" s="8"/>
      <c r="I8" s="52"/>
    </row>
    <row r="9" spans="2:9" s="10" customFormat="1" ht="18" x14ac:dyDescent="0.2">
      <c r="B9" s="10" t="s">
        <v>125</v>
      </c>
      <c r="C9" s="11" t="str">
        <f>IFERROR(VLOOKUP(G7,'[1]البيانات '!$A$3:$B$102,2,0),"")</f>
        <v>رمضان سلامه</v>
      </c>
      <c r="D9" s="72"/>
      <c r="E9" s="10" t="s">
        <v>126</v>
      </c>
      <c r="G9" s="133">
        <f>IFERROR(VLOOKUP(G7,'البيانات '!A3:C78,3,0),"")</f>
        <v>0</v>
      </c>
      <c r="H9" s="133"/>
      <c r="I9" s="52"/>
    </row>
    <row r="10" spans="2:9" ht="18" x14ac:dyDescent="0.2">
      <c r="B10" s="13" t="s">
        <v>127</v>
      </c>
      <c r="E10" s="10" t="s">
        <v>128</v>
      </c>
      <c r="F10" s="10"/>
      <c r="G10" s="134"/>
      <c r="H10" s="134"/>
      <c r="I10" s="52"/>
    </row>
    <row r="11" spans="2:9" ht="20.25" x14ac:dyDescent="0.2">
      <c r="B11" s="14" t="s">
        <v>129</v>
      </c>
      <c r="C11" s="15">
        <f>IFERROR(VLOOKUP(G7,'البيانات '!A3:D78,4,0),"")</f>
        <v>0</v>
      </c>
      <c r="E11" s="10" t="s">
        <v>130</v>
      </c>
      <c r="F11" s="10"/>
      <c r="G11" s="122" t="str">
        <f>IFERROR(VLOOKUP(G7,'[1]البيانات '!$A$3:$E$102,5,0),"")</f>
        <v>احمد خفاجي</v>
      </c>
      <c r="H11" s="122"/>
    </row>
    <row r="13" spans="2:9" ht="15.75" thickBot="1" x14ac:dyDescent="0.25"/>
    <row r="14" spans="2:9" ht="19.5" thickTop="1" thickBot="1" x14ac:dyDescent="0.25">
      <c r="B14" s="2" t="s">
        <v>131</v>
      </c>
      <c r="C14" s="3" t="s">
        <v>132</v>
      </c>
      <c r="D14" s="73" t="s">
        <v>133</v>
      </c>
      <c r="E14" s="2" t="s">
        <v>134</v>
      </c>
      <c r="F14" s="2" t="s">
        <v>146</v>
      </c>
      <c r="G14" s="2" t="s">
        <v>135</v>
      </c>
      <c r="H14" s="2" t="s">
        <v>136</v>
      </c>
      <c r="I14" s="53" t="s">
        <v>137</v>
      </c>
    </row>
    <row r="15" spans="2:9" ht="16.5" thickTop="1" thickBot="1" x14ac:dyDescent="0.25">
      <c r="B15" s="16">
        <v>1</v>
      </c>
      <c r="C15" s="17">
        <v>43361</v>
      </c>
      <c r="D15" s="74"/>
      <c r="E15" s="18">
        <v>7557</v>
      </c>
      <c r="F15" s="18">
        <v>0</v>
      </c>
      <c r="G15" s="18">
        <v>0</v>
      </c>
      <c r="H15" s="18">
        <f>E15+F15-G15</f>
        <v>7557</v>
      </c>
      <c r="I15" s="54"/>
    </row>
    <row r="16" spans="2:9" ht="16.5" thickTop="1" thickBot="1" x14ac:dyDescent="0.25">
      <c r="B16" s="16">
        <v>2</v>
      </c>
      <c r="C16" s="17"/>
      <c r="D16" s="74"/>
      <c r="E16" s="18"/>
      <c r="F16" s="18"/>
      <c r="G16" s="18"/>
      <c r="H16" s="18">
        <f t="shared" ref="H16:H44" si="0">E16+F16-G16</f>
        <v>0</v>
      </c>
      <c r="I16" s="54"/>
    </row>
    <row r="17" spans="2:9" ht="16.5" thickTop="1" thickBot="1" x14ac:dyDescent="0.25">
      <c r="B17" s="16">
        <v>3</v>
      </c>
      <c r="C17" s="17"/>
      <c r="D17" s="74"/>
      <c r="E17" s="19"/>
      <c r="F17" s="18"/>
      <c r="G17" s="18"/>
      <c r="H17" s="18">
        <f t="shared" si="0"/>
        <v>0</v>
      </c>
      <c r="I17" s="54"/>
    </row>
    <row r="18" spans="2:9" ht="16.5" thickTop="1" thickBot="1" x14ac:dyDescent="0.25">
      <c r="B18" s="16">
        <v>4</v>
      </c>
      <c r="C18" s="17"/>
      <c r="D18" s="75"/>
      <c r="E18" s="20"/>
      <c r="F18" s="21"/>
      <c r="G18" s="18"/>
      <c r="H18" s="18">
        <f t="shared" si="0"/>
        <v>0</v>
      </c>
      <c r="I18" s="54"/>
    </row>
    <row r="19" spans="2:9" ht="16.5" thickTop="1" thickBot="1" x14ac:dyDescent="0.25">
      <c r="B19" s="16">
        <v>5</v>
      </c>
      <c r="C19" s="17"/>
      <c r="D19" s="74"/>
      <c r="E19" s="22"/>
      <c r="F19" s="18"/>
      <c r="G19" s="18"/>
      <c r="H19" s="18">
        <f t="shared" si="0"/>
        <v>0</v>
      </c>
      <c r="I19" s="54"/>
    </row>
    <row r="20" spans="2:9" ht="16.5" thickTop="1" thickBot="1" x14ac:dyDescent="0.25">
      <c r="B20" s="16">
        <v>6</v>
      </c>
      <c r="C20" s="17"/>
      <c r="D20" s="74"/>
      <c r="E20" s="18"/>
      <c r="F20" s="18"/>
      <c r="G20" s="18"/>
      <c r="H20" s="18">
        <f t="shared" si="0"/>
        <v>0</v>
      </c>
      <c r="I20" s="54"/>
    </row>
    <row r="21" spans="2:9" ht="16.5" thickTop="1" thickBot="1" x14ac:dyDescent="0.25">
      <c r="B21" s="16">
        <v>7</v>
      </c>
      <c r="C21" s="17"/>
      <c r="D21" s="74"/>
      <c r="E21" s="18"/>
      <c r="F21" s="18"/>
      <c r="G21" s="18"/>
      <c r="H21" s="18">
        <f t="shared" si="0"/>
        <v>0</v>
      </c>
      <c r="I21" s="54"/>
    </row>
    <row r="22" spans="2:9" ht="16.5" thickTop="1" thickBot="1" x14ac:dyDescent="0.25">
      <c r="B22" s="16">
        <v>8</v>
      </c>
      <c r="C22" s="17"/>
      <c r="D22" s="74"/>
      <c r="E22" s="18"/>
      <c r="F22" s="18"/>
      <c r="G22" s="18"/>
      <c r="H22" s="18">
        <f t="shared" si="0"/>
        <v>0</v>
      </c>
      <c r="I22" s="54"/>
    </row>
    <row r="23" spans="2:9" ht="16.5" thickTop="1" thickBot="1" x14ac:dyDescent="0.25">
      <c r="B23" s="16">
        <v>9</v>
      </c>
      <c r="C23" s="17"/>
      <c r="D23" s="74"/>
      <c r="E23" s="18"/>
      <c r="F23" s="18"/>
      <c r="G23" s="18"/>
      <c r="H23" s="23">
        <f t="shared" si="0"/>
        <v>0</v>
      </c>
      <c r="I23" s="54"/>
    </row>
    <row r="24" spans="2:9" ht="16.5" thickTop="1" thickBot="1" x14ac:dyDescent="0.25">
      <c r="B24" s="16">
        <v>10</v>
      </c>
      <c r="C24" s="17"/>
      <c r="D24" s="74"/>
      <c r="E24" s="18"/>
      <c r="F24" s="18"/>
      <c r="G24" s="18"/>
      <c r="H24" s="18">
        <f t="shared" si="0"/>
        <v>0</v>
      </c>
      <c r="I24" s="54"/>
    </row>
    <row r="25" spans="2:9" ht="16.5" thickTop="1" thickBot="1" x14ac:dyDescent="0.25">
      <c r="B25" s="16">
        <v>11</v>
      </c>
      <c r="C25" s="17"/>
      <c r="D25" s="74"/>
      <c r="E25" s="18"/>
      <c r="F25" s="18"/>
      <c r="G25" s="18"/>
      <c r="H25" s="18">
        <f t="shared" si="0"/>
        <v>0</v>
      </c>
      <c r="I25" s="54"/>
    </row>
    <row r="26" spans="2:9" ht="16.5" thickTop="1" thickBot="1" x14ac:dyDescent="0.25">
      <c r="B26" s="16">
        <v>12</v>
      </c>
      <c r="C26" s="17"/>
      <c r="D26" s="74"/>
      <c r="E26" s="18"/>
      <c r="F26" s="18"/>
      <c r="G26" s="18"/>
      <c r="H26" s="18">
        <f t="shared" si="0"/>
        <v>0</v>
      </c>
      <c r="I26" s="54"/>
    </row>
    <row r="27" spans="2:9" ht="16.5" thickTop="1" thickBot="1" x14ac:dyDescent="0.25">
      <c r="B27" s="16">
        <v>13</v>
      </c>
      <c r="C27" s="17"/>
      <c r="D27" s="74"/>
      <c r="E27" s="18"/>
      <c r="F27" s="18"/>
      <c r="G27" s="18"/>
      <c r="H27" s="18">
        <f t="shared" si="0"/>
        <v>0</v>
      </c>
      <c r="I27" s="54"/>
    </row>
    <row r="28" spans="2:9" ht="16.5" thickTop="1" thickBot="1" x14ac:dyDescent="0.25">
      <c r="B28" s="16">
        <v>14</v>
      </c>
      <c r="C28" s="17"/>
      <c r="D28" s="74"/>
      <c r="E28" s="18"/>
      <c r="F28" s="18"/>
      <c r="G28" s="18"/>
      <c r="H28" s="18">
        <f t="shared" si="0"/>
        <v>0</v>
      </c>
      <c r="I28" s="54"/>
    </row>
    <row r="29" spans="2:9" ht="16.5" thickTop="1" thickBot="1" x14ac:dyDescent="0.25">
      <c r="B29" s="16">
        <v>15</v>
      </c>
      <c r="C29" s="17"/>
      <c r="D29" s="74"/>
      <c r="E29" s="18"/>
      <c r="F29" s="18"/>
      <c r="G29" s="18"/>
      <c r="H29" s="18">
        <f t="shared" si="0"/>
        <v>0</v>
      </c>
      <c r="I29" s="54"/>
    </row>
    <row r="30" spans="2:9" ht="16.5" thickTop="1" thickBot="1" x14ac:dyDescent="0.25">
      <c r="B30" s="16">
        <v>16</v>
      </c>
      <c r="C30" s="17"/>
      <c r="D30" s="74"/>
      <c r="E30" s="18"/>
      <c r="F30" s="18"/>
      <c r="G30" s="18"/>
      <c r="H30" s="18">
        <f t="shared" si="0"/>
        <v>0</v>
      </c>
      <c r="I30" s="54"/>
    </row>
    <row r="31" spans="2:9" ht="16.5" thickTop="1" thickBot="1" x14ac:dyDescent="0.25">
      <c r="B31" s="16">
        <v>17</v>
      </c>
      <c r="C31" s="17"/>
      <c r="D31" s="74"/>
      <c r="E31" s="18"/>
      <c r="F31" s="18"/>
      <c r="G31" s="18"/>
      <c r="H31" s="18">
        <f t="shared" si="0"/>
        <v>0</v>
      </c>
      <c r="I31" s="54"/>
    </row>
    <row r="32" spans="2:9" ht="16.5" thickTop="1" thickBot="1" x14ac:dyDescent="0.25">
      <c r="B32" s="16">
        <v>18</v>
      </c>
      <c r="C32" s="17"/>
      <c r="D32" s="74"/>
      <c r="E32" s="18"/>
      <c r="F32" s="18"/>
      <c r="G32" s="18"/>
      <c r="H32" s="18">
        <f t="shared" si="0"/>
        <v>0</v>
      </c>
      <c r="I32" s="54"/>
    </row>
    <row r="33" spans="2:9" ht="16.5" thickTop="1" thickBot="1" x14ac:dyDescent="0.25">
      <c r="B33" s="16">
        <v>19</v>
      </c>
      <c r="C33" s="17"/>
      <c r="D33" s="74"/>
      <c r="E33" s="18"/>
      <c r="F33" s="18"/>
      <c r="G33" s="18"/>
      <c r="H33" s="18">
        <f t="shared" si="0"/>
        <v>0</v>
      </c>
      <c r="I33" s="54"/>
    </row>
    <row r="34" spans="2:9" ht="16.5" thickTop="1" thickBot="1" x14ac:dyDescent="0.25">
      <c r="B34" s="16">
        <v>20</v>
      </c>
      <c r="C34" s="17"/>
      <c r="D34" s="74"/>
      <c r="E34" s="18"/>
      <c r="F34" s="18"/>
      <c r="G34" s="18"/>
      <c r="H34" s="18">
        <f t="shared" si="0"/>
        <v>0</v>
      </c>
      <c r="I34" s="54"/>
    </row>
    <row r="35" spans="2:9" ht="16.5" thickTop="1" thickBot="1" x14ac:dyDescent="0.25">
      <c r="B35" s="16">
        <v>21</v>
      </c>
      <c r="C35" s="17"/>
      <c r="D35" s="74"/>
      <c r="E35" s="18"/>
      <c r="F35" s="18"/>
      <c r="G35" s="18"/>
      <c r="H35" s="18">
        <f t="shared" si="0"/>
        <v>0</v>
      </c>
      <c r="I35" s="54"/>
    </row>
    <row r="36" spans="2:9" ht="16.5" thickTop="1" thickBot="1" x14ac:dyDescent="0.25">
      <c r="B36" s="16">
        <v>22</v>
      </c>
      <c r="C36" s="17"/>
      <c r="D36" s="74"/>
      <c r="E36" s="18"/>
      <c r="F36" s="18"/>
      <c r="G36" s="18"/>
      <c r="H36" s="18">
        <f t="shared" si="0"/>
        <v>0</v>
      </c>
      <c r="I36" s="54"/>
    </row>
    <row r="37" spans="2:9" ht="16.5" thickTop="1" thickBot="1" x14ac:dyDescent="0.25">
      <c r="B37" s="16">
        <v>23</v>
      </c>
      <c r="C37" s="17"/>
      <c r="D37" s="74"/>
      <c r="E37" s="18"/>
      <c r="F37" s="18"/>
      <c r="G37" s="18"/>
      <c r="H37" s="18">
        <f t="shared" si="0"/>
        <v>0</v>
      </c>
      <c r="I37" s="54"/>
    </row>
    <row r="38" spans="2:9" ht="16.5" thickTop="1" thickBot="1" x14ac:dyDescent="0.25">
      <c r="B38" s="16">
        <v>24</v>
      </c>
      <c r="C38" s="17"/>
      <c r="D38" s="76"/>
      <c r="E38" s="18"/>
      <c r="F38" s="18"/>
      <c r="G38" s="18"/>
      <c r="H38" s="18">
        <f t="shared" si="0"/>
        <v>0</v>
      </c>
      <c r="I38" s="54"/>
    </row>
    <row r="39" spans="2:9" ht="16.5" thickTop="1" thickBot="1" x14ac:dyDescent="0.25">
      <c r="B39" s="16">
        <v>25</v>
      </c>
      <c r="C39" s="24"/>
      <c r="D39" s="77"/>
      <c r="E39" s="25"/>
      <c r="F39" s="18"/>
      <c r="G39" s="18"/>
      <c r="H39" s="18">
        <f t="shared" si="0"/>
        <v>0</v>
      </c>
      <c r="I39" s="54"/>
    </row>
    <row r="40" spans="2:9" ht="16.5" thickTop="1" thickBot="1" x14ac:dyDescent="0.25">
      <c r="B40" s="16">
        <v>26</v>
      </c>
      <c r="C40" s="17"/>
      <c r="D40" s="78"/>
      <c r="E40" s="18"/>
      <c r="F40" s="18"/>
      <c r="G40" s="18"/>
      <c r="H40" s="18">
        <f t="shared" si="0"/>
        <v>0</v>
      </c>
      <c r="I40" s="54"/>
    </row>
    <row r="41" spans="2:9" ht="16.5" thickTop="1" thickBot="1" x14ac:dyDescent="0.25">
      <c r="B41" s="16">
        <v>27</v>
      </c>
      <c r="C41" s="17"/>
      <c r="D41" s="74"/>
      <c r="E41" s="18"/>
      <c r="F41" s="18"/>
      <c r="G41" s="18"/>
      <c r="H41" s="18">
        <f t="shared" si="0"/>
        <v>0</v>
      </c>
      <c r="I41" s="54"/>
    </row>
    <row r="42" spans="2:9" ht="16.5" thickTop="1" thickBot="1" x14ac:dyDescent="0.25">
      <c r="B42" s="16">
        <v>28</v>
      </c>
      <c r="C42" s="17"/>
      <c r="D42" s="74"/>
      <c r="E42" s="18"/>
      <c r="F42" s="18"/>
      <c r="G42" s="18"/>
      <c r="H42" s="18">
        <f t="shared" si="0"/>
        <v>0</v>
      </c>
      <c r="I42" s="54"/>
    </row>
    <row r="43" spans="2:9" ht="16.5" thickTop="1" thickBot="1" x14ac:dyDescent="0.25">
      <c r="B43" s="16">
        <v>29</v>
      </c>
      <c r="C43" s="17"/>
      <c r="D43" s="74"/>
      <c r="E43" s="18"/>
      <c r="F43" s="18"/>
      <c r="G43" s="18"/>
      <c r="H43" s="18">
        <f t="shared" si="0"/>
        <v>0</v>
      </c>
      <c r="I43" s="54"/>
    </row>
    <row r="44" spans="2:9" ht="16.5" thickTop="1" thickBot="1" x14ac:dyDescent="0.25">
      <c r="B44" s="16">
        <v>30</v>
      </c>
      <c r="C44" s="17"/>
      <c r="D44" s="74"/>
      <c r="E44" s="18"/>
      <c r="F44" s="18"/>
      <c r="G44" s="18"/>
      <c r="H44" s="18">
        <f t="shared" si="0"/>
        <v>0</v>
      </c>
      <c r="I44" s="54"/>
    </row>
    <row r="45" spans="2:9" ht="21.75" thickTop="1" thickBot="1" x14ac:dyDescent="0.25">
      <c r="B45" s="123" t="s">
        <v>138</v>
      </c>
      <c r="C45" s="124"/>
      <c r="D45" s="125"/>
      <c r="E45" s="26">
        <f>SUM(E15:E44)</f>
        <v>7557</v>
      </c>
      <c r="F45" s="27"/>
      <c r="G45" s="26">
        <f>SUM(G15:G44)</f>
        <v>0</v>
      </c>
      <c r="H45" s="27"/>
      <c r="I45" s="54"/>
    </row>
    <row r="46" spans="2:9" ht="15.75" thickTop="1" x14ac:dyDescent="0.2"/>
    <row r="47" spans="2:9" x14ac:dyDescent="0.2">
      <c r="B47" s="120" t="s">
        <v>139</v>
      </c>
      <c r="C47" s="120"/>
      <c r="E47" s="121" t="s">
        <v>140</v>
      </c>
      <c r="F47" s="121"/>
      <c r="G47" s="121"/>
      <c r="H47" s="121"/>
      <c r="I47" s="121"/>
    </row>
    <row r="48" spans="2:9" x14ac:dyDescent="0.2">
      <c r="B48" s="120" t="s">
        <v>141</v>
      </c>
      <c r="C48" s="120"/>
      <c r="E48" s="121" t="s">
        <v>142</v>
      </c>
      <c r="F48" s="121"/>
      <c r="G48" s="121"/>
      <c r="H48" s="121"/>
      <c r="I48" s="121"/>
    </row>
    <row r="49" spans="2:9" x14ac:dyDescent="0.2">
      <c r="B49" s="120" t="s">
        <v>143</v>
      </c>
      <c r="C49" s="120"/>
      <c r="E49" s="121" t="s">
        <v>151</v>
      </c>
      <c r="F49" s="121"/>
      <c r="G49" s="121"/>
      <c r="H49" s="121"/>
      <c r="I49" s="121"/>
    </row>
    <row r="50" spans="2:9" x14ac:dyDescent="0.2">
      <c r="B50" s="28"/>
      <c r="C50" s="29"/>
    </row>
    <row r="51" spans="2:9" x14ac:dyDescent="0.2">
      <c r="B51" s="28"/>
      <c r="C51" s="29"/>
    </row>
    <row r="52" spans="2:9" x14ac:dyDescent="0.2">
      <c r="B52" s="28"/>
      <c r="C52" s="29"/>
    </row>
    <row r="53" spans="2:9" x14ac:dyDescent="0.2">
      <c r="B53" s="28"/>
      <c r="C53" s="29"/>
    </row>
    <row r="54" spans="2:9" x14ac:dyDescent="0.2">
      <c r="B54" s="28"/>
      <c r="C54" s="29"/>
    </row>
    <row r="55" spans="2:9" x14ac:dyDescent="0.2">
      <c r="B55" s="28"/>
      <c r="C55" s="29"/>
    </row>
    <row r="56" spans="2:9" x14ac:dyDescent="0.2">
      <c r="B56" s="28"/>
      <c r="C56" s="29"/>
    </row>
  </sheetData>
  <mergeCells count="14">
    <mergeCell ref="B49:C49"/>
    <mergeCell ref="E49:I49"/>
    <mergeCell ref="B3:D4"/>
    <mergeCell ref="G6:H6"/>
    <mergeCell ref="G7:H7"/>
    <mergeCell ref="G9:H9"/>
    <mergeCell ref="G10:H10"/>
    <mergeCell ref="B47:C47"/>
    <mergeCell ref="E47:I47"/>
    <mergeCell ref="E3:I4"/>
    <mergeCell ref="G11:H11"/>
    <mergeCell ref="B45:D45"/>
    <mergeCell ref="B48:C48"/>
    <mergeCell ref="E48:I48"/>
  </mergeCells>
  <pageMargins left="0.7" right="0.7" top="0.75" bottom="0.75" header="0.3" footer="0.3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I56"/>
  <sheetViews>
    <sheetView rightToLeft="1" workbookViewId="0">
      <selection activeCell="G7" sqref="G7"/>
    </sheetView>
  </sheetViews>
  <sheetFormatPr defaultRowHeight="15" x14ac:dyDescent="0.2"/>
  <cols>
    <col min="1" max="1" width="15.5" style="8" customWidth="1"/>
    <col min="2" max="2" width="17.125" style="8" customWidth="1"/>
    <col min="3" max="3" width="25.5" style="9" customWidth="1"/>
    <col min="4" max="4" width="15.75" style="70" customWidth="1"/>
    <col min="5" max="6" width="13.375" style="8" customWidth="1"/>
    <col min="7" max="8" width="13.5" style="8" customWidth="1"/>
    <col min="9" max="9" width="9" style="50"/>
    <col min="10" max="16384" width="9" style="8"/>
  </cols>
  <sheetData>
    <row r="2" spans="2:9" s="6" customFormat="1" ht="14.25" customHeight="1" x14ac:dyDescent="0.2">
      <c r="C2" s="7"/>
      <c r="D2" s="69"/>
      <c r="I2" s="51"/>
    </row>
    <row r="3" spans="2:9" s="1" customFormat="1" ht="17.25" customHeight="1" x14ac:dyDescent="0.2">
      <c r="B3" s="127" t="s">
        <v>121</v>
      </c>
      <c r="C3" s="128"/>
      <c r="D3" s="128"/>
      <c r="E3" s="126" t="s">
        <v>122</v>
      </c>
      <c r="F3" s="126"/>
      <c r="G3" s="126"/>
      <c r="H3" s="126"/>
      <c r="I3" s="126"/>
    </row>
    <row r="4" spans="2:9" s="6" customFormat="1" ht="18" customHeight="1" x14ac:dyDescent="0.2">
      <c r="B4" s="128"/>
      <c r="C4" s="128"/>
      <c r="D4" s="128"/>
      <c r="E4" s="126"/>
      <c r="F4" s="126"/>
      <c r="G4" s="126"/>
      <c r="H4" s="126"/>
      <c r="I4" s="126"/>
    </row>
    <row r="5" spans="2:9" ht="15.75" thickBot="1" x14ac:dyDescent="0.25"/>
    <row r="6" spans="2:9" ht="17.25" thickTop="1" thickBot="1" x14ac:dyDescent="0.25">
      <c r="G6" s="129" t="s">
        <v>123</v>
      </c>
      <c r="H6" s="130"/>
    </row>
    <row r="7" spans="2:9" s="10" customFormat="1" ht="19.5" thickTop="1" thickBot="1" x14ac:dyDescent="0.25">
      <c r="C7" s="11"/>
      <c r="D7" s="71" t="s">
        <v>124</v>
      </c>
      <c r="G7" s="131">
        <v>74</v>
      </c>
      <c r="H7" s="132"/>
      <c r="I7" s="52"/>
    </row>
    <row r="8" spans="2:9" s="10" customFormat="1" ht="18.75" thickTop="1" x14ac:dyDescent="0.2">
      <c r="B8" s="8"/>
      <c r="C8" s="11"/>
      <c r="D8" s="72"/>
      <c r="E8" s="8"/>
      <c r="F8" s="8"/>
      <c r="I8" s="52"/>
    </row>
    <row r="9" spans="2:9" s="10" customFormat="1" ht="18" x14ac:dyDescent="0.2">
      <c r="B9" s="10" t="s">
        <v>125</v>
      </c>
      <c r="C9" s="11" t="str">
        <f>IFERROR(VLOOKUP(G7,'[1]البيانات '!$A$3:$B$102,2,0),"")</f>
        <v>رمضان السقا</v>
      </c>
      <c r="D9" s="72"/>
      <c r="E9" s="10" t="s">
        <v>126</v>
      </c>
      <c r="G9" s="133">
        <f>IFERROR(VLOOKUP(G7,'البيانات '!A3:C78,3,0),"")</f>
        <v>0</v>
      </c>
      <c r="H9" s="133"/>
      <c r="I9" s="52"/>
    </row>
    <row r="10" spans="2:9" ht="18" x14ac:dyDescent="0.2">
      <c r="B10" s="13" t="s">
        <v>127</v>
      </c>
      <c r="E10" s="10" t="s">
        <v>128</v>
      </c>
      <c r="F10" s="10"/>
      <c r="G10" s="134"/>
      <c r="H10" s="134"/>
      <c r="I10" s="52"/>
    </row>
    <row r="11" spans="2:9" ht="20.25" x14ac:dyDescent="0.2">
      <c r="B11" s="14" t="s">
        <v>129</v>
      </c>
      <c r="C11" s="15">
        <f>IFERROR(VLOOKUP(G7,'البيانات '!A3:D78,4,0),"")</f>
        <v>0</v>
      </c>
      <c r="E11" s="10" t="s">
        <v>130</v>
      </c>
      <c r="F11" s="10"/>
      <c r="G11" s="122" t="str">
        <f>IFERROR(VLOOKUP(G7,'[1]البيانات '!$A$3:$E$102,5,0),"")</f>
        <v>احمد خفاجي</v>
      </c>
      <c r="H11" s="122"/>
    </row>
    <row r="13" spans="2:9" ht="15.75" thickBot="1" x14ac:dyDescent="0.25"/>
    <row r="14" spans="2:9" ht="19.5" thickTop="1" thickBot="1" x14ac:dyDescent="0.25">
      <c r="B14" s="2" t="s">
        <v>131</v>
      </c>
      <c r="C14" s="3" t="s">
        <v>132</v>
      </c>
      <c r="D14" s="73" t="s">
        <v>133</v>
      </c>
      <c r="E14" s="2" t="s">
        <v>134</v>
      </c>
      <c r="F14" s="2" t="s">
        <v>146</v>
      </c>
      <c r="G14" s="2" t="s">
        <v>135</v>
      </c>
      <c r="H14" s="2" t="s">
        <v>136</v>
      </c>
      <c r="I14" s="53" t="s">
        <v>137</v>
      </c>
    </row>
    <row r="15" spans="2:9" ht="16.5" thickTop="1" thickBot="1" x14ac:dyDescent="0.25">
      <c r="B15" s="16">
        <v>1</v>
      </c>
      <c r="C15" s="17"/>
      <c r="D15" s="74"/>
      <c r="E15" s="18">
        <v>3450</v>
      </c>
      <c r="F15" s="18">
        <v>0</v>
      </c>
      <c r="G15" s="18">
        <v>3450</v>
      </c>
      <c r="H15" s="18">
        <f>E15+F15-G15</f>
        <v>0</v>
      </c>
      <c r="I15" s="54" t="s">
        <v>148</v>
      </c>
    </row>
    <row r="16" spans="2:9" ht="16.5" thickTop="1" thickBot="1" x14ac:dyDescent="0.25">
      <c r="B16" s="16">
        <v>2</v>
      </c>
      <c r="C16" s="17"/>
      <c r="D16" s="74"/>
      <c r="E16" s="18"/>
      <c r="F16" s="18"/>
      <c r="G16" s="18"/>
      <c r="H16" s="18">
        <f t="shared" ref="H16:H44" si="0">E16+F16-G16</f>
        <v>0</v>
      </c>
      <c r="I16" s="54"/>
    </row>
    <row r="17" spans="2:9" ht="16.5" thickTop="1" thickBot="1" x14ac:dyDescent="0.25">
      <c r="B17" s="16">
        <v>3</v>
      </c>
      <c r="C17" s="17"/>
      <c r="D17" s="74"/>
      <c r="E17" s="19"/>
      <c r="F17" s="18"/>
      <c r="G17" s="18"/>
      <c r="H17" s="18">
        <f t="shared" si="0"/>
        <v>0</v>
      </c>
      <c r="I17" s="54"/>
    </row>
    <row r="18" spans="2:9" ht="16.5" thickTop="1" thickBot="1" x14ac:dyDescent="0.25">
      <c r="B18" s="16">
        <v>4</v>
      </c>
      <c r="C18" s="17"/>
      <c r="D18" s="75"/>
      <c r="E18" s="20"/>
      <c r="F18" s="21"/>
      <c r="G18" s="18"/>
      <c r="H18" s="18">
        <f t="shared" si="0"/>
        <v>0</v>
      </c>
      <c r="I18" s="54"/>
    </row>
    <row r="19" spans="2:9" ht="16.5" thickTop="1" thickBot="1" x14ac:dyDescent="0.25">
      <c r="B19" s="16">
        <v>5</v>
      </c>
      <c r="C19" s="17"/>
      <c r="D19" s="74"/>
      <c r="E19" s="22"/>
      <c r="F19" s="18"/>
      <c r="G19" s="18"/>
      <c r="H19" s="18">
        <f t="shared" si="0"/>
        <v>0</v>
      </c>
      <c r="I19" s="54"/>
    </row>
    <row r="20" spans="2:9" ht="16.5" thickTop="1" thickBot="1" x14ac:dyDescent="0.25">
      <c r="B20" s="16">
        <v>6</v>
      </c>
      <c r="C20" s="17"/>
      <c r="D20" s="74"/>
      <c r="E20" s="18"/>
      <c r="F20" s="18"/>
      <c r="G20" s="18"/>
      <c r="H20" s="18">
        <f t="shared" si="0"/>
        <v>0</v>
      </c>
      <c r="I20" s="54"/>
    </row>
    <row r="21" spans="2:9" ht="16.5" thickTop="1" thickBot="1" x14ac:dyDescent="0.25">
      <c r="B21" s="16">
        <v>7</v>
      </c>
      <c r="C21" s="17"/>
      <c r="D21" s="74"/>
      <c r="E21" s="18"/>
      <c r="F21" s="18"/>
      <c r="G21" s="18"/>
      <c r="H21" s="18">
        <f t="shared" si="0"/>
        <v>0</v>
      </c>
      <c r="I21" s="54"/>
    </row>
    <row r="22" spans="2:9" ht="16.5" thickTop="1" thickBot="1" x14ac:dyDescent="0.25">
      <c r="B22" s="16">
        <v>8</v>
      </c>
      <c r="C22" s="17"/>
      <c r="D22" s="74"/>
      <c r="E22" s="18"/>
      <c r="F22" s="18"/>
      <c r="G22" s="18"/>
      <c r="H22" s="18">
        <f t="shared" si="0"/>
        <v>0</v>
      </c>
      <c r="I22" s="54"/>
    </row>
    <row r="23" spans="2:9" ht="16.5" thickTop="1" thickBot="1" x14ac:dyDescent="0.25">
      <c r="B23" s="16">
        <v>9</v>
      </c>
      <c r="C23" s="17"/>
      <c r="D23" s="74"/>
      <c r="E23" s="18"/>
      <c r="F23" s="18"/>
      <c r="G23" s="18"/>
      <c r="H23" s="23">
        <f t="shared" si="0"/>
        <v>0</v>
      </c>
      <c r="I23" s="54"/>
    </row>
    <row r="24" spans="2:9" ht="16.5" thickTop="1" thickBot="1" x14ac:dyDescent="0.25">
      <c r="B24" s="16">
        <v>10</v>
      </c>
      <c r="C24" s="17"/>
      <c r="D24" s="74"/>
      <c r="E24" s="18"/>
      <c r="F24" s="18"/>
      <c r="G24" s="18"/>
      <c r="H24" s="18">
        <f t="shared" si="0"/>
        <v>0</v>
      </c>
      <c r="I24" s="54"/>
    </row>
    <row r="25" spans="2:9" ht="16.5" thickTop="1" thickBot="1" x14ac:dyDescent="0.25">
      <c r="B25" s="16">
        <v>11</v>
      </c>
      <c r="C25" s="17"/>
      <c r="D25" s="74"/>
      <c r="E25" s="18"/>
      <c r="F25" s="18"/>
      <c r="G25" s="18"/>
      <c r="H25" s="18">
        <f t="shared" si="0"/>
        <v>0</v>
      </c>
      <c r="I25" s="54"/>
    </row>
    <row r="26" spans="2:9" ht="16.5" thickTop="1" thickBot="1" x14ac:dyDescent="0.25">
      <c r="B26" s="16">
        <v>12</v>
      </c>
      <c r="C26" s="17"/>
      <c r="D26" s="74"/>
      <c r="E26" s="18"/>
      <c r="F26" s="18"/>
      <c r="G26" s="18"/>
      <c r="H26" s="18">
        <f t="shared" si="0"/>
        <v>0</v>
      </c>
      <c r="I26" s="54"/>
    </row>
    <row r="27" spans="2:9" ht="16.5" thickTop="1" thickBot="1" x14ac:dyDescent="0.25">
      <c r="B27" s="16">
        <v>13</v>
      </c>
      <c r="C27" s="17"/>
      <c r="D27" s="74"/>
      <c r="E27" s="18"/>
      <c r="F27" s="18"/>
      <c r="G27" s="18"/>
      <c r="H27" s="18">
        <f t="shared" si="0"/>
        <v>0</v>
      </c>
      <c r="I27" s="54"/>
    </row>
    <row r="28" spans="2:9" ht="16.5" thickTop="1" thickBot="1" x14ac:dyDescent="0.25">
      <c r="B28" s="16">
        <v>14</v>
      </c>
      <c r="C28" s="17"/>
      <c r="D28" s="74"/>
      <c r="E28" s="18"/>
      <c r="F28" s="18"/>
      <c r="G28" s="18"/>
      <c r="H28" s="18">
        <f t="shared" si="0"/>
        <v>0</v>
      </c>
      <c r="I28" s="54"/>
    </row>
    <row r="29" spans="2:9" ht="16.5" thickTop="1" thickBot="1" x14ac:dyDescent="0.25">
      <c r="B29" s="16">
        <v>15</v>
      </c>
      <c r="C29" s="17"/>
      <c r="D29" s="74"/>
      <c r="E29" s="18"/>
      <c r="F29" s="18"/>
      <c r="G29" s="18"/>
      <c r="H29" s="18">
        <f t="shared" si="0"/>
        <v>0</v>
      </c>
      <c r="I29" s="54"/>
    </row>
    <row r="30" spans="2:9" ht="16.5" thickTop="1" thickBot="1" x14ac:dyDescent="0.25">
      <c r="B30" s="16">
        <v>16</v>
      </c>
      <c r="C30" s="17"/>
      <c r="D30" s="74"/>
      <c r="E30" s="18"/>
      <c r="F30" s="18"/>
      <c r="G30" s="18"/>
      <c r="H30" s="18">
        <f t="shared" si="0"/>
        <v>0</v>
      </c>
      <c r="I30" s="54"/>
    </row>
    <row r="31" spans="2:9" ht="16.5" thickTop="1" thickBot="1" x14ac:dyDescent="0.25">
      <c r="B31" s="16">
        <v>17</v>
      </c>
      <c r="C31" s="17"/>
      <c r="D31" s="74"/>
      <c r="E31" s="18"/>
      <c r="F31" s="18"/>
      <c r="G31" s="18"/>
      <c r="H31" s="18">
        <f t="shared" si="0"/>
        <v>0</v>
      </c>
      <c r="I31" s="54"/>
    </row>
    <row r="32" spans="2:9" ht="16.5" thickTop="1" thickBot="1" x14ac:dyDescent="0.25">
      <c r="B32" s="16">
        <v>18</v>
      </c>
      <c r="C32" s="17"/>
      <c r="D32" s="74"/>
      <c r="E32" s="18"/>
      <c r="F32" s="18"/>
      <c r="G32" s="18"/>
      <c r="H32" s="18">
        <f t="shared" si="0"/>
        <v>0</v>
      </c>
      <c r="I32" s="54"/>
    </row>
    <row r="33" spans="2:9" ht="16.5" thickTop="1" thickBot="1" x14ac:dyDescent="0.25">
      <c r="B33" s="16">
        <v>19</v>
      </c>
      <c r="C33" s="17"/>
      <c r="D33" s="74"/>
      <c r="E33" s="18"/>
      <c r="F33" s="18"/>
      <c r="G33" s="18"/>
      <c r="H33" s="18">
        <f t="shared" si="0"/>
        <v>0</v>
      </c>
      <c r="I33" s="54"/>
    </row>
    <row r="34" spans="2:9" ht="16.5" thickTop="1" thickBot="1" x14ac:dyDescent="0.25">
      <c r="B34" s="16">
        <v>20</v>
      </c>
      <c r="C34" s="17"/>
      <c r="D34" s="74"/>
      <c r="E34" s="18"/>
      <c r="F34" s="18"/>
      <c r="G34" s="18"/>
      <c r="H34" s="18">
        <f t="shared" si="0"/>
        <v>0</v>
      </c>
      <c r="I34" s="54"/>
    </row>
    <row r="35" spans="2:9" ht="16.5" thickTop="1" thickBot="1" x14ac:dyDescent="0.25">
      <c r="B35" s="16">
        <v>21</v>
      </c>
      <c r="C35" s="17"/>
      <c r="D35" s="74"/>
      <c r="E35" s="18"/>
      <c r="F35" s="18"/>
      <c r="G35" s="18"/>
      <c r="H35" s="18">
        <f t="shared" si="0"/>
        <v>0</v>
      </c>
      <c r="I35" s="54"/>
    </row>
    <row r="36" spans="2:9" ht="16.5" thickTop="1" thickBot="1" x14ac:dyDescent="0.25">
      <c r="B36" s="16">
        <v>22</v>
      </c>
      <c r="C36" s="17"/>
      <c r="D36" s="74"/>
      <c r="E36" s="18"/>
      <c r="F36" s="18"/>
      <c r="G36" s="18"/>
      <c r="H36" s="18">
        <f t="shared" si="0"/>
        <v>0</v>
      </c>
      <c r="I36" s="54"/>
    </row>
    <row r="37" spans="2:9" ht="16.5" thickTop="1" thickBot="1" x14ac:dyDescent="0.25">
      <c r="B37" s="16">
        <v>23</v>
      </c>
      <c r="C37" s="17"/>
      <c r="D37" s="74"/>
      <c r="E37" s="18"/>
      <c r="F37" s="18"/>
      <c r="G37" s="18"/>
      <c r="H37" s="18">
        <f t="shared" si="0"/>
        <v>0</v>
      </c>
      <c r="I37" s="54"/>
    </row>
    <row r="38" spans="2:9" ht="16.5" thickTop="1" thickBot="1" x14ac:dyDescent="0.25">
      <c r="B38" s="16">
        <v>24</v>
      </c>
      <c r="C38" s="17"/>
      <c r="D38" s="76"/>
      <c r="E38" s="18"/>
      <c r="F38" s="18"/>
      <c r="G38" s="18"/>
      <c r="H38" s="18">
        <f t="shared" si="0"/>
        <v>0</v>
      </c>
      <c r="I38" s="54"/>
    </row>
    <row r="39" spans="2:9" ht="16.5" thickTop="1" thickBot="1" x14ac:dyDescent="0.25">
      <c r="B39" s="16">
        <v>25</v>
      </c>
      <c r="C39" s="24"/>
      <c r="D39" s="77"/>
      <c r="E39" s="25"/>
      <c r="F39" s="18"/>
      <c r="G39" s="18"/>
      <c r="H39" s="18">
        <f t="shared" si="0"/>
        <v>0</v>
      </c>
      <c r="I39" s="54"/>
    </row>
    <row r="40" spans="2:9" ht="16.5" thickTop="1" thickBot="1" x14ac:dyDescent="0.25">
      <c r="B40" s="16">
        <v>26</v>
      </c>
      <c r="C40" s="17"/>
      <c r="D40" s="78"/>
      <c r="E40" s="18"/>
      <c r="F40" s="18"/>
      <c r="G40" s="18"/>
      <c r="H40" s="18">
        <f t="shared" si="0"/>
        <v>0</v>
      </c>
      <c r="I40" s="54"/>
    </row>
    <row r="41" spans="2:9" ht="16.5" thickTop="1" thickBot="1" x14ac:dyDescent="0.25">
      <c r="B41" s="16">
        <v>27</v>
      </c>
      <c r="C41" s="17"/>
      <c r="D41" s="74"/>
      <c r="E41" s="18"/>
      <c r="F41" s="18"/>
      <c r="G41" s="18"/>
      <c r="H41" s="18">
        <f t="shared" si="0"/>
        <v>0</v>
      </c>
      <c r="I41" s="54"/>
    </row>
    <row r="42" spans="2:9" ht="16.5" thickTop="1" thickBot="1" x14ac:dyDescent="0.25">
      <c r="B42" s="16">
        <v>28</v>
      </c>
      <c r="C42" s="17"/>
      <c r="D42" s="74"/>
      <c r="E42" s="18"/>
      <c r="F42" s="18"/>
      <c r="G42" s="18"/>
      <c r="H42" s="18">
        <f t="shared" si="0"/>
        <v>0</v>
      </c>
      <c r="I42" s="54"/>
    </row>
    <row r="43" spans="2:9" ht="16.5" thickTop="1" thickBot="1" x14ac:dyDescent="0.25">
      <c r="B43" s="16">
        <v>29</v>
      </c>
      <c r="C43" s="17"/>
      <c r="D43" s="74"/>
      <c r="E43" s="18"/>
      <c r="F43" s="18"/>
      <c r="G43" s="18"/>
      <c r="H43" s="18">
        <f t="shared" si="0"/>
        <v>0</v>
      </c>
      <c r="I43" s="54"/>
    </row>
    <row r="44" spans="2:9" ht="16.5" thickTop="1" thickBot="1" x14ac:dyDescent="0.25">
      <c r="B44" s="16">
        <v>30</v>
      </c>
      <c r="C44" s="17"/>
      <c r="D44" s="74"/>
      <c r="E44" s="18"/>
      <c r="F44" s="18"/>
      <c r="G44" s="18"/>
      <c r="H44" s="18">
        <f t="shared" si="0"/>
        <v>0</v>
      </c>
      <c r="I44" s="54"/>
    </row>
    <row r="45" spans="2:9" ht="21.75" thickTop="1" thickBot="1" x14ac:dyDescent="0.25">
      <c r="B45" s="123" t="s">
        <v>138</v>
      </c>
      <c r="C45" s="124"/>
      <c r="D45" s="125"/>
      <c r="E45" s="26">
        <f>SUM(E15:E44)</f>
        <v>3450</v>
      </c>
      <c r="F45" s="27"/>
      <c r="G45" s="26">
        <f>SUM(G15:G44)</f>
        <v>3450</v>
      </c>
      <c r="H45" s="27"/>
      <c r="I45" s="54"/>
    </row>
    <row r="46" spans="2:9" ht="15.75" thickTop="1" x14ac:dyDescent="0.2"/>
    <row r="47" spans="2:9" x14ac:dyDescent="0.2">
      <c r="B47" s="120" t="s">
        <v>139</v>
      </c>
      <c r="C47" s="120"/>
      <c r="E47" s="121" t="s">
        <v>140</v>
      </c>
      <c r="F47" s="121"/>
      <c r="G47" s="121"/>
      <c r="H47" s="121"/>
      <c r="I47" s="121"/>
    </row>
    <row r="48" spans="2:9" x14ac:dyDescent="0.2">
      <c r="B48" s="120" t="s">
        <v>141</v>
      </c>
      <c r="C48" s="120"/>
      <c r="E48" s="121" t="s">
        <v>142</v>
      </c>
      <c r="F48" s="121"/>
      <c r="G48" s="121"/>
      <c r="H48" s="121"/>
      <c r="I48" s="121"/>
    </row>
    <row r="49" spans="2:9" x14ac:dyDescent="0.2">
      <c r="B49" s="120" t="s">
        <v>143</v>
      </c>
      <c r="C49" s="120"/>
      <c r="E49" s="121" t="s">
        <v>151</v>
      </c>
      <c r="F49" s="121"/>
      <c r="G49" s="121"/>
      <c r="H49" s="121"/>
      <c r="I49" s="121"/>
    </row>
    <row r="50" spans="2:9" x14ac:dyDescent="0.2">
      <c r="B50" s="28"/>
      <c r="C50" s="29"/>
    </row>
    <row r="51" spans="2:9" x14ac:dyDescent="0.2">
      <c r="B51" s="28"/>
      <c r="C51" s="29"/>
    </row>
    <row r="52" spans="2:9" x14ac:dyDescent="0.2">
      <c r="B52" s="28"/>
      <c r="C52" s="29"/>
    </row>
    <row r="53" spans="2:9" x14ac:dyDescent="0.2">
      <c r="B53" s="28"/>
      <c r="C53" s="29"/>
    </row>
    <row r="54" spans="2:9" x14ac:dyDescent="0.2">
      <c r="B54" s="28"/>
      <c r="C54" s="29"/>
    </row>
    <row r="55" spans="2:9" x14ac:dyDescent="0.2">
      <c r="B55" s="28"/>
      <c r="C55" s="29"/>
    </row>
    <row r="56" spans="2:9" x14ac:dyDescent="0.2">
      <c r="B56" s="28"/>
      <c r="C56" s="29"/>
    </row>
  </sheetData>
  <mergeCells count="14">
    <mergeCell ref="B49:C49"/>
    <mergeCell ref="E49:I49"/>
    <mergeCell ref="B3:D4"/>
    <mergeCell ref="G6:H6"/>
    <mergeCell ref="G7:H7"/>
    <mergeCell ref="G9:H9"/>
    <mergeCell ref="G10:H10"/>
    <mergeCell ref="B47:C47"/>
    <mergeCell ref="E47:I47"/>
    <mergeCell ref="E3:I4"/>
    <mergeCell ref="G11:H11"/>
    <mergeCell ref="B45:D45"/>
    <mergeCell ref="B48:C48"/>
    <mergeCell ref="E48:I48"/>
  </mergeCells>
  <pageMargins left="0.7" right="0.7" top="0.75" bottom="0.75" header="0.3" footer="0.3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I56"/>
  <sheetViews>
    <sheetView rightToLeft="1" workbookViewId="0">
      <selection activeCell="G7" sqref="G7"/>
    </sheetView>
  </sheetViews>
  <sheetFormatPr defaultRowHeight="15" x14ac:dyDescent="0.2"/>
  <cols>
    <col min="1" max="1" width="15.5" style="8" customWidth="1"/>
    <col min="2" max="2" width="17.125" style="8" customWidth="1"/>
    <col min="3" max="3" width="25.5" style="9" customWidth="1"/>
    <col min="4" max="4" width="15.75" style="70" customWidth="1"/>
    <col min="5" max="6" width="13.375" style="8" customWidth="1"/>
    <col min="7" max="8" width="13.5" style="8" customWidth="1"/>
    <col min="9" max="9" width="12.625" style="50" bestFit="1" customWidth="1"/>
    <col min="10" max="16384" width="9" style="8"/>
  </cols>
  <sheetData>
    <row r="2" spans="2:9" s="6" customFormat="1" ht="14.25" customHeight="1" x14ac:dyDescent="0.2">
      <c r="C2" s="7"/>
      <c r="D2" s="69"/>
      <c r="I2" s="51"/>
    </row>
    <row r="3" spans="2:9" s="1" customFormat="1" ht="17.25" customHeight="1" x14ac:dyDescent="0.2">
      <c r="B3" s="127" t="s">
        <v>121</v>
      </c>
      <c r="C3" s="128"/>
      <c r="D3" s="128"/>
      <c r="E3" s="126" t="s">
        <v>122</v>
      </c>
      <c r="F3" s="126"/>
      <c r="G3" s="126"/>
      <c r="H3" s="126"/>
      <c r="I3" s="126"/>
    </row>
    <row r="4" spans="2:9" s="6" customFormat="1" ht="18" customHeight="1" x14ac:dyDescent="0.2">
      <c r="B4" s="128"/>
      <c r="C4" s="128"/>
      <c r="D4" s="128"/>
      <c r="E4" s="126"/>
      <c r="F4" s="126"/>
      <c r="G4" s="126"/>
      <c r="H4" s="126"/>
      <c r="I4" s="126"/>
    </row>
    <row r="5" spans="2:9" ht="15.75" thickBot="1" x14ac:dyDescent="0.25"/>
    <row r="6" spans="2:9" ht="17.25" thickTop="1" thickBot="1" x14ac:dyDescent="0.25">
      <c r="G6" s="129" t="s">
        <v>123</v>
      </c>
      <c r="H6" s="130"/>
    </row>
    <row r="7" spans="2:9" s="10" customFormat="1" ht="19.5" thickTop="1" thickBot="1" x14ac:dyDescent="0.25">
      <c r="C7" s="11"/>
      <c r="D7" s="71" t="s">
        <v>124</v>
      </c>
      <c r="G7" s="131">
        <v>75</v>
      </c>
      <c r="H7" s="132"/>
      <c r="I7" s="52"/>
    </row>
    <row r="8" spans="2:9" s="10" customFormat="1" ht="18.75" thickTop="1" x14ac:dyDescent="0.2">
      <c r="B8" s="8"/>
      <c r="C8" s="11"/>
      <c r="D8" s="72"/>
      <c r="E8" s="8"/>
      <c r="F8" s="8"/>
      <c r="I8" s="52"/>
    </row>
    <row r="9" spans="2:9" s="10" customFormat="1" ht="18" x14ac:dyDescent="0.2">
      <c r="B9" s="10" t="s">
        <v>125</v>
      </c>
      <c r="C9" s="11" t="str">
        <f>IFERROR(VLOOKUP(G7,'[1]البيانات '!$A$3:$B$102,2,0),"")</f>
        <v>محمود الخنيزي</v>
      </c>
      <c r="D9" s="72"/>
      <c r="E9" s="10" t="s">
        <v>126</v>
      </c>
      <c r="G9" s="133">
        <f>IFERROR(VLOOKUP(G7,'البيانات '!A3:C78,3,0),"")</f>
        <v>0</v>
      </c>
      <c r="H9" s="133"/>
      <c r="I9" s="52"/>
    </row>
    <row r="10" spans="2:9" ht="18" x14ac:dyDescent="0.2">
      <c r="B10" s="13" t="s">
        <v>127</v>
      </c>
      <c r="E10" s="10" t="s">
        <v>128</v>
      </c>
      <c r="F10" s="10"/>
      <c r="G10" s="134"/>
      <c r="H10" s="134"/>
      <c r="I10" s="52"/>
    </row>
    <row r="11" spans="2:9" ht="20.25" x14ac:dyDescent="0.2">
      <c r="B11" s="14" t="s">
        <v>129</v>
      </c>
      <c r="C11" s="15" t="str">
        <f>IFERROR(VLOOKUP(G7,'البيانات '!A3:D78,4,0),"")</f>
        <v>طنوب - المنوفية - جامع عبد الواحد</v>
      </c>
      <c r="E11" s="10" t="s">
        <v>130</v>
      </c>
      <c r="F11" s="10"/>
      <c r="G11" s="122" t="str">
        <f>IFERROR(VLOOKUP(G7,'[1]البيانات '!$A$3:$E$102,5,0),"")</f>
        <v>احمد خفاجي</v>
      </c>
      <c r="H11" s="122"/>
    </row>
    <row r="13" spans="2:9" ht="15.75" thickBot="1" x14ac:dyDescent="0.25"/>
    <row r="14" spans="2:9" ht="19.5" thickTop="1" thickBot="1" x14ac:dyDescent="0.25">
      <c r="B14" s="2" t="s">
        <v>131</v>
      </c>
      <c r="C14" s="3" t="s">
        <v>132</v>
      </c>
      <c r="D14" s="73" t="s">
        <v>133</v>
      </c>
      <c r="E14" s="2" t="s">
        <v>134</v>
      </c>
      <c r="F14" s="2" t="s">
        <v>146</v>
      </c>
      <c r="G14" s="2" t="s">
        <v>135</v>
      </c>
      <c r="H14" s="2" t="s">
        <v>136</v>
      </c>
      <c r="I14" s="53" t="s">
        <v>137</v>
      </c>
    </row>
    <row r="15" spans="2:9" ht="16.5" thickTop="1" thickBot="1" x14ac:dyDescent="0.25">
      <c r="B15" s="16">
        <v>1</v>
      </c>
      <c r="C15" s="17" t="s">
        <v>218</v>
      </c>
      <c r="D15" s="74"/>
      <c r="E15" s="18">
        <v>3045</v>
      </c>
      <c r="F15" s="18">
        <v>-500</v>
      </c>
      <c r="G15" s="18">
        <v>1000</v>
      </c>
      <c r="H15" s="18">
        <f>E15+F15-G15</f>
        <v>1545</v>
      </c>
      <c r="I15" s="54" t="s">
        <v>217</v>
      </c>
    </row>
    <row r="16" spans="2:9" ht="16.5" thickTop="1" thickBot="1" x14ac:dyDescent="0.25">
      <c r="B16" s="16">
        <v>2</v>
      </c>
      <c r="C16" s="17">
        <v>43309</v>
      </c>
      <c r="D16" s="74"/>
      <c r="E16" s="18">
        <v>8400</v>
      </c>
      <c r="F16" s="18">
        <v>1545</v>
      </c>
      <c r="G16" s="18">
        <v>0</v>
      </c>
      <c r="H16" s="18">
        <f t="shared" ref="H16:H44" si="0">E16+F16-G16</f>
        <v>9945</v>
      </c>
      <c r="I16" s="54"/>
    </row>
    <row r="17" spans="2:9" ht="16.5" thickTop="1" thickBot="1" x14ac:dyDescent="0.25">
      <c r="B17" s="16">
        <v>3</v>
      </c>
      <c r="C17" s="17">
        <v>43355</v>
      </c>
      <c r="D17" s="74"/>
      <c r="E17" s="19">
        <v>3000</v>
      </c>
      <c r="F17" s="18">
        <v>9945</v>
      </c>
      <c r="G17" s="18">
        <v>0</v>
      </c>
      <c r="H17" s="18">
        <f t="shared" si="0"/>
        <v>12945</v>
      </c>
      <c r="I17" s="54"/>
    </row>
    <row r="18" spans="2:9" ht="16.5" thickTop="1" thickBot="1" x14ac:dyDescent="0.25">
      <c r="B18" s="16">
        <v>4</v>
      </c>
      <c r="C18" s="17"/>
      <c r="D18" s="75"/>
      <c r="E18" s="20"/>
      <c r="F18" s="21"/>
      <c r="G18" s="18"/>
      <c r="H18" s="18">
        <f t="shared" si="0"/>
        <v>0</v>
      </c>
      <c r="I18" s="54"/>
    </row>
    <row r="19" spans="2:9" ht="16.5" thickTop="1" thickBot="1" x14ac:dyDescent="0.25">
      <c r="B19" s="16">
        <v>5</v>
      </c>
      <c r="C19" s="17"/>
      <c r="D19" s="74"/>
      <c r="E19" s="22"/>
      <c r="F19" s="18"/>
      <c r="G19" s="18"/>
      <c r="H19" s="18">
        <f t="shared" si="0"/>
        <v>0</v>
      </c>
      <c r="I19" s="54"/>
    </row>
    <row r="20" spans="2:9" ht="16.5" thickTop="1" thickBot="1" x14ac:dyDescent="0.25">
      <c r="B20" s="16">
        <v>6</v>
      </c>
      <c r="C20" s="17"/>
      <c r="D20" s="74"/>
      <c r="E20" s="18"/>
      <c r="F20" s="18"/>
      <c r="G20" s="18"/>
      <c r="H20" s="18">
        <f t="shared" si="0"/>
        <v>0</v>
      </c>
      <c r="I20" s="54"/>
    </row>
    <row r="21" spans="2:9" ht="16.5" thickTop="1" thickBot="1" x14ac:dyDescent="0.25">
      <c r="B21" s="16">
        <v>7</v>
      </c>
      <c r="C21" s="17"/>
      <c r="D21" s="74"/>
      <c r="E21" s="18"/>
      <c r="F21" s="18"/>
      <c r="G21" s="18"/>
      <c r="H21" s="18">
        <f t="shared" si="0"/>
        <v>0</v>
      </c>
      <c r="I21" s="54"/>
    </row>
    <row r="22" spans="2:9" ht="16.5" thickTop="1" thickBot="1" x14ac:dyDescent="0.25">
      <c r="B22" s="16">
        <v>8</v>
      </c>
      <c r="C22" s="17"/>
      <c r="D22" s="74"/>
      <c r="E22" s="18"/>
      <c r="F22" s="18"/>
      <c r="G22" s="18"/>
      <c r="H22" s="18">
        <f t="shared" si="0"/>
        <v>0</v>
      </c>
      <c r="I22" s="54"/>
    </row>
    <row r="23" spans="2:9" ht="16.5" thickTop="1" thickBot="1" x14ac:dyDescent="0.25">
      <c r="B23" s="16">
        <v>9</v>
      </c>
      <c r="C23" s="17"/>
      <c r="D23" s="74"/>
      <c r="E23" s="18"/>
      <c r="F23" s="18"/>
      <c r="G23" s="18"/>
      <c r="H23" s="23">
        <f t="shared" si="0"/>
        <v>0</v>
      </c>
      <c r="I23" s="54"/>
    </row>
    <row r="24" spans="2:9" ht="16.5" thickTop="1" thickBot="1" x14ac:dyDescent="0.25">
      <c r="B24" s="16">
        <v>10</v>
      </c>
      <c r="C24" s="17"/>
      <c r="D24" s="74"/>
      <c r="E24" s="18"/>
      <c r="F24" s="18"/>
      <c r="G24" s="18"/>
      <c r="H24" s="18">
        <f t="shared" si="0"/>
        <v>0</v>
      </c>
      <c r="I24" s="54"/>
    </row>
    <row r="25" spans="2:9" ht="16.5" thickTop="1" thickBot="1" x14ac:dyDescent="0.25">
      <c r="B25" s="16">
        <v>11</v>
      </c>
      <c r="C25" s="17"/>
      <c r="D25" s="74"/>
      <c r="E25" s="18"/>
      <c r="F25" s="18"/>
      <c r="G25" s="18"/>
      <c r="H25" s="18">
        <f t="shared" si="0"/>
        <v>0</v>
      </c>
      <c r="I25" s="54"/>
    </row>
    <row r="26" spans="2:9" ht="16.5" thickTop="1" thickBot="1" x14ac:dyDescent="0.25">
      <c r="B26" s="16">
        <v>12</v>
      </c>
      <c r="C26" s="17"/>
      <c r="D26" s="74"/>
      <c r="E26" s="18"/>
      <c r="F26" s="18"/>
      <c r="G26" s="18"/>
      <c r="H26" s="18">
        <f t="shared" si="0"/>
        <v>0</v>
      </c>
      <c r="I26" s="54"/>
    </row>
    <row r="27" spans="2:9" ht="16.5" thickTop="1" thickBot="1" x14ac:dyDescent="0.25">
      <c r="B27" s="16">
        <v>13</v>
      </c>
      <c r="C27" s="17"/>
      <c r="D27" s="74"/>
      <c r="E27" s="18"/>
      <c r="F27" s="18"/>
      <c r="G27" s="18"/>
      <c r="H27" s="18">
        <f t="shared" si="0"/>
        <v>0</v>
      </c>
      <c r="I27" s="54"/>
    </row>
    <row r="28" spans="2:9" ht="16.5" thickTop="1" thickBot="1" x14ac:dyDescent="0.25">
      <c r="B28" s="16">
        <v>14</v>
      </c>
      <c r="C28" s="17"/>
      <c r="D28" s="74"/>
      <c r="E28" s="18"/>
      <c r="F28" s="18"/>
      <c r="G28" s="18"/>
      <c r="H28" s="18">
        <f t="shared" si="0"/>
        <v>0</v>
      </c>
      <c r="I28" s="54"/>
    </row>
    <row r="29" spans="2:9" ht="16.5" thickTop="1" thickBot="1" x14ac:dyDescent="0.25">
      <c r="B29" s="16">
        <v>15</v>
      </c>
      <c r="C29" s="17"/>
      <c r="D29" s="74"/>
      <c r="E29" s="18"/>
      <c r="F29" s="18"/>
      <c r="G29" s="18"/>
      <c r="H29" s="18">
        <f t="shared" si="0"/>
        <v>0</v>
      </c>
      <c r="I29" s="54"/>
    </row>
    <row r="30" spans="2:9" ht="16.5" thickTop="1" thickBot="1" x14ac:dyDescent="0.25">
      <c r="B30" s="16">
        <v>16</v>
      </c>
      <c r="C30" s="17"/>
      <c r="D30" s="74"/>
      <c r="E30" s="18"/>
      <c r="F30" s="18"/>
      <c r="G30" s="18"/>
      <c r="H30" s="18">
        <f t="shared" si="0"/>
        <v>0</v>
      </c>
      <c r="I30" s="54"/>
    </row>
    <row r="31" spans="2:9" ht="16.5" thickTop="1" thickBot="1" x14ac:dyDescent="0.25">
      <c r="B31" s="16">
        <v>17</v>
      </c>
      <c r="C31" s="17"/>
      <c r="D31" s="74"/>
      <c r="E31" s="18"/>
      <c r="F31" s="18"/>
      <c r="G31" s="18"/>
      <c r="H31" s="18">
        <f t="shared" si="0"/>
        <v>0</v>
      </c>
      <c r="I31" s="54"/>
    </row>
    <row r="32" spans="2:9" ht="16.5" thickTop="1" thickBot="1" x14ac:dyDescent="0.25">
      <c r="B32" s="16">
        <v>18</v>
      </c>
      <c r="C32" s="17"/>
      <c r="D32" s="74"/>
      <c r="E32" s="18"/>
      <c r="F32" s="18"/>
      <c r="G32" s="18"/>
      <c r="H32" s="18">
        <f t="shared" si="0"/>
        <v>0</v>
      </c>
      <c r="I32" s="54"/>
    </row>
    <row r="33" spans="2:9" ht="16.5" thickTop="1" thickBot="1" x14ac:dyDescent="0.25">
      <c r="B33" s="16">
        <v>19</v>
      </c>
      <c r="C33" s="17"/>
      <c r="D33" s="74"/>
      <c r="E33" s="18"/>
      <c r="F33" s="18"/>
      <c r="G33" s="18"/>
      <c r="H33" s="18">
        <f t="shared" si="0"/>
        <v>0</v>
      </c>
      <c r="I33" s="54"/>
    </row>
    <row r="34" spans="2:9" ht="16.5" thickTop="1" thickBot="1" x14ac:dyDescent="0.25">
      <c r="B34" s="16">
        <v>20</v>
      </c>
      <c r="C34" s="17"/>
      <c r="D34" s="74"/>
      <c r="E34" s="18"/>
      <c r="F34" s="18"/>
      <c r="G34" s="18"/>
      <c r="H34" s="18">
        <f t="shared" si="0"/>
        <v>0</v>
      </c>
      <c r="I34" s="54"/>
    </row>
    <row r="35" spans="2:9" ht="16.5" thickTop="1" thickBot="1" x14ac:dyDescent="0.25">
      <c r="B35" s="16">
        <v>21</v>
      </c>
      <c r="C35" s="17"/>
      <c r="D35" s="74"/>
      <c r="E35" s="18"/>
      <c r="F35" s="18"/>
      <c r="G35" s="18"/>
      <c r="H35" s="18">
        <f t="shared" si="0"/>
        <v>0</v>
      </c>
      <c r="I35" s="54"/>
    </row>
    <row r="36" spans="2:9" ht="16.5" thickTop="1" thickBot="1" x14ac:dyDescent="0.25">
      <c r="B36" s="16">
        <v>22</v>
      </c>
      <c r="C36" s="17"/>
      <c r="D36" s="74"/>
      <c r="E36" s="18"/>
      <c r="F36" s="18"/>
      <c r="G36" s="18"/>
      <c r="H36" s="18">
        <f t="shared" si="0"/>
        <v>0</v>
      </c>
      <c r="I36" s="54"/>
    </row>
    <row r="37" spans="2:9" ht="16.5" thickTop="1" thickBot="1" x14ac:dyDescent="0.25">
      <c r="B37" s="16">
        <v>23</v>
      </c>
      <c r="C37" s="17"/>
      <c r="D37" s="74"/>
      <c r="E37" s="18"/>
      <c r="F37" s="18"/>
      <c r="G37" s="18"/>
      <c r="H37" s="18">
        <f t="shared" si="0"/>
        <v>0</v>
      </c>
      <c r="I37" s="54"/>
    </row>
    <row r="38" spans="2:9" ht="16.5" thickTop="1" thickBot="1" x14ac:dyDescent="0.25">
      <c r="B38" s="16">
        <v>24</v>
      </c>
      <c r="C38" s="17"/>
      <c r="D38" s="76"/>
      <c r="E38" s="18"/>
      <c r="F38" s="18"/>
      <c r="G38" s="18"/>
      <c r="H38" s="18">
        <f t="shared" si="0"/>
        <v>0</v>
      </c>
      <c r="I38" s="54"/>
    </row>
    <row r="39" spans="2:9" ht="16.5" thickTop="1" thickBot="1" x14ac:dyDescent="0.25">
      <c r="B39" s="16">
        <v>25</v>
      </c>
      <c r="C39" s="24"/>
      <c r="D39" s="77"/>
      <c r="E39" s="25"/>
      <c r="F39" s="18"/>
      <c r="G39" s="18"/>
      <c r="H39" s="18">
        <f t="shared" si="0"/>
        <v>0</v>
      </c>
      <c r="I39" s="54"/>
    </row>
    <row r="40" spans="2:9" ht="16.5" thickTop="1" thickBot="1" x14ac:dyDescent="0.25">
      <c r="B40" s="16">
        <v>26</v>
      </c>
      <c r="C40" s="17"/>
      <c r="D40" s="78"/>
      <c r="E40" s="18"/>
      <c r="F40" s="18"/>
      <c r="G40" s="18"/>
      <c r="H40" s="18">
        <f t="shared" si="0"/>
        <v>0</v>
      </c>
      <c r="I40" s="54"/>
    </row>
    <row r="41" spans="2:9" ht="16.5" thickTop="1" thickBot="1" x14ac:dyDescent="0.25">
      <c r="B41" s="16">
        <v>27</v>
      </c>
      <c r="C41" s="17"/>
      <c r="D41" s="74"/>
      <c r="E41" s="18"/>
      <c r="F41" s="18"/>
      <c r="G41" s="18"/>
      <c r="H41" s="18">
        <f t="shared" si="0"/>
        <v>0</v>
      </c>
      <c r="I41" s="54"/>
    </row>
    <row r="42" spans="2:9" ht="16.5" thickTop="1" thickBot="1" x14ac:dyDescent="0.25">
      <c r="B42" s="16">
        <v>28</v>
      </c>
      <c r="C42" s="17"/>
      <c r="D42" s="74"/>
      <c r="E42" s="18"/>
      <c r="F42" s="18"/>
      <c r="G42" s="18"/>
      <c r="H42" s="18">
        <f t="shared" si="0"/>
        <v>0</v>
      </c>
      <c r="I42" s="54"/>
    </row>
    <row r="43" spans="2:9" ht="16.5" thickTop="1" thickBot="1" x14ac:dyDescent="0.25">
      <c r="B43" s="16">
        <v>29</v>
      </c>
      <c r="C43" s="17"/>
      <c r="D43" s="74"/>
      <c r="E43" s="18"/>
      <c r="F43" s="18"/>
      <c r="G43" s="18"/>
      <c r="H43" s="18">
        <f t="shared" si="0"/>
        <v>0</v>
      </c>
      <c r="I43" s="54"/>
    </row>
    <row r="44" spans="2:9" ht="16.5" thickTop="1" thickBot="1" x14ac:dyDescent="0.25">
      <c r="B44" s="16">
        <v>30</v>
      </c>
      <c r="C44" s="17"/>
      <c r="D44" s="74"/>
      <c r="E44" s="18"/>
      <c r="F44" s="18"/>
      <c r="G44" s="18"/>
      <c r="H44" s="18">
        <f t="shared" si="0"/>
        <v>0</v>
      </c>
      <c r="I44" s="54"/>
    </row>
    <row r="45" spans="2:9" ht="21.75" thickTop="1" thickBot="1" x14ac:dyDescent="0.25">
      <c r="B45" s="123" t="s">
        <v>138</v>
      </c>
      <c r="C45" s="124"/>
      <c r="D45" s="125"/>
      <c r="E45" s="26">
        <f>SUM(E15:E44)</f>
        <v>14445</v>
      </c>
      <c r="F45" s="27"/>
      <c r="G45" s="26">
        <f>SUM(G15:G44)</f>
        <v>1000</v>
      </c>
      <c r="H45" s="27"/>
      <c r="I45" s="54"/>
    </row>
    <row r="46" spans="2:9" ht="15.75" thickTop="1" x14ac:dyDescent="0.2"/>
    <row r="47" spans="2:9" x14ac:dyDescent="0.2">
      <c r="B47" s="120" t="s">
        <v>139</v>
      </c>
      <c r="C47" s="120"/>
      <c r="E47" s="121" t="s">
        <v>140</v>
      </c>
      <c r="F47" s="121"/>
      <c r="G47" s="121"/>
      <c r="H47" s="121"/>
      <c r="I47" s="121"/>
    </row>
    <row r="48" spans="2:9" x14ac:dyDescent="0.2">
      <c r="B48" s="120" t="s">
        <v>141</v>
      </c>
      <c r="C48" s="120"/>
      <c r="E48" s="121" t="s">
        <v>142</v>
      </c>
      <c r="F48" s="121"/>
      <c r="G48" s="121"/>
      <c r="H48" s="121"/>
      <c r="I48" s="121"/>
    </row>
    <row r="49" spans="2:9" x14ac:dyDescent="0.2">
      <c r="B49" s="120" t="s">
        <v>143</v>
      </c>
      <c r="C49" s="120"/>
      <c r="E49" s="121" t="s">
        <v>151</v>
      </c>
      <c r="F49" s="121"/>
      <c r="G49" s="121"/>
      <c r="H49" s="121"/>
      <c r="I49" s="121"/>
    </row>
    <row r="50" spans="2:9" x14ac:dyDescent="0.2">
      <c r="B50" s="28"/>
      <c r="C50" s="29"/>
    </row>
    <row r="51" spans="2:9" x14ac:dyDescent="0.2">
      <c r="B51" s="28"/>
      <c r="C51" s="29"/>
    </row>
    <row r="52" spans="2:9" x14ac:dyDescent="0.2">
      <c r="B52" s="28"/>
      <c r="C52" s="29"/>
    </row>
    <row r="53" spans="2:9" x14ac:dyDescent="0.2">
      <c r="B53" s="28"/>
      <c r="C53" s="29"/>
    </row>
    <row r="54" spans="2:9" x14ac:dyDescent="0.2">
      <c r="B54" s="28"/>
      <c r="C54" s="29"/>
    </row>
    <row r="55" spans="2:9" x14ac:dyDescent="0.2">
      <c r="B55" s="28"/>
      <c r="C55" s="29"/>
    </row>
    <row r="56" spans="2:9" x14ac:dyDescent="0.2">
      <c r="B56" s="28"/>
      <c r="C56" s="29"/>
    </row>
  </sheetData>
  <mergeCells count="14">
    <mergeCell ref="B49:C49"/>
    <mergeCell ref="E49:I49"/>
    <mergeCell ref="B3:D4"/>
    <mergeCell ref="G6:H6"/>
    <mergeCell ref="G7:H7"/>
    <mergeCell ref="G9:H9"/>
    <mergeCell ref="G10:H10"/>
    <mergeCell ref="B47:C47"/>
    <mergeCell ref="E47:I47"/>
    <mergeCell ref="E3:I4"/>
    <mergeCell ref="G11:H11"/>
    <mergeCell ref="B45:D45"/>
    <mergeCell ref="B48:C48"/>
    <mergeCell ref="E48:I48"/>
  </mergeCells>
  <pageMargins left="0.7" right="0.7" top="0.75" bottom="0.75" header="0.3" footer="0.3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I56"/>
  <sheetViews>
    <sheetView rightToLeft="1" workbookViewId="0">
      <selection activeCell="G7" sqref="G7"/>
    </sheetView>
  </sheetViews>
  <sheetFormatPr defaultRowHeight="15" x14ac:dyDescent="0.2"/>
  <cols>
    <col min="1" max="1" width="15.5" style="8" customWidth="1"/>
    <col min="2" max="2" width="17.125" style="8" customWidth="1"/>
    <col min="3" max="3" width="25.5" style="9" customWidth="1"/>
    <col min="4" max="4" width="15.75" style="70" customWidth="1"/>
    <col min="5" max="6" width="13.375" style="8" customWidth="1"/>
    <col min="7" max="8" width="13.5" style="8" customWidth="1"/>
    <col min="9" max="9" width="9" style="50"/>
    <col min="10" max="16384" width="9" style="8"/>
  </cols>
  <sheetData>
    <row r="2" spans="2:9" s="6" customFormat="1" ht="14.25" customHeight="1" x14ac:dyDescent="0.2">
      <c r="C2" s="7"/>
      <c r="D2" s="69"/>
      <c r="I2" s="51"/>
    </row>
    <row r="3" spans="2:9" s="1" customFormat="1" ht="17.25" customHeight="1" x14ac:dyDescent="0.2">
      <c r="B3" s="127" t="s">
        <v>121</v>
      </c>
      <c r="C3" s="128"/>
      <c r="D3" s="128"/>
      <c r="E3" s="126" t="s">
        <v>122</v>
      </c>
      <c r="F3" s="126"/>
      <c r="G3" s="126"/>
      <c r="H3" s="126"/>
      <c r="I3" s="126"/>
    </row>
    <row r="4" spans="2:9" s="6" customFormat="1" ht="18" customHeight="1" x14ac:dyDescent="0.2">
      <c r="B4" s="128"/>
      <c r="C4" s="128"/>
      <c r="D4" s="128"/>
      <c r="E4" s="126"/>
      <c r="F4" s="126"/>
      <c r="G4" s="126"/>
      <c r="H4" s="126"/>
      <c r="I4" s="126"/>
    </row>
    <row r="5" spans="2:9" ht="15.75" thickBot="1" x14ac:dyDescent="0.25"/>
    <row r="6" spans="2:9" ht="17.25" thickTop="1" thickBot="1" x14ac:dyDescent="0.25">
      <c r="G6" s="129" t="s">
        <v>123</v>
      </c>
      <c r="H6" s="130"/>
    </row>
    <row r="7" spans="2:9" s="10" customFormat="1" ht="19.5" thickTop="1" thickBot="1" x14ac:dyDescent="0.25">
      <c r="C7" s="11"/>
      <c r="D7" s="71" t="s">
        <v>124</v>
      </c>
      <c r="G7" s="131">
        <v>76</v>
      </c>
      <c r="H7" s="132"/>
      <c r="I7" s="52"/>
    </row>
    <row r="8" spans="2:9" s="10" customFormat="1" ht="18.75" thickTop="1" x14ac:dyDescent="0.2">
      <c r="B8" s="8"/>
      <c r="C8" s="11"/>
      <c r="D8" s="72"/>
      <c r="E8" s="8"/>
      <c r="F8" s="8"/>
      <c r="I8" s="52"/>
    </row>
    <row r="9" spans="2:9" s="10" customFormat="1" ht="18" x14ac:dyDescent="0.2">
      <c r="B9" s="10" t="s">
        <v>125</v>
      </c>
      <c r="C9" s="11" t="str">
        <f>IFERROR(VLOOKUP(G7,'[1]البيانات '!$A$3:$B$102,2,0),"")</f>
        <v>درويش خطاب</v>
      </c>
      <c r="D9" s="72"/>
      <c r="E9" s="10" t="s">
        <v>126</v>
      </c>
      <c r="G9" s="133">
        <f>IFERROR(VLOOKUP(G7,'البيانات '!A3:C78,3,0),"")</f>
        <v>0</v>
      </c>
      <c r="H9" s="133"/>
      <c r="I9" s="52"/>
    </row>
    <row r="10" spans="2:9" ht="18" x14ac:dyDescent="0.2">
      <c r="B10" s="13" t="s">
        <v>127</v>
      </c>
      <c r="E10" s="10" t="s">
        <v>128</v>
      </c>
      <c r="F10" s="10"/>
      <c r="G10" s="134"/>
      <c r="H10" s="134"/>
      <c r="I10" s="52"/>
    </row>
    <row r="11" spans="2:9" ht="20.25" x14ac:dyDescent="0.2">
      <c r="B11" s="14" t="s">
        <v>129</v>
      </c>
      <c r="C11" s="15" t="str">
        <f>IFERROR(VLOOKUP(G7,'البيانات '!A3:D78,4,0),"")</f>
        <v>طنوب - المنوفية</v>
      </c>
      <c r="E11" s="10" t="s">
        <v>130</v>
      </c>
      <c r="F11" s="10"/>
      <c r="G11" s="122" t="str">
        <f>IFERROR(VLOOKUP(G7,'[1]البيانات '!$A$3:$E$102,5,0),"")</f>
        <v>احمد خفاجي</v>
      </c>
      <c r="H11" s="122"/>
    </row>
    <row r="13" spans="2:9" ht="15.75" thickBot="1" x14ac:dyDescent="0.25"/>
    <row r="14" spans="2:9" ht="19.5" thickTop="1" thickBot="1" x14ac:dyDescent="0.25">
      <c r="B14" s="2" t="s">
        <v>131</v>
      </c>
      <c r="C14" s="3" t="s">
        <v>132</v>
      </c>
      <c r="D14" s="73" t="s">
        <v>133</v>
      </c>
      <c r="E14" s="2" t="s">
        <v>134</v>
      </c>
      <c r="F14" s="2" t="s">
        <v>146</v>
      </c>
      <c r="G14" s="2" t="s">
        <v>135</v>
      </c>
      <c r="H14" s="2" t="s">
        <v>136</v>
      </c>
      <c r="I14" s="53" t="s">
        <v>137</v>
      </c>
    </row>
    <row r="15" spans="2:9" ht="16.5" thickTop="1" thickBot="1" x14ac:dyDescent="0.25">
      <c r="B15" s="16">
        <v>1</v>
      </c>
      <c r="C15" s="17" t="s">
        <v>219</v>
      </c>
      <c r="D15" s="74"/>
      <c r="E15" s="18">
        <v>16100</v>
      </c>
      <c r="F15" s="18">
        <v>0</v>
      </c>
      <c r="G15" s="18">
        <v>16100</v>
      </c>
      <c r="H15" s="18">
        <f>E15+F15-G15</f>
        <v>0</v>
      </c>
      <c r="I15" s="54" t="s">
        <v>148</v>
      </c>
    </row>
    <row r="16" spans="2:9" ht="16.5" thickTop="1" thickBot="1" x14ac:dyDescent="0.25">
      <c r="B16" s="16">
        <v>2</v>
      </c>
      <c r="C16" s="17">
        <v>43364</v>
      </c>
      <c r="D16" s="74"/>
      <c r="E16" s="18">
        <v>1920</v>
      </c>
      <c r="F16" s="18">
        <v>0</v>
      </c>
      <c r="G16" s="18">
        <v>0</v>
      </c>
      <c r="H16" s="18">
        <f t="shared" ref="H16:H44" si="0">E16+F16-G16</f>
        <v>1920</v>
      </c>
      <c r="I16" s="54" t="s">
        <v>220</v>
      </c>
    </row>
    <row r="17" spans="2:9" ht="16.5" thickTop="1" thickBot="1" x14ac:dyDescent="0.25">
      <c r="B17" s="16">
        <v>3</v>
      </c>
      <c r="C17" s="17"/>
      <c r="D17" s="74"/>
      <c r="E17" s="19"/>
      <c r="F17" s="18"/>
      <c r="G17" s="18"/>
      <c r="H17" s="18">
        <f t="shared" si="0"/>
        <v>0</v>
      </c>
      <c r="I17" s="54"/>
    </row>
    <row r="18" spans="2:9" ht="16.5" thickTop="1" thickBot="1" x14ac:dyDescent="0.25">
      <c r="B18" s="16">
        <v>4</v>
      </c>
      <c r="C18" s="17"/>
      <c r="D18" s="75"/>
      <c r="E18" s="20"/>
      <c r="F18" s="21"/>
      <c r="G18" s="18"/>
      <c r="H18" s="18">
        <f t="shared" si="0"/>
        <v>0</v>
      </c>
      <c r="I18" s="54"/>
    </row>
    <row r="19" spans="2:9" ht="16.5" thickTop="1" thickBot="1" x14ac:dyDescent="0.25">
      <c r="B19" s="16">
        <v>5</v>
      </c>
      <c r="C19" s="17"/>
      <c r="D19" s="74"/>
      <c r="E19" s="22"/>
      <c r="F19" s="18"/>
      <c r="G19" s="18"/>
      <c r="H19" s="18">
        <f t="shared" si="0"/>
        <v>0</v>
      </c>
      <c r="I19" s="54"/>
    </row>
    <row r="20" spans="2:9" ht="16.5" thickTop="1" thickBot="1" x14ac:dyDescent="0.25">
      <c r="B20" s="16">
        <v>6</v>
      </c>
      <c r="C20" s="17"/>
      <c r="D20" s="74"/>
      <c r="E20" s="18"/>
      <c r="F20" s="18"/>
      <c r="G20" s="18"/>
      <c r="H20" s="18">
        <f t="shared" si="0"/>
        <v>0</v>
      </c>
      <c r="I20" s="54"/>
    </row>
    <row r="21" spans="2:9" ht="16.5" thickTop="1" thickBot="1" x14ac:dyDescent="0.25">
      <c r="B21" s="16">
        <v>7</v>
      </c>
      <c r="C21" s="17"/>
      <c r="D21" s="74"/>
      <c r="E21" s="18"/>
      <c r="F21" s="18"/>
      <c r="G21" s="18"/>
      <c r="H21" s="18">
        <f t="shared" si="0"/>
        <v>0</v>
      </c>
      <c r="I21" s="54"/>
    </row>
    <row r="22" spans="2:9" ht="16.5" thickTop="1" thickBot="1" x14ac:dyDescent="0.25">
      <c r="B22" s="16">
        <v>8</v>
      </c>
      <c r="C22" s="17"/>
      <c r="D22" s="74"/>
      <c r="E22" s="18"/>
      <c r="F22" s="18"/>
      <c r="G22" s="18"/>
      <c r="H22" s="18">
        <f t="shared" si="0"/>
        <v>0</v>
      </c>
      <c r="I22" s="54"/>
    </row>
    <row r="23" spans="2:9" ht="16.5" thickTop="1" thickBot="1" x14ac:dyDescent="0.25">
      <c r="B23" s="16">
        <v>9</v>
      </c>
      <c r="C23" s="17"/>
      <c r="D23" s="74"/>
      <c r="E23" s="18"/>
      <c r="F23" s="18"/>
      <c r="G23" s="18"/>
      <c r="H23" s="23">
        <f t="shared" si="0"/>
        <v>0</v>
      </c>
      <c r="I23" s="54"/>
    </row>
    <row r="24" spans="2:9" ht="16.5" thickTop="1" thickBot="1" x14ac:dyDescent="0.25">
      <c r="B24" s="16">
        <v>10</v>
      </c>
      <c r="C24" s="17"/>
      <c r="D24" s="74"/>
      <c r="E24" s="18"/>
      <c r="F24" s="18"/>
      <c r="G24" s="18"/>
      <c r="H24" s="18">
        <f t="shared" si="0"/>
        <v>0</v>
      </c>
      <c r="I24" s="54"/>
    </row>
    <row r="25" spans="2:9" ht="16.5" thickTop="1" thickBot="1" x14ac:dyDescent="0.25">
      <c r="B25" s="16">
        <v>11</v>
      </c>
      <c r="C25" s="17"/>
      <c r="D25" s="74"/>
      <c r="E25" s="18"/>
      <c r="F25" s="18"/>
      <c r="G25" s="18"/>
      <c r="H25" s="18">
        <f t="shared" si="0"/>
        <v>0</v>
      </c>
      <c r="I25" s="54"/>
    </row>
    <row r="26" spans="2:9" ht="16.5" thickTop="1" thickBot="1" x14ac:dyDescent="0.25">
      <c r="B26" s="16">
        <v>12</v>
      </c>
      <c r="C26" s="17"/>
      <c r="D26" s="74"/>
      <c r="E26" s="18"/>
      <c r="F26" s="18"/>
      <c r="G26" s="18"/>
      <c r="H26" s="18">
        <f t="shared" si="0"/>
        <v>0</v>
      </c>
      <c r="I26" s="54"/>
    </row>
    <row r="27" spans="2:9" ht="16.5" thickTop="1" thickBot="1" x14ac:dyDescent="0.25">
      <c r="B27" s="16">
        <v>13</v>
      </c>
      <c r="C27" s="17"/>
      <c r="D27" s="74"/>
      <c r="E27" s="18"/>
      <c r="F27" s="18"/>
      <c r="G27" s="18"/>
      <c r="H27" s="18">
        <f t="shared" si="0"/>
        <v>0</v>
      </c>
      <c r="I27" s="54"/>
    </row>
    <row r="28" spans="2:9" ht="16.5" thickTop="1" thickBot="1" x14ac:dyDescent="0.25">
      <c r="B28" s="16">
        <v>14</v>
      </c>
      <c r="C28" s="17"/>
      <c r="D28" s="74"/>
      <c r="E28" s="18"/>
      <c r="F28" s="18"/>
      <c r="G28" s="18"/>
      <c r="H28" s="18">
        <f t="shared" si="0"/>
        <v>0</v>
      </c>
      <c r="I28" s="54"/>
    </row>
    <row r="29" spans="2:9" ht="16.5" thickTop="1" thickBot="1" x14ac:dyDescent="0.25">
      <c r="B29" s="16">
        <v>15</v>
      </c>
      <c r="C29" s="17"/>
      <c r="D29" s="74"/>
      <c r="E29" s="18"/>
      <c r="F29" s="18"/>
      <c r="G29" s="18"/>
      <c r="H29" s="18">
        <f t="shared" si="0"/>
        <v>0</v>
      </c>
      <c r="I29" s="54"/>
    </row>
    <row r="30" spans="2:9" ht="16.5" thickTop="1" thickBot="1" x14ac:dyDescent="0.25">
      <c r="B30" s="16">
        <v>16</v>
      </c>
      <c r="C30" s="17"/>
      <c r="D30" s="74"/>
      <c r="E30" s="18"/>
      <c r="F30" s="18"/>
      <c r="G30" s="18"/>
      <c r="H30" s="18">
        <f t="shared" si="0"/>
        <v>0</v>
      </c>
      <c r="I30" s="54"/>
    </row>
    <row r="31" spans="2:9" ht="16.5" thickTop="1" thickBot="1" x14ac:dyDescent="0.25">
      <c r="B31" s="16">
        <v>17</v>
      </c>
      <c r="C31" s="17"/>
      <c r="D31" s="74"/>
      <c r="E31" s="18"/>
      <c r="F31" s="18"/>
      <c r="G31" s="18"/>
      <c r="H31" s="18">
        <f t="shared" si="0"/>
        <v>0</v>
      </c>
      <c r="I31" s="54"/>
    </row>
    <row r="32" spans="2:9" ht="16.5" thickTop="1" thickBot="1" x14ac:dyDescent="0.25">
      <c r="B32" s="16">
        <v>18</v>
      </c>
      <c r="C32" s="17"/>
      <c r="D32" s="74"/>
      <c r="E32" s="18"/>
      <c r="F32" s="18"/>
      <c r="G32" s="18"/>
      <c r="H32" s="18">
        <f t="shared" si="0"/>
        <v>0</v>
      </c>
      <c r="I32" s="54"/>
    </row>
    <row r="33" spans="2:9" ht="16.5" thickTop="1" thickBot="1" x14ac:dyDescent="0.25">
      <c r="B33" s="16">
        <v>19</v>
      </c>
      <c r="C33" s="17"/>
      <c r="D33" s="74"/>
      <c r="E33" s="18"/>
      <c r="F33" s="18"/>
      <c r="G33" s="18"/>
      <c r="H33" s="18">
        <f t="shared" si="0"/>
        <v>0</v>
      </c>
      <c r="I33" s="54"/>
    </row>
    <row r="34" spans="2:9" ht="16.5" thickTop="1" thickBot="1" x14ac:dyDescent="0.25">
      <c r="B34" s="16">
        <v>20</v>
      </c>
      <c r="C34" s="17"/>
      <c r="D34" s="74"/>
      <c r="E34" s="18"/>
      <c r="F34" s="18"/>
      <c r="G34" s="18"/>
      <c r="H34" s="18">
        <f t="shared" si="0"/>
        <v>0</v>
      </c>
      <c r="I34" s="54"/>
    </row>
    <row r="35" spans="2:9" ht="16.5" thickTop="1" thickBot="1" x14ac:dyDescent="0.25">
      <c r="B35" s="16">
        <v>21</v>
      </c>
      <c r="C35" s="17"/>
      <c r="D35" s="74"/>
      <c r="E35" s="18"/>
      <c r="F35" s="18"/>
      <c r="G35" s="18"/>
      <c r="H35" s="18">
        <f t="shared" si="0"/>
        <v>0</v>
      </c>
      <c r="I35" s="54"/>
    </row>
    <row r="36" spans="2:9" ht="16.5" thickTop="1" thickBot="1" x14ac:dyDescent="0.25">
      <c r="B36" s="16">
        <v>22</v>
      </c>
      <c r="C36" s="17"/>
      <c r="D36" s="74"/>
      <c r="E36" s="18"/>
      <c r="F36" s="18"/>
      <c r="G36" s="18"/>
      <c r="H36" s="18">
        <f t="shared" si="0"/>
        <v>0</v>
      </c>
      <c r="I36" s="54"/>
    </row>
    <row r="37" spans="2:9" ht="16.5" thickTop="1" thickBot="1" x14ac:dyDescent="0.25">
      <c r="B37" s="16">
        <v>23</v>
      </c>
      <c r="C37" s="17"/>
      <c r="D37" s="74"/>
      <c r="E37" s="18"/>
      <c r="F37" s="18"/>
      <c r="G37" s="18"/>
      <c r="H37" s="18">
        <f t="shared" si="0"/>
        <v>0</v>
      </c>
      <c r="I37" s="54"/>
    </row>
    <row r="38" spans="2:9" ht="16.5" thickTop="1" thickBot="1" x14ac:dyDescent="0.25">
      <c r="B38" s="16">
        <v>24</v>
      </c>
      <c r="C38" s="17"/>
      <c r="D38" s="76"/>
      <c r="E38" s="18"/>
      <c r="F38" s="18"/>
      <c r="G38" s="18"/>
      <c r="H38" s="18">
        <f t="shared" si="0"/>
        <v>0</v>
      </c>
      <c r="I38" s="54"/>
    </row>
    <row r="39" spans="2:9" ht="16.5" thickTop="1" thickBot="1" x14ac:dyDescent="0.25">
      <c r="B39" s="16">
        <v>25</v>
      </c>
      <c r="C39" s="24"/>
      <c r="D39" s="77"/>
      <c r="E39" s="25"/>
      <c r="F39" s="18"/>
      <c r="G39" s="18"/>
      <c r="H39" s="18">
        <f t="shared" si="0"/>
        <v>0</v>
      </c>
      <c r="I39" s="54"/>
    </row>
    <row r="40" spans="2:9" ht="16.5" thickTop="1" thickBot="1" x14ac:dyDescent="0.25">
      <c r="B40" s="16">
        <v>26</v>
      </c>
      <c r="C40" s="17"/>
      <c r="D40" s="78"/>
      <c r="E40" s="18"/>
      <c r="F40" s="18"/>
      <c r="G40" s="18"/>
      <c r="H40" s="18">
        <f t="shared" si="0"/>
        <v>0</v>
      </c>
      <c r="I40" s="54"/>
    </row>
    <row r="41" spans="2:9" ht="16.5" thickTop="1" thickBot="1" x14ac:dyDescent="0.25">
      <c r="B41" s="16">
        <v>27</v>
      </c>
      <c r="C41" s="17"/>
      <c r="D41" s="74"/>
      <c r="E41" s="18"/>
      <c r="F41" s="18"/>
      <c r="G41" s="18"/>
      <c r="H41" s="18">
        <f t="shared" si="0"/>
        <v>0</v>
      </c>
      <c r="I41" s="54"/>
    </row>
    <row r="42" spans="2:9" ht="16.5" thickTop="1" thickBot="1" x14ac:dyDescent="0.25">
      <c r="B42" s="16">
        <v>28</v>
      </c>
      <c r="C42" s="17"/>
      <c r="D42" s="74"/>
      <c r="E42" s="18"/>
      <c r="F42" s="18"/>
      <c r="G42" s="18"/>
      <c r="H42" s="18">
        <f t="shared" si="0"/>
        <v>0</v>
      </c>
      <c r="I42" s="54"/>
    </row>
    <row r="43" spans="2:9" ht="16.5" thickTop="1" thickBot="1" x14ac:dyDescent="0.25">
      <c r="B43" s="16">
        <v>29</v>
      </c>
      <c r="C43" s="17"/>
      <c r="D43" s="74"/>
      <c r="E43" s="18"/>
      <c r="F43" s="18"/>
      <c r="G43" s="18"/>
      <c r="H43" s="18">
        <f t="shared" si="0"/>
        <v>0</v>
      </c>
      <c r="I43" s="54"/>
    </row>
    <row r="44" spans="2:9" ht="16.5" thickTop="1" thickBot="1" x14ac:dyDescent="0.25">
      <c r="B44" s="16">
        <v>30</v>
      </c>
      <c r="C44" s="17"/>
      <c r="D44" s="74"/>
      <c r="E44" s="18"/>
      <c r="F44" s="18"/>
      <c r="G44" s="18"/>
      <c r="H44" s="18">
        <f t="shared" si="0"/>
        <v>0</v>
      </c>
      <c r="I44" s="54"/>
    </row>
    <row r="45" spans="2:9" ht="21.75" thickTop="1" thickBot="1" x14ac:dyDescent="0.25">
      <c r="B45" s="123" t="s">
        <v>138</v>
      </c>
      <c r="C45" s="124"/>
      <c r="D45" s="125"/>
      <c r="E45" s="26">
        <f>SUM(E15:E44)</f>
        <v>18020</v>
      </c>
      <c r="F45" s="27"/>
      <c r="G45" s="26">
        <f>SUM(G15:G44)</f>
        <v>16100</v>
      </c>
      <c r="H45" s="27"/>
      <c r="I45" s="54"/>
    </row>
    <row r="46" spans="2:9" ht="15.75" thickTop="1" x14ac:dyDescent="0.2"/>
    <row r="47" spans="2:9" x14ac:dyDescent="0.2">
      <c r="B47" s="120" t="s">
        <v>139</v>
      </c>
      <c r="C47" s="120"/>
      <c r="E47" s="121" t="s">
        <v>140</v>
      </c>
      <c r="F47" s="121"/>
      <c r="G47" s="121"/>
      <c r="H47" s="121"/>
      <c r="I47" s="121"/>
    </row>
    <row r="48" spans="2:9" x14ac:dyDescent="0.2">
      <c r="B48" s="120" t="s">
        <v>141</v>
      </c>
      <c r="C48" s="120"/>
      <c r="E48" s="121" t="s">
        <v>142</v>
      </c>
      <c r="F48" s="121"/>
      <c r="G48" s="121"/>
      <c r="H48" s="121"/>
      <c r="I48" s="121"/>
    </row>
    <row r="49" spans="2:9" x14ac:dyDescent="0.2">
      <c r="B49" s="120" t="s">
        <v>143</v>
      </c>
      <c r="C49" s="120"/>
      <c r="E49" s="121" t="s">
        <v>151</v>
      </c>
      <c r="F49" s="121"/>
      <c r="G49" s="121"/>
      <c r="H49" s="121"/>
      <c r="I49" s="121"/>
    </row>
    <row r="50" spans="2:9" x14ac:dyDescent="0.2">
      <c r="B50" s="28"/>
      <c r="C50" s="29"/>
    </row>
    <row r="51" spans="2:9" x14ac:dyDescent="0.2">
      <c r="B51" s="28"/>
      <c r="C51" s="29"/>
    </row>
    <row r="52" spans="2:9" x14ac:dyDescent="0.2">
      <c r="B52" s="28"/>
      <c r="C52" s="29"/>
    </row>
    <row r="53" spans="2:9" x14ac:dyDescent="0.2">
      <c r="B53" s="28"/>
      <c r="C53" s="29"/>
    </row>
    <row r="54" spans="2:9" x14ac:dyDescent="0.2">
      <c r="B54" s="28"/>
      <c r="C54" s="29"/>
    </row>
    <row r="55" spans="2:9" x14ac:dyDescent="0.2">
      <c r="B55" s="28"/>
      <c r="C55" s="29"/>
    </row>
    <row r="56" spans="2:9" x14ac:dyDescent="0.2">
      <c r="B56" s="28"/>
      <c r="C56" s="29"/>
    </row>
  </sheetData>
  <mergeCells count="14">
    <mergeCell ref="B49:C49"/>
    <mergeCell ref="E49:I49"/>
    <mergeCell ref="B3:D4"/>
    <mergeCell ref="G6:H6"/>
    <mergeCell ref="G7:H7"/>
    <mergeCell ref="G9:H9"/>
    <mergeCell ref="G10:H10"/>
    <mergeCell ref="B47:C47"/>
    <mergeCell ref="E47:I47"/>
    <mergeCell ref="E3:I4"/>
    <mergeCell ref="G11:H11"/>
    <mergeCell ref="B45:D45"/>
    <mergeCell ref="B48:C48"/>
    <mergeCell ref="E48:I48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I56"/>
  <sheetViews>
    <sheetView rightToLeft="1" topLeftCell="B7" workbookViewId="0">
      <selection activeCell="G7" sqref="G7"/>
    </sheetView>
  </sheetViews>
  <sheetFormatPr defaultRowHeight="15" x14ac:dyDescent="0.2"/>
  <cols>
    <col min="1" max="1" width="15.5" style="8" customWidth="1"/>
    <col min="2" max="2" width="17.125" style="8" customWidth="1"/>
    <col min="3" max="3" width="25.5" style="9" customWidth="1"/>
    <col min="4" max="4" width="15.75" style="70" customWidth="1"/>
    <col min="5" max="6" width="13.375" style="8" customWidth="1"/>
    <col min="7" max="8" width="13.5" style="8" customWidth="1"/>
    <col min="9" max="9" width="26.375" style="50" bestFit="1" customWidth="1"/>
    <col min="10" max="16384" width="9" style="8"/>
  </cols>
  <sheetData>
    <row r="2" spans="2:9" s="6" customFormat="1" ht="14.25" customHeight="1" x14ac:dyDescent="0.2">
      <c r="C2" s="7"/>
      <c r="D2" s="69"/>
      <c r="I2" s="51"/>
    </row>
    <row r="3" spans="2:9" s="1" customFormat="1" ht="17.25" customHeight="1" x14ac:dyDescent="0.2">
      <c r="B3" s="127" t="s">
        <v>121</v>
      </c>
      <c r="C3" s="128"/>
      <c r="D3" s="128"/>
      <c r="E3" s="126" t="s">
        <v>122</v>
      </c>
      <c r="F3" s="126"/>
      <c r="G3" s="126"/>
      <c r="H3" s="126"/>
      <c r="I3" s="126"/>
    </row>
    <row r="4" spans="2:9" s="6" customFormat="1" ht="18" customHeight="1" x14ac:dyDescent="0.2">
      <c r="B4" s="128"/>
      <c r="C4" s="128"/>
      <c r="D4" s="128"/>
      <c r="E4" s="126"/>
      <c r="F4" s="126"/>
      <c r="G4" s="126"/>
      <c r="H4" s="126"/>
      <c r="I4" s="126"/>
    </row>
    <row r="5" spans="2:9" ht="15.75" thickBot="1" x14ac:dyDescent="0.25"/>
    <row r="6" spans="2:9" ht="17.25" thickTop="1" thickBot="1" x14ac:dyDescent="0.25">
      <c r="G6" s="129" t="s">
        <v>123</v>
      </c>
      <c r="H6" s="130"/>
    </row>
    <row r="7" spans="2:9" s="10" customFormat="1" ht="19.5" thickTop="1" thickBot="1" x14ac:dyDescent="0.25">
      <c r="C7" s="11"/>
      <c r="D7" s="71" t="s">
        <v>124</v>
      </c>
      <c r="G7" s="131">
        <v>1</v>
      </c>
      <c r="H7" s="132"/>
      <c r="I7" s="52"/>
    </row>
    <row r="8" spans="2:9" s="10" customFormat="1" ht="18.75" thickTop="1" x14ac:dyDescent="0.2">
      <c r="B8" s="8"/>
      <c r="C8" s="11"/>
      <c r="D8" s="72"/>
      <c r="E8" s="8"/>
      <c r="F8" s="8"/>
      <c r="I8" s="52"/>
    </row>
    <row r="9" spans="2:9" s="10" customFormat="1" ht="18" x14ac:dyDescent="0.2">
      <c r="B9" s="10" t="s">
        <v>125</v>
      </c>
      <c r="C9" s="11" t="str">
        <f>IFERROR(VLOOKUP(G7,'[1]البيانات '!$A$3:$B$102,2,0),"")</f>
        <v>د.عاطف عبدالله</v>
      </c>
      <c r="D9" s="72"/>
      <c r="E9" s="10" t="s">
        <v>126</v>
      </c>
      <c r="G9" s="133">
        <f>IFERROR(VLOOKUP(G7,'البيانات '!A3:C78,3,0),"")</f>
        <v>0</v>
      </c>
      <c r="H9" s="133"/>
      <c r="I9" s="52"/>
    </row>
    <row r="10" spans="2:9" ht="18" x14ac:dyDescent="0.2">
      <c r="B10" s="13" t="s">
        <v>127</v>
      </c>
      <c r="E10" s="10" t="s">
        <v>128</v>
      </c>
      <c r="F10" s="10"/>
      <c r="G10" s="134"/>
      <c r="H10" s="134"/>
      <c r="I10" s="52"/>
    </row>
    <row r="11" spans="2:9" ht="20.25" x14ac:dyDescent="0.2">
      <c r="B11" s="14" t="s">
        <v>129</v>
      </c>
      <c r="C11" s="15" t="str">
        <f>IFERROR(VLOOKUP(G7,'البيانات '!A3:D78,4,0),"")</f>
        <v>الشرقية - درب نجم</v>
      </c>
      <c r="E11" s="10" t="s">
        <v>130</v>
      </c>
      <c r="F11" s="10"/>
      <c r="G11" s="122" t="str">
        <f>IFERROR(VLOOKUP(G7,'[1]البيانات '!$A$3:$E$102,5,0),"")</f>
        <v>الكابتن - كامل</v>
      </c>
      <c r="H11" s="122"/>
    </row>
    <row r="13" spans="2:9" ht="15.75" thickBot="1" x14ac:dyDescent="0.25"/>
    <row r="14" spans="2:9" ht="19.5" thickTop="1" thickBot="1" x14ac:dyDescent="0.25">
      <c r="B14" s="2" t="s">
        <v>131</v>
      </c>
      <c r="C14" s="3" t="s">
        <v>132</v>
      </c>
      <c r="D14" s="73" t="s">
        <v>133</v>
      </c>
      <c r="E14" s="2" t="s">
        <v>134</v>
      </c>
      <c r="F14" s="2" t="s">
        <v>146</v>
      </c>
      <c r="G14" s="2" t="s">
        <v>135</v>
      </c>
      <c r="H14" s="2" t="s">
        <v>136</v>
      </c>
      <c r="I14" s="53" t="s">
        <v>137</v>
      </c>
    </row>
    <row r="15" spans="2:9" ht="16.5" thickTop="1" thickBot="1" x14ac:dyDescent="0.25">
      <c r="B15" s="16">
        <v>1</v>
      </c>
      <c r="C15" s="17">
        <v>43219</v>
      </c>
      <c r="D15" s="74"/>
      <c r="E15" s="18">
        <v>21602</v>
      </c>
      <c r="F15" s="18">
        <v>0</v>
      </c>
      <c r="G15" s="18">
        <v>11000</v>
      </c>
      <c r="H15" s="18">
        <f>E15+F15-G15</f>
        <v>10602</v>
      </c>
      <c r="I15" s="54" t="s">
        <v>202</v>
      </c>
    </row>
    <row r="16" spans="2:9" ht="16.5" thickTop="1" thickBot="1" x14ac:dyDescent="0.25">
      <c r="B16" s="16">
        <v>2</v>
      </c>
      <c r="C16" s="17"/>
      <c r="D16" s="74" t="s">
        <v>150</v>
      </c>
      <c r="E16" s="18">
        <v>0</v>
      </c>
      <c r="F16" s="18">
        <v>10602</v>
      </c>
      <c r="G16" s="18">
        <v>4000</v>
      </c>
      <c r="H16" s="18">
        <f t="shared" ref="H16:H44" si="0">E16+F16-G16</f>
        <v>6602</v>
      </c>
      <c r="I16" s="54" t="s">
        <v>201</v>
      </c>
    </row>
    <row r="17" spans="2:9" ht="16.5" thickTop="1" thickBot="1" x14ac:dyDescent="0.25">
      <c r="B17" s="16">
        <v>3</v>
      </c>
      <c r="C17" s="17"/>
      <c r="D17" s="74"/>
      <c r="E17" s="19"/>
      <c r="F17" s="18"/>
      <c r="G17" s="18"/>
      <c r="H17" s="18">
        <f t="shared" si="0"/>
        <v>0</v>
      </c>
      <c r="I17" s="54"/>
    </row>
    <row r="18" spans="2:9" ht="16.5" thickTop="1" thickBot="1" x14ac:dyDescent="0.25">
      <c r="B18" s="16">
        <v>4</v>
      </c>
      <c r="C18" s="17"/>
      <c r="D18" s="75"/>
      <c r="E18" s="20"/>
      <c r="F18" s="21"/>
      <c r="G18" s="18"/>
      <c r="H18" s="18">
        <f t="shared" si="0"/>
        <v>0</v>
      </c>
      <c r="I18" s="54"/>
    </row>
    <row r="19" spans="2:9" ht="16.5" thickTop="1" thickBot="1" x14ac:dyDescent="0.25">
      <c r="B19" s="16">
        <v>5</v>
      </c>
      <c r="C19" s="17"/>
      <c r="D19" s="74"/>
      <c r="E19" s="22"/>
      <c r="F19" s="18"/>
      <c r="G19" s="18"/>
      <c r="H19" s="18">
        <f t="shared" si="0"/>
        <v>0</v>
      </c>
      <c r="I19" s="54"/>
    </row>
    <row r="20" spans="2:9" ht="16.5" thickTop="1" thickBot="1" x14ac:dyDescent="0.25">
      <c r="B20" s="16">
        <v>6</v>
      </c>
      <c r="C20" s="17"/>
      <c r="D20" s="74"/>
      <c r="E20" s="18"/>
      <c r="F20" s="18"/>
      <c r="G20" s="18"/>
      <c r="H20" s="18">
        <f t="shared" si="0"/>
        <v>0</v>
      </c>
      <c r="I20" s="54"/>
    </row>
    <row r="21" spans="2:9" ht="16.5" thickTop="1" thickBot="1" x14ac:dyDescent="0.25">
      <c r="B21" s="16">
        <v>7</v>
      </c>
      <c r="C21" s="17"/>
      <c r="D21" s="74"/>
      <c r="E21" s="18"/>
      <c r="F21" s="18"/>
      <c r="G21" s="18"/>
      <c r="H21" s="18">
        <f t="shared" si="0"/>
        <v>0</v>
      </c>
      <c r="I21" s="54"/>
    </row>
    <row r="22" spans="2:9" ht="16.5" thickTop="1" thickBot="1" x14ac:dyDescent="0.25">
      <c r="B22" s="16">
        <v>8</v>
      </c>
      <c r="C22" s="17"/>
      <c r="D22" s="74"/>
      <c r="E22" s="18"/>
      <c r="F22" s="18"/>
      <c r="G22" s="18"/>
      <c r="H22" s="18">
        <f t="shared" si="0"/>
        <v>0</v>
      </c>
      <c r="I22" s="54"/>
    </row>
    <row r="23" spans="2:9" ht="16.5" thickTop="1" thickBot="1" x14ac:dyDescent="0.25">
      <c r="B23" s="16">
        <v>9</v>
      </c>
      <c r="C23" s="17"/>
      <c r="D23" s="74"/>
      <c r="E23" s="18"/>
      <c r="F23" s="18"/>
      <c r="G23" s="18"/>
      <c r="H23" s="23">
        <f t="shared" si="0"/>
        <v>0</v>
      </c>
      <c r="I23" s="54"/>
    </row>
    <row r="24" spans="2:9" ht="16.5" thickTop="1" thickBot="1" x14ac:dyDescent="0.25">
      <c r="B24" s="16">
        <v>10</v>
      </c>
      <c r="C24" s="17"/>
      <c r="D24" s="74"/>
      <c r="E24" s="18"/>
      <c r="F24" s="18"/>
      <c r="G24" s="18"/>
      <c r="H24" s="18">
        <f t="shared" si="0"/>
        <v>0</v>
      </c>
      <c r="I24" s="54"/>
    </row>
    <row r="25" spans="2:9" ht="16.5" thickTop="1" thickBot="1" x14ac:dyDescent="0.25">
      <c r="B25" s="16">
        <v>11</v>
      </c>
      <c r="C25" s="17"/>
      <c r="D25" s="74"/>
      <c r="E25" s="18"/>
      <c r="F25" s="18"/>
      <c r="G25" s="18"/>
      <c r="H25" s="18">
        <f t="shared" si="0"/>
        <v>0</v>
      </c>
      <c r="I25" s="54"/>
    </row>
    <row r="26" spans="2:9" ht="16.5" thickTop="1" thickBot="1" x14ac:dyDescent="0.25">
      <c r="B26" s="16">
        <v>12</v>
      </c>
      <c r="C26" s="17"/>
      <c r="D26" s="74"/>
      <c r="E26" s="18"/>
      <c r="F26" s="18"/>
      <c r="G26" s="18"/>
      <c r="H26" s="18">
        <f t="shared" si="0"/>
        <v>0</v>
      </c>
      <c r="I26" s="54"/>
    </row>
    <row r="27" spans="2:9" ht="16.5" thickTop="1" thickBot="1" x14ac:dyDescent="0.25">
      <c r="B27" s="16">
        <v>13</v>
      </c>
      <c r="C27" s="17"/>
      <c r="D27" s="74"/>
      <c r="E27" s="18"/>
      <c r="F27" s="18"/>
      <c r="G27" s="18"/>
      <c r="H27" s="18">
        <f t="shared" si="0"/>
        <v>0</v>
      </c>
      <c r="I27" s="54"/>
    </row>
    <row r="28" spans="2:9" ht="16.5" thickTop="1" thickBot="1" x14ac:dyDescent="0.25">
      <c r="B28" s="16">
        <v>14</v>
      </c>
      <c r="C28" s="17"/>
      <c r="D28" s="74"/>
      <c r="E28" s="18"/>
      <c r="F28" s="18"/>
      <c r="G28" s="18"/>
      <c r="H28" s="18">
        <f t="shared" si="0"/>
        <v>0</v>
      </c>
      <c r="I28" s="54"/>
    </row>
    <row r="29" spans="2:9" ht="16.5" thickTop="1" thickBot="1" x14ac:dyDescent="0.25">
      <c r="B29" s="16">
        <v>15</v>
      </c>
      <c r="C29" s="17"/>
      <c r="D29" s="74"/>
      <c r="E29" s="18"/>
      <c r="F29" s="18"/>
      <c r="G29" s="18"/>
      <c r="H29" s="18">
        <f t="shared" si="0"/>
        <v>0</v>
      </c>
      <c r="I29" s="54"/>
    </row>
    <row r="30" spans="2:9" ht="16.5" thickTop="1" thickBot="1" x14ac:dyDescent="0.25">
      <c r="B30" s="16">
        <v>16</v>
      </c>
      <c r="C30" s="17"/>
      <c r="D30" s="74"/>
      <c r="E30" s="18"/>
      <c r="F30" s="18"/>
      <c r="G30" s="18"/>
      <c r="H30" s="18">
        <f t="shared" si="0"/>
        <v>0</v>
      </c>
      <c r="I30" s="54"/>
    </row>
    <row r="31" spans="2:9" ht="16.5" thickTop="1" thickBot="1" x14ac:dyDescent="0.25">
      <c r="B31" s="16">
        <v>17</v>
      </c>
      <c r="C31" s="17"/>
      <c r="D31" s="74"/>
      <c r="E31" s="18"/>
      <c r="F31" s="18"/>
      <c r="G31" s="18"/>
      <c r="H31" s="18">
        <f t="shared" si="0"/>
        <v>0</v>
      </c>
      <c r="I31" s="54"/>
    </row>
    <row r="32" spans="2:9" ht="16.5" thickTop="1" thickBot="1" x14ac:dyDescent="0.25">
      <c r="B32" s="16">
        <v>18</v>
      </c>
      <c r="C32" s="17"/>
      <c r="D32" s="74"/>
      <c r="E32" s="18"/>
      <c r="F32" s="18"/>
      <c r="G32" s="18"/>
      <c r="H32" s="18">
        <f t="shared" si="0"/>
        <v>0</v>
      </c>
      <c r="I32" s="54"/>
    </row>
    <row r="33" spans="2:9" ht="16.5" thickTop="1" thickBot="1" x14ac:dyDescent="0.25">
      <c r="B33" s="16">
        <v>19</v>
      </c>
      <c r="C33" s="17"/>
      <c r="D33" s="74"/>
      <c r="E33" s="18"/>
      <c r="F33" s="18"/>
      <c r="G33" s="18"/>
      <c r="H33" s="18">
        <f t="shared" si="0"/>
        <v>0</v>
      </c>
      <c r="I33" s="54"/>
    </row>
    <row r="34" spans="2:9" ht="16.5" thickTop="1" thickBot="1" x14ac:dyDescent="0.25">
      <c r="B34" s="16">
        <v>20</v>
      </c>
      <c r="C34" s="17"/>
      <c r="D34" s="74"/>
      <c r="E34" s="18"/>
      <c r="F34" s="18"/>
      <c r="G34" s="18"/>
      <c r="H34" s="18">
        <f t="shared" si="0"/>
        <v>0</v>
      </c>
      <c r="I34" s="54"/>
    </row>
    <row r="35" spans="2:9" ht="16.5" thickTop="1" thickBot="1" x14ac:dyDescent="0.25">
      <c r="B35" s="16">
        <v>21</v>
      </c>
      <c r="C35" s="17"/>
      <c r="D35" s="74"/>
      <c r="E35" s="18"/>
      <c r="F35" s="18"/>
      <c r="G35" s="18"/>
      <c r="H35" s="18">
        <f t="shared" si="0"/>
        <v>0</v>
      </c>
      <c r="I35" s="54"/>
    </row>
    <row r="36" spans="2:9" ht="16.5" thickTop="1" thickBot="1" x14ac:dyDescent="0.25">
      <c r="B36" s="16">
        <v>22</v>
      </c>
      <c r="C36" s="17"/>
      <c r="D36" s="74"/>
      <c r="E36" s="18"/>
      <c r="F36" s="18"/>
      <c r="G36" s="18"/>
      <c r="H36" s="18">
        <f t="shared" si="0"/>
        <v>0</v>
      </c>
      <c r="I36" s="54"/>
    </row>
    <row r="37" spans="2:9" ht="16.5" thickTop="1" thickBot="1" x14ac:dyDescent="0.25">
      <c r="B37" s="16">
        <v>23</v>
      </c>
      <c r="C37" s="17"/>
      <c r="D37" s="74"/>
      <c r="E37" s="18"/>
      <c r="F37" s="18"/>
      <c r="G37" s="18"/>
      <c r="H37" s="18">
        <f t="shared" si="0"/>
        <v>0</v>
      </c>
      <c r="I37" s="54"/>
    </row>
    <row r="38" spans="2:9" ht="16.5" thickTop="1" thickBot="1" x14ac:dyDescent="0.25">
      <c r="B38" s="16">
        <v>24</v>
      </c>
      <c r="C38" s="17"/>
      <c r="D38" s="76"/>
      <c r="E38" s="18"/>
      <c r="F38" s="18"/>
      <c r="G38" s="18"/>
      <c r="H38" s="18">
        <f t="shared" si="0"/>
        <v>0</v>
      </c>
      <c r="I38" s="54"/>
    </row>
    <row r="39" spans="2:9" ht="16.5" thickTop="1" thickBot="1" x14ac:dyDescent="0.25">
      <c r="B39" s="16">
        <v>25</v>
      </c>
      <c r="C39" s="24"/>
      <c r="D39" s="77"/>
      <c r="E39" s="25"/>
      <c r="F39" s="18"/>
      <c r="G39" s="18"/>
      <c r="H39" s="18">
        <f t="shared" si="0"/>
        <v>0</v>
      </c>
      <c r="I39" s="54"/>
    </row>
    <row r="40" spans="2:9" ht="16.5" thickTop="1" thickBot="1" x14ac:dyDescent="0.25">
      <c r="B40" s="16">
        <v>26</v>
      </c>
      <c r="C40" s="17"/>
      <c r="D40" s="78"/>
      <c r="E40" s="18"/>
      <c r="F40" s="18"/>
      <c r="G40" s="18"/>
      <c r="H40" s="18">
        <f t="shared" si="0"/>
        <v>0</v>
      </c>
      <c r="I40" s="54"/>
    </row>
    <row r="41" spans="2:9" ht="16.5" thickTop="1" thickBot="1" x14ac:dyDescent="0.25">
      <c r="B41" s="16">
        <v>27</v>
      </c>
      <c r="C41" s="17"/>
      <c r="D41" s="74"/>
      <c r="E41" s="18"/>
      <c r="F41" s="18"/>
      <c r="G41" s="18"/>
      <c r="H41" s="18">
        <f t="shared" si="0"/>
        <v>0</v>
      </c>
      <c r="I41" s="54"/>
    </row>
    <row r="42" spans="2:9" ht="16.5" thickTop="1" thickBot="1" x14ac:dyDescent="0.25">
      <c r="B42" s="16">
        <v>28</v>
      </c>
      <c r="C42" s="17"/>
      <c r="D42" s="74"/>
      <c r="E42" s="18"/>
      <c r="F42" s="18"/>
      <c r="G42" s="18"/>
      <c r="H42" s="18">
        <f t="shared" si="0"/>
        <v>0</v>
      </c>
      <c r="I42" s="54"/>
    </row>
    <row r="43" spans="2:9" ht="16.5" thickTop="1" thickBot="1" x14ac:dyDescent="0.25">
      <c r="B43" s="16">
        <v>29</v>
      </c>
      <c r="C43" s="17"/>
      <c r="D43" s="74"/>
      <c r="E43" s="18"/>
      <c r="F43" s="18"/>
      <c r="G43" s="18"/>
      <c r="H43" s="18">
        <f t="shared" si="0"/>
        <v>0</v>
      </c>
      <c r="I43" s="54"/>
    </row>
    <row r="44" spans="2:9" ht="16.5" thickTop="1" thickBot="1" x14ac:dyDescent="0.25">
      <c r="B44" s="16">
        <v>30</v>
      </c>
      <c r="C44" s="17"/>
      <c r="D44" s="74"/>
      <c r="E44" s="18"/>
      <c r="F44" s="18"/>
      <c r="G44" s="18"/>
      <c r="H44" s="18">
        <f t="shared" si="0"/>
        <v>0</v>
      </c>
      <c r="I44" s="54"/>
    </row>
    <row r="45" spans="2:9" ht="21.75" thickTop="1" thickBot="1" x14ac:dyDescent="0.25">
      <c r="B45" s="123" t="s">
        <v>138</v>
      </c>
      <c r="C45" s="124"/>
      <c r="D45" s="125"/>
      <c r="E45" s="26">
        <f>SUM(E15:E44)</f>
        <v>21602</v>
      </c>
      <c r="F45" s="27"/>
      <c r="G45" s="26">
        <f>SUM(G15:G44)</f>
        <v>15000</v>
      </c>
      <c r="H45" s="27"/>
      <c r="I45" s="54"/>
    </row>
    <row r="46" spans="2:9" ht="15.75" thickTop="1" x14ac:dyDescent="0.2"/>
    <row r="47" spans="2:9" x14ac:dyDescent="0.2">
      <c r="B47" s="120" t="s">
        <v>139</v>
      </c>
      <c r="C47" s="120"/>
      <c r="E47" s="121" t="s">
        <v>140</v>
      </c>
      <c r="F47" s="121"/>
      <c r="G47" s="121"/>
      <c r="H47" s="121"/>
      <c r="I47" s="121"/>
    </row>
    <row r="48" spans="2:9" x14ac:dyDescent="0.2">
      <c r="B48" s="120" t="s">
        <v>141</v>
      </c>
      <c r="C48" s="120"/>
      <c r="E48" s="121" t="s">
        <v>142</v>
      </c>
      <c r="F48" s="121"/>
      <c r="G48" s="121"/>
      <c r="H48" s="121"/>
      <c r="I48" s="121"/>
    </row>
    <row r="49" spans="2:9" x14ac:dyDescent="0.2">
      <c r="B49" s="120" t="s">
        <v>143</v>
      </c>
      <c r="C49" s="120"/>
      <c r="E49" s="121" t="s">
        <v>151</v>
      </c>
      <c r="F49" s="121"/>
      <c r="G49" s="121"/>
      <c r="H49" s="121"/>
      <c r="I49" s="121"/>
    </row>
    <row r="50" spans="2:9" x14ac:dyDescent="0.2">
      <c r="B50" s="28"/>
      <c r="C50" s="29"/>
    </row>
    <row r="51" spans="2:9" x14ac:dyDescent="0.2">
      <c r="B51" s="28"/>
      <c r="C51" s="29"/>
    </row>
    <row r="52" spans="2:9" x14ac:dyDescent="0.2">
      <c r="B52" s="28"/>
      <c r="C52" s="29"/>
    </row>
    <row r="53" spans="2:9" x14ac:dyDescent="0.2">
      <c r="B53" s="28"/>
      <c r="C53" s="29"/>
    </row>
    <row r="54" spans="2:9" x14ac:dyDescent="0.2">
      <c r="B54" s="28"/>
      <c r="C54" s="29"/>
    </row>
    <row r="55" spans="2:9" x14ac:dyDescent="0.2">
      <c r="B55" s="28"/>
      <c r="C55" s="29"/>
    </row>
    <row r="56" spans="2:9" x14ac:dyDescent="0.2">
      <c r="B56" s="28"/>
      <c r="C56" s="29"/>
    </row>
  </sheetData>
  <mergeCells count="14">
    <mergeCell ref="B49:C49"/>
    <mergeCell ref="E49:I49"/>
    <mergeCell ref="B3:D4"/>
    <mergeCell ref="G6:H6"/>
    <mergeCell ref="G7:H7"/>
    <mergeCell ref="G9:H9"/>
    <mergeCell ref="G10:H10"/>
    <mergeCell ref="B47:C47"/>
    <mergeCell ref="E47:I47"/>
    <mergeCell ref="E3:I4"/>
    <mergeCell ref="G11:H11"/>
    <mergeCell ref="B45:D45"/>
    <mergeCell ref="B48:C48"/>
    <mergeCell ref="E48:I48"/>
  </mergeCells>
  <pageMargins left="0.7" right="0.7" top="0.75" bottom="0.75" header="0.3" footer="0.3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I56"/>
  <sheetViews>
    <sheetView rightToLeft="1" workbookViewId="0">
      <selection activeCell="G7" sqref="G7"/>
    </sheetView>
  </sheetViews>
  <sheetFormatPr defaultRowHeight="15" x14ac:dyDescent="0.2"/>
  <cols>
    <col min="1" max="1" width="15.5" style="8" customWidth="1"/>
    <col min="2" max="2" width="17.125" style="8" customWidth="1"/>
    <col min="3" max="3" width="25.5" style="9" customWidth="1"/>
    <col min="4" max="4" width="15.75" style="70" customWidth="1"/>
    <col min="5" max="6" width="13.375" style="8" customWidth="1"/>
    <col min="7" max="8" width="13.5" style="8" customWidth="1"/>
    <col min="9" max="9" width="10.5" style="50" bestFit="1" customWidth="1"/>
    <col min="10" max="16384" width="9" style="8"/>
  </cols>
  <sheetData>
    <row r="2" spans="2:9" s="6" customFormat="1" ht="14.25" customHeight="1" x14ac:dyDescent="0.2">
      <c r="C2" s="7"/>
      <c r="D2" s="69"/>
      <c r="I2" s="51"/>
    </row>
    <row r="3" spans="2:9" s="1" customFormat="1" ht="17.25" customHeight="1" x14ac:dyDescent="0.2">
      <c r="B3" s="127" t="s">
        <v>121</v>
      </c>
      <c r="C3" s="128"/>
      <c r="D3" s="128"/>
      <c r="E3" s="126" t="s">
        <v>122</v>
      </c>
      <c r="F3" s="126"/>
      <c r="G3" s="126"/>
      <c r="H3" s="126"/>
      <c r="I3" s="126"/>
    </row>
    <row r="4" spans="2:9" s="6" customFormat="1" ht="18" customHeight="1" x14ac:dyDescent="0.2">
      <c r="B4" s="128"/>
      <c r="C4" s="128"/>
      <c r="D4" s="128"/>
      <c r="E4" s="126"/>
      <c r="F4" s="126"/>
      <c r="G4" s="126"/>
      <c r="H4" s="126"/>
      <c r="I4" s="126"/>
    </row>
    <row r="5" spans="2:9" ht="15.75" thickBot="1" x14ac:dyDescent="0.25"/>
    <row r="6" spans="2:9" ht="17.25" thickTop="1" thickBot="1" x14ac:dyDescent="0.25">
      <c r="G6" s="129" t="s">
        <v>123</v>
      </c>
      <c r="H6" s="130"/>
    </row>
    <row r="7" spans="2:9" s="10" customFormat="1" ht="19.5" thickTop="1" thickBot="1" x14ac:dyDescent="0.25">
      <c r="C7" s="11"/>
      <c r="D7" s="71" t="s">
        <v>124</v>
      </c>
      <c r="G7" s="131">
        <v>77</v>
      </c>
      <c r="H7" s="132"/>
      <c r="I7" s="52"/>
    </row>
    <row r="8" spans="2:9" s="10" customFormat="1" ht="18.75" thickTop="1" x14ac:dyDescent="0.2">
      <c r="B8" s="8"/>
      <c r="C8" s="11"/>
      <c r="D8" s="72"/>
      <c r="E8" s="8"/>
      <c r="F8" s="8"/>
      <c r="I8" s="52"/>
    </row>
    <row r="9" spans="2:9" s="10" customFormat="1" ht="18" x14ac:dyDescent="0.2">
      <c r="B9" s="10" t="s">
        <v>125</v>
      </c>
      <c r="C9" s="11" t="str">
        <f>IFERROR(VLOOKUP(G7,'[1]البيانات '!$A$3:$B$102,2,0),"")</f>
        <v>الحاج عبد الشفيع</v>
      </c>
      <c r="D9" s="72"/>
      <c r="E9" s="10" t="s">
        <v>126</v>
      </c>
      <c r="G9" s="133">
        <f>IFERROR(VLOOKUP(G7,'البيانات '!A3:C78,3,0),"")</f>
        <v>0</v>
      </c>
      <c r="H9" s="133"/>
      <c r="I9" s="52"/>
    </row>
    <row r="10" spans="2:9" ht="18" x14ac:dyDescent="0.2">
      <c r="B10" s="13" t="s">
        <v>127</v>
      </c>
      <c r="E10" s="10" t="s">
        <v>128</v>
      </c>
      <c r="F10" s="10"/>
      <c r="G10" s="134"/>
      <c r="H10" s="134"/>
      <c r="I10" s="52"/>
    </row>
    <row r="11" spans="2:9" ht="20.25" x14ac:dyDescent="0.2">
      <c r="B11" s="14" t="s">
        <v>129</v>
      </c>
      <c r="C11" s="15">
        <f>IFERROR(VLOOKUP(G7,'البيانات '!A3:D78,4,0),"")</f>
        <v>0</v>
      </c>
      <c r="E11" s="10" t="s">
        <v>130</v>
      </c>
      <c r="F11" s="10"/>
      <c r="G11" s="122" t="str">
        <f>IFERROR(VLOOKUP(G7,'[1]البيانات '!$A$3:$E$102,5,0),"")</f>
        <v>احمد خفاجي</v>
      </c>
      <c r="H11" s="122"/>
    </row>
    <row r="13" spans="2:9" ht="15.75" thickBot="1" x14ac:dyDescent="0.25"/>
    <row r="14" spans="2:9" ht="19.5" thickTop="1" thickBot="1" x14ac:dyDescent="0.25">
      <c r="B14" s="2" t="s">
        <v>131</v>
      </c>
      <c r="C14" s="3" t="s">
        <v>132</v>
      </c>
      <c r="D14" s="73" t="s">
        <v>133</v>
      </c>
      <c r="E14" s="2" t="s">
        <v>134</v>
      </c>
      <c r="F14" s="2" t="s">
        <v>146</v>
      </c>
      <c r="G14" s="2" t="s">
        <v>135</v>
      </c>
      <c r="H14" s="2" t="s">
        <v>136</v>
      </c>
      <c r="I14" s="53" t="s">
        <v>137</v>
      </c>
    </row>
    <row r="15" spans="2:9" ht="16.5" thickTop="1" thickBot="1" x14ac:dyDescent="0.25">
      <c r="B15" s="16">
        <v>1</v>
      </c>
      <c r="C15" s="17">
        <v>43310</v>
      </c>
      <c r="D15" s="74"/>
      <c r="E15" s="18">
        <v>3650</v>
      </c>
      <c r="F15" s="18">
        <v>0</v>
      </c>
      <c r="G15" s="18"/>
      <c r="H15" s="18">
        <f>E15+F15-G15</f>
        <v>3650</v>
      </c>
      <c r="I15" s="54" t="s">
        <v>221</v>
      </c>
    </row>
    <row r="16" spans="2:9" ht="16.5" thickTop="1" thickBot="1" x14ac:dyDescent="0.25">
      <c r="B16" s="16">
        <v>2</v>
      </c>
      <c r="C16" s="17"/>
      <c r="D16" s="74"/>
      <c r="E16" s="18"/>
      <c r="F16" s="18">
        <v>3650</v>
      </c>
      <c r="G16" s="18">
        <v>3650</v>
      </c>
      <c r="H16" s="18">
        <f t="shared" ref="H16:H44" si="0">E16+F16-G16</f>
        <v>0</v>
      </c>
      <c r="I16" s="54" t="s">
        <v>148</v>
      </c>
    </row>
    <row r="17" spans="2:9" ht="16.5" thickTop="1" thickBot="1" x14ac:dyDescent="0.25">
      <c r="B17" s="16">
        <v>3</v>
      </c>
      <c r="C17" s="17"/>
      <c r="D17" s="74"/>
      <c r="E17" s="19"/>
      <c r="F17" s="18"/>
      <c r="G17" s="18"/>
      <c r="H17" s="18">
        <f t="shared" si="0"/>
        <v>0</v>
      </c>
      <c r="I17" s="54"/>
    </row>
    <row r="18" spans="2:9" ht="16.5" thickTop="1" thickBot="1" x14ac:dyDescent="0.25">
      <c r="B18" s="16">
        <v>4</v>
      </c>
      <c r="C18" s="17"/>
      <c r="D18" s="75"/>
      <c r="E18" s="20"/>
      <c r="F18" s="21"/>
      <c r="G18" s="18"/>
      <c r="H18" s="18">
        <f t="shared" si="0"/>
        <v>0</v>
      </c>
      <c r="I18" s="54"/>
    </row>
    <row r="19" spans="2:9" ht="16.5" thickTop="1" thickBot="1" x14ac:dyDescent="0.25">
      <c r="B19" s="16">
        <v>5</v>
      </c>
      <c r="C19" s="17"/>
      <c r="D19" s="74"/>
      <c r="E19" s="22"/>
      <c r="F19" s="18"/>
      <c r="G19" s="18"/>
      <c r="H19" s="18">
        <f t="shared" si="0"/>
        <v>0</v>
      </c>
      <c r="I19" s="54"/>
    </row>
    <row r="20" spans="2:9" ht="16.5" thickTop="1" thickBot="1" x14ac:dyDescent="0.25">
      <c r="B20" s="16">
        <v>6</v>
      </c>
      <c r="C20" s="17"/>
      <c r="D20" s="74"/>
      <c r="E20" s="18"/>
      <c r="F20" s="18"/>
      <c r="G20" s="18"/>
      <c r="H20" s="18">
        <f t="shared" si="0"/>
        <v>0</v>
      </c>
      <c r="I20" s="54"/>
    </row>
    <row r="21" spans="2:9" ht="16.5" thickTop="1" thickBot="1" x14ac:dyDescent="0.25">
      <c r="B21" s="16">
        <v>7</v>
      </c>
      <c r="C21" s="17"/>
      <c r="D21" s="74"/>
      <c r="E21" s="18"/>
      <c r="F21" s="18"/>
      <c r="G21" s="18"/>
      <c r="H21" s="18">
        <f t="shared" si="0"/>
        <v>0</v>
      </c>
      <c r="I21" s="54"/>
    </row>
    <row r="22" spans="2:9" ht="16.5" thickTop="1" thickBot="1" x14ac:dyDescent="0.25">
      <c r="B22" s="16">
        <v>8</v>
      </c>
      <c r="C22" s="17"/>
      <c r="D22" s="74"/>
      <c r="E22" s="18"/>
      <c r="F22" s="18"/>
      <c r="G22" s="18"/>
      <c r="H22" s="18">
        <f t="shared" si="0"/>
        <v>0</v>
      </c>
      <c r="I22" s="54"/>
    </row>
    <row r="23" spans="2:9" ht="16.5" thickTop="1" thickBot="1" x14ac:dyDescent="0.25">
      <c r="B23" s="16">
        <v>9</v>
      </c>
      <c r="C23" s="17"/>
      <c r="D23" s="74"/>
      <c r="E23" s="18"/>
      <c r="F23" s="18"/>
      <c r="G23" s="18"/>
      <c r="H23" s="23">
        <f t="shared" si="0"/>
        <v>0</v>
      </c>
      <c r="I23" s="54"/>
    </row>
    <row r="24" spans="2:9" ht="16.5" thickTop="1" thickBot="1" x14ac:dyDescent="0.25">
      <c r="B24" s="16">
        <v>10</v>
      </c>
      <c r="C24" s="17"/>
      <c r="D24" s="74"/>
      <c r="E24" s="18"/>
      <c r="F24" s="18"/>
      <c r="G24" s="18"/>
      <c r="H24" s="18">
        <f t="shared" si="0"/>
        <v>0</v>
      </c>
      <c r="I24" s="54"/>
    </row>
    <row r="25" spans="2:9" ht="16.5" thickTop="1" thickBot="1" x14ac:dyDescent="0.25">
      <c r="B25" s="16">
        <v>11</v>
      </c>
      <c r="C25" s="17"/>
      <c r="D25" s="74"/>
      <c r="E25" s="18"/>
      <c r="F25" s="18"/>
      <c r="G25" s="18"/>
      <c r="H25" s="18">
        <f t="shared" si="0"/>
        <v>0</v>
      </c>
      <c r="I25" s="54"/>
    </row>
    <row r="26" spans="2:9" ht="16.5" thickTop="1" thickBot="1" x14ac:dyDescent="0.25">
      <c r="B26" s="16">
        <v>12</v>
      </c>
      <c r="C26" s="17"/>
      <c r="D26" s="74"/>
      <c r="E26" s="18"/>
      <c r="F26" s="18"/>
      <c r="G26" s="18"/>
      <c r="H26" s="18">
        <f t="shared" si="0"/>
        <v>0</v>
      </c>
      <c r="I26" s="54"/>
    </row>
    <row r="27" spans="2:9" ht="16.5" thickTop="1" thickBot="1" x14ac:dyDescent="0.25">
      <c r="B27" s="16">
        <v>13</v>
      </c>
      <c r="C27" s="17"/>
      <c r="D27" s="74"/>
      <c r="E27" s="18"/>
      <c r="F27" s="18"/>
      <c r="G27" s="18"/>
      <c r="H27" s="18">
        <f t="shared" si="0"/>
        <v>0</v>
      </c>
      <c r="I27" s="54"/>
    </row>
    <row r="28" spans="2:9" ht="16.5" thickTop="1" thickBot="1" x14ac:dyDescent="0.25">
      <c r="B28" s="16">
        <v>14</v>
      </c>
      <c r="C28" s="17"/>
      <c r="D28" s="74"/>
      <c r="E28" s="18"/>
      <c r="F28" s="18"/>
      <c r="G28" s="18"/>
      <c r="H28" s="18">
        <f t="shared" si="0"/>
        <v>0</v>
      </c>
      <c r="I28" s="54"/>
    </row>
    <row r="29" spans="2:9" ht="16.5" thickTop="1" thickBot="1" x14ac:dyDescent="0.25">
      <c r="B29" s="16">
        <v>15</v>
      </c>
      <c r="C29" s="17"/>
      <c r="D29" s="74"/>
      <c r="E29" s="18"/>
      <c r="F29" s="18"/>
      <c r="G29" s="18"/>
      <c r="H29" s="18">
        <f t="shared" si="0"/>
        <v>0</v>
      </c>
      <c r="I29" s="54"/>
    </row>
    <row r="30" spans="2:9" ht="16.5" thickTop="1" thickBot="1" x14ac:dyDescent="0.25">
      <c r="B30" s="16">
        <v>16</v>
      </c>
      <c r="C30" s="17"/>
      <c r="D30" s="74"/>
      <c r="E30" s="18"/>
      <c r="F30" s="18"/>
      <c r="G30" s="18"/>
      <c r="H30" s="18">
        <f t="shared" si="0"/>
        <v>0</v>
      </c>
      <c r="I30" s="54"/>
    </row>
    <row r="31" spans="2:9" ht="16.5" thickTop="1" thickBot="1" x14ac:dyDescent="0.25">
      <c r="B31" s="16">
        <v>17</v>
      </c>
      <c r="C31" s="17"/>
      <c r="D31" s="74"/>
      <c r="E31" s="18"/>
      <c r="F31" s="18"/>
      <c r="G31" s="18"/>
      <c r="H31" s="18">
        <f t="shared" si="0"/>
        <v>0</v>
      </c>
      <c r="I31" s="54"/>
    </row>
    <row r="32" spans="2:9" ht="16.5" thickTop="1" thickBot="1" x14ac:dyDescent="0.25">
      <c r="B32" s="16">
        <v>18</v>
      </c>
      <c r="C32" s="17"/>
      <c r="D32" s="74"/>
      <c r="E32" s="18"/>
      <c r="F32" s="18"/>
      <c r="G32" s="18"/>
      <c r="H32" s="18">
        <f t="shared" si="0"/>
        <v>0</v>
      </c>
      <c r="I32" s="54"/>
    </row>
    <row r="33" spans="2:9" ht="16.5" thickTop="1" thickBot="1" x14ac:dyDescent="0.25">
      <c r="B33" s="16">
        <v>19</v>
      </c>
      <c r="C33" s="17"/>
      <c r="D33" s="74"/>
      <c r="E33" s="18"/>
      <c r="F33" s="18"/>
      <c r="G33" s="18"/>
      <c r="H33" s="18">
        <f t="shared" si="0"/>
        <v>0</v>
      </c>
      <c r="I33" s="54"/>
    </row>
    <row r="34" spans="2:9" ht="16.5" thickTop="1" thickBot="1" x14ac:dyDescent="0.25">
      <c r="B34" s="16">
        <v>20</v>
      </c>
      <c r="C34" s="17"/>
      <c r="D34" s="74"/>
      <c r="E34" s="18"/>
      <c r="F34" s="18"/>
      <c r="G34" s="18"/>
      <c r="H34" s="18">
        <f t="shared" si="0"/>
        <v>0</v>
      </c>
      <c r="I34" s="54"/>
    </row>
    <row r="35" spans="2:9" ht="16.5" thickTop="1" thickBot="1" x14ac:dyDescent="0.25">
      <c r="B35" s="16">
        <v>21</v>
      </c>
      <c r="C35" s="17"/>
      <c r="D35" s="74"/>
      <c r="E35" s="18"/>
      <c r="F35" s="18"/>
      <c r="G35" s="18"/>
      <c r="H35" s="18">
        <f t="shared" si="0"/>
        <v>0</v>
      </c>
      <c r="I35" s="54"/>
    </row>
    <row r="36" spans="2:9" ht="16.5" thickTop="1" thickBot="1" x14ac:dyDescent="0.25">
      <c r="B36" s="16">
        <v>22</v>
      </c>
      <c r="C36" s="17"/>
      <c r="D36" s="74"/>
      <c r="E36" s="18"/>
      <c r="F36" s="18"/>
      <c r="G36" s="18"/>
      <c r="H36" s="18">
        <f t="shared" si="0"/>
        <v>0</v>
      </c>
      <c r="I36" s="54"/>
    </row>
    <row r="37" spans="2:9" ht="16.5" thickTop="1" thickBot="1" x14ac:dyDescent="0.25">
      <c r="B37" s="16">
        <v>23</v>
      </c>
      <c r="C37" s="17"/>
      <c r="D37" s="74"/>
      <c r="E37" s="18"/>
      <c r="F37" s="18"/>
      <c r="G37" s="18"/>
      <c r="H37" s="18">
        <f t="shared" si="0"/>
        <v>0</v>
      </c>
      <c r="I37" s="54"/>
    </row>
    <row r="38" spans="2:9" ht="16.5" thickTop="1" thickBot="1" x14ac:dyDescent="0.25">
      <c r="B38" s="16">
        <v>24</v>
      </c>
      <c r="C38" s="17"/>
      <c r="D38" s="76"/>
      <c r="E38" s="18"/>
      <c r="F38" s="18"/>
      <c r="G38" s="18"/>
      <c r="H38" s="18">
        <f t="shared" si="0"/>
        <v>0</v>
      </c>
      <c r="I38" s="54"/>
    </row>
    <row r="39" spans="2:9" ht="16.5" thickTop="1" thickBot="1" x14ac:dyDescent="0.25">
      <c r="B39" s="16">
        <v>25</v>
      </c>
      <c r="C39" s="24"/>
      <c r="D39" s="77"/>
      <c r="E39" s="25"/>
      <c r="F39" s="18"/>
      <c r="G39" s="18"/>
      <c r="H39" s="18">
        <f t="shared" si="0"/>
        <v>0</v>
      </c>
      <c r="I39" s="54"/>
    </row>
    <row r="40" spans="2:9" ht="16.5" thickTop="1" thickBot="1" x14ac:dyDescent="0.25">
      <c r="B40" s="16">
        <v>26</v>
      </c>
      <c r="C40" s="17"/>
      <c r="D40" s="78"/>
      <c r="E40" s="18"/>
      <c r="F40" s="18"/>
      <c r="G40" s="18"/>
      <c r="H40" s="18">
        <f t="shared" si="0"/>
        <v>0</v>
      </c>
      <c r="I40" s="54"/>
    </row>
    <row r="41" spans="2:9" ht="16.5" thickTop="1" thickBot="1" x14ac:dyDescent="0.25">
      <c r="B41" s="16">
        <v>27</v>
      </c>
      <c r="C41" s="17"/>
      <c r="D41" s="74"/>
      <c r="E41" s="18"/>
      <c r="F41" s="18"/>
      <c r="G41" s="18"/>
      <c r="H41" s="18">
        <f t="shared" si="0"/>
        <v>0</v>
      </c>
      <c r="I41" s="54"/>
    </row>
    <row r="42" spans="2:9" ht="16.5" thickTop="1" thickBot="1" x14ac:dyDescent="0.25">
      <c r="B42" s="16">
        <v>28</v>
      </c>
      <c r="C42" s="17"/>
      <c r="D42" s="74"/>
      <c r="E42" s="18"/>
      <c r="F42" s="18"/>
      <c r="G42" s="18"/>
      <c r="H42" s="18">
        <f t="shared" si="0"/>
        <v>0</v>
      </c>
      <c r="I42" s="54"/>
    </row>
    <row r="43" spans="2:9" ht="16.5" thickTop="1" thickBot="1" x14ac:dyDescent="0.25">
      <c r="B43" s="16">
        <v>29</v>
      </c>
      <c r="C43" s="17"/>
      <c r="D43" s="74"/>
      <c r="E43" s="18"/>
      <c r="F43" s="18"/>
      <c r="G43" s="18"/>
      <c r="H43" s="18">
        <f t="shared" si="0"/>
        <v>0</v>
      </c>
      <c r="I43" s="54"/>
    </row>
    <row r="44" spans="2:9" ht="16.5" thickTop="1" thickBot="1" x14ac:dyDescent="0.25">
      <c r="B44" s="16">
        <v>30</v>
      </c>
      <c r="C44" s="17"/>
      <c r="D44" s="74"/>
      <c r="E44" s="18"/>
      <c r="F44" s="18"/>
      <c r="G44" s="18"/>
      <c r="H44" s="18">
        <f t="shared" si="0"/>
        <v>0</v>
      </c>
      <c r="I44" s="54"/>
    </row>
    <row r="45" spans="2:9" ht="21.75" thickTop="1" thickBot="1" x14ac:dyDescent="0.25">
      <c r="B45" s="123" t="s">
        <v>138</v>
      </c>
      <c r="C45" s="124"/>
      <c r="D45" s="125"/>
      <c r="E45" s="26">
        <f>SUM(E15:E44)</f>
        <v>3650</v>
      </c>
      <c r="F45" s="27"/>
      <c r="G45" s="26">
        <f>SUM(G15:G44)</f>
        <v>3650</v>
      </c>
      <c r="H45" s="27"/>
      <c r="I45" s="54"/>
    </row>
    <row r="46" spans="2:9" ht="15.75" thickTop="1" x14ac:dyDescent="0.2"/>
    <row r="47" spans="2:9" x14ac:dyDescent="0.2">
      <c r="B47" s="120" t="s">
        <v>139</v>
      </c>
      <c r="C47" s="120"/>
      <c r="E47" s="121" t="s">
        <v>140</v>
      </c>
      <c r="F47" s="121"/>
      <c r="G47" s="121"/>
      <c r="H47" s="121"/>
      <c r="I47" s="121"/>
    </row>
    <row r="48" spans="2:9" x14ac:dyDescent="0.2">
      <c r="B48" s="120" t="s">
        <v>141</v>
      </c>
      <c r="C48" s="120"/>
      <c r="E48" s="121" t="s">
        <v>142</v>
      </c>
      <c r="F48" s="121"/>
      <c r="G48" s="121"/>
      <c r="H48" s="121"/>
      <c r="I48" s="121"/>
    </row>
    <row r="49" spans="2:9" x14ac:dyDescent="0.2">
      <c r="B49" s="120" t="s">
        <v>143</v>
      </c>
      <c r="C49" s="120"/>
      <c r="E49" s="121" t="s">
        <v>151</v>
      </c>
      <c r="F49" s="121"/>
      <c r="G49" s="121"/>
      <c r="H49" s="121"/>
      <c r="I49" s="121"/>
    </row>
    <row r="50" spans="2:9" x14ac:dyDescent="0.2">
      <c r="B50" s="28"/>
      <c r="C50" s="29"/>
    </row>
    <row r="51" spans="2:9" x14ac:dyDescent="0.2">
      <c r="B51" s="28"/>
      <c r="C51" s="29"/>
    </row>
    <row r="52" spans="2:9" x14ac:dyDescent="0.2">
      <c r="B52" s="28"/>
      <c r="C52" s="29"/>
    </row>
    <row r="53" spans="2:9" x14ac:dyDescent="0.2">
      <c r="B53" s="28"/>
      <c r="C53" s="29"/>
    </row>
    <row r="54" spans="2:9" x14ac:dyDescent="0.2">
      <c r="B54" s="28"/>
      <c r="C54" s="29"/>
    </row>
    <row r="55" spans="2:9" x14ac:dyDescent="0.2">
      <c r="B55" s="28"/>
      <c r="C55" s="29"/>
    </row>
    <row r="56" spans="2:9" x14ac:dyDescent="0.2">
      <c r="B56" s="28"/>
      <c r="C56" s="29"/>
    </row>
  </sheetData>
  <mergeCells count="14">
    <mergeCell ref="B49:C49"/>
    <mergeCell ref="E49:I49"/>
    <mergeCell ref="B3:D4"/>
    <mergeCell ref="G6:H6"/>
    <mergeCell ref="G7:H7"/>
    <mergeCell ref="G9:H9"/>
    <mergeCell ref="G10:H10"/>
    <mergeCell ref="B47:C47"/>
    <mergeCell ref="E47:I47"/>
    <mergeCell ref="E3:I4"/>
    <mergeCell ref="G11:H11"/>
    <mergeCell ref="B45:D45"/>
    <mergeCell ref="B48:C48"/>
    <mergeCell ref="E48:I48"/>
  </mergeCells>
  <pageMargins left="0.7" right="0.7" top="0.75" bottom="0.75" header="0.3" footer="0.3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I56"/>
  <sheetViews>
    <sheetView rightToLeft="1" topLeftCell="A7" workbookViewId="0">
      <selection activeCell="G7" sqref="G7"/>
    </sheetView>
  </sheetViews>
  <sheetFormatPr defaultRowHeight="15" x14ac:dyDescent="0.2"/>
  <cols>
    <col min="1" max="1" width="15.5" style="8" customWidth="1"/>
    <col min="2" max="2" width="17.125" style="8" customWidth="1"/>
    <col min="3" max="3" width="25.5" style="9" customWidth="1"/>
    <col min="4" max="4" width="15.75" style="70" customWidth="1"/>
    <col min="5" max="6" width="13.375" style="8" customWidth="1"/>
    <col min="7" max="8" width="13.5" style="8" customWidth="1"/>
    <col min="9" max="9" width="9" style="50"/>
    <col min="10" max="16384" width="9" style="8"/>
  </cols>
  <sheetData>
    <row r="2" spans="2:9" s="6" customFormat="1" ht="14.25" customHeight="1" x14ac:dyDescent="0.2">
      <c r="C2" s="7"/>
      <c r="D2" s="69"/>
      <c r="I2" s="51"/>
    </row>
    <row r="3" spans="2:9" s="1" customFormat="1" ht="17.25" customHeight="1" x14ac:dyDescent="0.2">
      <c r="B3" s="127" t="s">
        <v>121</v>
      </c>
      <c r="C3" s="128"/>
      <c r="D3" s="128"/>
      <c r="E3" s="126" t="s">
        <v>122</v>
      </c>
      <c r="F3" s="126"/>
      <c r="G3" s="126"/>
      <c r="H3" s="126"/>
      <c r="I3" s="126"/>
    </row>
    <row r="4" spans="2:9" s="6" customFormat="1" ht="18" customHeight="1" x14ac:dyDescent="0.2">
      <c r="B4" s="128"/>
      <c r="C4" s="128"/>
      <c r="D4" s="128"/>
      <c r="E4" s="126"/>
      <c r="F4" s="126"/>
      <c r="G4" s="126"/>
      <c r="H4" s="126"/>
      <c r="I4" s="126"/>
    </row>
    <row r="5" spans="2:9" ht="15.75" thickBot="1" x14ac:dyDescent="0.25"/>
    <row r="6" spans="2:9" ht="17.25" thickTop="1" thickBot="1" x14ac:dyDescent="0.25">
      <c r="G6" s="129" t="s">
        <v>123</v>
      </c>
      <c r="H6" s="130"/>
    </row>
    <row r="7" spans="2:9" s="10" customFormat="1" ht="19.5" thickTop="1" thickBot="1" x14ac:dyDescent="0.25">
      <c r="C7" s="11"/>
      <c r="D7" s="71" t="s">
        <v>124</v>
      </c>
      <c r="G7" s="131">
        <v>39</v>
      </c>
      <c r="H7" s="132"/>
      <c r="I7" s="52"/>
    </row>
    <row r="8" spans="2:9" s="10" customFormat="1" ht="18.75" thickTop="1" x14ac:dyDescent="0.2">
      <c r="B8" s="8"/>
      <c r="C8" s="11"/>
      <c r="D8" s="72"/>
      <c r="E8" s="8"/>
      <c r="F8" s="8"/>
      <c r="I8" s="52"/>
    </row>
    <row r="9" spans="2:9" s="10" customFormat="1" ht="18" x14ac:dyDescent="0.2">
      <c r="B9" s="10" t="s">
        <v>125</v>
      </c>
      <c r="C9" s="11" t="str">
        <f>IFERROR(VLOOKUP(G7,'[1]البيانات '!$A$3:$B$102,2,0),"")</f>
        <v>حماده زنفل</v>
      </c>
      <c r="D9" s="72"/>
      <c r="E9" s="10" t="s">
        <v>126</v>
      </c>
      <c r="G9" s="133">
        <f>IFERROR(VLOOKUP(G7,'البيانات '!A3:C78,3,0),"")</f>
        <v>1065464010</v>
      </c>
      <c r="H9" s="133"/>
      <c r="I9" s="52"/>
    </row>
    <row r="10" spans="2:9" ht="18" x14ac:dyDescent="0.2">
      <c r="B10" s="13" t="s">
        <v>127</v>
      </c>
      <c r="E10" s="10" t="s">
        <v>128</v>
      </c>
      <c r="F10" s="10"/>
      <c r="G10" s="134"/>
      <c r="H10" s="134"/>
      <c r="I10" s="52"/>
    </row>
    <row r="11" spans="2:9" ht="20.25" x14ac:dyDescent="0.2">
      <c r="B11" s="14" t="s">
        <v>129</v>
      </c>
      <c r="C11" s="15" t="str">
        <f>IFERROR(VLOOKUP(G7,'البيانات '!A3:D78,4,0),"")</f>
        <v>كوم امبو - ابو المطامير - القرية الرئيسيه</v>
      </c>
      <c r="E11" s="10" t="s">
        <v>130</v>
      </c>
      <c r="F11" s="10"/>
      <c r="G11" s="122" t="str">
        <f>IFERROR(VLOOKUP(G7,'[1]البيانات '!$A$3:$E$102,5,0),"")</f>
        <v>محمد عبدالشفيع</v>
      </c>
      <c r="H11" s="122"/>
    </row>
    <row r="13" spans="2:9" ht="15.75" thickBot="1" x14ac:dyDescent="0.25"/>
    <row r="14" spans="2:9" ht="19.5" thickTop="1" thickBot="1" x14ac:dyDescent="0.25">
      <c r="B14" s="2" t="s">
        <v>131</v>
      </c>
      <c r="C14" s="3" t="s">
        <v>132</v>
      </c>
      <c r="D14" s="73" t="s">
        <v>133</v>
      </c>
      <c r="E14" s="2" t="s">
        <v>134</v>
      </c>
      <c r="F14" s="2" t="s">
        <v>146</v>
      </c>
      <c r="G14" s="2" t="s">
        <v>135</v>
      </c>
      <c r="H14" s="2" t="s">
        <v>136</v>
      </c>
      <c r="I14" s="53" t="s">
        <v>137</v>
      </c>
    </row>
    <row r="15" spans="2:9" ht="16.5" thickTop="1" thickBot="1" x14ac:dyDescent="0.25">
      <c r="B15" s="16">
        <v>1</v>
      </c>
      <c r="C15" s="17">
        <v>43186</v>
      </c>
      <c r="D15" s="74">
        <v>5204</v>
      </c>
      <c r="E15" s="18">
        <v>1975</v>
      </c>
      <c r="F15" s="32"/>
      <c r="G15" s="32"/>
      <c r="H15" s="18">
        <f>E15+F15-G15</f>
        <v>1975</v>
      </c>
      <c r="I15" s="54"/>
    </row>
    <row r="16" spans="2:9" ht="16.5" thickTop="1" thickBot="1" x14ac:dyDescent="0.25">
      <c r="B16" s="16">
        <v>2</v>
      </c>
      <c r="C16" s="17">
        <v>43187</v>
      </c>
      <c r="D16" s="74">
        <v>5152</v>
      </c>
      <c r="E16" s="32"/>
      <c r="F16" s="18">
        <v>1975</v>
      </c>
      <c r="G16" s="18">
        <v>400</v>
      </c>
      <c r="H16" s="18">
        <f t="shared" ref="H16:H44" si="0">E16+F16-G16</f>
        <v>1575</v>
      </c>
      <c r="I16" s="54"/>
    </row>
    <row r="17" spans="2:9" ht="16.5" thickTop="1" thickBot="1" x14ac:dyDescent="0.25">
      <c r="B17" s="16">
        <v>3</v>
      </c>
      <c r="C17" s="17">
        <v>43201</v>
      </c>
      <c r="D17" s="74">
        <v>5159</v>
      </c>
      <c r="E17" s="33"/>
      <c r="F17" s="18">
        <v>1575</v>
      </c>
      <c r="G17" s="18">
        <v>200</v>
      </c>
      <c r="H17" s="18">
        <f t="shared" si="0"/>
        <v>1375</v>
      </c>
      <c r="I17" s="54"/>
    </row>
    <row r="18" spans="2:9" ht="16.5" thickTop="1" thickBot="1" x14ac:dyDescent="0.25">
      <c r="B18" s="16">
        <v>4</v>
      </c>
      <c r="C18" s="17">
        <v>43228</v>
      </c>
      <c r="D18" s="75">
        <v>5403</v>
      </c>
      <c r="E18" s="98"/>
      <c r="F18" s="21">
        <v>1375</v>
      </c>
      <c r="G18" s="18">
        <v>500</v>
      </c>
      <c r="H18" s="18">
        <f t="shared" si="0"/>
        <v>875</v>
      </c>
      <c r="I18" s="54"/>
    </row>
    <row r="19" spans="2:9" ht="16.5" thickTop="1" thickBot="1" x14ac:dyDescent="0.25">
      <c r="B19" s="16">
        <v>5</v>
      </c>
      <c r="C19" s="17">
        <v>43249</v>
      </c>
      <c r="D19" s="74">
        <v>5430</v>
      </c>
      <c r="E19" s="34"/>
      <c r="F19" s="18">
        <v>875</v>
      </c>
      <c r="G19" s="18">
        <v>350</v>
      </c>
      <c r="H19" s="18">
        <f t="shared" si="0"/>
        <v>525</v>
      </c>
      <c r="I19" s="54"/>
    </row>
    <row r="20" spans="2:9" ht="16.5" thickTop="1" thickBot="1" x14ac:dyDescent="0.25">
      <c r="B20" s="16">
        <v>6</v>
      </c>
      <c r="C20" s="17">
        <v>43264</v>
      </c>
      <c r="D20" s="74">
        <v>1003</v>
      </c>
      <c r="E20" s="32"/>
      <c r="F20" s="18">
        <v>525</v>
      </c>
      <c r="G20" s="18">
        <v>300</v>
      </c>
      <c r="H20" s="18">
        <f t="shared" si="0"/>
        <v>225</v>
      </c>
      <c r="I20" s="54"/>
    </row>
    <row r="21" spans="2:9" ht="16.5" thickTop="1" thickBot="1" x14ac:dyDescent="0.25">
      <c r="B21" s="16">
        <v>7</v>
      </c>
      <c r="C21" s="17">
        <v>43277</v>
      </c>
      <c r="D21" s="74">
        <v>1018</v>
      </c>
      <c r="E21" s="32"/>
      <c r="F21" s="18">
        <v>225</v>
      </c>
      <c r="G21" s="18">
        <v>100</v>
      </c>
      <c r="H21" s="18">
        <f t="shared" si="0"/>
        <v>125</v>
      </c>
      <c r="I21" s="54"/>
    </row>
    <row r="22" spans="2:9" ht="16.5" thickTop="1" thickBot="1" x14ac:dyDescent="0.25">
      <c r="B22" s="16">
        <v>8</v>
      </c>
      <c r="C22" s="17">
        <v>43298</v>
      </c>
      <c r="D22" s="74">
        <v>1049</v>
      </c>
      <c r="E22" s="32"/>
      <c r="F22" s="18">
        <v>125</v>
      </c>
      <c r="G22" s="18">
        <v>120</v>
      </c>
      <c r="H22" s="31">
        <f t="shared" si="0"/>
        <v>5</v>
      </c>
      <c r="I22" s="54"/>
    </row>
    <row r="23" spans="2:9" ht="16.5" thickTop="1" thickBot="1" x14ac:dyDescent="0.25">
      <c r="B23" s="16">
        <v>9</v>
      </c>
      <c r="D23" s="74"/>
      <c r="E23" s="18"/>
      <c r="F23" s="18"/>
      <c r="G23" s="18"/>
      <c r="H23" s="23">
        <f t="shared" si="0"/>
        <v>0</v>
      </c>
      <c r="I23" s="54"/>
    </row>
    <row r="24" spans="2:9" ht="16.5" thickTop="1" thickBot="1" x14ac:dyDescent="0.25">
      <c r="B24" s="16">
        <v>10</v>
      </c>
      <c r="C24" s="17"/>
      <c r="D24" s="74"/>
      <c r="E24" s="18"/>
      <c r="F24" s="18"/>
      <c r="G24" s="18"/>
      <c r="H24" s="18">
        <f t="shared" si="0"/>
        <v>0</v>
      </c>
      <c r="I24" s="54"/>
    </row>
    <row r="25" spans="2:9" ht="16.5" thickTop="1" thickBot="1" x14ac:dyDescent="0.25">
      <c r="B25" s="16">
        <v>11</v>
      </c>
      <c r="C25" s="17"/>
      <c r="D25" s="74"/>
      <c r="E25" s="18"/>
      <c r="F25" s="18"/>
      <c r="G25" s="18"/>
      <c r="H25" s="18">
        <f t="shared" si="0"/>
        <v>0</v>
      </c>
      <c r="I25" s="54"/>
    </row>
    <row r="26" spans="2:9" ht="16.5" thickTop="1" thickBot="1" x14ac:dyDescent="0.25">
      <c r="B26" s="16">
        <v>12</v>
      </c>
      <c r="C26" s="17"/>
      <c r="D26" s="74"/>
      <c r="E26" s="18"/>
      <c r="F26" s="18"/>
      <c r="G26" s="18"/>
      <c r="H26" s="18">
        <f t="shared" si="0"/>
        <v>0</v>
      </c>
      <c r="I26" s="54"/>
    </row>
    <row r="27" spans="2:9" ht="16.5" thickTop="1" thickBot="1" x14ac:dyDescent="0.25">
      <c r="B27" s="16">
        <v>13</v>
      </c>
      <c r="C27" s="17"/>
      <c r="D27" s="74"/>
      <c r="E27" s="18"/>
      <c r="F27" s="18"/>
      <c r="G27" s="18"/>
      <c r="H27" s="18">
        <f t="shared" si="0"/>
        <v>0</v>
      </c>
      <c r="I27" s="54"/>
    </row>
    <row r="28" spans="2:9" ht="16.5" thickTop="1" thickBot="1" x14ac:dyDescent="0.25">
      <c r="B28" s="16">
        <v>14</v>
      </c>
      <c r="C28" s="17"/>
      <c r="D28" s="74"/>
      <c r="E28" s="18"/>
      <c r="F28" s="18"/>
      <c r="G28" s="18"/>
      <c r="H28" s="18">
        <f t="shared" si="0"/>
        <v>0</v>
      </c>
      <c r="I28" s="54"/>
    </row>
    <row r="29" spans="2:9" ht="16.5" thickTop="1" thickBot="1" x14ac:dyDescent="0.25">
      <c r="B29" s="16">
        <v>15</v>
      </c>
      <c r="C29" s="17"/>
      <c r="D29" s="74"/>
      <c r="E29" s="18"/>
      <c r="F29" s="18"/>
      <c r="G29" s="18"/>
      <c r="H29" s="18">
        <f t="shared" si="0"/>
        <v>0</v>
      </c>
      <c r="I29" s="54"/>
    </row>
    <row r="30" spans="2:9" ht="16.5" thickTop="1" thickBot="1" x14ac:dyDescent="0.25">
      <c r="B30" s="16">
        <v>16</v>
      </c>
      <c r="C30" s="17"/>
      <c r="D30" s="74"/>
      <c r="E30" s="18"/>
      <c r="F30" s="18"/>
      <c r="G30" s="18"/>
      <c r="H30" s="18">
        <f t="shared" si="0"/>
        <v>0</v>
      </c>
      <c r="I30" s="54"/>
    </row>
    <row r="31" spans="2:9" ht="16.5" thickTop="1" thickBot="1" x14ac:dyDescent="0.25">
      <c r="B31" s="16">
        <v>17</v>
      </c>
      <c r="C31" s="17"/>
      <c r="D31" s="74"/>
      <c r="E31" s="18"/>
      <c r="F31" s="18"/>
      <c r="G31" s="18"/>
      <c r="H31" s="18">
        <f t="shared" si="0"/>
        <v>0</v>
      </c>
      <c r="I31" s="54"/>
    </row>
    <row r="32" spans="2:9" ht="16.5" thickTop="1" thickBot="1" x14ac:dyDescent="0.25">
      <c r="B32" s="16">
        <v>18</v>
      </c>
      <c r="C32" s="17"/>
      <c r="D32" s="74"/>
      <c r="E32" s="18"/>
      <c r="F32" s="18"/>
      <c r="G32" s="18"/>
      <c r="H32" s="18">
        <f t="shared" si="0"/>
        <v>0</v>
      </c>
      <c r="I32" s="54"/>
    </row>
    <row r="33" spans="2:9" ht="16.5" thickTop="1" thickBot="1" x14ac:dyDescent="0.25">
      <c r="B33" s="16">
        <v>19</v>
      </c>
      <c r="C33" s="17"/>
      <c r="D33" s="74"/>
      <c r="E33" s="18"/>
      <c r="F33" s="18"/>
      <c r="G33" s="18"/>
      <c r="H33" s="18">
        <f t="shared" si="0"/>
        <v>0</v>
      </c>
      <c r="I33" s="54"/>
    </row>
    <row r="34" spans="2:9" ht="16.5" thickTop="1" thickBot="1" x14ac:dyDescent="0.25">
      <c r="B34" s="16">
        <v>20</v>
      </c>
      <c r="C34" s="17"/>
      <c r="D34" s="74"/>
      <c r="E34" s="18"/>
      <c r="F34" s="18"/>
      <c r="G34" s="18"/>
      <c r="H34" s="18">
        <f t="shared" si="0"/>
        <v>0</v>
      </c>
      <c r="I34" s="54"/>
    </row>
    <row r="35" spans="2:9" ht="16.5" thickTop="1" thickBot="1" x14ac:dyDescent="0.25">
      <c r="B35" s="16">
        <v>21</v>
      </c>
      <c r="C35" s="17"/>
      <c r="D35" s="74"/>
      <c r="E35" s="18"/>
      <c r="F35" s="18"/>
      <c r="G35" s="18"/>
      <c r="H35" s="18">
        <f t="shared" si="0"/>
        <v>0</v>
      </c>
      <c r="I35" s="54"/>
    </row>
    <row r="36" spans="2:9" ht="16.5" thickTop="1" thickBot="1" x14ac:dyDescent="0.25">
      <c r="B36" s="16">
        <v>22</v>
      </c>
      <c r="C36" s="17"/>
      <c r="D36" s="74"/>
      <c r="E36" s="18"/>
      <c r="F36" s="18"/>
      <c r="G36" s="18"/>
      <c r="H36" s="18">
        <f t="shared" si="0"/>
        <v>0</v>
      </c>
      <c r="I36" s="54"/>
    </row>
    <row r="37" spans="2:9" ht="16.5" thickTop="1" thickBot="1" x14ac:dyDescent="0.25">
      <c r="B37" s="16">
        <v>23</v>
      </c>
      <c r="C37" s="17"/>
      <c r="D37" s="74"/>
      <c r="E37" s="18"/>
      <c r="F37" s="18"/>
      <c r="G37" s="18"/>
      <c r="H37" s="18">
        <f t="shared" si="0"/>
        <v>0</v>
      </c>
      <c r="I37" s="54"/>
    </row>
    <row r="38" spans="2:9" ht="16.5" thickTop="1" thickBot="1" x14ac:dyDescent="0.25">
      <c r="B38" s="16">
        <v>24</v>
      </c>
      <c r="C38" s="17"/>
      <c r="D38" s="76"/>
      <c r="E38" s="18"/>
      <c r="F38" s="18"/>
      <c r="G38" s="18"/>
      <c r="H38" s="18">
        <f t="shared" si="0"/>
        <v>0</v>
      </c>
      <c r="I38" s="54"/>
    </row>
    <row r="39" spans="2:9" ht="16.5" thickTop="1" thickBot="1" x14ac:dyDescent="0.25">
      <c r="B39" s="16">
        <v>25</v>
      </c>
      <c r="C39" s="24"/>
      <c r="D39" s="77"/>
      <c r="E39" s="25"/>
      <c r="F39" s="18"/>
      <c r="G39" s="18"/>
      <c r="H39" s="18">
        <f t="shared" si="0"/>
        <v>0</v>
      </c>
      <c r="I39" s="54"/>
    </row>
    <row r="40" spans="2:9" ht="16.5" thickTop="1" thickBot="1" x14ac:dyDescent="0.25">
      <c r="B40" s="16">
        <v>26</v>
      </c>
      <c r="C40" s="17"/>
      <c r="D40" s="78"/>
      <c r="E40" s="18"/>
      <c r="F40" s="18"/>
      <c r="G40" s="18"/>
      <c r="H40" s="18">
        <f t="shared" si="0"/>
        <v>0</v>
      </c>
      <c r="I40" s="54"/>
    </row>
    <row r="41" spans="2:9" ht="16.5" thickTop="1" thickBot="1" x14ac:dyDescent="0.25">
      <c r="B41" s="16">
        <v>27</v>
      </c>
      <c r="C41" s="17"/>
      <c r="D41" s="74"/>
      <c r="E41" s="18"/>
      <c r="F41" s="18"/>
      <c r="G41" s="18"/>
      <c r="H41" s="18">
        <f t="shared" si="0"/>
        <v>0</v>
      </c>
      <c r="I41" s="54"/>
    </row>
    <row r="42" spans="2:9" ht="16.5" thickTop="1" thickBot="1" x14ac:dyDescent="0.25">
      <c r="B42" s="16">
        <v>28</v>
      </c>
      <c r="C42" s="17"/>
      <c r="D42" s="74"/>
      <c r="E42" s="18"/>
      <c r="F42" s="18"/>
      <c r="G42" s="18"/>
      <c r="H42" s="18">
        <f t="shared" si="0"/>
        <v>0</v>
      </c>
      <c r="I42" s="54"/>
    </row>
    <row r="43" spans="2:9" ht="16.5" thickTop="1" thickBot="1" x14ac:dyDescent="0.25">
      <c r="B43" s="16">
        <v>29</v>
      </c>
      <c r="C43" s="17"/>
      <c r="D43" s="74"/>
      <c r="E43" s="18"/>
      <c r="F43" s="18"/>
      <c r="G43" s="18"/>
      <c r="H43" s="18">
        <f t="shared" si="0"/>
        <v>0</v>
      </c>
      <c r="I43" s="54"/>
    </row>
    <row r="44" spans="2:9" ht="16.5" thickTop="1" thickBot="1" x14ac:dyDescent="0.25">
      <c r="B44" s="16">
        <v>30</v>
      </c>
      <c r="C44" s="17"/>
      <c r="D44" s="74"/>
      <c r="E44" s="18"/>
      <c r="F44" s="18"/>
      <c r="G44" s="18"/>
      <c r="H44" s="18">
        <f t="shared" si="0"/>
        <v>0</v>
      </c>
      <c r="I44" s="54"/>
    </row>
    <row r="45" spans="2:9" ht="21.75" thickTop="1" thickBot="1" x14ac:dyDescent="0.25">
      <c r="B45" s="123" t="s">
        <v>138</v>
      </c>
      <c r="C45" s="124"/>
      <c r="D45" s="125"/>
      <c r="E45" s="26">
        <f>SUM(E15:E44)</f>
        <v>1975</v>
      </c>
      <c r="F45" s="27"/>
      <c r="G45" s="26">
        <f>SUM(G15:G44)</f>
        <v>1970</v>
      </c>
      <c r="H45" s="27"/>
      <c r="I45" s="54"/>
    </row>
    <row r="46" spans="2:9" ht="15.75" thickTop="1" x14ac:dyDescent="0.2"/>
    <row r="47" spans="2:9" x14ac:dyDescent="0.2">
      <c r="B47" s="120" t="s">
        <v>139</v>
      </c>
      <c r="C47" s="120"/>
      <c r="E47" s="121" t="s">
        <v>140</v>
      </c>
      <c r="F47" s="121"/>
      <c r="G47" s="121"/>
      <c r="H47" s="121"/>
      <c r="I47" s="121"/>
    </row>
    <row r="48" spans="2:9" x14ac:dyDescent="0.2">
      <c r="B48" s="120" t="s">
        <v>141</v>
      </c>
      <c r="C48" s="120"/>
      <c r="E48" s="121" t="s">
        <v>142</v>
      </c>
      <c r="F48" s="121"/>
      <c r="G48" s="121"/>
      <c r="H48" s="121"/>
      <c r="I48" s="121"/>
    </row>
    <row r="49" spans="2:9" x14ac:dyDescent="0.2">
      <c r="B49" s="120" t="s">
        <v>143</v>
      </c>
      <c r="C49" s="120"/>
      <c r="E49" s="121" t="s">
        <v>151</v>
      </c>
      <c r="F49" s="121"/>
      <c r="G49" s="121"/>
      <c r="H49" s="121"/>
      <c r="I49" s="121"/>
    </row>
    <row r="50" spans="2:9" x14ac:dyDescent="0.2">
      <c r="B50" s="28"/>
      <c r="C50" s="29"/>
    </row>
    <row r="51" spans="2:9" x14ac:dyDescent="0.2">
      <c r="B51" s="28"/>
      <c r="C51" s="29"/>
    </row>
    <row r="52" spans="2:9" x14ac:dyDescent="0.2">
      <c r="B52" s="28"/>
      <c r="C52" s="29"/>
    </row>
    <row r="53" spans="2:9" x14ac:dyDescent="0.2">
      <c r="B53" s="28"/>
      <c r="C53" s="29"/>
    </row>
    <row r="54" spans="2:9" x14ac:dyDescent="0.2">
      <c r="B54" s="28"/>
      <c r="C54" s="29"/>
    </row>
    <row r="55" spans="2:9" x14ac:dyDescent="0.2">
      <c r="B55" s="28"/>
      <c r="C55" s="29"/>
    </row>
    <row r="56" spans="2:9" x14ac:dyDescent="0.2">
      <c r="B56" s="28"/>
      <c r="C56" s="29"/>
    </row>
  </sheetData>
  <mergeCells count="14">
    <mergeCell ref="B49:C49"/>
    <mergeCell ref="E49:I49"/>
    <mergeCell ref="B3:D4"/>
    <mergeCell ref="G6:H6"/>
    <mergeCell ref="G7:H7"/>
    <mergeCell ref="G9:H9"/>
    <mergeCell ref="G10:H10"/>
    <mergeCell ref="B47:C47"/>
    <mergeCell ref="E47:I47"/>
    <mergeCell ref="E3:I4"/>
    <mergeCell ref="G11:H11"/>
    <mergeCell ref="B45:D45"/>
    <mergeCell ref="B48:C48"/>
    <mergeCell ref="E48:I48"/>
  </mergeCells>
  <pageMargins left="0.7" right="0.7" top="0.75" bottom="0.75" header="0.3" footer="0.3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I56"/>
  <sheetViews>
    <sheetView rightToLeft="1" topLeftCell="A4" workbookViewId="0">
      <selection activeCell="G7" sqref="G7"/>
    </sheetView>
  </sheetViews>
  <sheetFormatPr defaultRowHeight="15" x14ac:dyDescent="0.2"/>
  <cols>
    <col min="1" max="1" width="15.5" style="8" customWidth="1"/>
    <col min="2" max="2" width="17.125" style="8" customWidth="1"/>
    <col min="3" max="3" width="25.5" style="9" customWidth="1"/>
    <col min="4" max="4" width="15.75" style="70" customWidth="1"/>
    <col min="5" max="6" width="13.375" style="8" customWidth="1"/>
    <col min="7" max="8" width="13.5" style="8" customWidth="1"/>
    <col min="9" max="9" width="9" style="50"/>
    <col min="10" max="16384" width="9" style="8"/>
  </cols>
  <sheetData>
    <row r="2" spans="2:9" s="6" customFormat="1" ht="14.25" customHeight="1" x14ac:dyDescent="0.2">
      <c r="C2" s="7"/>
      <c r="D2" s="69"/>
      <c r="I2" s="51"/>
    </row>
    <row r="3" spans="2:9" s="1" customFormat="1" ht="17.25" customHeight="1" x14ac:dyDescent="0.2">
      <c r="B3" s="127" t="s">
        <v>121</v>
      </c>
      <c r="C3" s="128"/>
      <c r="D3" s="128"/>
      <c r="E3" s="126" t="s">
        <v>122</v>
      </c>
      <c r="F3" s="126"/>
      <c r="G3" s="126"/>
      <c r="H3" s="126"/>
      <c r="I3" s="126"/>
    </row>
    <row r="4" spans="2:9" s="6" customFormat="1" ht="18" customHeight="1" x14ac:dyDescent="0.2">
      <c r="B4" s="128"/>
      <c r="C4" s="128"/>
      <c r="D4" s="128"/>
      <c r="E4" s="126"/>
      <c r="F4" s="126"/>
      <c r="G4" s="126"/>
      <c r="H4" s="126"/>
      <c r="I4" s="126"/>
    </row>
    <row r="5" spans="2:9" ht="15.75" thickBot="1" x14ac:dyDescent="0.25"/>
    <row r="6" spans="2:9" ht="17.25" thickTop="1" thickBot="1" x14ac:dyDescent="0.25">
      <c r="G6" s="129" t="s">
        <v>123</v>
      </c>
      <c r="H6" s="130"/>
    </row>
    <row r="7" spans="2:9" s="10" customFormat="1" ht="19.5" thickTop="1" thickBot="1" x14ac:dyDescent="0.25">
      <c r="C7" s="11"/>
      <c r="D7" s="71" t="s">
        <v>124</v>
      </c>
      <c r="G7" s="131">
        <v>9</v>
      </c>
      <c r="H7" s="132"/>
      <c r="I7" s="52"/>
    </row>
    <row r="8" spans="2:9" s="10" customFormat="1" ht="18.75" thickTop="1" x14ac:dyDescent="0.2">
      <c r="B8" s="8"/>
      <c r="C8" s="11"/>
      <c r="D8" s="72"/>
      <c r="E8" s="8"/>
      <c r="F8" s="8"/>
      <c r="I8" s="52"/>
    </row>
    <row r="9" spans="2:9" s="10" customFormat="1" ht="18" x14ac:dyDescent="0.2">
      <c r="B9" s="10" t="s">
        <v>125</v>
      </c>
      <c r="C9" s="11" t="str">
        <f>IFERROR(VLOOKUP(G7,'[1]البيانات '!$A$3:$B$102,2,0),"")</f>
        <v>الحاج هادي داود</v>
      </c>
      <c r="D9" s="72"/>
      <c r="E9" s="10" t="s">
        <v>126</v>
      </c>
      <c r="G9" s="133">
        <f>IFERROR(VLOOKUP(G7,'البيانات '!A3:C78,3,0),"")</f>
        <v>1067815645</v>
      </c>
      <c r="H9" s="133"/>
      <c r="I9" s="52"/>
    </row>
    <row r="10" spans="2:9" ht="18" x14ac:dyDescent="0.2">
      <c r="B10" s="13" t="s">
        <v>127</v>
      </c>
      <c r="E10" s="10" t="s">
        <v>128</v>
      </c>
      <c r="F10" s="10"/>
      <c r="G10" s="134"/>
      <c r="H10" s="134"/>
      <c r="I10" s="52"/>
    </row>
    <row r="11" spans="2:9" ht="20.25" x14ac:dyDescent="0.2">
      <c r="B11" s="14" t="s">
        <v>129</v>
      </c>
      <c r="C11" s="15" t="str">
        <f>IFERROR(VLOOKUP(G7,'البيانات '!A3:D78,4,0),"")</f>
        <v>دمنهور-عزبة داود</v>
      </c>
      <c r="E11" s="10" t="s">
        <v>130</v>
      </c>
      <c r="F11" s="10"/>
      <c r="G11" s="122" t="str">
        <f>IFERROR(VLOOKUP(G7,'[1]البيانات '!$A$3:$E$102,5,0),"")</f>
        <v>محمد عبدالشفيع</v>
      </c>
      <c r="H11" s="122"/>
    </row>
    <row r="13" spans="2:9" ht="15.75" thickBot="1" x14ac:dyDescent="0.25"/>
    <row r="14" spans="2:9" ht="19.5" thickTop="1" thickBot="1" x14ac:dyDescent="0.25">
      <c r="B14" s="2" t="s">
        <v>131</v>
      </c>
      <c r="C14" s="3" t="s">
        <v>132</v>
      </c>
      <c r="D14" s="73" t="s">
        <v>133</v>
      </c>
      <c r="E14" s="2" t="s">
        <v>134</v>
      </c>
      <c r="F14" s="2" t="s">
        <v>146</v>
      </c>
      <c r="G14" s="2" t="s">
        <v>135</v>
      </c>
      <c r="H14" s="2" t="s">
        <v>136</v>
      </c>
      <c r="I14" s="53" t="s">
        <v>137</v>
      </c>
    </row>
    <row r="15" spans="2:9" ht="16.5" thickTop="1" thickBot="1" x14ac:dyDescent="0.25">
      <c r="B15" s="16">
        <v>1</v>
      </c>
      <c r="C15" s="17">
        <v>43106</v>
      </c>
      <c r="D15" s="74">
        <v>5039</v>
      </c>
      <c r="E15" s="18">
        <v>4890</v>
      </c>
      <c r="F15" s="32"/>
      <c r="G15" s="32"/>
      <c r="H15" s="18">
        <f>E15+F15-G15</f>
        <v>4890</v>
      </c>
      <c r="I15" s="54"/>
    </row>
    <row r="16" spans="2:9" ht="16.5" thickTop="1" thickBot="1" x14ac:dyDescent="0.25">
      <c r="B16" s="16">
        <v>2</v>
      </c>
      <c r="C16" s="17">
        <v>43142</v>
      </c>
      <c r="D16" s="74">
        <v>5303</v>
      </c>
      <c r="E16" s="32"/>
      <c r="F16" s="18">
        <v>4890</v>
      </c>
      <c r="G16" s="18">
        <v>1000</v>
      </c>
      <c r="H16" s="18">
        <f t="shared" ref="H16:H44" si="0">E16+F16-G16</f>
        <v>3890</v>
      </c>
      <c r="I16" s="54"/>
    </row>
    <row r="17" spans="2:9" ht="16.5" thickTop="1" thickBot="1" x14ac:dyDescent="0.25">
      <c r="B17" s="16">
        <v>3</v>
      </c>
      <c r="C17" s="17">
        <v>43170</v>
      </c>
      <c r="D17" s="74">
        <v>5331</v>
      </c>
      <c r="E17" s="33"/>
      <c r="F17" s="18">
        <v>3890</v>
      </c>
      <c r="G17" s="18">
        <v>1000</v>
      </c>
      <c r="H17" s="18">
        <f t="shared" si="0"/>
        <v>2890</v>
      </c>
      <c r="I17" s="54"/>
    </row>
    <row r="18" spans="2:9" ht="16.5" thickTop="1" thickBot="1" x14ac:dyDescent="0.25">
      <c r="B18" s="16">
        <v>4</v>
      </c>
      <c r="C18" s="17">
        <v>43180</v>
      </c>
      <c r="D18" s="75">
        <v>5342</v>
      </c>
      <c r="E18" s="98"/>
      <c r="F18" s="21">
        <v>2890</v>
      </c>
      <c r="G18" s="18">
        <v>500</v>
      </c>
      <c r="H18" s="18">
        <f t="shared" si="0"/>
        <v>2390</v>
      </c>
      <c r="I18" s="54"/>
    </row>
    <row r="19" spans="2:9" ht="16.5" thickTop="1" thickBot="1" x14ac:dyDescent="0.25">
      <c r="B19" s="16">
        <v>5</v>
      </c>
      <c r="C19" s="17">
        <v>43186</v>
      </c>
      <c r="D19" s="74">
        <v>5349</v>
      </c>
      <c r="E19" s="34"/>
      <c r="F19" s="18">
        <v>239</v>
      </c>
      <c r="G19" s="18">
        <v>1000</v>
      </c>
      <c r="H19" s="18">
        <f t="shared" si="0"/>
        <v>-761</v>
      </c>
      <c r="I19" s="54"/>
    </row>
    <row r="20" spans="2:9" ht="16.5" thickTop="1" thickBot="1" x14ac:dyDescent="0.25">
      <c r="B20" s="16">
        <v>6</v>
      </c>
      <c r="C20" s="17">
        <v>43200</v>
      </c>
      <c r="D20" s="74">
        <v>5157</v>
      </c>
      <c r="E20" s="32"/>
      <c r="F20" s="18">
        <v>1390</v>
      </c>
      <c r="G20" s="18">
        <v>5000</v>
      </c>
      <c r="H20" s="18">
        <f t="shared" si="0"/>
        <v>-3610</v>
      </c>
      <c r="I20" s="54"/>
    </row>
    <row r="21" spans="2:9" ht="16.5" thickTop="1" thickBot="1" x14ac:dyDescent="0.25">
      <c r="B21" s="16">
        <v>7</v>
      </c>
      <c r="C21" s="17">
        <v>43215</v>
      </c>
      <c r="D21" s="74">
        <v>5188</v>
      </c>
      <c r="E21" s="32"/>
      <c r="F21" s="18">
        <v>890</v>
      </c>
      <c r="G21" s="18">
        <v>5000</v>
      </c>
      <c r="H21" s="18">
        <f t="shared" si="0"/>
        <v>-4110</v>
      </c>
      <c r="I21" s="54"/>
    </row>
    <row r="22" spans="2:9" ht="16.5" thickTop="1" thickBot="1" x14ac:dyDescent="0.25">
      <c r="B22" s="16">
        <v>8</v>
      </c>
      <c r="C22" s="17">
        <v>43260</v>
      </c>
      <c r="D22" s="74">
        <v>5460</v>
      </c>
      <c r="E22" s="18">
        <v>10910</v>
      </c>
      <c r="F22" s="18">
        <v>390</v>
      </c>
      <c r="G22" s="32"/>
      <c r="H22" s="18">
        <f t="shared" si="0"/>
        <v>11300</v>
      </c>
      <c r="I22" s="54"/>
    </row>
    <row r="23" spans="2:9" ht="16.5" thickTop="1" thickBot="1" x14ac:dyDescent="0.25">
      <c r="B23" s="16">
        <v>9</v>
      </c>
      <c r="C23" s="17">
        <v>43285</v>
      </c>
      <c r="D23" s="74" t="s">
        <v>150</v>
      </c>
      <c r="E23" s="32"/>
      <c r="F23" s="18">
        <v>11300</v>
      </c>
      <c r="G23" s="18">
        <v>1000</v>
      </c>
      <c r="H23" s="23">
        <f t="shared" si="0"/>
        <v>10300</v>
      </c>
      <c r="I23" s="54"/>
    </row>
    <row r="24" spans="2:9" ht="16.5" thickTop="1" thickBot="1" x14ac:dyDescent="0.25">
      <c r="B24" s="16">
        <v>10</v>
      </c>
      <c r="C24" s="17">
        <v>43299</v>
      </c>
      <c r="D24" s="74" t="s">
        <v>150</v>
      </c>
      <c r="E24" s="32"/>
      <c r="F24" s="18">
        <v>10300</v>
      </c>
      <c r="G24" s="18">
        <v>500</v>
      </c>
      <c r="H24" s="18">
        <f t="shared" si="0"/>
        <v>9800</v>
      </c>
      <c r="I24" s="54"/>
    </row>
    <row r="25" spans="2:9" ht="16.5" thickTop="1" thickBot="1" x14ac:dyDescent="0.25">
      <c r="B25" s="16">
        <v>11</v>
      </c>
      <c r="C25" s="17">
        <v>43320</v>
      </c>
      <c r="D25" s="74" t="s">
        <v>150</v>
      </c>
      <c r="E25" s="32"/>
      <c r="F25" s="18">
        <v>9800</v>
      </c>
      <c r="G25" s="18">
        <v>1000</v>
      </c>
      <c r="H25" s="18">
        <f t="shared" si="0"/>
        <v>8800</v>
      </c>
      <c r="I25" s="54"/>
    </row>
    <row r="26" spans="2:9" ht="16.5" thickTop="1" thickBot="1" x14ac:dyDescent="0.25">
      <c r="B26" s="16">
        <v>12</v>
      </c>
      <c r="C26" s="17">
        <v>43327</v>
      </c>
      <c r="D26" s="74" t="s">
        <v>150</v>
      </c>
      <c r="E26" s="32"/>
      <c r="F26" s="18">
        <v>8800</v>
      </c>
      <c r="G26" s="18">
        <v>1000</v>
      </c>
      <c r="H26" s="18">
        <f t="shared" si="0"/>
        <v>7800</v>
      </c>
      <c r="I26" s="54"/>
    </row>
    <row r="27" spans="2:9" ht="16.5" thickTop="1" thickBot="1" x14ac:dyDescent="0.25">
      <c r="B27" s="16">
        <v>13</v>
      </c>
      <c r="C27" s="17">
        <v>43348</v>
      </c>
      <c r="D27" s="74" t="s">
        <v>150</v>
      </c>
      <c r="E27" s="32"/>
      <c r="F27" s="18">
        <v>7800</v>
      </c>
      <c r="G27" s="18">
        <v>1000</v>
      </c>
      <c r="H27" s="18">
        <f t="shared" si="0"/>
        <v>6800</v>
      </c>
      <c r="I27" s="54"/>
    </row>
    <row r="28" spans="2:9" ht="16.5" thickTop="1" thickBot="1" x14ac:dyDescent="0.25">
      <c r="B28" s="16">
        <v>14</v>
      </c>
      <c r="C28" s="17">
        <v>43362</v>
      </c>
      <c r="D28" s="74" t="s">
        <v>150</v>
      </c>
      <c r="E28" s="32"/>
      <c r="F28" s="18">
        <v>6800</v>
      </c>
      <c r="G28" s="18">
        <v>600</v>
      </c>
      <c r="H28" s="31">
        <f t="shared" si="0"/>
        <v>6200</v>
      </c>
      <c r="I28" s="54"/>
    </row>
    <row r="29" spans="2:9" ht="16.5" thickTop="1" thickBot="1" x14ac:dyDescent="0.25">
      <c r="B29" s="16">
        <v>15</v>
      </c>
      <c r="C29" s="17"/>
      <c r="D29" s="74"/>
      <c r="E29" s="18"/>
      <c r="F29" s="18"/>
      <c r="G29" s="18"/>
      <c r="H29" s="18">
        <f t="shared" si="0"/>
        <v>0</v>
      </c>
      <c r="I29" s="54"/>
    </row>
    <row r="30" spans="2:9" ht="16.5" thickTop="1" thickBot="1" x14ac:dyDescent="0.25">
      <c r="B30" s="16">
        <v>16</v>
      </c>
      <c r="C30" s="17"/>
      <c r="D30" s="74"/>
      <c r="E30" s="18"/>
      <c r="F30" s="18"/>
      <c r="G30" s="18"/>
      <c r="H30" s="18">
        <f t="shared" si="0"/>
        <v>0</v>
      </c>
      <c r="I30" s="54"/>
    </row>
    <row r="31" spans="2:9" ht="16.5" thickTop="1" thickBot="1" x14ac:dyDescent="0.25">
      <c r="B31" s="16">
        <v>17</v>
      </c>
      <c r="C31" s="17"/>
      <c r="D31" s="74"/>
      <c r="E31" s="18"/>
      <c r="F31" s="18"/>
      <c r="G31" s="18"/>
      <c r="H31" s="18">
        <f t="shared" si="0"/>
        <v>0</v>
      </c>
      <c r="I31" s="54"/>
    </row>
    <row r="32" spans="2:9" ht="16.5" thickTop="1" thickBot="1" x14ac:dyDescent="0.25">
      <c r="B32" s="16">
        <v>18</v>
      </c>
      <c r="C32" s="17"/>
      <c r="D32" s="74"/>
      <c r="E32" s="18"/>
      <c r="F32" s="18"/>
      <c r="G32" s="18"/>
      <c r="H32" s="18">
        <f t="shared" si="0"/>
        <v>0</v>
      </c>
      <c r="I32" s="54"/>
    </row>
    <row r="33" spans="2:9" ht="16.5" thickTop="1" thickBot="1" x14ac:dyDescent="0.25">
      <c r="B33" s="16">
        <v>19</v>
      </c>
      <c r="C33" s="17"/>
      <c r="D33" s="74"/>
      <c r="E33" s="18"/>
      <c r="F33" s="18"/>
      <c r="G33" s="18"/>
      <c r="H33" s="18">
        <f t="shared" si="0"/>
        <v>0</v>
      </c>
      <c r="I33" s="54"/>
    </row>
    <row r="34" spans="2:9" ht="16.5" thickTop="1" thickBot="1" x14ac:dyDescent="0.25">
      <c r="B34" s="16">
        <v>20</v>
      </c>
      <c r="C34" s="17"/>
      <c r="D34" s="74"/>
      <c r="E34" s="18"/>
      <c r="F34" s="18"/>
      <c r="G34" s="18"/>
      <c r="H34" s="18">
        <f t="shared" si="0"/>
        <v>0</v>
      </c>
      <c r="I34" s="54"/>
    </row>
    <row r="35" spans="2:9" ht="16.5" thickTop="1" thickBot="1" x14ac:dyDescent="0.25">
      <c r="B35" s="16">
        <v>21</v>
      </c>
      <c r="C35" s="17"/>
      <c r="D35" s="74"/>
      <c r="E35" s="18"/>
      <c r="F35" s="18"/>
      <c r="G35" s="18"/>
      <c r="H35" s="18">
        <f t="shared" si="0"/>
        <v>0</v>
      </c>
      <c r="I35" s="54"/>
    </row>
    <row r="36" spans="2:9" ht="16.5" thickTop="1" thickBot="1" x14ac:dyDescent="0.25">
      <c r="B36" s="16">
        <v>22</v>
      </c>
      <c r="C36" s="17"/>
      <c r="D36" s="74"/>
      <c r="E36" s="18"/>
      <c r="F36" s="18"/>
      <c r="G36" s="18"/>
      <c r="H36" s="18">
        <f t="shared" si="0"/>
        <v>0</v>
      </c>
      <c r="I36" s="54"/>
    </row>
    <row r="37" spans="2:9" ht="16.5" thickTop="1" thickBot="1" x14ac:dyDescent="0.25">
      <c r="B37" s="16">
        <v>23</v>
      </c>
      <c r="C37" s="17"/>
      <c r="D37" s="74"/>
      <c r="E37" s="18"/>
      <c r="F37" s="18"/>
      <c r="G37" s="18"/>
      <c r="H37" s="18">
        <f t="shared" si="0"/>
        <v>0</v>
      </c>
      <c r="I37" s="54"/>
    </row>
    <row r="38" spans="2:9" ht="16.5" thickTop="1" thickBot="1" x14ac:dyDescent="0.25">
      <c r="B38" s="16">
        <v>24</v>
      </c>
      <c r="C38" s="17"/>
      <c r="D38" s="76"/>
      <c r="E38" s="18"/>
      <c r="F38" s="18"/>
      <c r="G38" s="18"/>
      <c r="H38" s="18">
        <f t="shared" si="0"/>
        <v>0</v>
      </c>
      <c r="I38" s="54"/>
    </row>
    <row r="39" spans="2:9" ht="16.5" thickTop="1" thickBot="1" x14ac:dyDescent="0.25">
      <c r="B39" s="16">
        <v>25</v>
      </c>
      <c r="C39" s="24"/>
      <c r="D39" s="77"/>
      <c r="E39" s="25"/>
      <c r="F39" s="18"/>
      <c r="G39" s="18"/>
      <c r="H39" s="18">
        <f t="shared" si="0"/>
        <v>0</v>
      </c>
      <c r="I39" s="54"/>
    </row>
    <row r="40" spans="2:9" ht="16.5" thickTop="1" thickBot="1" x14ac:dyDescent="0.25">
      <c r="B40" s="16">
        <v>26</v>
      </c>
      <c r="C40" s="17"/>
      <c r="D40" s="78"/>
      <c r="E40" s="18"/>
      <c r="F40" s="18"/>
      <c r="G40" s="18"/>
      <c r="H40" s="18">
        <f t="shared" si="0"/>
        <v>0</v>
      </c>
      <c r="I40" s="54"/>
    </row>
    <row r="41" spans="2:9" ht="16.5" thickTop="1" thickBot="1" x14ac:dyDescent="0.25">
      <c r="B41" s="16">
        <v>27</v>
      </c>
      <c r="C41" s="17"/>
      <c r="D41" s="74"/>
      <c r="E41" s="18"/>
      <c r="F41" s="18"/>
      <c r="G41" s="18"/>
      <c r="H41" s="18">
        <f t="shared" si="0"/>
        <v>0</v>
      </c>
      <c r="I41" s="54"/>
    </row>
    <row r="42" spans="2:9" ht="16.5" thickTop="1" thickBot="1" x14ac:dyDescent="0.25">
      <c r="B42" s="16">
        <v>28</v>
      </c>
      <c r="C42" s="17"/>
      <c r="D42" s="74"/>
      <c r="E42" s="18"/>
      <c r="F42" s="18"/>
      <c r="G42" s="18"/>
      <c r="H42" s="18">
        <f t="shared" si="0"/>
        <v>0</v>
      </c>
      <c r="I42" s="54"/>
    </row>
    <row r="43" spans="2:9" ht="16.5" thickTop="1" thickBot="1" x14ac:dyDescent="0.25">
      <c r="B43" s="16">
        <v>29</v>
      </c>
      <c r="C43" s="17"/>
      <c r="D43" s="74"/>
      <c r="E43" s="18"/>
      <c r="F43" s="18"/>
      <c r="G43" s="18"/>
      <c r="H43" s="18">
        <f t="shared" si="0"/>
        <v>0</v>
      </c>
      <c r="I43" s="54"/>
    </row>
    <row r="44" spans="2:9" ht="16.5" thickTop="1" thickBot="1" x14ac:dyDescent="0.25">
      <c r="B44" s="16">
        <v>30</v>
      </c>
      <c r="C44" s="17"/>
      <c r="D44" s="74"/>
      <c r="E44" s="18"/>
      <c r="F44" s="18"/>
      <c r="G44" s="18"/>
      <c r="H44" s="18">
        <f t="shared" si="0"/>
        <v>0</v>
      </c>
      <c r="I44" s="54"/>
    </row>
    <row r="45" spans="2:9" ht="21.75" thickTop="1" thickBot="1" x14ac:dyDescent="0.25">
      <c r="B45" s="123" t="s">
        <v>138</v>
      </c>
      <c r="C45" s="124"/>
      <c r="D45" s="125"/>
      <c r="E45" s="26">
        <f>SUM(E15:E44)</f>
        <v>15800</v>
      </c>
      <c r="F45" s="27"/>
      <c r="G45" s="26">
        <f>SUM(G15:G44)</f>
        <v>18600</v>
      </c>
      <c r="H45" s="27"/>
      <c r="I45" s="54"/>
    </row>
    <row r="46" spans="2:9" ht="15.75" thickTop="1" x14ac:dyDescent="0.2"/>
    <row r="47" spans="2:9" x14ac:dyDescent="0.2">
      <c r="B47" s="120" t="s">
        <v>139</v>
      </c>
      <c r="C47" s="120"/>
      <c r="E47" s="121" t="s">
        <v>140</v>
      </c>
      <c r="F47" s="121"/>
      <c r="G47" s="121"/>
      <c r="H47" s="121"/>
      <c r="I47" s="121"/>
    </row>
    <row r="48" spans="2:9" x14ac:dyDescent="0.2">
      <c r="B48" s="120" t="s">
        <v>141</v>
      </c>
      <c r="C48" s="120"/>
      <c r="E48" s="121" t="s">
        <v>142</v>
      </c>
      <c r="F48" s="121"/>
      <c r="G48" s="121"/>
      <c r="H48" s="121"/>
      <c r="I48" s="121"/>
    </row>
    <row r="49" spans="2:9" x14ac:dyDescent="0.2">
      <c r="B49" s="120" t="s">
        <v>143</v>
      </c>
      <c r="C49" s="120"/>
      <c r="E49" s="121" t="s">
        <v>151</v>
      </c>
      <c r="F49" s="121"/>
      <c r="G49" s="121"/>
      <c r="H49" s="121"/>
      <c r="I49" s="121"/>
    </row>
    <row r="50" spans="2:9" x14ac:dyDescent="0.2">
      <c r="B50" s="28"/>
      <c r="C50" s="29"/>
    </row>
    <row r="51" spans="2:9" x14ac:dyDescent="0.2">
      <c r="B51" s="28"/>
      <c r="C51" s="29"/>
    </row>
    <row r="52" spans="2:9" x14ac:dyDescent="0.2">
      <c r="B52" s="28"/>
      <c r="C52" s="29"/>
    </row>
    <row r="53" spans="2:9" x14ac:dyDescent="0.2">
      <c r="B53" s="28"/>
      <c r="C53" s="29"/>
    </row>
    <row r="54" spans="2:9" x14ac:dyDescent="0.2">
      <c r="B54" s="28"/>
      <c r="C54" s="29"/>
    </row>
    <row r="55" spans="2:9" x14ac:dyDescent="0.2">
      <c r="B55" s="28"/>
      <c r="C55" s="29"/>
    </row>
    <row r="56" spans="2:9" x14ac:dyDescent="0.2">
      <c r="B56" s="28"/>
      <c r="C56" s="29"/>
    </row>
  </sheetData>
  <mergeCells count="14">
    <mergeCell ref="B49:C49"/>
    <mergeCell ref="E49:I49"/>
    <mergeCell ref="B3:D4"/>
    <mergeCell ref="G6:H6"/>
    <mergeCell ref="G7:H7"/>
    <mergeCell ref="G9:H9"/>
    <mergeCell ref="G10:H10"/>
    <mergeCell ref="B47:C47"/>
    <mergeCell ref="E47:I47"/>
    <mergeCell ref="E3:I4"/>
    <mergeCell ref="G11:H11"/>
    <mergeCell ref="B45:D45"/>
    <mergeCell ref="B48:C48"/>
    <mergeCell ref="E48:I48"/>
  </mergeCells>
  <pageMargins left="0.7" right="0.7" top="0.75" bottom="0.75" header="0.3" footer="0.3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I56"/>
  <sheetViews>
    <sheetView rightToLeft="1" topLeftCell="A13" workbookViewId="0">
      <selection activeCell="G7" sqref="G7"/>
    </sheetView>
  </sheetViews>
  <sheetFormatPr defaultRowHeight="15" x14ac:dyDescent="0.2"/>
  <cols>
    <col min="1" max="1" width="15.5" style="8" customWidth="1"/>
    <col min="2" max="2" width="17.125" style="8" customWidth="1"/>
    <col min="3" max="3" width="25.5" style="9" customWidth="1"/>
    <col min="4" max="4" width="15.75" style="70" customWidth="1"/>
    <col min="5" max="6" width="13.375" style="8" customWidth="1"/>
    <col min="7" max="8" width="13.5" style="8" customWidth="1"/>
    <col min="9" max="9" width="11.625" style="50" bestFit="1" customWidth="1"/>
    <col min="10" max="16384" width="9" style="8"/>
  </cols>
  <sheetData>
    <row r="2" spans="2:9" s="6" customFormat="1" ht="14.25" customHeight="1" x14ac:dyDescent="0.2">
      <c r="C2" s="7"/>
      <c r="D2" s="69"/>
      <c r="I2" s="51"/>
    </row>
    <row r="3" spans="2:9" s="1" customFormat="1" ht="17.25" customHeight="1" x14ac:dyDescent="0.2">
      <c r="B3" s="127" t="s">
        <v>121</v>
      </c>
      <c r="C3" s="128"/>
      <c r="D3" s="128"/>
      <c r="E3" s="126" t="s">
        <v>122</v>
      </c>
      <c r="F3" s="126"/>
      <c r="G3" s="126"/>
      <c r="H3" s="126"/>
      <c r="I3" s="126"/>
    </row>
    <row r="4" spans="2:9" s="6" customFormat="1" ht="18" customHeight="1" x14ac:dyDescent="0.2">
      <c r="B4" s="128"/>
      <c r="C4" s="128"/>
      <c r="D4" s="128"/>
      <c r="E4" s="126"/>
      <c r="F4" s="126"/>
      <c r="G4" s="126"/>
      <c r="H4" s="126"/>
      <c r="I4" s="126"/>
    </row>
    <row r="5" spans="2:9" ht="15.75" thickBot="1" x14ac:dyDescent="0.25"/>
    <row r="6" spans="2:9" ht="17.25" thickTop="1" thickBot="1" x14ac:dyDescent="0.25">
      <c r="G6" s="129" t="s">
        <v>123</v>
      </c>
      <c r="H6" s="130"/>
    </row>
    <row r="7" spans="2:9" s="10" customFormat="1" ht="19.5" thickTop="1" thickBot="1" x14ac:dyDescent="0.25">
      <c r="C7" s="11"/>
      <c r="D7" s="71" t="s">
        <v>124</v>
      </c>
      <c r="G7" s="131">
        <v>11</v>
      </c>
      <c r="H7" s="132"/>
      <c r="I7" s="52"/>
    </row>
    <row r="8" spans="2:9" s="10" customFormat="1" ht="18.75" thickTop="1" x14ac:dyDescent="0.2">
      <c r="B8" s="8"/>
      <c r="C8" s="11"/>
      <c r="D8" s="72"/>
      <c r="E8" s="8"/>
      <c r="F8" s="8"/>
      <c r="I8" s="52"/>
    </row>
    <row r="9" spans="2:9" s="10" customFormat="1" ht="18" x14ac:dyDescent="0.2">
      <c r="B9" s="10" t="s">
        <v>125</v>
      </c>
      <c r="C9" s="11" t="str">
        <f>IFERROR(VLOOKUP(G7,'[1]البيانات '!$A$3:$B$102,2,0),"")</f>
        <v>م.مصطفي الكلاف</v>
      </c>
      <c r="D9" s="72"/>
      <c r="E9" s="10" t="s">
        <v>126</v>
      </c>
      <c r="G9" s="133">
        <f>IFERROR(VLOOKUP(G7,'البيانات '!A3:C78,3,0),"")</f>
        <v>0</v>
      </c>
      <c r="H9" s="133"/>
      <c r="I9" s="52"/>
    </row>
    <row r="10" spans="2:9" ht="18" x14ac:dyDescent="0.2">
      <c r="B10" s="13" t="s">
        <v>127</v>
      </c>
      <c r="E10" s="10" t="s">
        <v>128</v>
      </c>
      <c r="F10" s="10"/>
      <c r="G10" s="134"/>
      <c r="H10" s="134"/>
      <c r="I10" s="52"/>
    </row>
    <row r="11" spans="2:9" ht="20.25" x14ac:dyDescent="0.2">
      <c r="B11" s="14" t="s">
        <v>129</v>
      </c>
      <c r="C11" s="15" t="str">
        <f>IFERROR(VLOOKUP(G7,'البيانات '!A3:D78,4,0),"")</f>
        <v>المنشية الابراهمية - دمنهور</v>
      </c>
      <c r="E11" s="10" t="s">
        <v>130</v>
      </c>
      <c r="F11" s="10"/>
      <c r="G11" s="122" t="str">
        <f>IFERROR(VLOOKUP(G7,'[1]البيانات '!$A$3:$E$102,5,0),"")</f>
        <v>محمد عبدالشفيع</v>
      </c>
      <c r="H11" s="122"/>
    </row>
    <row r="13" spans="2:9" ht="15.75" thickBot="1" x14ac:dyDescent="0.25"/>
    <row r="14" spans="2:9" ht="19.5" thickTop="1" thickBot="1" x14ac:dyDescent="0.25">
      <c r="B14" s="2" t="s">
        <v>131</v>
      </c>
      <c r="C14" s="3" t="s">
        <v>132</v>
      </c>
      <c r="D14" s="73" t="s">
        <v>133</v>
      </c>
      <c r="E14" s="2" t="s">
        <v>134</v>
      </c>
      <c r="F14" s="2" t="s">
        <v>146</v>
      </c>
      <c r="G14" s="2" t="s">
        <v>135</v>
      </c>
      <c r="H14" s="2" t="s">
        <v>136</v>
      </c>
      <c r="I14" s="53" t="s">
        <v>137</v>
      </c>
    </row>
    <row r="15" spans="2:9" ht="16.5" thickTop="1" thickBot="1" x14ac:dyDescent="0.25">
      <c r="B15" s="16">
        <v>1</v>
      </c>
      <c r="C15" s="17">
        <v>43104</v>
      </c>
      <c r="D15" s="74">
        <v>5038</v>
      </c>
      <c r="E15" s="18">
        <v>4659</v>
      </c>
      <c r="F15" s="32">
        <v>0</v>
      </c>
      <c r="G15" s="18">
        <v>500</v>
      </c>
      <c r="H15" s="18">
        <f>E15+F15-G15</f>
        <v>4159</v>
      </c>
      <c r="I15" s="54" t="s">
        <v>192</v>
      </c>
    </row>
    <row r="16" spans="2:9" ht="16.5" thickTop="1" thickBot="1" x14ac:dyDescent="0.25">
      <c r="B16" s="16">
        <v>2</v>
      </c>
      <c r="C16" s="17">
        <v>43135</v>
      </c>
      <c r="D16" s="74">
        <v>5110</v>
      </c>
      <c r="E16" s="18">
        <v>2425</v>
      </c>
      <c r="F16" s="18">
        <v>4159</v>
      </c>
      <c r="G16" s="18">
        <v>1000</v>
      </c>
      <c r="H16" s="18">
        <f t="shared" ref="H16:H44" si="0">E16+F16-G16</f>
        <v>5584</v>
      </c>
      <c r="I16" s="54"/>
    </row>
    <row r="17" spans="2:9" ht="16.5" thickTop="1" thickBot="1" x14ac:dyDescent="0.25">
      <c r="B17" s="16">
        <v>3</v>
      </c>
      <c r="C17" s="17">
        <v>43156</v>
      </c>
      <c r="D17" s="74">
        <v>5122</v>
      </c>
      <c r="E17" s="19">
        <v>1750</v>
      </c>
      <c r="F17" s="18">
        <v>5584</v>
      </c>
      <c r="G17" s="32">
        <v>0</v>
      </c>
      <c r="H17" s="18">
        <f t="shared" si="0"/>
        <v>7334</v>
      </c>
      <c r="I17" s="54"/>
    </row>
    <row r="18" spans="2:9" ht="16.5" thickTop="1" thickBot="1" x14ac:dyDescent="0.25">
      <c r="B18" s="16">
        <v>4</v>
      </c>
      <c r="C18" s="17">
        <v>43160</v>
      </c>
      <c r="D18" s="75">
        <v>5325</v>
      </c>
      <c r="E18" s="98">
        <v>0</v>
      </c>
      <c r="F18" s="21">
        <v>7334</v>
      </c>
      <c r="G18" s="18">
        <v>1000</v>
      </c>
      <c r="H18" s="18">
        <f t="shared" si="0"/>
        <v>6334</v>
      </c>
      <c r="I18" s="54"/>
    </row>
    <row r="19" spans="2:9" ht="16.5" thickTop="1" thickBot="1" x14ac:dyDescent="0.25">
      <c r="B19" s="16">
        <v>5</v>
      </c>
      <c r="C19" s="17">
        <v>43177</v>
      </c>
      <c r="D19" s="74">
        <v>5336</v>
      </c>
      <c r="E19" s="34">
        <v>0</v>
      </c>
      <c r="F19" s="18">
        <v>6334</v>
      </c>
      <c r="G19" s="18">
        <v>1000</v>
      </c>
      <c r="H19" s="18">
        <f t="shared" si="0"/>
        <v>5334</v>
      </c>
      <c r="I19" s="54"/>
    </row>
    <row r="20" spans="2:9" ht="16.5" thickTop="1" thickBot="1" x14ac:dyDescent="0.25">
      <c r="B20" s="16">
        <v>6</v>
      </c>
      <c r="C20" s="17">
        <v>43184</v>
      </c>
      <c r="D20" s="74">
        <v>5334</v>
      </c>
      <c r="E20" s="32">
        <v>0</v>
      </c>
      <c r="F20" s="18">
        <v>5334</v>
      </c>
      <c r="G20" s="18">
        <v>1000</v>
      </c>
      <c r="H20" s="18">
        <f t="shared" si="0"/>
        <v>4334</v>
      </c>
      <c r="I20" s="54"/>
    </row>
    <row r="21" spans="2:9" ht="16.5" thickTop="1" thickBot="1" x14ac:dyDescent="0.25">
      <c r="B21" s="16">
        <v>7</v>
      </c>
      <c r="C21" s="17">
        <v>43205</v>
      </c>
      <c r="D21" s="74">
        <v>5165</v>
      </c>
      <c r="E21" s="32">
        <v>0</v>
      </c>
      <c r="F21" s="18">
        <v>4334</v>
      </c>
      <c r="G21" s="18">
        <v>500</v>
      </c>
      <c r="H21" s="18">
        <f t="shared" si="0"/>
        <v>3834</v>
      </c>
      <c r="I21" s="54"/>
    </row>
    <row r="22" spans="2:9" ht="16.5" thickTop="1" thickBot="1" x14ac:dyDescent="0.25">
      <c r="B22" s="16">
        <v>8</v>
      </c>
      <c r="C22" s="17" t="s">
        <v>193</v>
      </c>
      <c r="D22" s="74">
        <v>5213</v>
      </c>
      <c r="E22" s="18">
        <v>4392</v>
      </c>
      <c r="F22" s="18">
        <v>3834</v>
      </c>
      <c r="G22" s="18">
        <v>300</v>
      </c>
      <c r="H22" s="18">
        <f t="shared" si="0"/>
        <v>7926</v>
      </c>
      <c r="I22" s="54"/>
    </row>
    <row r="23" spans="2:9" ht="16.5" thickTop="1" thickBot="1" x14ac:dyDescent="0.25">
      <c r="B23" s="16">
        <v>9</v>
      </c>
      <c r="C23" s="17">
        <v>43212</v>
      </c>
      <c r="D23" s="74">
        <v>5182</v>
      </c>
      <c r="E23" s="32">
        <v>0</v>
      </c>
      <c r="F23" s="18">
        <v>7926</v>
      </c>
      <c r="G23" s="18">
        <v>500</v>
      </c>
      <c r="H23" s="23">
        <f t="shared" si="0"/>
        <v>7426</v>
      </c>
      <c r="I23" s="54"/>
    </row>
    <row r="24" spans="2:9" ht="16.5" thickTop="1" thickBot="1" x14ac:dyDescent="0.25">
      <c r="B24" s="16">
        <v>10</v>
      </c>
      <c r="C24" s="17">
        <v>43219</v>
      </c>
      <c r="D24" s="74">
        <v>5194</v>
      </c>
      <c r="E24" s="32">
        <v>0</v>
      </c>
      <c r="F24" s="18">
        <v>7426</v>
      </c>
      <c r="G24" s="18">
        <v>500</v>
      </c>
      <c r="H24" s="18">
        <f t="shared" si="0"/>
        <v>6926</v>
      </c>
      <c r="I24" s="54"/>
    </row>
    <row r="25" spans="2:9" ht="16.5" thickTop="1" thickBot="1" x14ac:dyDescent="0.25">
      <c r="B25" s="16">
        <v>11</v>
      </c>
      <c r="C25" s="17">
        <v>43226</v>
      </c>
      <c r="D25" s="74">
        <v>5402</v>
      </c>
      <c r="E25" s="32">
        <v>0</v>
      </c>
      <c r="F25" s="18">
        <v>6926</v>
      </c>
      <c r="G25" s="18">
        <v>500</v>
      </c>
      <c r="H25" s="18">
        <f t="shared" si="0"/>
        <v>6426</v>
      </c>
      <c r="I25" s="54"/>
    </row>
    <row r="26" spans="2:9" ht="16.5" thickTop="1" thickBot="1" x14ac:dyDescent="0.25">
      <c r="B26" s="16">
        <v>12</v>
      </c>
      <c r="C26" s="17">
        <v>43233</v>
      </c>
      <c r="D26" s="74">
        <v>5410</v>
      </c>
      <c r="E26" s="32">
        <v>0</v>
      </c>
      <c r="F26" s="18">
        <v>6426</v>
      </c>
      <c r="G26" s="18">
        <v>500</v>
      </c>
      <c r="H26" s="18">
        <f t="shared" si="0"/>
        <v>5926</v>
      </c>
      <c r="I26" s="54"/>
    </row>
    <row r="27" spans="2:9" ht="16.5" thickTop="1" thickBot="1" x14ac:dyDescent="0.25">
      <c r="B27" s="16">
        <v>13</v>
      </c>
      <c r="C27" s="17">
        <v>43247</v>
      </c>
      <c r="D27" s="74">
        <v>5427</v>
      </c>
      <c r="E27" s="32">
        <v>0</v>
      </c>
      <c r="F27" s="18">
        <v>5926</v>
      </c>
      <c r="G27" s="18">
        <v>500</v>
      </c>
      <c r="H27" s="18">
        <f t="shared" si="0"/>
        <v>5426</v>
      </c>
      <c r="I27" s="54"/>
    </row>
    <row r="28" spans="2:9" ht="16.5" thickTop="1" thickBot="1" x14ac:dyDescent="0.25">
      <c r="B28" s="16">
        <v>14</v>
      </c>
      <c r="C28" s="17">
        <v>43254</v>
      </c>
      <c r="D28" s="74">
        <v>5441</v>
      </c>
      <c r="E28" s="32">
        <v>0</v>
      </c>
      <c r="F28" s="18">
        <v>5426</v>
      </c>
      <c r="G28" s="18">
        <v>400</v>
      </c>
      <c r="H28" s="18">
        <f t="shared" si="0"/>
        <v>5026</v>
      </c>
      <c r="I28" s="54"/>
    </row>
    <row r="29" spans="2:9" ht="16.5" thickTop="1" thickBot="1" x14ac:dyDescent="0.25">
      <c r="B29" s="16">
        <v>15</v>
      </c>
      <c r="C29" s="17">
        <v>43286</v>
      </c>
      <c r="D29" s="74" t="s">
        <v>150</v>
      </c>
      <c r="E29" s="32">
        <v>0</v>
      </c>
      <c r="F29" s="18">
        <v>5026</v>
      </c>
      <c r="G29" s="18">
        <v>500</v>
      </c>
      <c r="H29" s="18">
        <f t="shared" si="0"/>
        <v>4526</v>
      </c>
      <c r="I29" s="54"/>
    </row>
    <row r="30" spans="2:9" ht="16.5" thickTop="1" thickBot="1" x14ac:dyDescent="0.25">
      <c r="B30" s="16">
        <v>16</v>
      </c>
      <c r="C30" s="17">
        <v>43338</v>
      </c>
      <c r="D30" s="74" t="s">
        <v>150</v>
      </c>
      <c r="E30" s="32">
        <v>0</v>
      </c>
      <c r="F30" s="18">
        <v>4526</v>
      </c>
      <c r="G30" s="18">
        <v>500</v>
      </c>
      <c r="H30" s="18">
        <f t="shared" si="0"/>
        <v>4026</v>
      </c>
      <c r="I30" s="54"/>
    </row>
    <row r="31" spans="2:9" ht="16.5" thickTop="1" thickBot="1" x14ac:dyDescent="0.25">
      <c r="B31" s="16">
        <v>17</v>
      </c>
      <c r="C31" s="17">
        <v>43352</v>
      </c>
      <c r="D31" s="74" t="s">
        <v>150</v>
      </c>
      <c r="E31" s="32">
        <v>0</v>
      </c>
      <c r="F31" s="18">
        <v>4026</v>
      </c>
      <c r="G31" s="18">
        <v>500</v>
      </c>
      <c r="H31" s="18">
        <f t="shared" si="0"/>
        <v>3526</v>
      </c>
      <c r="I31" s="54"/>
    </row>
    <row r="32" spans="2:9" ht="16.5" thickTop="1" thickBot="1" x14ac:dyDescent="0.25">
      <c r="B32" s="16">
        <v>18</v>
      </c>
      <c r="C32" s="17">
        <v>43359</v>
      </c>
      <c r="D32" s="74" t="s">
        <v>150</v>
      </c>
      <c r="E32" s="32">
        <v>0</v>
      </c>
      <c r="F32" s="18">
        <v>3526</v>
      </c>
      <c r="G32" s="18">
        <v>500</v>
      </c>
      <c r="H32" s="18">
        <f t="shared" si="0"/>
        <v>3026</v>
      </c>
      <c r="I32" s="54"/>
    </row>
    <row r="33" spans="2:9" ht="16.5" thickTop="1" thickBot="1" x14ac:dyDescent="0.25">
      <c r="B33" s="16">
        <v>19</v>
      </c>
      <c r="C33" s="17"/>
      <c r="D33" s="74"/>
      <c r="E33" s="18"/>
      <c r="F33" s="18"/>
      <c r="G33" s="18"/>
      <c r="H33" s="18">
        <f t="shared" si="0"/>
        <v>0</v>
      </c>
      <c r="I33" s="54"/>
    </row>
    <row r="34" spans="2:9" ht="16.5" thickTop="1" thickBot="1" x14ac:dyDescent="0.25">
      <c r="B34" s="16">
        <v>20</v>
      </c>
      <c r="C34" s="17"/>
      <c r="D34" s="74"/>
      <c r="E34" s="18"/>
      <c r="F34" s="18"/>
      <c r="G34" s="18"/>
      <c r="H34" s="18">
        <f t="shared" si="0"/>
        <v>0</v>
      </c>
      <c r="I34" s="54"/>
    </row>
    <row r="35" spans="2:9" ht="16.5" thickTop="1" thickBot="1" x14ac:dyDescent="0.25">
      <c r="B35" s="16">
        <v>21</v>
      </c>
      <c r="C35" s="17"/>
      <c r="D35" s="74"/>
      <c r="E35" s="18"/>
      <c r="F35" s="18"/>
      <c r="G35" s="18"/>
      <c r="H35" s="18">
        <f t="shared" si="0"/>
        <v>0</v>
      </c>
      <c r="I35" s="54"/>
    </row>
    <row r="36" spans="2:9" ht="16.5" thickTop="1" thickBot="1" x14ac:dyDescent="0.25">
      <c r="B36" s="16">
        <v>22</v>
      </c>
      <c r="C36" s="17"/>
      <c r="D36" s="74"/>
      <c r="E36" s="18"/>
      <c r="F36" s="18"/>
      <c r="G36" s="18"/>
      <c r="H36" s="18">
        <f t="shared" si="0"/>
        <v>0</v>
      </c>
      <c r="I36" s="54"/>
    </row>
    <row r="37" spans="2:9" ht="16.5" thickTop="1" thickBot="1" x14ac:dyDescent="0.25">
      <c r="B37" s="16">
        <v>23</v>
      </c>
      <c r="C37" s="17"/>
      <c r="D37" s="74"/>
      <c r="E37" s="18"/>
      <c r="F37" s="18"/>
      <c r="G37" s="18"/>
      <c r="H37" s="18">
        <f t="shared" si="0"/>
        <v>0</v>
      </c>
      <c r="I37" s="54"/>
    </row>
    <row r="38" spans="2:9" ht="16.5" thickTop="1" thickBot="1" x14ac:dyDescent="0.25">
      <c r="B38" s="16">
        <v>24</v>
      </c>
      <c r="C38" s="17"/>
      <c r="D38" s="76"/>
      <c r="E38" s="18"/>
      <c r="F38" s="18"/>
      <c r="G38" s="18"/>
      <c r="H38" s="18">
        <f t="shared" si="0"/>
        <v>0</v>
      </c>
      <c r="I38" s="54"/>
    </row>
    <row r="39" spans="2:9" ht="16.5" thickTop="1" thickBot="1" x14ac:dyDescent="0.25">
      <c r="B39" s="16">
        <v>25</v>
      </c>
      <c r="C39" s="24"/>
      <c r="D39" s="77"/>
      <c r="E39" s="25"/>
      <c r="F39" s="18"/>
      <c r="G39" s="18"/>
      <c r="H39" s="18">
        <f t="shared" si="0"/>
        <v>0</v>
      </c>
      <c r="I39" s="54"/>
    </row>
    <row r="40" spans="2:9" ht="16.5" thickTop="1" thickBot="1" x14ac:dyDescent="0.25">
      <c r="B40" s="16">
        <v>26</v>
      </c>
      <c r="C40" s="17"/>
      <c r="D40" s="78"/>
      <c r="E40" s="18"/>
      <c r="F40" s="18"/>
      <c r="G40" s="18"/>
      <c r="H40" s="18">
        <f t="shared" si="0"/>
        <v>0</v>
      </c>
      <c r="I40" s="54"/>
    </row>
    <row r="41" spans="2:9" ht="16.5" thickTop="1" thickBot="1" x14ac:dyDescent="0.25">
      <c r="B41" s="16">
        <v>27</v>
      </c>
      <c r="C41" s="17"/>
      <c r="D41" s="74"/>
      <c r="E41" s="18"/>
      <c r="F41" s="18"/>
      <c r="G41" s="18"/>
      <c r="H41" s="18">
        <f t="shared" si="0"/>
        <v>0</v>
      </c>
      <c r="I41" s="54"/>
    </row>
    <row r="42" spans="2:9" ht="16.5" thickTop="1" thickBot="1" x14ac:dyDescent="0.25">
      <c r="B42" s="16">
        <v>28</v>
      </c>
      <c r="C42" s="17"/>
      <c r="D42" s="74"/>
      <c r="E42" s="18"/>
      <c r="F42" s="18"/>
      <c r="G42" s="18"/>
      <c r="H42" s="18">
        <f t="shared" si="0"/>
        <v>0</v>
      </c>
      <c r="I42" s="54"/>
    </row>
    <row r="43" spans="2:9" ht="16.5" thickTop="1" thickBot="1" x14ac:dyDescent="0.25">
      <c r="B43" s="16">
        <v>29</v>
      </c>
      <c r="C43" s="17"/>
      <c r="D43" s="74"/>
      <c r="E43" s="18"/>
      <c r="F43" s="18"/>
      <c r="G43" s="18"/>
      <c r="H43" s="18">
        <f t="shared" si="0"/>
        <v>0</v>
      </c>
      <c r="I43" s="54"/>
    </row>
    <row r="44" spans="2:9" ht="16.5" thickTop="1" thickBot="1" x14ac:dyDescent="0.25">
      <c r="B44" s="16">
        <v>30</v>
      </c>
      <c r="C44" s="17"/>
      <c r="D44" s="74"/>
      <c r="E44" s="18"/>
      <c r="F44" s="18"/>
      <c r="G44" s="18"/>
      <c r="H44" s="18">
        <f t="shared" si="0"/>
        <v>0</v>
      </c>
      <c r="I44" s="54"/>
    </row>
    <row r="45" spans="2:9" ht="21.75" thickTop="1" thickBot="1" x14ac:dyDescent="0.25">
      <c r="B45" s="123" t="s">
        <v>138</v>
      </c>
      <c r="C45" s="124"/>
      <c r="D45" s="125"/>
      <c r="E45" s="26">
        <f>SUM(E15:E44)</f>
        <v>13226</v>
      </c>
      <c r="F45" s="27"/>
      <c r="G45" s="26">
        <f>SUM(G15:G44)</f>
        <v>10200</v>
      </c>
      <c r="H45" s="27"/>
      <c r="I45" s="54"/>
    </row>
    <row r="46" spans="2:9" ht="15.75" thickTop="1" x14ac:dyDescent="0.2"/>
    <row r="47" spans="2:9" x14ac:dyDescent="0.2">
      <c r="B47" s="120" t="s">
        <v>139</v>
      </c>
      <c r="C47" s="120"/>
      <c r="E47" s="121" t="s">
        <v>140</v>
      </c>
      <c r="F47" s="121"/>
      <c r="G47" s="121"/>
      <c r="H47" s="121"/>
      <c r="I47" s="121"/>
    </row>
    <row r="48" spans="2:9" x14ac:dyDescent="0.2">
      <c r="B48" s="120" t="s">
        <v>141</v>
      </c>
      <c r="C48" s="120"/>
      <c r="E48" s="121" t="s">
        <v>142</v>
      </c>
      <c r="F48" s="121"/>
      <c r="G48" s="121"/>
      <c r="H48" s="121"/>
      <c r="I48" s="121"/>
    </row>
    <row r="49" spans="2:9" x14ac:dyDescent="0.2">
      <c r="B49" s="120" t="s">
        <v>143</v>
      </c>
      <c r="C49" s="120"/>
      <c r="E49" s="121" t="s">
        <v>151</v>
      </c>
      <c r="F49" s="121"/>
      <c r="G49" s="121"/>
      <c r="H49" s="121"/>
      <c r="I49" s="121"/>
    </row>
    <row r="50" spans="2:9" x14ac:dyDescent="0.2">
      <c r="B50" s="28"/>
      <c r="C50" s="29"/>
    </row>
    <row r="51" spans="2:9" x14ac:dyDescent="0.2">
      <c r="B51" s="28"/>
      <c r="C51" s="29"/>
    </row>
    <row r="52" spans="2:9" x14ac:dyDescent="0.2">
      <c r="B52" s="28"/>
      <c r="C52" s="29"/>
    </row>
    <row r="53" spans="2:9" x14ac:dyDescent="0.2">
      <c r="B53" s="28"/>
      <c r="C53" s="29"/>
    </row>
    <row r="54" spans="2:9" x14ac:dyDescent="0.2">
      <c r="B54" s="28"/>
      <c r="C54" s="29"/>
    </row>
    <row r="55" spans="2:9" x14ac:dyDescent="0.2">
      <c r="B55" s="28"/>
      <c r="C55" s="29"/>
    </row>
    <row r="56" spans="2:9" x14ac:dyDescent="0.2">
      <c r="B56" s="28"/>
      <c r="C56" s="29"/>
    </row>
  </sheetData>
  <mergeCells count="14">
    <mergeCell ref="B49:C49"/>
    <mergeCell ref="E49:I49"/>
    <mergeCell ref="B3:D4"/>
    <mergeCell ref="G6:H6"/>
    <mergeCell ref="G7:H7"/>
    <mergeCell ref="G9:H9"/>
    <mergeCell ref="G10:H10"/>
    <mergeCell ref="B47:C47"/>
    <mergeCell ref="E47:I47"/>
    <mergeCell ref="E3:I4"/>
    <mergeCell ref="G11:H11"/>
    <mergeCell ref="B45:D45"/>
    <mergeCell ref="B48:C48"/>
    <mergeCell ref="E48:I48"/>
  </mergeCells>
  <pageMargins left="0.7" right="0.7" top="0.75" bottom="0.75" header="0.3" footer="0.3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I56"/>
  <sheetViews>
    <sheetView rightToLeft="1" topLeftCell="A10" workbookViewId="0"/>
  </sheetViews>
  <sheetFormatPr defaultRowHeight="15" x14ac:dyDescent="0.2"/>
  <cols>
    <col min="1" max="1" width="15.5" style="8" customWidth="1"/>
    <col min="2" max="2" width="17.125" style="8" customWidth="1"/>
    <col min="3" max="3" width="25.5" style="9" customWidth="1"/>
    <col min="4" max="4" width="15.75" style="70" customWidth="1"/>
    <col min="5" max="6" width="13.375" style="8" customWidth="1"/>
    <col min="7" max="8" width="13.5" style="8" customWidth="1"/>
    <col min="9" max="9" width="9" style="50"/>
    <col min="10" max="16384" width="9" style="8"/>
  </cols>
  <sheetData>
    <row r="2" spans="2:9" s="6" customFormat="1" ht="14.25" customHeight="1" x14ac:dyDescent="0.2">
      <c r="C2" s="7"/>
      <c r="D2" s="69"/>
      <c r="I2" s="51"/>
    </row>
    <row r="3" spans="2:9" s="1" customFormat="1" ht="17.25" customHeight="1" x14ac:dyDescent="0.2">
      <c r="B3" s="127" t="s">
        <v>121</v>
      </c>
      <c r="C3" s="128"/>
      <c r="D3" s="128"/>
      <c r="E3" s="126" t="s">
        <v>122</v>
      </c>
      <c r="F3" s="126"/>
      <c r="G3" s="126"/>
      <c r="H3" s="126"/>
      <c r="I3" s="126"/>
    </row>
    <row r="4" spans="2:9" s="6" customFormat="1" ht="18" customHeight="1" x14ac:dyDescent="0.2">
      <c r="B4" s="128"/>
      <c r="C4" s="128"/>
      <c r="D4" s="128"/>
      <c r="E4" s="126"/>
      <c r="F4" s="126"/>
      <c r="G4" s="126"/>
      <c r="H4" s="126"/>
      <c r="I4" s="126"/>
    </row>
    <row r="5" spans="2:9" ht="15.75" thickBot="1" x14ac:dyDescent="0.25"/>
    <row r="6" spans="2:9" ht="17.25" thickTop="1" thickBot="1" x14ac:dyDescent="0.25">
      <c r="G6" s="129" t="s">
        <v>123</v>
      </c>
      <c r="H6" s="130"/>
    </row>
    <row r="7" spans="2:9" s="10" customFormat="1" ht="19.5" thickTop="1" thickBot="1" x14ac:dyDescent="0.25">
      <c r="C7" s="11"/>
      <c r="D7" s="71" t="s">
        <v>124</v>
      </c>
      <c r="G7" s="131">
        <v>14</v>
      </c>
      <c r="H7" s="132"/>
      <c r="I7" s="52"/>
    </row>
    <row r="8" spans="2:9" s="10" customFormat="1" ht="18.75" thickTop="1" x14ac:dyDescent="0.2">
      <c r="B8" s="8"/>
      <c r="C8" s="11"/>
      <c r="D8" s="72"/>
      <c r="E8" s="8"/>
      <c r="F8" s="8"/>
      <c r="I8" s="52"/>
    </row>
    <row r="9" spans="2:9" s="10" customFormat="1" ht="18" x14ac:dyDescent="0.2">
      <c r="B9" s="10" t="s">
        <v>125</v>
      </c>
      <c r="C9" s="11" t="str">
        <f>IFERROR(VLOOKUP(G7,'[1]البيانات '!$A$3:$B$102,2,0),"")</f>
        <v xml:space="preserve">محمود النجار </v>
      </c>
      <c r="D9" s="72"/>
      <c r="E9" s="10" t="s">
        <v>126</v>
      </c>
      <c r="G9" s="133">
        <f>IFERROR(VLOOKUP(G7,'البيانات '!A3:C78,3,0),"")</f>
        <v>0</v>
      </c>
      <c r="H9" s="133"/>
      <c r="I9" s="52"/>
    </row>
    <row r="10" spans="2:9" ht="18" x14ac:dyDescent="0.2">
      <c r="B10" s="13" t="s">
        <v>127</v>
      </c>
      <c r="E10" s="10" t="s">
        <v>128</v>
      </c>
      <c r="F10" s="10"/>
      <c r="G10" s="134"/>
      <c r="H10" s="134"/>
      <c r="I10" s="52"/>
    </row>
    <row r="11" spans="2:9" ht="20.25" x14ac:dyDescent="0.2">
      <c r="B11" s="14" t="s">
        <v>129</v>
      </c>
      <c r="C11" s="15" t="str">
        <f>IFERROR(VLOOKUP(G7,'البيانات '!A3:D78,4,0),"")</f>
        <v>الوفائيه</v>
      </c>
      <c r="E11" s="10" t="s">
        <v>130</v>
      </c>
      <c r="F11" s="10"/>
      <c r="G11" s="122" t="str">
        <f>IFERROR(VLOOKUP(G7,'[1]البيانات '!$A$3:$E$102,5,0),"")</f>
        <v>محمد عبدالشفيع</v>
      </c>
      <c r="H11" s="122"/>
    </row>
    <row r="13" spans="2:9" ht="15.75" thickBot="1" x14ac:dyDescent="0.25"/>
    <row r="14" spans="2:9" ht="19.5" thickTop="1" thickBot="1" x14ac:dyDescent="0.25">
      <c r="B14" s="2" t="s">
        <v>131</v>
      </c>
      <c r="C14" s="3" t="s">
        <v>132</v>
      </c>
      <c r="D14" s="73" t="s">
        <v>133</v>
      </c>
      <c r="E14" s="2" t="s">
        <v>134</v>
      </c>
      <c r="F14" s="2" t="s">
        <v>146</v>
      </c>
      <c r="G14" s="2" t="s">
        <v>135</v>
      </c>
      <c r="H14" s="2" t="s">
        <v>136</v>
      </c>
      <c r="I14" s="53" t="s">
        <v>137</v>
      </c>
    </row>
    <row r="15" spans="2:9" ht="16.5" thickTop="1" thickBot="1" x14ac:dyDescent="0.25">
      <c r="B15" s="16">
        <v>1</v>
      </c>
      <c r="C15" s="17">
        <v>43195</v>
      </c>
      <c r="D15" s="74">
        <v>5208</v>
      </c>
      <c r="E15" s="18">
        <v>18221</v>
      </c>
      <c r="F15" s="18">
        <v>-2405</v>
      </c>
      <c r="G15" s="32">
        <v>0</v>
      </c>
      <c r="H15" s="18">
        <f>E15+F15-G15</f>
        <v>15816</v>
      </c>
      <c r="I15" s="54"/>
    </row>
    <row r="16" spans="2:9" ht="16.5" thickTop="1" thickBot="1" x14ac:dyDescent="0.25">
      <c r="B16" s="16">
        <v>2</v>
      </c>
      <c r="C16" s="17">
        <v>43186</v>
      </c>
      <c r="D16" s="74">
        <v>5151</v>
      </c>
      <c r="E16" s="32">
        <v>0</v>
      </c>
      <c r="F16" s="18">
        <v>15816</v>
      </c>
      <c r="G16" s="18">
        <v>2000</v>
      </c>
      <c r="H16" s="18">
        <f t="shared" ref="H16:H44" si="0">E16+F16-G16</f>
        <v>13816</v>
      </c>
      <c r="I16" s="54"/>
    </row>
    <row r="17" spans="2:9" ht="16.5" thickTop="1" thickBot="1" x14ac:dyDescent="0.25">
      <c r="B17" s="16">
        <v>3</v>
      </c>
      <c r="C17" s="17">
        <v>43200</v>
      </c>
      <c r="D17" s="74">
        <v>5155</v>
      </c>
      <c r="E17" s="33">
        <v>0</v>
      </c>
      <c r="F17" s="18">
        <v>13816</v>
      </c>
      <c r="G17" s="18">
        <v>5000</v>
      </c>
      <c r="H17" s="18">
        <f t="shared" si="0"/>
        <v>8816</v>
      </c>
      <c r="I17" s="54"/>
    </row>
    <row r="18" spans="2:9" ht="16.5" thickTop="1" thickBot="1" x14ac:dyDescent="0.25">
      <c r="B18" s="16">
        <v>4</v>
      </c>
      <c r="C18" s="17">
        <v>43208</v>
      </c>
      <c r="D18" s="75">
        <v>5172</v>
      </c>
      <c r="E18" s="98">
        <v>0</v>
      </c>
      <c r="F18" s="21">
        <v>8816</v>
      </c>
      <c r="G18" s="18">
        <v>2000</v>
      </c>
      <c r="H18" s="18">
        <f t="shared" si="0"/>
        <v>6816</v>
      </c>
      <c r="I18" s="54"/>
    </row>
    <row r="19" spans="2:9" ht="16.5" thickTop="1" thickBot="1" x14ac:dyDescent="0.25">
      <c r="B19" s="16">
        <v>5</v>
      </c>
      <c r="C19" s="17">
        <v>43215</v>
      </c>
      <c r="D19" s="74">
        <v>5184</v>
      </c>
      <c r="E19" s="34">
        <v>0</v>
      </c>
      <c r="F19" s="18">
        <v>6816</v>
      </c>
      <c r="G19" s="18">
        <v>500</v>
      </c>
      <c r="H19" s="18">
        <f t="shared" si="0"/>
        <v>6316</v>
      </c>
      <c r="I19" s="54"/>
    </row>
    <row r="20" spans="2:9" ht="16.5" thickTop="1" thickBot="1" x14ac:dyDescent="0.25">
      <c r="B20" s="16">
        <v>6</v>
      </c>
      <c r="C20" s="17">
        <v>43222</v>
      </c>
      <c r="D20" s="74">
        <v>5200</v>
      </c>
      <c r="E20" s="32">
        <v>0</v>
      </c>
      <c r="F20" s="18">
        <v>6316</v>
      </c>
      <c r="G20" s="18">
        <v>500</v>
      </c>
      <c r="H20" s="18">
        <f t="shared" si="0"/>
        <v>5816</v>
      </c>
      <c r="I20" s="54"/>
    </row>
    <row r="21" spans="2:9" ht="16.5" thickTop="1" thickBot="1" x14ac:dyDescent="0.25">
      <c r="B21" s="16">
        <v>7</v>
      </c>
      <c r="C21" s="17">
        <v>43229</v>
      </c>
      <c r="D21" s="74">
        <v>5404</v>
      </c>
      <c r="E21" s="32">
        <v>0</v>
      </c>
      <c r="F21" s="18">
        <v>5816</v>
      </c>
      <c r="G21" s="18">
        <v>500</v>
      </c>
      <c r="H21" s="18">
        <f t="shared" si="0"/>
        <v>5316</v>
      </c>
      <c r="I21" s="54"/>
    </row>
    <row r="22" spans="2:9" ht="16.5" thickTop="1" thickBot="1" x14ac:dyDescent="0.25">
      <c r="B22" s="16">
        <v>8</v>
      </c>
      <c r="C22" s="17">
        <v>43236</v>
      </c>
      <c r="D22" s="74">
        <v>5416</v>
      </c>
      <c r="E22" s="32">
        <v>0</v>
      </c>
      <c r="F22" s="18">
        <v>5316</v>
      </c>
      <c r="G22" s="18">
        <v>500</v>
      </c>
      <c r="H22" s="18">
        <f t="shared" si="0"/>
        <v>4816</v>
      </c>
      <c r="I22" s="54"/>
    </row>
    <row r="23" spans="2:9" ht="16.5" thickTop="1" thickBot="1" x14ac:dyDescent="0.25">
      <c r="B23" s="16">
        <v>9</v>
      </c>
      <c r="C23" s="17">
        <v>43250</v>
      </c>
      <c r="D23" s="74">
        <v>5433</v>
      </c>
      <c r="E23" s="32">
        <v>0</v>
      </c>
      <c r="F23" s="18">
        <v>4816</v>
      </c>
      <c r="G23" s="18">
        <v>500</v>
      </c>
      <c r="H23" s="23">
        <f t="shared" si="0"/>
        <v>4316</v>
      </c>
      <c r="I23" s="54"/>
    </row>
    <row r="24" spans="2:9" ht="16.5" thickTop="1" thickBot="1" x14ac:dyDescent="0.25">
      <c r="B24" s="16">
        <v>10</v>
      </c>
      <c r="C24" s="17">
        <v>43257</v>
      </c>
      <c r="D24" s="74">
        <v>5444</v>
      </c>
      <c r="E24" s="32">
        <v>0</v>
      </c>
      <c r="F24" s="18">
        <v>4316</v>
      </c>
      <c r="G24" s="18">
        <v>500</v>
      </c>
      <c r="H24" s="18">
        <f t="shared" si="0"/>
        <v>3816</v>
      </c>
      <c r="I24" s="54"/>
    </row>
    <row r="25" spans="2:9" ht="16.5" thickTop="1" thickBot="1" x14ac:dyDescent="0.25">
      <c r="B25" s="16">
        <v>11</v>
      </c>
      <c r="C25" s="17">
        <v>43271</v>
      </c>
      <c r="D25" s="74" t="s">
        <v>150</v>
      </c>
      <c r="E25" s="32">
        <v>0</v>
      </c>
      <c r="F25" s="18">
        <v>3816</v>
      </c>
      <c r="G25" s="18">
        <v>500</v>
      </c>
      <c r="H25" s="18">
        <f t="shared" si="0"/>
        <v>3316</v>
      </c>
      <c r="I25" s="54"/>
    </row>
    <row r="26" spans="2:9" ht="16.5" thickTop="1" thickBot="1" x14ac:dyDescent="0.25">
      <c r="B26" s="16">
        <v>12</v>
      </c>
      <c r="C26" s="17">
        <v>43278</v>
      </c>
      <c r="D26" s="74" t="s">
        <v>150</v>
      </c>
      <c r="E26" s="32">
        <v>0</v>
      </c>
      <c r="F26" s="18">
        <v>3316</v>
      </c>
      <c r="G26" s="18">
        <v>500</v>
      </c>
      <c r="H26" s="18">
        <f t="shared" si="0"/>
        <v>2816</v>
      </c>
      <c r="I26" s="54"/>
    </row>
    <row r="27" spans="2:9" ht="16.5" thickTop="1" thickBot="1" x14ac:dyDescent="0.25">
      <c r="B27" s="16">
        <v>13</v>
      </c>
      <c r="C27" s="17">
        <v>43285</v>
      </c>
      <c r="D27" s="74" t="s">
        <v>150</v>
      </c>
      <c r="E27" s="32">
        <v>0</v>
      </c>
      <c r="F27" s="18">
        <v>2816</v>
      </c>
      <c r="G27" s="18">
        <v>500</v>
      </c>
      <c r="H27" s="18">
        <f t="shared" si="0"/>
        <v>2316</v>
      </c>
      <c r="I27" s="54"/>
    </row>
    <row r="28" spans="2:9" ht="16.5" thickTop="1" thickBot="1" x14ac:dyDescent="0.25">
      <c r="B28" s="16">
        <v>14</v>
      </c>
      <c r="C28" s="17">
        <v>43292</v>
      </c>
      <c r="D28" s="74" t="s">
        <v>150</v>
      </c>
      <c r="E28" s="32">
        <v>0</v>
      </c>
      <c r="F28" s="18">
        <v>2316</v>
      </c>
      <c r="G28" s="18">
        <v>1000</v>
      </c>
      <c r="H28" s="18">
        <f t="shared" si="0"/>
        <v>1316</v>
      </c>
      <c r="I28" s="54"/>
    </row>
    <row r="29" spans="2:9" ht="16.5" thickTop="1" thickBot="1" x14ac:dyDescent="0.25">
      <c r="B29" s="16">
        <v>15</v>
      </c>
      <c r="C29" s="17">
        <v>43306</v>
      </c>
      <c r="D29" s="74" t="s">
        <v>150</v>
      </c>
      <c r="E29" s="32">
        <v>0</v>
      </c>
      <c r="F29" s="18">
        <v>1316</v>
      </c>
      <c r="G29" s="18">
        <v>500</v>
      </c>
      <c r="H29" s="18">
        <f t="shared" si="0"/>
        <v>816</v>
      </c>
      <c r="I29" s="54"/>
    </row>
    <row r="30" spans="2:9" ht="19.5" thickTop="1" thickBot="1" x14ac:dyDescent="0.25">
      <c r="B30" s="16">
        <v>16</v>
      </c>
      <c r="C30" s="17"/>
      <c r="D30" s="148" t="s">
        <v>175</v>
      </c>
      <c r="E30" s="149"/>
      <c r="F30" s="149"/>
      <c r="G30" s="150"/>
      <c r="H30" s="18">
        <f t="shared" si="0"/>
        <v>0</v>
      </c>
      <c r="I30" s="54"/>
    </row>
    <row r="31" spans="2:9" ht="16.5" thickTop="1" thickBot="1" x14ac:dyDescent="0.25">
      <c r="B31" s="16">
        <v>17</v>
      </c>
      <c r="C31" s="17">
        <v>43388</v>
      </c>
      <c r="D31" s="74">
        <v>1368</v>
      </c>
      <c r="E31" s="18">
        <v>5720</v>
      </c>
      <c r="F31" s="18">
        <v>816</v>
      </c>
      <c r="G31" s="32">
        <v>0</v>
      </c>
      <c r="H31" s="18">
        <f t="shared" si="0"/>
        <v>6536</v>
      </c>
      <c r="I31" s="54"/>
    </row>
    <row r="32" spans="2:9" ht="16.5" thickTop="1" thickBot="1" x14ac:dyDescent="0.25">
      <c r="B32" s="16">
        <v>18</v>
      </c>
      <c r="C32" s="17"/>
      <c r="D32" s="74"/>
      <c r="E32" s="18"/>
      <c r="F32" s="18"/>
      <c r="G32" s="18"/>
      <c r="H32" s="18">
        <f t="shared" si="0"/>
        <v>0</v>
      </c>
      <c r="I32" s="54"/>
    </row>
    <row r="33" spans="2:9" ht="16.5" thickTop="1" thickBot="1" x14ac:dyDescent="0.25">
      <c r="B33" s="16">
        <v>19</v>
      </c>
      <c r="C33" s="17"/>
      <c r="D33" s="74"/>
      <c r="E33" s="18"/>
      <c r="F33" s="18"/>
      <c r="G33" s="18"/>
      <c r="H33" s="18">
        <f t="shared" si="0"/>
        <v>0</v>
      </c>
      <c r="I33" s="54"/>
    </row>
    <row r="34" spans="2:9" ht="16.5" thickTop="1" thickBot="1" x14ac:dyDescent="0.25">
      <c r="B34" s="16">
        <v>20</v>
      </c>
      <c r="C34" s="17"/>
      <c r="D34" s="74"/>
      <c r="E34" s="18"/>
      <c r="F34" s="18"/>
      <c r="G34" s="18"/>
      <c r="H34" s="18">
        <f t="shared" si="0"/>
        <v>0</v>
      </c>
      <c r="I34" s="54"/>
    </row>
    <row r="35" spans="2:9" ht="16.5" thickTop="1" thickBot="1" x14ac:dyDescent="0.25">
      <c r="B35" s="16">
        <v>21</v>
      </c>
      <c r="C35" s="17"/>
      <c r="D35" s="74"/>
      <c r="E35" s="18"/>
      <c r="F35" s="18"/>
      <c r="G35" s="18"/>
      <c r="H35" s="18">
        <f t="shared" si="0"/>
        <v>0</v>
      </c>
      <c r="I35" s="54"/>
    </row>
    <row r="36" spans="2:9" ht="16.5" thickTop="1" thickBot="1" x14ac:dyDescent="0.25">
      <c r="B36" s="16">
        <v>22</v>
      </c>
      <c r="C36" s="17"/>
      <c r="D36" s="74"/>
      <c r="E36" s="18"/>
      <c r="F36" s="18"/>
      <c r="G36" s="18"/>
      <c r="H36" s="18">
        <f t="shared" si="0"/>
        <v>0</v>
      </c>
      <c r="I36" s="54"/>
    </row>
    <row r="37" spans="2:9" ht="16.5" thickTop="1" thickBot="1" x14ac:dyDescent="0.25">
      <c r="B37" s="16">
        <v>23</v>
      </c>
      <c r="C37" s="17"/>
      <c r="D37" s="74"/>
      <c r="E37" s="18"/>
      <c r="F37" s="18"/>
      <c r="G37" s="18"/>
      <c r="H37" s="18">
        <f t="shared" si="0"/>
        <v>0</v>
      </c>
      <c r="I37" s="54"/>
    </row>
    <row r="38" spans="2:9" ht="16.5" thickTop="1" thickBot="1" x14ac:dyDescent="0.25">
      <c r="B38" s="16">
        <v>24</v>
      </c>
      <c r="C38" s="17"/>
      <c r="D38" s="76"/>
      <c r="E38" s="18"/>
      <c r="F38" s="18"/>
      <c r="G38" s="18"/>
      <c r="H38" s="18">
        <f t="shared" si="0"/>
        <v>0</v>
      </c>
      <c r="I38" s="54"/>
    </row>
    <row r="39" spans="2:9" ht="16.5" thickTop="1" thickBot="1" x14ac:dyDescent="0.25">
      <c r="B39" s="16">
        <v>25</v>
      </c>
      <c r="C39" s="24"/>
      <c r="D39" s="77"/>
      <c r="E39" s="25"/>
      <c r="F39" s="18"/>
      <c r="G39" s="18"/>
      <c r="H39" s="18">
        <f t="shared" si="0"/>
        <v>0</v>
      </c>
      <c r="I39" s="54"/>
    </row>
    <row r="40" spans="2:9" ht="16.5" thickTop="1" thickBot="1" x14ac:dyDescent="0.25">
      <c r="B40" s="16">
        <v>26</v>
      </c>
      <c r="C40" s="17"/>
      <c r="D40" s="78"/>
      <c r="E40" s="18"/>
      <c r="F40" s="18"/>
      <c r="G40" s="18"/>
      <c r="H40" s="18">
        <f t="shared" si="0"/>
        <v>0</v>
      </c>
      <c r="I40" s="54"/>
    </row>
    <row r="41" spans="2:9" ht="16.5" thickTop="1" thickBot="1" x14ac:dyDescent="0.25">
      <c r="B41" s="16">
        <v>27</v>
      </c>
      <c r="C41" s="17"/>
      <c r="D41" s="74"/>
      <c r="E41" s="18"/>
      <c r="F41" s="18"/>
      <c r="G41" s="18"/>
      <c r="H41" s="18">
        <f t="shared" si="0"/>
        <v>0</v>
      </c>
      <c r="I41" s="54"/>
    </row>
    <row r="42" spans="2:9" ht="16.5" thickTop="1" thickBot="1" x14ac:dyDescent="0.25">
      <c r="B42" s="16">
        <v>28</v>
      </c>
      <c r="C42" s="17"/>
      <c r="D42" s="74"/>
      <c r="E42" s="18"/>
      <c r="F42" s="18"/>
      <c r="G42" s="18"/>
      <c r="H42" s="18">
        <f t="shared" si="0"/>
        <v>0</v>
      </c>
      <c r="I42" s="54"/>
    </row>
    <row r="43" spans="2:9" ht="16.5" thickTop="1" thickBot="1" x14ac:dyDescent="0.25">
      <c r="B43" s="16">
        <v>29</v>
      </c>
      <c r="C43" s="17"/>
      <c r="D43" s="74"/>
      <c r="E43" s="18"/>
      <c r="F43" s="18"/>
      <c r="G43" s="18"/>
      <c r="H43" s="18">
        <f t="shared" si="0"/>
        <v>0</v>
      </c>
      <c r="I43" s="54"/>
    </row>
    <row r="44" spans="2:9" ht="16.5" thickTop="1" thickBot="1" x14ac:dyDescent="0.25">
      <c r="B44" s="16">
        <v>30</v>
      </c>
      <c r="C44" s="17"/>
      <c r="D44" s="74"/>
      <c r="E44" s="18"/>
      <c r="F44" s="18"/>
      <c r="G44" s="18"/>
      <c r="H44" s="18">
        <f t="shared" si="0"/>
        <v>0</v>
      </c>
      <c r="I44" s="54"/>
    </row>
    <row r="45" spans="2:9" ht="21.75" thickTop="1" thickBot="1" x14ac:dyDescent="0.25">
      <c r="B45" s="123" t="s">
        <v>138</v>
      </c>
      <c r="C45" s="124"/>
      <c r="D45" s="125"/>
      <c r="E45" s="26">
        <f>SUM(E15:E44)</f>
        <v>23941</v>
      </c>
      <c r="F45" s="27"/>
      <c r="G45" s="26">
        <f>SUM(G15:G44)</f>
        <v>15000</v>
      </c>
      <c r="H45" s="27"/>
      <c r="I45" s="54"/>
    </row>
    <row r="46" spans="2:9" ht="15.75" thickTop="1" x14ac:dyDescent="0.2"/>
    <row r="47" spans="2:9" x14ac:dyDescent="0.2">
      <c r="B47" s="120" t="s">
        <v>139</v>
      </c>
      <c r="C47" s="120"/>
      <c r="E47" s="121" t="s">
        <v>140</v>
      </c>
      <c r="F47" s="121"/>
      <c r="G47" s="121"/>
      <c r="H47" s="121"/>
      <c r="I47" s="121"/>
    </row>
    <row r="48" spans="2:9" x14ac:dyDescent="0.2">
      <c r="B48" s="120" t="s">
        <v>141</v>
      </c>
      <c r="C48" s="120"/>
      <c r="E48" s="121" t="s">
        <v>142</v>
      </c>
      <c r="F48" s="121"/>
      <c r="G48" s="121"/>
      <c r="H48" s="121"/>
      <c r="I48" s="121"/>
    </row>
    <row r="49" spans="2:9" x14ac:dyDescent="0.2">
      <c r="B49" s="120" t="s">
        <v>143</v>
      </c>
      <c r="C49" s="120"/>
      <c r="E49" s="121" t="s">
        <v>151</v>
      </c>
      <c r="F49" s="121"/>
      <c r="G49" s="121"/>
      <c r="H49" s="121"/>
      <c r="I49" s="121"/>
    </row>
    <row r="50" spans="2:9" x14ac:dyDescent="0.2">
      <c r="B50" s="28"/>
      <c r="C50" s="29"/>
    </row>
    <row r="51" spans="2:9" x14ac:dyDescent="0.2">
      <c r="B51" s="28"/>
      <c r="C51" s="29"/>
    </row>
    <row r="52" spans="2:9" x14ac:dyDescent="0.2">
      <c r="B52" s="28"/>
      <c r="C52" s="29"/>
    </row>
    <row r="53" spans="2:9" x14ac:dyDescent="0.2">
      <c r="B53" s="28"/>
      <c r="C53" s="29"/>
    </row>
    <row r="54" spans="2:9" x14ac:dyDescent="0.2">
      <c r="B54" s="28"/>
      <c r="C54" s="29"/>
    </row>
    <row r="55" spans="2:9" x14ac:dyDescent="0.2">
      <c r="B55" s="28"/>
      <c r="C55" s="29"/>
    </row>
    <row r="56" spans="2:9" x14ac:dyDescent="0.2">
      <c r="B56" s="28"/>
      <c r="C56" s="29"/>
    </row>
  </sheetData>
  <mergeCells count="15">
    <mergeCell ref="B49:C49"/>
    <mergeCell ref="E49:I49"/>
    <mergeCell ref="B3:D4"/>
    <mergeCell ref="G6:H6"/>
    <mergeCell ref="G7:H7"/>
    <mergeCell ref="G9:H9"/>
    <mergeCell ref="G10:H10"/>
    <mergeCell ref="B47:C47"/>
    <mergeCell ref="E47:I47"/>
    <mergeCell ref="E3:I4"/>
    <mergeCell ref="G11:H11"/>
    <mergeCell ref="B45:D45"/>
    <mergeCell ref="B48:C48"/>
    <mergeCell ref="E48:I48"/>
    <mergeCell ref="D30:G30"/>
  </mergeCells>
  <pageMargins left="0.7" right="0.7" top="0.75" bottom="0.75" header="0.3" footer="0.3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I56"/>
  <sheetViews>
    <sheetView rightToLeft="1" workbookViewId="0">
      <selection activeCell="G7" sqref="G7"/>
    </sheetView>
  </sheetViews>
  <sheetFormatPr defaultRowHeight="15" x14ac:dyDescent="0.2"/>
  <cols>
    <col min="1" max="1" width="15.5" style="8" customWidth="1"/>
    <col min="2" max="2" width="17.125" style="8" customWidth="1"/>
    <col min="3" max="3" width="25.5" style="9" customWidth="1"/>
    <col min="4" max="4" width="15.75" style="70" customWidth="1"/>
    <col min="5" max="6" width="13.375" style="8" customWidth="1"/>
    <col min="7" max="8" width="13.5" style="8" customWidth="1"/>
    <col min="9" max="9" width="9" style="50"/>
    <col min="10" max="16384" width="9" style="8"/>
  </cols>
  <sheetData>
    <row r="2" spans="2:9" s="6" customFormat="1" ht="14.25" customHeight="1" x14ac:dyDescent="0.2">
      <c r="C2" s="7"/>
      <c r="D2" s="69"/>
      <c r="I2" s="51"/>
    </row>
    <row r="3" spans="2:9" s="1" customFormat="1" ht="17.25" customHeight="1" x14ac:dyDescent="0.2">
      <c r="B3" s="127" t="s">
        <v>121</v>
      </c>
      <c r="C3" s="128"/>
      <c r="D3" s="128"/>
      <c r="E3" s="126" t="s">
        <v>122</v>
      </c>
      <c r="F3" s="126"/>
      <c r="G3" s="126"/>
      <c r="H3" s="126"/>
      <c r="I3" s="126"/>
    </row>
    <row r="4" spans="2:9" s="6" customFormat="1" ht="18" customHeight="1" x14ac:dyDescent="0.2">
      <c r="B4" s="128"/>
      <c r="C4" s="128"/>
      <c r="D4" s="128"/>
      <c r="E4" s="126"/>
      <c r="F4" s="126"/>
      <c r="G4" s="126"/>
      <c r="H4" s="126"/>
      <c r="I4" s="126"/>
    </row>
    <row r="5" spans="2:9" ht="15.75" thickBot="1" x14ac:dyDescent="0.25"/>
    <row r="6" spans="2:9" ht="17.25" thickTop="1" thickBot="1" x14ac:dyDescent="0.25">
      <c r="G6" s="129" t="s">
        <v>123</v>
      </c>
      <c r="H6" s="130"/>
    </row>
    <row r="7" spans="2:9" s="10" customFormat="1" ht="19.5" thickTop="1" thickBot="1" x14ac:dyDescent="0.25">
      <c r="C7" s="11"/>
      <c r="D7" s="71" t="s">
        <v>124</v>
      </c>
      <c r="G7" s="131">
        <v>42</v>
      </c>
      <c r="H7" s="132"/>
      <c r="I7" s="52"/>
    </row>
    <row r="8" spans="2:9" s="10" customFormat="1" ht="18.75" thickTop="1" x14ac:dyDescent="0.2">
      <c r="B8" s="8"/>
      <c r="C8" s="11"/>
      <c r="D8" s="72"/>
      <c r="E8" s="8"/>
      <c r="F8" s="8"/>
      <c r="I8" s="52"/>
    </row>
    <row r="9" spans="2:9" s="10" customFormat="1" ht="18" x14ac:dyDescent="0.2">
      <c r="B9" s="10" t="s">
        <v>125</v>
      </c>
      <c r="C9" s="11" t="str">
        <f>IFERROR(VLOOKUP(G7,'[1]البيانات '!$A$3:$B$102,2,0),"")</f>
        <v>د.محمود زبادي</v>
      </c>
      <c r="D9" s="72"/>
      <c r="E9" s="10" t="s">
        <v>126</v>
      </c>
      <c r="G9" s="133">
        <f>IFERROR(VLOOKUP(G7,'البيانات '!A3:C78,3,0),"")</f>
        <v>0</v>
      </c>
      <c r="H9" s="133"/>
      <c r="I9" s="52"/>
    </row>
    <row r="10" spans="2:9" ht="18" x14ac:dyDescent="0.2">
      <c r="B10" s="13" t="s">
        <v>127</v>
      </c>
      <c r="E10" s="10" t="s">
        <v>128</v>
      </c>
      <c r="F10" s="10"/>
      <c r="G10" s="134"/>
      <c r="H10" s="134"/>
      <c r="I10" s="52"/>
    </row>
    <row r="11" spans="2:9" ht="20.25" x14ac:dyDescent="0.2">
      <c r="B11" s="14" t="s">
        <v>129</v>
      </c>
      <c r="C11" s="15" t="str">
        <f>IFERROR(VLOOKUP(G7,'البيانات '!A3:D78,4,0),"")</f>
        <v>شبراخيت - لقانه</v>
      </c>
      <c r="E11" s="10" t="s">
        <v>130</v>
      </c>
      <c r="F11" s="10"/>
      <c r="G11" s="122" t="str">
        <f>IFERROR(VLOOKUP(G7,'[1]البيانات '!$A$3:$E$102,5,0),"")</f>
        <v>محمد عبدالشفيع</v>
      </c>
      <c r="H11" s="122"/>
    </row>
    <row r="13" spans="2:9" ht="15.75" thickBot="1" x14ac:dyDescent="0.25"/>
    <row r="14" spans="2:9" ht="19.5" thickTop="1" thickBot="1" x14ac:dyDescent="0.25">
      <c r="B14" s="2" t="s">
        <v>131</v>
      </c>
      <c r="C14" s="3" t="s">
        <v>132</v>
      </c>
      <c r="D14" s="73" t="s">
        <v>133</v>
      </c>
      <c r="E14" s="2" t="s">
        <v>134</v>
      </c>
      <c r="F14" s="2" t="s">
        <v>146</v>
      </c>
      <c r="G14" s="2" t="s">
        <v>135</v>
      </c>
      <c r="H14" s="2" t="s">
        <v>136</v>
      </c>
      <c r="I14" s="53" t="s">
        <v>137</v>
      </c>
    </row>
    <row r="15" spans="2:9" ht="16.5" thickTop="1" thickBot="1" x14ac:dyDescent="0.25">
      <c r="B15" s="16">
        <v>1</v>
      </c>
      <c r="C15" s="17">
        <v>43310</v>
      </c>
      <c r="D15" s="74">
        <v>52</v>
      </c>
      <c r="E15" s="18">
        <v>870</v>
      </c>
      <c r="F15" s="32">
        <v>0</v>
      </c>
      <c r="G15" s="32">
        <v>0</v>
      </c>
      <c r="H15" s="18">
        <f>E15+F15-G15</f>
        <v>870</v>
      </c>
      <c r="I15" s="54"/>
    </row>
    <row r="16" spans="2:9" ht="16.5" thickTop="1" thickBot="1" x14ac:dyDescent="0.25">
      <c r="B16" s="16">
        <v>2</v>
      </c>
      <c r="C16" s="17">
        <v>43359</v>
      </c>
      <c r="D16" s="74">
        <v>86</v>
      </c>
      <c r="E16" s="32">
        <v>0</v>
      </c>
      <c r="F16" s="18">
        <v>870</v>
      </c>
      <c r="G16" s="18">
        <v>500</v>
      </c>
      <c r="H16" s="31">
        <f t="shared" ref="H16:H44" si="0">E16+F16-G16</f>
        <v>370</v>
      </c>
      <c r="I16" s="54"/>
    </row>
    <row r="17" spans="2:9" ht="16.5" thickTop="1" thickBot="1" x14ac:dyDescent="0.25">
      <c r="B17" s="16">
        <v>3</v>
      </c>
      <c r="C17" s="17"/>
      <c r="D17" s="74"/>
      <c r="E17" s="19"/>
      <c r="F17" s="18"/>
      <c r="G17" s="18"/>
      <c r="H17" s="18">
        <f t="shared" si="0"/>
        <v>0</v>
      </c>
      <c r="I17" s="54"/>
    </row>
    <row r="18" spans="2:9" ht="16.5" thickTop="1" thickBot="1" x14ac:dyDescent="0.25">
      <c r="B18" s="16">
        <v>4</v>
      </c>
      <c r="C18" s="17"/>
      <c r="D18" s="75"/>
      <c r="E18" s="20"/>
      <c r="F18" s="21"/>
      <c r="G18" s="18"/>
      <c r="H18" s="18">
        <f t="shared" si="0"/>
        <v>0</v>
      </c>
      <c r="I18" s="54"/>
    </row>
    <row r="19" spans="2:9" ht="16.5" thickTop="1" thickBot="1" x14ac:dyDescent="0.25">
      <c r="B19" s="16">
        <v>5</v>
      </c>
      <c r="C19" s="17"/>
      <c r="D19" s="74"/>
      <c r="E19" s="22"/>
      <c r="F19" s="18"/>
      <c r="G19" s="18"/>
      <c r="H19" s="18">
        <f t="shared" si="0"/>
        <v>0</v>
      </c>
      <c r="I19" s="54"/>
    </row>
    <row r="20" spans="2:9" ht="16.5" thickTop="1" thickBot="1" x14ac:dyDescent="0.25">
      <c r="B20" s="16">
        <v>6</v>
      </c>
      <c r="C20" s="17"/>
      <c r="D20" s="74"/>
      <c r="E20" s="18"/>
      <c r="F20" s="18"/>
      <c r="G20" s="18"/>
      <c r="H20" s="18">
        <f t="shared" si="0"/>
        <v>0</v>
      </c>
      <c r="I20" s="54"/>
    </row>
    <row r="21" spans="2:9" ht="16.5" thickTop="1" thickBot="1" x14ac:dyDescent="0.25">
      <c r="B21" s="16">
        <v>7</v>
      </c>
      <c r="C21" s="17"/>
      <c r="D21" s="74"/>
      <c r="E21" s="18"/>
      <c r="F21" s="18"/>
      <c r="G21" s="18"/>
      <c r="H21" s="18">
        <f t="shared" si="0"/>
        <v>0</v>
      </c>
      <c r="I21" s="54"/>
    </row>
    <row r="22" spans="2:9" ht="16.5" thickTop="1" thickBot="1" x14ac:dyDescent="0.25">
      <c r="B22" s="16">
        <v>8</v>
      </c>
      <c r="C22" s="17"/>
      <c r="D22" s="74"/>
      <c r="E22" s="18"/>
      <c r="F22" s="18"/>
      <c r="G22" s="18"/>
      <c r="H22" s="18">
        <f t="shared" si="0"/>
        <v>0</v>
      </c>
      <c r="I22" s="54"/>
    </row>
    <row r="23" spans="2:9" ht="16.5" thickTop="1" thickBot="1" x14ac:dyDescent="0.25">
      <c r="B23" s="16">
        <v>9</v>
      </c>
      <c r="C23" s="17"/>
      <c r="D23" s="74"/>
      <c r="E23" s="18"/>
      <c r="F23" s="18"/>
      <c r="G23" s="18"/>
      <c r="H23" s="23">
        <f t="shared" si="0"/>
        <v>0</v>
      </c>
      <c r="I23" s="54"/>
    </row>
    <row r="24" spans="2:9" ht="16.5" thickTop="1" thickBot="1" x14ac:dyDescent="0.25">
      <c r="B24" s="16">
        <v>10</v>
      </c>
      <c r="C24" s="17"/>
      <c r="D24" s="74"/>
      <c r="E24" s="18"/>
      <c r="F24" s="18"/>
      <c r="G24" s="18"/>
      <c r="H24" s="18">
        <f t="shared" si="0"/>
        <v>0</v>
      </c>
      <c r="I24" s="54"/>
    </row>
    <row r="25" spans="2:9" ht="16.5" thickTop="1" thickBot="1" x14ac:dyDescent="0.25">
      <c r="B25" s="16">
        <v>11</v>
      </c>
      <c r="C25" s="17"/>
      <c r="D25" s="74"/>
      <c r="E25" s="18"/>
      <c r="F25" s="18"/>
      <c r="G25" s="18"/>
      <c r="H25" s="18">
        <f t="shared" si="0"/>
        <v>0</v>
      </c>
      <c r="I25" s="54"/>
    </row>
    <row r="26" spans="2:9" ht="16.5" thickTop="1" thickBot="1" x14ac:dyDescent="0.25">
      <c r="B26" s="16">
        <v>12</v>
      </c>
      <c r="C26" s="17"/>
      <c r="D26" s="74"/>
      <c r="E26" s="18"/>
      <c r="F26" s="18"/>
      <c r="G26" s="18"/>
      <c r="H26" s="18">
        <f t="shared" si="0"/>
        <v>0</v>
      </c>
      <c r="I26" s="54"/>
    </row>
    <row r="27" spans="2:9" ht="16.5" thickTop="1" thickBot="1" x14ac:dyDescent="0.25">
      <c r="B27" s="16">
        <v>13</v>
      </c>
      <c r="C27" s="17"/>
      <c r="D27" s="74"/>
      <c r="E27" s="18"/>
      <c r="F27" s="18"/>
      <c r="G27" s="18"/>
      <c r="H27" s="18">
        <f t="shared" si="0"/>
        <v>0</v>
      </c>
      <c r="I27" s="54"/>
    </row>
    <row r="28" spans="2:9" ht="16.5" thickTop="1" thickBot="1" x14ac:dyDescent="0.25">
      <c r="B28" s="16">
        <v>14</v>
      </c>
      <c r="C28" s="17"/>
      <c r="D28" s="74"/>
      <c r="E28" s="18"/>
      <c r="F28" s="18"/>
      <c r="G28" s="18"/>
      <c r="H28" s="18">
        <f t="shared" si="0"/>
        <v>0</v>
      </c>
      <c r="I28" s="54"/>
    </row>
    <row r="29" spans="2:9" ht="16.5" thickTop="1" thickBot="1" x14ac:dyDescent="0.25">
      <c r="B29" s="16">
        <v>15</v>
      </c>
      <c r="C29" s="17"/>
      <c r="D29" s="74"/>
      <c r="E29" s="18"/>
      <c r="F29" s="18"/>
      <c r="G29" s="18"/>
      <c r="H29" s="18">
        <f t="shared" si="0"/>
        <v>0</v>
      </c>
      <c r="I29" s="54"/>
    </row>
    <row r="30" spans="2:9" ht="16.5" thickTop="1" thickBot="1" x14ac:dyDescent="0.25">
      <c r="B30" s="16">
        <v>16</v>
      </c>
      <c r="C30" s="17"/>
      <c r="D30" s="74"/>
      <c r="E30" s="18"/>
      <c r="F30" s="18"/>
      <c r="G30" s="18"/>
      <c r="H30" s="18">
        <f t="shared" si="0"/>
        <v>0</v>
      </c>
      <c r="I30" s="54"/>
    </row>
    <row r="31" spans="2:9" ht="16.5" thickTop="1" thickBot="1" x14ac:dyDescent="0.25">
      <c r="B31" s="16">
        <v>17</v>
      </c>
      <c r="C31" s="17"/>
      <c r="D31" s="74"/>
      <c r="E31" s="18"/>
      <c r="F31" s="18"/>
      <c r="G31" s="18"/>
      <c r="H31" s="18">
        <f t="shared" si="0"/>
        <v>0</v>
      </c>
      <c r="I31" s="54"/>
    </row>
    <row r="32" spans="2:9" ht="16.5" thickTop="1" thickBot="1" x14ac:dyDescent="0.25">
      <c r="B32" s="16">
        <v>18</v>
      </c>
      <c r="C32" s="17"/>
      <c r="D32" s="74"/>
      <c r="E32" s="18"/>
      <c r="F32" s="18"/>
      <c r="G32" s="18"/>
      <c r="H32" s="18">
        <f t="shared" si="0"/>
        <v>0</v>
      </c>
      <c r="I32" s="54"/>
    </row>
    <row r="33" spans="2:9" ht="16.5" thickTop="1" thickBot="1" x14ac:dyDescent="0.25">
      <c r="B33" s="16">
        <v>19</v>
      </c>
      <c r="C33" s="17"/>
      <c r="D33" s="74"/>
      <c r="E33" s="18"/>
      <c r="F33" s="18"/>
      <c r="G33" s="18"/>
      <c r="H33" s="18">
        <f t="shared" si="0"/>
        <v>0</v>
      </c>
      <c r="I33" s="54"/>
    </row>
    <row r="34" spans="2:9" ht="16.5" thickTop="1" thickBot="1" x14ac:dyDescent="0.25">
      <c r="B34" s="16">
        <v>20</v>
      </c>
      <c r="C34" s="17"/>
      <c r="D34" s="74"/>
      <c r="E34" s="18"/>
      <c r="F34" s="18"/>
      <c r="G34" s="18"/>
      <c r="H34" s="18">
        <f t="shared" si="0"/>
        <v>0</v>
      </c>
      <c r="I34" s="54"/>
    </row>
    <row r="35" spans="2:9" ht="16.5" thickTop="1" thickBot="1" x14ac:dyDescent="0.25">
      <c r="B35" s="16">
        <v>21</v>
      </c>
      <c r="C35" s="17"/>
      <c r="D35" s="74"/>
      <c r="E35" s="18"/>
      <c r="F35" s="18"/>
      <c r="G35" s="18"/>
      <c r="H35" s="18">
        <f t="shared" si="0"/>
        <v>0</v>
      </c>
      <c r="I35" s="54"/>
    </row>
    <row r="36" spans="2:9" ht="16.5" thickTop="1" thickBot="1" x14ac:dyDescent="0.25">
      <c r="B36" s="16">
        <v>22</v>
      </c>
      <c r="C36" s="17"/>
      <c r="D36" s="74"/>
      <c r="E36" s="18"/>
      <c r="F36" s="18"/>
      <c r="G36" s="18"/>
      <c r="H36" s="18">
        <f t="shared" si="0"/>
        <v>0</v>
      </c>
      <c r="I36" s="54"/>
    </row>
    <row r="37" spans="2:9" ht="16.5" thickTop="1" thickBot="1" x14ac:dyDescent="0.25">
      <c r="B37" s="16">
        <v>23</v>
      </c>
      <c r="C37" s="17"/>
      <c r="D37" s="74"/>
      <c r="E37" s="18"/>
      <c r="F37" s="18"/>
      <c r="G37" s="18"/>
      <c r="H37" s="18">
        <f t="shared" si="0"/>
        <v>0</v>
      </c>
      <c r="I37" s="54"/>
    </row>
    <row r="38" spans="2:9" ht="16.5" thickTop="1" thickBot="1" x14ac:dyDescent="0.25">
      <c r="B38" s="16">
        <v>24</v>
      </c>
      <c r="C38" s="17"/>
      <c r="D38" s="76"/>
      <c r="E38" s="18"/>
      <c r="F38" s="18"/>
      <c r="G38" s="18"/>
      <c r="H38" s="18">
        <f t="shared" si="0"/>
        <v>0</v>
      </c>
      <c r="I38" s="54"/>
    </row>
    <row r="39" spans="2:9" ht="16.5" thickTop="1" thickBot="1" x14ac:dyDescent="0.25">
      <c r="B39" s="16">
        <v>25</v>
      </c>
      <c r="C39" s="24"/>
      <c r="D39" s="77"/>
      <c r="E39" s="25"/>
      <c r="F39" s="18"/>
      <c r="G39" s="18"/>
      <c r="H39" s="18">
        <f t="shared" si="0"/>
        <v>0</v>
      </c>
      <c r="I39" s="54"/>
    </row>
    <row r="40" spans="2:9" ht="16.5" thickTop="1" thickBot="1" x14ac:dyDescent="0.25">
      <c r="B40" s="16">
        <v>26</v>
      </c>
      <c r="C40" s="17"/>
      <c r="D40" s="78"/>
      <c r="E40" s="18"/>
      <c r="F40" s="18"/>
      <c r="G40" s="18"/>
      <c r="H40" s="18">
        <f t="shared" si="0"/>
        <v>0</v>
      </c>
      <c r="I40" s="54"/>
    </row>
    <row r="41" spans="2:9" ht="16.5" thickTop="1" thickBot="1" x14ac:dyDescent="0.25">
      <c r="B41" s="16">
        <v>27</v>
      </c>
      <c r="C41" s="17"/>
      <c r="D41" s="74"/>
      <c r="E41" s="18"/>
      <c r="F41" s="18"/>
      <c r="G41" s="18"/>
      <c r="H41" s="18">
        <f t="shared" si="0"/>
        <v>0</v>
      </c>
      <c r="I41" s="54"/>
    </row>
    <row r="42" spans="2:9" ht="16.5" thickTop="1" thickBot="1" x14ac:dyDescent="0.25">
      <c r="B42" s="16">
        <v>28</v>
      </c>
      <c r="C42" s="17"/>
      <c r="D42" s="74"/>
      <c r="E42" s="18"/>
      <c r="F42" s="18"/>
      <c r="G42" s="18"/>
      <c r="H42" s="18">
        <f t="shared" si="0"/>
        <v>0</v>
      </c>
      <c r="I42" s="54"/>
    </row>
    <row r="43" spans="2:9" ht="16.5" thickTop="1" thickBot="1" x14ac:dyDescent="0.25">
      <c r="B43" s="16">
        <v>29</v>
      </c>
      <c r="C43" s="17"/>
      <c r="D43" s="74"/>
      <c r="E43" s="18"/>
      <c r="F43" s="18"/>
      <c r="G43" s="18"/>
      <c r="H43" s="18">
        <f t="shared" si="0"/>
        <v>0</v>
      </c>
      <c r="I43" s="54"/>
    </row>
    <row r="44" spans="2:9" ht="16.5" thickTop="1" thickBot="1" x14ac:dyDescent="0.25">
      <c r="B44" s="16">
        <v>30</v>
      </c>
      <c r="C44" s="17"/>
      <c r="D44" s="74"/>
      <c r="E44" s="18"/>
      <c r="F44" s="18"/>
      <c r="G44" s="18"/>
      <c r="H44" s="18">
        <f t="shared" si="0"/>
        <v>0</v>
      </c>
      <c r="I44" s="54"/>
    </row>
    <row r="45" spans="2:9" ht="21.75" thickTop="1" thickBot="1" x14ac:dyDescent="0.25">
      <c r="B45" s="123" t="s">
        <v>138</v>
      </c>
      <c r="C45" s="124"/>
      <c r="D45" s="125"/>
      <c r="E45" s="26">
        <f>SUM(E15:E44)</f>
        <v>870</v>
      </c>
      <c r="F45" s="27"/>
      <c r="G45" s="26">
        <f>SUM(G15:G44)</f>
        <v>500</v>
      </c>
      <c r="H45" s="27"/>
      <c r="I45" s="54"/>
    </row>
    <row r="46" spans="2:9" ht="15.75" thickTop="1" x14ac:dyDescent="0.2"/>
    <row r="47" spans="2:9" x14ac:dyDescent="0.2">
      <c r="B47" s="120" t="s">
        <v>139</v>
      </c>
      <c r="C47" s="120"/>
      <c r="E47" s="121" t="s">
        <v>140</v>
      </c>
      <c r="F47" s="121"/>
      <c r="G47" s="121"/>
      <c r="H47" s="121"/>
      <c r="I47" s="121"/>
    </row>
    <row r="48" spans="2:9" x14ac:dyDescent="0.2">
      <c r="B48" s="120" t="s">
        <v>141</v>
      </c>
      <c r="C48" s="120"/>
      <c r="E48" s="121" t="s">
        <v>142</v>
      </c>
      <c r="F48" s="121"/>
      <c r="G48" s="121"/>
      <c r="H48" s="121"/>
      <c r="I48" s="121"/>
    </row>
    <row r="49" spans="2:9" x14ac:dyDescent="0.2">
      <c r="B49" s="120" t="s">
        <v>143</v>
      </c>
      <c r="C49" s="120"/>
      <c r="E49" s="121" t="s">
        <v>151</v>
      </c>
      <c r="F49" s="121"/>
      <c r="G49" s="121"/>
      <c r="H49" s="121"/>
      <c r="I49" s="121"/>
    </row>
    <row r="50" spans="2:9" x14ac:dyDescent="0.2">
      <c r="B50" s="28"/>
      <c r="C50" s="29"/>
    </row>
    <row r="51" spans="2:9" x14ac:dyDescent="0.2">
      <c r="B51" s="28"/>
      <c r="C51" s="29"/>
    </row>
    <row r="52" spans="2:9" x14ac:dyDescent="0.2">
      <c r="B52" s="28"/>
      <c r="C52" s="29"/>
    </row>
    <row r="53" spans="2:9" x14ac:dyDescent="0.2">
      <c r="B53" s="28"/>
      <c r="C53" s="29"/>
    </row>
    <row r="54" spans="2:9" x14ac:dyDescent="0.2">
      <c r="B54" s="28"/>
      <c r="C54" s="29"/>
    </row>
    <row r="55" spans="2:9" x14ac:dyDescent="0.2">
      <c r="B55" s="28"/>
      <c r="C55" s="29"/>
    </row>
    <row r="56" spans="2:9" x14ac:dyDescent="0.2">
      <c r="B56" s="28"/>
      <c r="C56" s="29"/>
    </row>
  </sheetData>
  <mergeCells count="14">
    <mergeCell ref="B49:C49"/>
    <mergeCell ref="E49:I49"/>
    <mergeCell ref="B3:D4"/>
    <mergeCell ref="G6:H6"/>
    <mergeCell ref="G7:H7"/>
    <mergeCell ref="G9:H9"/>
    <mergeCell ref="G10:H10"/>
    <mergeCell ref="B47:C47"/>
    <mergeCell ref="E47:I47"/>
    <mergeCell ref="E3:I4"/>
    <mergeCell ref="G11:H11"/>
    <mergeCell ref="B45:D45"/>
    <mergeCell ref="B48:C48"/>
    <mergeCell ref="E48:I48"/>
  </mergeCells>
  <pageMargins left="0.7" right="0.7" top="0.75" bottom="0.75" header="0.3" footer="0.3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I56"/>
  <sheetViews>
    <sheetView rightToLeft="1" workbookViewId="0"/>
  </sheetViews>
  <sheetFormatPr defaultRowHeight="15" x14ac:dyDescent="0.2"/>
  <cols>
    <col min="1" max="1" width="15.5" style="8" customWidth="1"/>
    <col min="2" max="2" width="17.125" style="8" customWidth="1"/>
    <col min="3" max="3" width="25.5" style="9" customWidth="1"/>
    <col min="4" max="4" width="15.75" style="70" customWidth="1"/>
    <col min="5" max="6" width="13.375" style="8" customWidth="1"/>
    <col min="7" max="8" width="13.5" style="8" customWidth="1"/>
    <col min="9" max="9" width="9" style="50"/>
    <col min="10" max="16384" width="9" style="8"/>
  </cols>
  <sheetData>
    <row r="2" spans="2:9" s="6" customFormat="1" ht="14.25" customHeight="1" x14ac:dyDescent="0.2">
      <c r="C2" s="7"/>
      <c r="D2" s="69"/>
      <c r="I2" s="51"/>
    </row>
    <row r="3" spans="2:9" s="1" customFormat="1" ht="17.25" customHeight="1" x14ac:dyDescent="0.2">
      <c r="B3" s="127" t="s">
        <v>121</v>
      </c>
      <c r="C3" s="128"/>
      <c r="D3" s="128"/>
      <c r="E3" s="126" t="s">
        <v>122</v>
      </c>
      <c r="F3" s="126"/>
      <c r="G3" s="126"/>
      <c r="H3" s="126"/>
      <c r="I3" s="126"/>
    </row>
    <row r="4" spans="2:9" s="6" customFormat="1" ht="18" customHeight="1" x14ac:dyDescent="0.2">
      <c r="B4" s="128"/>
      <c r="C4" s="128"/>
      <c r="D4" s="128"/>
      <c r="E4" s="126"/>
      <c r="F4" s="126"/>
      <c r="G4" s="126"/>
      <c r="H4" s="126"/>
      <c r="I4" s="126"/>
    </row>
    <row r="5" spans="2:9" ht="15.75" thickBot="1" x14ac:dyDescent="0.25"/>
    <row r="6" spans="2:9" ht="17.25" thickTop="1" thickBot="1" x14ac:dyDescent="0.25">
      <c r="G6" s="129" t="s">
        <v>123</v>
      </c>
      <c r="H6" s="130"/>
    </row>
    <row r="7" spans="2:9" s="10" customFormat="1" ht="19.5" thickTop="1" thickBot="1" x14ac:dyDescent="0.25">
      <c r="C7" s="11"/>
      <c r="D7" s="71" t="s">
        <v>124</v>
      </c>
      <c r="G7" s="131">
        <v>8</v>
      </c>
      <c r="H7" s="132"/>
      <c r="I7" s="52"/>
    </row>
    <row r="8" spans="2:9" s="10" customFormat="1" ht="18.75" thickTop="1" x14ac:dyDescent="0.2">
      <c r="B8" s="8"/>
      <c r="C8" s="11"/>
      <c r="D8" s="72"/>
      <c r="E8" s="8"/>
      <c r="F8" s="8"/>
      <c r="I8" s="52"/>
    </row>
    <row r="9" spans="2:9" s="10" customFormat="1" ht="18" x14ac:dyDescent="0.2">
      <c r="B9" s="10" t="s">
        <v>125</v>
      </c>
      <c r="C9" s="11" t="str">
        <f>IFERROR(VLOOKUP(G7,'[1]البيانات '!$A$3:$B$102,2,0),"")</f>
        <v>الحاج عوض عكاشه</v>
      </c>
      <c r="D9" s="72"/>
      <c r="E9" s="10" t="s">
        <v>126</v>
      </c>
      <c r="G9" s="133">
        <f>IFERROR(VLOOKUP(G7,'البيانات '!A3:C78,3,0),"")</f>
        <v>0</v>
      </c>
      <c r="H9" s="133"/>
      <c r="I9" s="52"/>
    </row>
    <row r="10" spans="2:9" ht="18" x14ac:dyDescent="0.2">
      <c r="B10" s="13" t="s">
        <v>127</v>
      </c>
      <c r="E10" s="10" t="s">
        <v>128</v>
      </c>
      <c r="F10" s="10"/>
      <c r="G10" s="134"/>
      <c r="H10" s="134"/>
      <c r="I10" s="52"/>
    </row>
    <row r="11" spans="2:9" ht="20.25" x14ac:dyDescent="0.2">
      <c r="B11" s="14" t="s">
        <v>129</v>
      </c>
      <c r="C11" s="15" t="str">
        <f>IFERROR(VLOOKUP(G7,'البيانات '!A3:D78,4,0),"")</f>
        <v>الدلنجات</v>
      </c>
      <c r="E11" s="10" t="s">
        <v>130</v>
      </c>
      <c r="F11" s="10"/>
      <c r="G11" s="122" t="str">
        <f>IFERROR(VLOOKUP(G7,'[1]البيانات '!$A$3:$E$102,5,0),"")</f>
        <v>محمد عبدالشفيع</v>
      </c>
      <c r="H11" s="122"/>
    </row>
    <row r="13" spans="2:9" ht="15.75" thickBot="1" x14ac:dyDescent="0.25"/>
    <row r="14" spans="2:9" ht="19.5" thickTop="1" thickBot="1" x14ac:dyDescent="0.25">
      <c r="B14" s="2" t="s">
        <v>131</v>
      </c>
      <c r="C14" s="3" t="s">
        <v>132</v>
      </c>
      <c r="D14" s="73" t="s">
        <v>133</v>
      </c>
      <c r="E14" s="2" t="s">
        <v>134</v>
      </c>
      <c r="F14" s="2" t="s">
        <v>146</v>
      </c>
      <c r="G14" s="2" t="s">
        <v>135</v>
      </c>
      <c r="H14" s="2" t="s">
        <v>136</v>
      </c>
      <c r="I14" s="53" t="s">
        <v>137</v>
      </c>
    </row>
    <row r="15" spans="2:9" ht="16.5" thickTop="1" thickBot="1" x14ac:dyDescent="0.25">
      <c r="B15" s="16">
        <v>1</v>
      </c>
      <c r="C15" s="17">
        <v>43073</v>
      </c>
      <c r="D15" s="74">
        <v>5057</v>
      </c>
      <c r="E15" s="18">
        <v>4840</v>
      </c>
      <c r="F15" s="38"/>
      <c r="G15" s="18">
        <v>800</v>
      </c>
      <c r="H15" s="18">
        <f>E15+F15-G15</f>
        <v>4040</v>
      </c>
      <c r="I15" s="54"/>
    </row>
    <row r="16" spans="2:9" ht="16.5" thickTop="1" thickBot="1" x14ac:dyDescent="0.25">
      <c r="B16" s="16">
        <v>2</v>
      </c>
      <c r="C16" s="17">
        <v>43113</v>
      </c>
      <c r="D16" s="74">
        <v>5101</v>
      </c>
      <c r="E16" s="18">
        <v>3390</v>
      </c>
      <c r="F16" s="18">
        <v>4040</v>
      </c>
      <c r="G16" s="18">
        <v>3000</v>
      </c>
      <c r="H16" s="18">
        <f t="shared" ref="H16:H44" si="0">E16+F16-G16</f>
        <v>4430</v>
      </c>
      <c r="I16" s="54"/>
    </row>
    <row r="17" spans="2:9" ht="16.5" thickTop="1" thickBot="1" x14ac:dyDescent="0.25">
      <c r="B17" s="16">
        <v>3</v>
      </c>
      <c r="C17" s="17">
        <v>43114</v>
      </c>
      <c r="D17" s="74" t="s">
        <v>150</v>
      </c>
      <c r="E17" s="39"/>
      <c r="F17" s="18">
        <v>4430</v>
      </c>
      <c r="G17" s="18">
        <v>1500</v>
      </c>
      <c r="H17" s="18">
        <f t="shared" si="0"/>
        <v>2930</v>
      </c>
      <c r="I17" s="54"/>
    </row>
    <row r="18" spans="2:9" ht="16.5" thickTop="1" thickBot="1" x14ac:dyDescent="0.25">
      <c r="B18" s="16">
        <v>4</v>
      </c>
      <c r="C18" s="17">
        <v>43128</v>
      </c>
      <c r="D18" s="75" t="s">
        <v>150</v>
      </c>
      <c r="E18" s="40"/>
      <c r="F18" s="21">
        <v>2930</v>
      </c>
      <c r="G18" s="18">
        <v>1000</v>
      </c>
      <c r="H18" s="18">
        <f t="shared" si="0"/>
        <v>1930</v>
      </c>
      <c r="I18" s="54"/>
    </row>
    <row r="19" spans="2:9" ht="16.5" thickTop="1" thickBot="1" x14ac:dyDescent="0.25">
      <c r="B19" s="16">
        <v>5</v>
      </c>
      <c r="C19" s="17">
        <v>43130</v>
      </c>
      <c r="D19" s="74">
        <v>5104</v>
      </c>
      <c r="E19" s="22">
        <v>2640</v>
      </c>
      <c r="F19" s="18">
        <v>530</v>
      </c>
      <c r="G19" s="38"/>
      <c r="H19" s="18">
        <f t="shared" si="0"/>
        <v>3170</v>
      </c>
      <c r="I19" s="54"/>
    </row>
    <row r="20" spans="2:9" ht="16.5" thickTop="1" thickBot="1" x14ac:dyDescent="0.25">
      <c r="B20" s="16">
        <v>6</v>
      </c>
      <c r="C20" s="17">
        <v>43149</v>
      </c>
      <c r="D20" s="74">
        <v>5317</v>
      </c>
      <c r="E20" s="38"/>
      <c r="F20" s="18">
        <v>3170</v>
      </c>
      <c r="G20" s="18">
        <v>500</v>
      </c>
      <c r="H20" s="18">
        <f t="shared" si="0"/>
        <v>2670</v>
      </c>
      <c r="I20" s="54"/>
    </row>
    <row r="21" spans="2:9" ht="16.5" thickTop="1" thickBot="1" x14ac:dyDescent="0.25">
      <c r="B21" s="16">
        <v>7</v>
      </c>
      <c r="C21" s="17">
        <v>43170</v>
      </c>
      <c r="D21" s="74">
        <v>5330</v>
      </c>
      <c r="E21" s="38"/>
      <c r="F21" s="18">
        <v>2670</v>
      </c>
      <c r="G21" s="18">
        <v>500</v>
      </c>
      <c r="H21" s="18">
        <f t="shared" si="0"/>
        <v>2170</v>
      </c>
      <c r="I21" s="54"/>
    </row>
    <row r="22" spans="2:9" ht="16.5" thickTop="1" thickBot="1" x14ac:dyDescent="0.25">
      <c r="B22" s="16">
        <v>8</v>
      </c>
      <c r="C22" s="17">
        <v>43172</v>
      </c>
      <c r="D22" s="74">
        <v>5127</v>
      </c>
      <c r="E22" s="18">
        <v>4610</v>
      </c>
      <c r="F22" s="18">
        <v>2170</v>
      </c>
      <c r="G22" s="38"/>
      <c r="H22" s="18">
        <f t="shared" si="0"/>
        <v>6780</v>
      </c>
      <c r="I22" s="54"/>
    </row>
    <row r="23" spans="2:9" ht="16.5" thickTop="1" thickBot="1" x14ac:dyDescent="0.25">
      <c r="B23" s="16">
        <v>9</v>
      </c>
      <c r="C23" s="17">
        <v>43180</v>
      </c>
      <c r="D23" s="74">
        <v>5341</v>
      </c>
      <c r="E23" s="38"/>
      <c r="F23" s="18">
        <v>6780</v>
      </c>
      <c r="G23" s="18">
        <v>1000</v>
      </c>
      <c r="H23" s="23">
        <f t="shared" si="0"/>
        <v>5780</v>
      </c>
      <c r="I23" s="54"/>
    </row>
    <row r="24" spans="2:9" ht="16.5" thickTop="1" thickBot="1" x14ac:dyDescent="0.25">
      <c r="B24" s="16">
        <v>10</v>
      </c>
      <c r="C24" s="17">
        <v>43186</v>
      </c>
      <c r="D24" s="74">
        <v>5201</v>
      </c>
      <c r="E24" s="18">
        <v>1710</v>
      </c>
      <c r="F24" s="18">
        <v>5780</v>
      </c>
      <c r="G24" s="38"/>
      <c r="H24" s="18">
        <f t="shared" si="0"/>
        <v>7490</v>
      </c>
      <c r="I24" s="54"/>
    </row>
    <row r="25" spans="2:9" ht="16.5" thickTop="1" thickBot="1" x14ac:dyDescent="0.25">
      <c r="B25" s="16">
        <v>11</v>
      </c>
      <c r="C25" s="17">
        <v>43215</v>
      </c>
      <c r="D25" s="74">
        <v>5187</v>
      </c>
      <c r="E25" s="38"/>
      <c r="F25" s="18">
        <v>7490</v>
      </c>
      <c r="G25" s="18">
        <v>1000</v>
      </c>
      <c r="H25" s="18">
        <f t="shared" si="0"/>
        <v>6490</v>
      </c>
      <c r="I25" s="54"/>
    </row>
    <row r="26" spans="2:9" ht="16.5" thickTop="1" thickBot="1" x14ac:dyDescent="0.25">
      <c r="B26" s="16">
        <v>12</v>
      </c>
      <c r="C26" s="17">
        <v>43229</v>
      </c>
      <c r="D26" s="74">
        <v>5407</v>
      </c>
      <c r="E26" s="38"/>
      <c r="F26" s="18">
        <v>6490</v>
      </c>
      <c r="G26" s="18">
        <v>500</v>
      </c>
      <c r="H26" s="18">
        <f t="shared" si="0"/>
        <v>5990</v>
      </c>
      <c r="I26" s="54"/>
    </row>
    <row r="27" spans="2:9" ht="16.5" thickTop="1" thickBot="1" x14ac:dyDescent="0.25">
      <c r="B27" s="16">
        <v>13</v>
      </c>
      <c r="C27" s="17">
        <v>43250</v>
      </c>
      <c r="D27" s="74">
        <v>5436</v>
      </c>
      <c r="E27" s="38"/>
      <c r="F27" s="18">
        <v>5990</v>
      </c>
      <c r="G27" s="18">
        <v>1000</v>
      </c>
      <c r="H27" s="18">
        <f t="shared" si="0"/>
        <v>4990</v>
      </c>
      <c r="I27" s="54"/>
    </row>
    <row r="28" spans="2:9" ht="16.5" thickTop="1" thickBot="1" x14ac:dyDescent="0.25">
      <c r="B28" s="16">
        <v>14</v>
      </c>
      <c r="C28" s="17">
        <v>43278</v>
      </c>
      <c r="D28" s="74" t="s">
        <v>150</v>
      </c>
      <c r="E28" s="38"/>
      <c r="F28" s="18">
        <v>4990</v>
      </c>
      <c r="G28" s="18">
        <v>1000</v>
      </c>
      <c r="H28" s="18">
        <f t="shared" si="0"/>
        <v>3990</v>
      </c>
      <c r="I28" s="54"/>
    </row>
    <row r="29" spans="2:9" ht="16.5" thickTop="1" thickBot="1" x14ac:dyDescent="0.25">
      <c r="B29" s="16">
        <v>15</v>
      </c>
      <c r="C29" s="17">
        <v>43299</v>
      </c>
      <c r="D29" s="74" t="s">
        <v>150</v>
      </c>
      <c r="E29" s="38"/>
      <c r="F29" s="18">
        <v>3990</v>
      </c>
      <c r="G29" s="18">
        <v>1000</v>
      </c>
      <c r="H29" s="18">
        <f t="shared" si="0"/>
        <v>2990</v>
      </c>
      <c r="I29" s="54"/>
    </row>
    <row r="30" spans="2:9" ht="16.5" thickTop="1" thickBot="1" x14ac:dyDescent="0.25">
      <c r="B30" s="16">
        <v>16</v>
      </c>
      <c r="C30" s="17">
        <v>43362</v>
      </c>
      <c r="D30" s="74" t="s">
        <v>150</v>
      </c>
      <c r="E30" s="38"/>
      <c r="F30" s="18">
        <v>2990</v>
      </c>
      <c r="G30" s="18">
        <v>300</v>
      </c>
      <c r="H30" s="18">
        <f t="shared" si="0"/>
        <v>2690</v>
      </c>
      <c r="I30" s="54"/>
    </row>
    <row r="31" spans="2:9" ht="16.5" thickTop="1" thickBot="1" x14ac:dyDescent="0.25">
      <c r="B31" s="16">
        <v>17</v>
      </c>
      <c r="C31" s="17">
        <v>43376</v>
      </c>
      <c r="D31" s="74">
        <v>1353</v>
      </c>
      <c r="E31" s="18">
        <v>720</v>
      </c>
      <c r="F31" s="18">
        <v>2690</v>
      </c>
      <c r="G31" s="18">
        <v>1000</v>
      </c>
      <c r="H31" s="31">
        <f t="shared" si="0"/>
        <v>2410</v>
      </c>
      <c r="I31" s="54"/>
    </row>
    <row r="32" spans="2:9" ht="16.5" thickTop="1" thickBot="1" x14ac:dyDescent="0.25">
      <c r="B32" s="16">
        <v>18</v>
      </c>
      <c r="C32" s="17"/>
      <c r="D32" s="74"/>
      <c r="E32" s="18"/>
      <c r="F32" s="18"/>
      <c r="G32" s="18"/>
      <c r="H32" s="18">
        <f t="shared" si="0"/>
        <v>0</v>
      </c>
      <c r="I32" s="54"/>
    </row>
    <row r="33" spans="2:9" ht="16.5" thickTop="1" thickBot="1" x14ac:dyDescent="0.25">
      <c r="B33" s="16">
        <v>19</v>
      </c>
      <c r="C33" s="17"/>
      <c r="D33" s="74"/>
      <c r="E33" s="18"/>
      <c r="F33" s="18"/>
      <c r="G33" s="18"/>
      <c r="H33" s="18">
        <f t="shared" si="0"/>
        <v>0</v>
      </c>
      <c r="I33" s="54"/>
    </row>
    <row r="34" spans="2:9" ht="16.5" thickTop="1" thickBot="1" x14ac:dyDescent="0.25">
      <c r="B34" s="16">
        <v>20</v>
      </c>
      <c r="C34" s="17"/>
      <c r="D34" s="74"/>
      <c r="E34" s="18"/>
      <c r="F34" s="18"/>
      <c r="G34" s="18"/>
      <c r="H34" s="18">
        <f t="shared" si="0"/>
        <v>0</v>
      </c>
      <c r="I34" s="54"/>
    </row>
    <row r="35" spans="2:9" ht="16.5" thickTop="1" thickBot="1" x14ac:dyDescent="0.25">
      <c r="B35" s="16">
        <v>21</v>
      </c>
      <c r="C35" s="17"/>
      <c r="D35" s="74"/>
      <c r="E35" s="18"/>
      <c r="F35" s="18"/>
      <c r="G35" s="18"/>
      <c r="H35" s="18">
        <f t="shared" si="0"/>
        <v>0</v>
      </c>
      <c r="I35" s="54"/>
    </row>
    <row r="36" spans="2:9" ht="16.5" thickTop="1" thickBot="1" x14ac:dyDescent="0.25">
      <c r="B36" s="16">
        <v>22</v>
      </c>
      <c r="C36" s="17"/>
      <c r="D36" s="74"/>
      <c r="E36" s="18"/>
      <c r="F36" s="18"/>
      <c r="G36" s="18"/>
      <c r="H36" s="18">
        <f t="shared" si="0"/>
        <v>0</v>
      </c>
      <c r="I36" s="54"/>
    </row>
    <row r="37" spans="2:9" ht="16.5" thickTop="1" thickBot="1" x14ac:dyDescent="0.25">
      <c r="B37" s="16">
        <v>23</v>
      </c>
      <c r="C37" s="17"/>
      <c r="D37" s="74"/>
      <c r="E37" s="18"/>
      <c r="F37" s="18"/>
      <c r="G37" s="18"/>
      <c r="H37" s="18">
        <f t="shared" si="0"/>
        <v>0</v>
      </c>
      <c r="I37" s="54"/>
    </row>
    <row r="38" spans="2:9" ht="16.5" thickTop="1" thickBot="1" x14ac:dyDescent="0.25">
      <c r="B38" s="16">
        <v>24</v>
      </c>
      <c r="C38" s="17"/>
      <c r="D38" s="76"/>
      <c r="E38" s="18"/>
      <c r="F38" s="18"/>
      <c r="G38" s="18"/>
      <c r="H38" s="18">
        <f t="shared" si="0"/>
        <v>0</v>
      </c>
      <c r="I38" s="54"/>
    </row>
    <row r="39" spans="2:9" ht="16.5" thickTop="1" thickBot="1" x14ac:dyDescent="0.25">
      <c r="B39" s="16">
        <v>25</v>
      </c>
      <c r="C39" s="24"/>
      <c r="D39" s="77"/>
      <c r="E39" s="25"/>
      <c r="F39" s="18"/>
      <c r="G39" s="18"/>
      <c r="H39" s="18">
        <f t="shared" si="0"/>
        <v>0</v>
      </c>
      <c r="I39" s="54"/>
    </row>
    <row r="40" spans="2:9" ht="16.5" thickTop="1" thickBot="1" x14ac:dyDescent="0.25">
      <c r="B40" s="16">
        <v>26</v>
      </c>
      <c r="C40" s="17"/>
      <c r="D40" s="78"/>
      <c r="E40" s="18"/>
      <c r="F40" s="18"/>
      <c r="G40" s="18"/>
      <c r="H40" s="18">
        <f t="shared" si="0"/>
        <v>0</v>
      </c>
      <c r="I40" s="54"/>
    </row>
    <row r="41" spans="2:9" ht="16.5" thickTop="1" thickBot="1" x14ac:dyDescent="0.25">
      <c r="B41" s="16">
        <v>27</v>
      </c>
      <c r="C41" s="17"/>
      <c r="D41" s="74"/>
      <c r="E41" s="18"/>
      <c r="F41" s="18"/>
      <c r="G41" s="18"/>
      <c r="H41" s="18">
        <f t="shared" si="0"/>
        <v>0</v>
      </c>
      <c r="I41" s="54"/>
    </row>
    <row r="42" spans="2:9" ht="16.5" thickTop="1" thickBot="1" x14ac:dyDescent="0.25">
      <c r="B42" s="16">
        <v>28</v>
      </c>
      <c r="C42" s="17"/>
      <c r="D42" s="74"/>
      <c r="E42" s="18"/>
      <c r="F42" s="18"/>
      <c r="G42" s="18"/>
      <c r="H42" s="18">
        <f t="shared" si="0"/>
        <v>0</v>
      </c>
      <c r="I42" s="54"/>
    </row>
    <row r="43" spans="2:9" ht="16.5" thickTop="1" thickBot="1" x14ac:dyDescent="0.25">
      <c r="B43" s="16">
        <v>29</v>
      </c>
      <c r="C43" s="17"/>
      <c r="D43" s="74"/>
      <c r="E43" s="18"/>
      <c r="F43" s="18"/>
      <c r="G43" s="18"/>
      <c r="H43" s="18">
        <f t="shared" si="0"/>
        <v>0</v>
      </c>
      <c r="I43" s="54"/>
    </row>
    <row r="44" spans="2:9" ht="16.5" thickTop="1" thickBot="1" x14ac:dyDescent="0.25">
      <c r="B44" s="16">
        <v>30</v>
      </c>
      <c r="C44" s="17"/>
      <c r="D44" s="74"/>
      <c r="E44" s="18"/>
      <c r="F44" s="18"/>
      <c r="G44" s="18"/>
      <c r="H44" s="18">
        <f t="shared" si="0"/>
        <v>0</v>
      </c>
      <c r="I44" s="54"/>
    </row>
    <row r="45" spans="2:9" ht="21.75" thickTop="1" thickBot="1" x14ac:dyDescent="0.25">
      <c r="B45" s="123" t="s">
        <v>138</v>
      </c>
      <c r="C45" s="124"/>
      <c r="D45" s="125"/>
      <c r="E45" s="26">
        <f>SUM(E15:E44)</f>
        <v>17910</v>
      </c>
      <c r="F45" s="27"/>
      <c r="G45" s="26">
        <f>SUM(G15:G44)</f>
        <v>14100</v>
      </c>
      <c r="H45" s="27"/>
      <c r="I45" s="54"/>
    </row>
    <row r="46" spans="2:9" ht="15.75" thickTop="1" x14ac:dyDescent="0.2"/>
    <row r="47" spans="2:9" x14ac:dyDescent="0.2">
      <c r="B47" s="120" t="s">
        <v>139</v>
      </c>
      <c r="C47" s="120"/>
      <c r="E47" s="121" t="s">
        <v>140</v>
      </c>
      <c r="F47" s="121"/>
      <c r="G47" s="121"/>
      <c r="H47" s="121"/>
      <c r="I47" s="121"/>
    </row>
    <row r="48" spans="2:9" x14ac:dyDescent="0.2">
      <c r="B48" s="120" t="s">
        <v>141</v>
      </c>
      <c r="C48" s="120"/>
      <c r="E48" s="121" t="s">
        <v>142</v>
      </c>
      <c r="F48" s="121"/>
      <c r="G48" s="121"/>
      <c r="H48" s="121"/>
      <c r="I48" s="121"/>
    </row>
    <row r="49" spans="2:9" x14ac:dyDescent="0.2">
      <c r="B49" s="120" t="s">
        <v>143</v>
      </c>
      <c r="C49" s="120"/>
      <c r="E49" s="121" t="s">
        <v>151</v>
      </c>
      <c r="F49" s="121"/>
      <c r="G49" s="121"/>
      <c r="H49" s="121"/>
      <c r="I49" s="121"/>
    </row>
    <row r="50" spans="2:9" x14ac:dyDescent="0.2">
      <c r="B50" s="28"/>
      <c r="C50" s="29"/>
    </row>
    <row r="51" spans="2:9" x14ac:dyDescent="0.2">
      <c r="B51" s="28"/>
      <c r="C51" s="29"/>
    </row>
    <row r="52" spans="2:9" x14ac:dyDescent="0.2">
      <c r="B52" s="28"/>
      <c r="C52" s="29"/>
    </row>
    <row r="53" spans="2:9" x14ac:dyDescent="0.2">
      <c r="B53" s="28"/>
      <c r="C53" s="29"/>
    </row>
    <row r="54" spans="2:9" x14ac:dyDescent="0.2">
      <c r="B54" s="28"/>
      <c r="C54" s="29"/>
    </row>
    <row r="55" spans="2:9" x14ac:dyDescent="0.2">
      <c r="B55" s="28"/>
      <c r="C55" s="29"/>
    </row>
    <row r="56" spans="2:9" x14ac:dyDescent="0.2">
      <c r="B56" s="28"/>
      <c r="C56" s="29"/>
    </row>
  </sheetData>
  <mergeCells count="14">
    <mergeCell ref="B49:C49"/>
    <mergeCell ref="E49:I49"/>
    <mergeCell ref="B3:D4"/>
    <mergeCell ref="G6:H6"/>
    <mergeCell ref="G7:H7"/>
    <mergeCell ref="G9:H9"/>
    <mergeCell ref="G10:H10"/>
    <mergeCell ref="B47:C47"/>
    <mergeCell ref="E47:I47"/>
    <mergeCell ref="E3:I4"/>
    <mergeCell ref="G11:H11"/>
    <mergeCell ref="B45:D45"/>
    <mergeCell ref="B48:C48"/>
    <mergeCell ref="E48:I48"/>
  </mergeCells>
  <pageMargins left="0.7" right="0.7" top="0.75" bottom="0.75" header="0.3" footer="0.3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I56"/>
  <sheetViews>
    <sheetView rightToLeft="1" topLeftCell="A7" workbookViewId="0">
      <selection activeCell="G7" sqref="G7"/>
    </sheetView>
  </sheetViews>
  <sheetFormatPr defaultRowHeight="15" x14ac:dyDescent="0.2"/>
  <cols>
    <col min="1" max="1" width="15.5" style="8" customWidth="1"/>
    <col min="2" max="2" width="17.125" style="8" customWidth="1"/>
    <col min="3" max="3" width="25.5" style="9" customWidth="1"/>
    <col min="4" max="4" width="15.75" style="70" customWidth="1"/>
    <col min="5" max="6" width="13.375" style="8" customWidth="1"/>
    <col min="7" max="8" width="13.5" style="8" customWidth="1"/>
    <col min="9" max="9" width="9" style="50"/>
    <col min="10" max="16384" width="9" style="8"/>
  </cols>
  <sheetData>
    <row r="2" spans="2:9" s="6" customFormat="1" ht="14.25" customHeight="1" x14ac:dyDescent="0.2">
      <c r="C2" s="7"/>
      <c r="D2" s="69"/>
      <c r="I2" s="51"/>
    </row>
    <row r="3" spans="2:9" s="1" customFormat="1" ht="17.25" customHeight="1" x14ac:dyDescent="0.2">
      <c r="B3" s="127" t="s">
        <v>121</v>
      </c>
      <c r="C3" s="128"/>
      <c r="D3" s="128"/>
      <c r="E3" s="126" t="s">
        <v>122</v>
      </c>
      <c r="F3" s="126"/>
      <c r="G3" s="126"/>
      <c r="H3" s="126"/>
      <c r="I3" s="126"/>
    </row>
    <row r="4" spans="2:9" s="6" customFormat="1" ht="18" customHeight="1" x14ac:dyDescent="0.2">
      <c r="B4" s="128"/>
      <c r="C4" s="128"/>
      <c r="D4" s="128"/>
      <c r="E4" s="126"/>
      <c r="F4" s="126"/>
      <c r="G4" s="126"/>
      <c r="H4" s="126"/>
      <c r="I4" s="126"/>
    </row>
    <row r="5" spans="2:9" ht="15.75" thickBot="1" x14ac:dyDescent="0.25"/>
    <row r="6" spans="2:9" ht="17.25" thickTop="1" thickBot="1" x14ac:dyDescent="0.25">
      <c r="G6" s="129" t="s">
        <v>123</v>
      </c>
      <c r="H6" s="130"/>
    </row>
    <row r="7" spans="2:9" s="10" customFormat="1" ht="19.5" thickTop="1" thickBot="1" x14ac:dyDescent="0.25">
      <c r="C7" s="11"/>
      <c r="D7" s="71" t="s">
        <v>124</v>
      </c>
      <c r="G7" s="131">
        <v>22</v>
      </c>
      <c r="H7" s="132"/>
      <c r="I7" s="52"/>
    </row>
    <row r="8" spans="2:9" s="10" customFormat="1" ht="18.75" thickTop="1" x14ac:dyDescent="0.2">
      <c r="B8" s="8"/>
      <c r="C8" s="11"/>
      <c r="D8" s="72"/>
      <c r="E8" s="8"/>
      <c r="F8" s="8"/>
      <c r="I8" s="52"/>
    </row>
    <row r="9" spans="2:9" s="10" customFormat="1" ht="18" x14ac:dyDescent="0.2">
      <c r="B9" s="10" t="s">
        <v>125</v>
      </c>
      <c r="C9" s="11" t="str">
        <f>IFERROR(VLOOKUP(G7,'[1]البيانات '!$A$3:$B$102,2,0),"")</f>
        <v>د.محمد عبداللاه</v>
      </c>
      <c r="D9" s="72"/>
      <c r="E9" s="10" t="s">
        <v>126</v>
      </c>
      <c r="G9" s="133">
        <f>IFERROR(VLOOKUP(G7,'البيانات '!A3:C78,3,0),"")</f>
        <v>0</v>
      </c>
      <c r="H9" s="133"/>
      <c r="I9" s="52"/>
    </row>
    <row r="10" spans="2:9" ht="18" x14ac:dyDescent="0.2">
      <c r="B10" s="13" t="s">
        <v>127</v>
      </c>
      <c r="E10" s="10" t="s">
        <v>128</v>
      </c>
      <c r="F10" s="10"/>
      <c r="G10" s="134"/>
      <c r="H10" s="134"/>
      <c r="I10" s="52"/>
    </row>
    <row r="11" spans="2:9" ht="20.25" x14ac:dyDescent="0.2">
      <c r="B11" s="14" t="s">
        <v>129</v>
      </c>
      <c r="C11" s="15" t="str">
        <f>IFERROR(VLOOKUP(G7,'البيانات '!A3:D78,4,0),"")</f>
        <v>الطيريه البلد - كوم حمادة</v>
      </c>
      <c r="E11" s="10" t="s">
        <v>130</v>
      </c>
      <c r="F11" s="10"/>
      <c r="G11" s="122" t="str">
        <f>IFERROR(VLOOKUP(G7,'[1]البيانات '!$A$3:$E$102,5,0),"")</f>
        <v>محمد عبدالشفيع</v>
      </c>
      <c r="H11" s="122"/>
    </row>
    <row r="13" spans="2:9" ht="15.75" thickBot="1" x14ac:dyDescent="0.25"/>
    <row r="14" spans="2:9" ht="19.5" thickTop="1" thickBot="1" x14ac:dyDescent="0.25">
      <c r="B14" s="2" t="s">
        <v>131</v>
      </c>
      <c r="C14" s="3" t="s">
        <v>132</v>
      </c>
      <c r="D14" s="73" t="s">
        <v>133</v>
      </c>
      <c r="E14" s="2" t="s">
        <v>134</v>
      </c>
      <c r="F14" s="2" t="s">
        <v>146</v>
      </c>
      <c r="G14" s="2" t="s">
        <v>135</v>
      </c>
      <c r="H14" s="2" t="s">
        <v>136</v>
      </c>
      <c r="I14" s="53" t="s">
        <v>137</v>
      </c>
    </row>
    <row r="15" spans="2:9" ht="16.5" thickTop="1" thickBot="1" x14ac:dyDescent="0.25">
      <c r="B15" s="16">
        <v>1</v>
      </c>
      <c r="C15" s="17">
        <v>43141</v>
      </c>
      <c r="D15" s="74">
        <v>5114</v>
      </c>
      <c r="E15" s="18">
        <v>1720</v>
      </c>
      <c r="F15" s="37">
        <v>0</v>
      </c>
      <c r="G15" s="37">
        <v>0</v>
      </c>
      <c r="H15" s="18">
        <f>E15+F15-G15</f>
        <v>1720</v>
      </c>
      <c r="I15" s="54"/>
    </row>
    <row r="16" spans="2:9" ht="16.5" thickTop="1" thickBot="1" x14ac:dyDescent="0.25">
      <c r="B16" s="16">
        <v>2</v>
      </c>
      <c r="C16" s="17">
        <v>43146</v>
      </c>
      <c r="D16" s="74">
        <v>5315</v>
      </c>
      <c r="E16" s="37"/>
      <c r="F16" s="18">
        <v>1720</v>
      </c>
      <c r="G16" s="18">
        <v>400</v>
      </c>
      <c r="H16" s="18">
        <f t="shared" ref="H16:H44" si="0">E16+F16-G16</f>
        <v>1320</v>
      </c>
      <c r="I16" s="54"/>
    </row>
    <row r="17" spans="2:9" ht="16.5" thickTop="1" thickBot="1" x14ac:dyDescent="0.25">
      <c r="B17" s="16">
        <v>3</v>
      </c>
      <c r="C17" s="17">
        <v>43158</v>
      </c>
      <c r="D17" s="74">
        <v>5322</v>
      </c>
      <c r="E17" s="95"/>
      <c r="F17" s="18">
        <v>1320</v>
      </c>
      <c r="G17" s="18">
        <v>290</v>
      </c>
      <c r="H17" s="18">
        <f t="shared" si="0"/>
        <v>1030</v>
      </c>
      <c r="I17" s="54"/>
    </row>
    <row r="18" spans="2:9" ht="16.5" thickTop="1" thickBot="1" x14ac:dyDescent="0.25">
      <c r="B18" s="16">
        <v>4</v>
      </c>
      <c r="C18" s="17">
        <v>43206</v>
      </c>
      <c r="D18" s="75">
        <v>5171</v>
      </c>
      <c r="E18" s="96"/>
      <c r="F18" s="21">
        <v>1030</v>
      </c>
      <c r="G18" s="18">
        <v>400</v>
      </c>
      <c r="H18" s="18">
        <f t="shared" si="0"/>
        <v>630</v>
      </c>
      <c r="I18" s="54"/>
    </row>
    <row r="19" spans="2:9" ht="16.5" thickTop="1" thickBot="1" x14ac:dyDescent="0.25">
      <c r="B19" s="16">
        <v>5</v>
      </c>
      <c r="C19" s="17">
        <v>43248</v>
      </c>
      <c r="D19" s="74">
        <v>5429</v>
      </c>
      <c r="E19" s="36"/>
      <c r="F19" s="18">
        <v>630</v>
      </c>
      <c r="G19" s="18">
        <v>300</v>
      </c>
      <c r="H19" s="18">
        <f t="shared" si="0"/>
        <v>330</v>
      </c>
      <c r="I19" s="54"/>
    </row>
    <row r="20" spans="2:9" ht="16.5" thickTop="1" thickBot="1" x14ac:dyDescent="0.25">
      <c r="B20" s="16">
        <v>6</v>
      </c>
      <c r="C20" s="17">
        <v>43262</v>
      </c>
      <c r="D20" s="74">
        <v>1001</v>
      </c>
      <c r="E20" s="37"/>
      <c r="F20" s="18">
        <v>3.3</v>
      </c>
      <c r="G20" s="18">
        <v>250</v>
      </c>
      <c r="H20" s="18">
        <f t="shared" si="0"/>
        <v>-246.7</v>
      </c>
      <c r="I20" s="54"/>
    </row>
    <row r="21" spans="2:9" ht="16.5" thickTop="1" thickBot="1" x14ac:dyDescent="0.25">
      <c r="B21" s="16">
        <v>7</v>
      </c>
      <c r="C21" s="17">
        <v>43290</v>
      </c>
      <c r="D21" s="74">
        <v>1039</v>
      </c>
      <c r="E21" s="37"/>
      <c r="F21" s="18">
        <v>80</v>
      </c>
      <c r="G21" s="18">
        <v>75</v>
      </c>
      <c r="H21" s="31">
        <f t="shared" si="0"/>
        <v>5</v>
      </c>
      <c r="I21" s="54"/>
    </row>
    <row r="22" spans="2:9" ht="16.5" thickTop="1" thickBot="1" x14ac:dyDescent="0.25">
      <c r="B22" s="16">
        <v>8</v>
      </c>
      <c r="C22" s="17"/>
      <c r="D22" s="74"/>
      <c r="E22" s="18"/>
      <c r="F22" s="18"/>
      <c r="G22" s="18"/>
      <c r="H22" s="18">
        <f t="shared" si="0"/>
        <v>0</v>
      </c>
      <c r="I22" s="54"/>
    </row>
    <row r="23" spans="2:9" ht="16.5" thickTop="1" thickBot="1" x14ac:dyDescent="0.25">
      <c r="B23" s="16">
        <v>9</v>
      </c>
      <c r="C23" s="17"/>
      <c r="D23" s="74"/>
      <c r="E23" s="18"/>
      <c r="F23" s="18"/>
      <c r="G23" s="18"/>
      <c r="H23" s="23">
        <f t="shared" si="0"/>
        <v>0</v>
      </c>
      <c r="I23" s="54"/>
    </row>
    <row r="24" spans="2:9" ht="16.5" thickTop="1" thickBot="1" x14ac:dyDescent="0.25">
      <c r="B24" s="16">
        <v>10</v>
      </c>
      <c r="C24" s="17"/>
      <c r="D24" s="74"/>
      <c r="E24" s="18"/>
      <c r="F24" s="18"/>
      <c r="G24" s="18"/>
      <c r="H24" s="18">
        <f t="shared" si="0"/>
        <v>0</v>
      </c>
      <c r="I24" s="54"/>
    </row>
    <row r="25" spans="2:9" ht="16.5" thickTop="1" thickBot="1" x14ac:dyDescent="0.25">
      <c r="B25" s="16">
        <v>11</v>
      </c>
      <c r="C25" s="17"/>
      <c r="D25" s="74"/>
      <c r="E25" s="18"/>
      <c r="F25" s="18"/>
      <c r="G25" s="18"/>
      <c r="H25" s="18">
        <f t="shared" si="0"/>
        <v>0</v>
      </c>
      <c r="I25" s="54"/>
    </row>
    <row r="26" spans="2:9" ht="16.5" thickTop="1" thickBot="1" x14ac:dyDescent="0.25">
      <c r="B26" s="16">
        <v>12</v>
      </c>
      <c r="C26" s="17"/>
      <c r="D26" s="74"/>
      <c r="E26" s="18"/>
      <c r="F26" s="18"/>
      <c r="G26" s="18"/>
      <c r="H26" s="18">
        <f t="shared" si="0"/>
        <v>0</v>
      </c>
      <c r="I26" s="54"/>
    </row>
    <row r="27" spans="2:9" ht="16.5" thickTop="1" thickBot="1" x14ac:dyDescent="0.25">
      <c r="B27" s="16">
        <v>13</v>
      </c>
      <c r="C27" s="17"/>
      <c r="D27" s="74"/>
      <c r="E27" s="18"/>
      <c r="F27" s="18"/>
      <c r="G27" s="18"/>
      <c r="H27" s="18">
        <f t="shared" si="0"/>
        <v>0</v>
      </c>
      <c r="I27" s="54"/>
    </row>
    <row r="28" spans="2:9" ht="16.5" thickTop="1" thickBot="1" x14ac:dyDescent="0.25">
      <c r="B28" s="16">
        <v>14</v>
      </c>
      <c r="C28" s="17"/>
      <c r="D28" s="74"/>
      <c r="E28" s="18"/>
      <c r="F28" s="18"/>
      <c r="G28" s="18"/>
      <c r="H28" s="18">
        <f t="shared" si="0"/>
        <v>0</v>
      </c>
      <c r="I28" s="54"/>
    </row>
    <row r="29" spans="2:9" ht="16.5" thickTop="1" thickBot="1" x14ac:dyDescent="0.25">
      <c r="B29" s="16">
        <v>15</v>
      </c>
      <c r="C29" s="17"/>
      <c r="D29" s="74"/>
      <c r="E29" s="18"/>
      <c r="F29" s="18"/>
      <c r="G29" s="18"/>
      <c r="H29" s="18">
        <f t="shared" si="0"/>
        <v>0</v>
      </c>
      <c r="I29" s="54"/>
    </row>
    <row r="30" spans="2:9" ht="16.5" thickTop="1" thickBot="1" x14ac:dyDescent="0.25">
      <c r="B30" s="16">
        <v>16</v>
      </c>
      <c r="C30" s="17"/>
      <c r="D30" s="74"/>
      <c r="E30" s="18"/>
      <c r="F30" s="18"/>
      <c r="G30" s="18"/>
      <c r="H30" s="18">
        <f t="shared" si="0"/>
        <v>0</v>
      </c>
      <c r="I30" s="54"/>
    </row>
    <row r="31" spans="2:9" ht="16.5" thickTop="1" thickBot="1" x14ac:dyDescent="0.25">
      <c r="B31" s="16">
        <v>17</v>
      </c>
      <c r="C31" s="17"/>
      <c r="D31" s="74"/>
      <c r="E31" s="18"/>
      <c r="F31" s="18"/>
      <c r="G31" s="18"/>
      <c r="H31" s="18">
        <f t="shared" si="0"/>
        <v>0</v>
      </c>
      <c r="I31" s="54"/>
    </row>
    <row r="32" spans="2:9" ht="16.5" thickTop="1" thickBot="1" x14ac:dyDescent="0.25">
      <c r="B32" s="16">
        <v>18</v>
      </c>
      <c r="C32" s="17"/>
      <c r="D32" s="74"/>
      <c r="E32" s="18"/>
      <c r="F32" s="18"/>
      <c r="G32" s="18"/>
      <c r="H32" s="18">
        <f t="shared" si="0"/>
        <v>0</v>
      </c>
      <c r="I32" s="54"/>
    </row>
    <row r="33" spans="2:9" ht="16.5" thickTop="1" thickBot="1" x14ac:dyDescent="0.25">
      <c r="B33" s="16">
        <v>19</v>
      </c>
      <c r="C33" s="17"/>
      <c r="D33" s="74"/>
      <c r="E33" s="18"/>
      <c r="F33" s="18"/>
      <c r="G33" s="18"/>
      <c r="H33" s="18">
        <f t="shared" si="0"/>
        <v>0</v>
      </c>
      <c r="I33" s="54"/>
    </row>
    <row r="34" spans="2:9" ht="16.5" thickTop="1" thickBot="1" x14ac:dyDescent="0.25">
      <c r="B34" s="16">
        <v>20</v>
      </c>
      <c r="C34" s="17"/>
      <c r="D34" s="74"/>
      <c r="E34" s="18"/>
      <c r="F34" s="18"/>
      <c r="G34" s="18"/>
      <c r="H34" s="18">
        <f t="shared" si="0"/>
        <v>0</v>
      </c>
      <c r="I34" s="54"/>
    </row>
    <row r="35" spans="2:9" ht="16.5" thickTop="1" thickBot="1" x14ac:dyDescent="0.25">
      <c r="B35" s="16">
        <v>21</v>
      </c>
      <c r="C35" s="17"/>
      <c r="D35" s="74"/>
      <c r="E35" s="18"/>
      <c r="F35" s="18"/>
      <c r="G35" s="18"/>
      <c r="H35" s="18">
        <f t="shared" si="0"/>
        <v>0</v>
      </c>
      <c r="I35" s="54"/>
    </row>
    <row r="36" spans="2:9" ht="16.5" thickTop="1" thickBot="1" x14ac:dyDescent="0.25">
      <c r="B36" s="16">
        <v>22</v>
      </c>
      <c r="C36" s="17"/>
      <c r="D36" s="74"/>
      <c r="E36" s="18"/>
      <c r="F36" s="18"/>
      <c r="G36" s="18"/>
      <c r="H36" s="18">
        <f t="shared" si="0"/>
        <v>0</v>
      </c>
      <c r="I36" s="54"/>
    </row>
    <row r="37" spans="2:9" ht="16.5" thickTop="1" thickBot="1" x14ac:dyDescent="0.25">
      <c r="B37" s="16">
        <v>23</v>
      </c>
      <c r="C37" s="17"/>
      <c r="D37" s="74"/>
      <c r="E37" s="18"/>
      <c r="F37" s="18"/>
      <c r="G37" s="18"/>
      <c r="H37" s="18">
        <f t="shared" si="0"/>
        <v>0</v>
      </c>
      <c r="I37" s="54"/>
    </row>
    <row r="38" spans="2:9" ht="16.5" thickTop="1" thickBot="1" x14ac:dyDescent="0.25">
      <c r="B38" s="16">
        <v>24</v>
      </c>
      <c r="C38" s="17"/>
      <c r="D38" s="76"/>
      <c r="E38" s="18"/>
      <c r="F38" s="18"/>
      <c r="G38" s="18"/>
      <c r="H38" s="18">
        <f t="shared" si="0"/>
        <v>0</v>
      </c>
      <c r="I38" s="54"/>
    </row>
    <row r="39" spans="2:9" ht="16.5" thickTop="1" thickBot="1" x14ac:dyDescent="0.25">
      <c r="B39" s="16">
        <v>25</v>
      </c>
      <c r="C39" s="24"/>
      <c r="D39" s="77"/>
      <c r="E39" s="25"/>
      <c r="F39" s="18"/>
      <c r="G39" s="18"/>
      <c r="H39" s="18">
        <f t="shared" si="0"/>
        <v>0</v>
      </c>
      <c r="I39" s="54"/>
    </row>
    <row r="40" spans="2:9" ht="16.5" thickTop="1" thickBot="1" x14ac:dyDescent="0.25">
      <c r="B40" s="16">
        <v>26</v>
      </c>
      <c r="C40" s="17"/>
      <c r="D40" s="78"/>
      <c r="E40" s="18"/>
      <c r="F40" s="18"/>
      <c r="G40" s="18"/>
      <c r="H40" s="18">
        <f t="shared" si="0"/>
        <v>0</v>
      </c>
      <c r="I40" s="54"/>
    </row>
    <row r="41" spans="2:9" ht="16.5" thickTop="1" thickBot="1" x14ac:dyDescent="0.25">
      <c r="B41" s="16">
        <v>27</v>
      </c>
      <c r="C41" s="17"/>
      <c r="D41" s="74"/>
      <c r="E41" s="18"/>
      <c r="F41" s="18"/>
      <c r="G41" s="18"/>
      <c r="H41" s="18">
        <f t="shared" si="0"/>
        <v>0</v>
      </c>
      <c r="I41" s="54"/>
    </row>
    <row r="42" spans="2:9" ht="16.5" thickTop="1" thickBot="1" x14ac:dyDescent="0.25">
      <c r="B42" s="16">
        <v>28</v>
      </c>
      <c r="C42" s="17"/>
      <c r="D42" s="74"/>
      <c r="E42" s="18"/>
      <c r="F42" s="18"/>
      <c r="G42" s="18"/>
      <c r="H42" s="18">
        <f t="shared" si="0"/>
        <v>0</v>
      </c>
      <c r="I42" s="54"/>
    </row>
    <row r="43" spans="2:9" ht="16.5" thickTop="1" thickBot="1" x14ac:dyDescent="0.25">
      <c r="B43" s="16">
        <v>29</v>
      </c>
      <c r="C43" s="17"/>
      <c r="D43" s="74"/>
      <c r="E43" s="18"/>
      <c r="F43" s="18"/>
      <c r="G43" s="18"/>
      <c r="H43" s="18">
        <f t="shared" si="0"/>
        <v>0</v>
      </c>
      <c r="I43" s="54"/>
    </row>
    <row r="44" spans="2:9" ht="16.5" thickTop="1" thickBot="1" x14ac:dyDescent="0.25">
      <c r="B44" s="16">
        <v>30</v>
      </c>
      <c r="C44" s="17"/>
      <c r="D44" s="74"/>
      <c r="E44" s="18"/>
      <c r="F44" s="18"/>
      <c r="G44" s="18"/>
      <c r="H44" s="18">
        <f t="shared" si="0"/>
        <v>0</v>
      </c>
      <c r="I44" s="54"/>
    </row>
    <row r="45" spans="2:9" ht="21.75" thickTop="1" thickBot="1" x14ac:dyDescent="0.25">
      <c r="B45" s="123" t="s">
        <v>138</v>
      </c>
      <c r="C45" s="124"/>
      <c r="D45" s="125"/>
      <c r="E45" s="26">
        <f>SUM(E15:E44)</f>
        <v>1720</v>
      </c>
      <c r="F45" s="27"/>
      <c r="G45" s="26">
        <f>SUM(G15:G44)</f>
        <v>1715</v>
      </c>
      <c r="H45" s="27"/>
      <c r="I45" s="54"/>
    </row>
    <row r="46" spans="2:9" ht="15.75" thickTop="1" x14ac:dyDescent="0.2"/>
    <row r="47" spans="2:9" x14ac:dyDescent="0.2">
      <c r="B47" s="120" t="s">
        <v>139</v>
      </c>
      <c r="C47" s="120"/>
      <c r="E47" s="121" t="s">
        <v>140</v>
      </c>
      <c r="F47" s="121"/>
      <c r="G47" s="121"/>
      <c r="H47" s="121"/>
      <c r="I47" s="121"/>
    </row>
    <row r="48" spans="2:9" x14ac:dyDescent="0.2">
      <c r="B48" s="120" t="s">
        <v>141</v>
      </c>
      <c r="C48" s="120"/>
      <c r="E48" s="121" t="s">
        <v>142</v>
      </c>
      <c r="F48" s="121"/>
      <c r="G48" s="121"/>
      <c r="H48" s="121"/>
      <c r="I48" s="121"/>
    </row>
    <row r="49" spans="2:9" x14ac:dyDescent="0.2">
      <c r="B49" s="120" t="s">
        <v>143</v>
      </c>
      <c r="C49" s="120"/>
      <c r="E49" s="121" t="s">
        <v>151</v>
      </c>
      <c r="F49" s="121"/>
      <c r="G49" s="121"/>
      <c r="H49" s="121"/>
      <c r="I49" s="121"/>
    </row>
    <row r="50" spans="2:9" x14ac:dyDescent="0.2">
      <c r="B50" s="28"/>
      <c r="C50" s="29"/>
    </row>
    <row r="51" spans="2:9" x14ac:dyDescent="0.2">
      <c r="B51" s="28"/>
      <c r="C51" s="29"/>
    </row>
    <row r="52" spans="2:9" x14ac:dyDescent="0.2">
      <c r="B52" s="28"/>
      <c r="C52" s="29"/>
    </row>
    <row r="53" spans="2:9" x14ac:dyDescent="0.2">
      <c r="B53" s="28"/>
      <c r="C53" s="29"/>
    </row>
    <row r="54" spans="2:9" x14ac:dyDescent="0.2">
      <c r="B54" s="28"/>
      <c r="C54" s="29"/>
    </row>
    <row r="55" spans="2:9" x14ac:dyDescent="0.2">
      <c r="B55" s="28"/>
      <c r="C55" s="29"/>
    </row>
    <row r="56" spans="2:9" x14ac:dyDescent="0.2">
      <c r="B56" s="28"/>
      <c r="C56" s="29"/>
    </row>
  </sheetData>
  <mergeCells count="14">
    <mergeCell ref="B49:C49"/>
    <mergeCell ref="E49:I49"/>
    <mergeCell ref="B3:D4"/>
    <mergeCell ref="G6:H6"/>
    <mergeCell ref="G7:H7"/>
    <mergeCell ref="G9:H9"/>
    <mergeCell ref="G10:H10"/>
    <mergeCell ref="B47:C47"/>
    <mergeCell ref="E47:I47"/>
    <mergeCell ref="E3:I4"/>
    <mergeCell ref="G11:H11"/>
    <mergeCell ref="B45:D45"/>
    <mergeCell ref="B48:C48"/>
    <mergeCell ref="E48:I48"/>
  </mergeCells>
  <pageMargins left="0.7" right="0.7" top="0.75" bottom="0.75" header="0.3" footer="0.3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I56"/>
  <sheetViews>
    <sheetView rightToLeft="1" topLeftCell="A4" workbookViewId="0">
      <selection activeCell="G7" sqref="G7"/>
    </sheetView>
  </sheetViews>
  <sheetFormatPr defaultRowHeight="15" x14ac:dyDescent="0.2"/>
  <cols>
    <col min="1" max="1" width="15.5" style="8" customWidth="1"/>
    <col min="2" max="2" width="17.125" style="8" customWidth="1"/>
    <col min="3" max="3" width="25.5" style="9" customWidth="1"/>
    <col min="4" max="4" width="15.75" style="70" customWidth="1"/>
    <col min="5" max="6" width="13.375" style="8" customWidth="1"/>
    <col min="7" max="8" width="13.5" style="8" customWidth="1"/>
    <col min="9" max="9" width="9" style="50"/>
    <col min="10" max="16384" width="9" style="8"/>
  </cols>
  <sheetData>
    <row r="2" spans="2:9" s="6" customFormat="1" ht="14.25" customHeight="1" x14ac:dyDescent="0.2">
      <c r="C2" s="7"/>
      <c r="D2" s="69"/>
      <c r="I2" s="51"/>
    </row>
    <row r="3" spans="2:9" s="1" customFormat="1" ht="17.25" customHeight="1" x14ac:dyDescent="0.2">
      <c r="B3" s="127" t="s">
        <v>121</v>
      </c>
      <c r="C3" s="128"/>
      <c r="D3" s="128"/>
      <c r="E3" s="126" t="s">
        <v>122</v>
      </c>
      <c r="F3" s="126"/>
      <c r="G3" s="126"/>
      <c r="H3" s="126"/>
      <c r="I3" s="126"/>
    </row>
    <row r="4" spans="2:9" s="6" customFormat="1" ht="18" customHeight="1" x14ac:dyDescent="0.2">
      <c r="B4" s="128"/>
      <c r="C4" s="128"/>
      <c r="D4" s="128"/>
      <c r="E4" s="126"/>
      <c r="F4" s="126"/>
      <c r="G4" s="126"/>
      <c r="H4" s="126"/>
      <c r="I4" s="126"/>
    </row>
    <row r="5" spans="2:9" ht="15.75" thickBot="1" x14ac:dyDescent="0.25"/>
    <row r="6" spans="2:9" ht="17.25" thickTop="1" thickBot="1" x14ac:dyDescent="0.25">
      <c r="G6" s="129" t="s">
        <v>123</v>
      </c>
      <c r="H6" s="130"/>
    </row>
    <row r="7" spans="2:9" s="10" customFormat="1" ht="19.5" thickTop="1" thickBot="1" x14ac:dyDescent="0.25">
      <c r="C7" s="11"/>
      <c r="D7" s="71" t="s">
        <v>124</v>
      </c>
      <c r="G7" s="131">
        <v>18</v>
      </c>
      <c r="H7" s="132"/>
      <c r="I7" s="52"/>
    </row>
    <row r="8" spans="2:9" s="10" customFormat="1" ht="18.75" thickTop="1" x14ac:dyDescent="0.2">
      <c r="B8" s="8"/>
      <c r="C8" s="11"/>
      <c r="D8" s="72"/>
      <c r="E8" s="8"/>
      <c r="F8" s="8"/>
      <c r="I8" s="52"/>
    </row>
    <row r="9" spans="2:9" s="10" customFormat="1" ht="18" x14ac:dyDescent="0.2">
      <c r="B9" s="10" t="s">
        <v>125</v>
      </c>
      <c r="C9" s="11" t="str">
        <f>IFERROR(VLOOKUP(G7,'[1]البيانات '!$A$3:$B$102,2,0),"")</f>
        <v>م.خالد الجالي</v>
      </c>
      <c r="D9" s="72"/>
      <c r="E9" s="10" t="s">
        <v>126</v>
      </c>
      <c r="G9" s="133">
        <f>IFERROR(VLOOKUP(G7,'البيانات '!A3:C78,3,0),"")</f>
        <v>0</v>
      </c>
      <c r="H9" s="133"/>
      <c r="I9" s="52"/>
    </row>
    <row r="10" spans="2:9" ht="18" x14ac:dyDescent="0.2">
      <c r="B10" s="13" t="s">
        <v>127</v>
      </c>
      <c r="C10" s="92" t="s">
        <v>198</v>
      </c>
      <c r="E10" s="10" t="s">
        <v>128</v>
      </c>
      <c r="F10" s="10"/>
      <c r="G10" s="134"/>
      <c r="H10" s="134"/>
      <c r="I10" s="52"/>
    </row>
    <row r="11" spans="2:9" ht="20.25" x14ac:dyDescent="0.2">
      <c r="B11" s="14" t="s">
        <v>129</v>
      </c>
      <c r="C11" s="15" t="str">
        <f>IFERROR(VLOOKUP(G7,'البيانات '!A3:D78,4,0),"")</f>
        <v>ابو المطامير</v>
      </c>
      <c r="E11" s="10" t="s">
        <v>130</v>
      </c>
      <c r="F11" s="10"/>
      <c r="G11" s="122" t="str">
        <f>IFERROR(VLOOKUP(G7,'[1]البيانات '!$A$3:$E$102,5,0),"")</f>
        <v>محمد عبدالشفيع</v>
      </c>
      <c r="H11" s="122"/>
    </row>
    <row r="13" spans="2:9" ht="15.75" thickBot="1" x14ac:dyDescent="0.25"/>
    <row r="14" spans="2:9" ht="19.5" thickTop="1" thickBot="1" x14ac:dyDescent="0.25">
      <c r="B14" s="2" t="s">
        <v>131</v>
      </c>
      <c r="C14" s="3" t="s">
        <v>132</v>
      </c>
      <c r="D14" s="73" t="s">
        <v>133</v>
      </c>
      <c r="E14" s="2" t="s">
        <v>134</v>
      </c>
      <c r="F14" s="2" t="s">
        <v>146</v>
      </c>
      <c r="G14" s="2" t="s">
        <v>135</v>
      </c>
      <c r="H14" s="2" t="s">
        <v>136</v>
      </c>
      <c r="I14" s="53" t="s">
        <v>137</v>
      </c>
    </row>
    <row r="15" spans="2:9" ht="16.5" thickTop="1" thickBot="1" x14ac:dyDescent="0.25">
      <c r="B15" s="16">
        <v>1</v>
      </c>
      <c r="C15" s="17">
        <v>43130</v>
      </c>
      <c r="D15" s="74">
        <v>5103</v>
      </c>
      <c r="E15" s="18">
        <v>3370</v>
      </c>
      <c r="F15" s="37">
        <v>0</v>
      </c>
      <c r="G15" s="37">
        <v>0</v>
      </c>
      <c r="H15" s="18">
        <f>E15+F15-G15</f>
        <v>3370</v>
      </c>
      <c r="I15" s="54"/>
    </row>
    <row r="16" spans="2:9" ht="16.5" thickTop="1" thickBot="1" x14ac:dyDescent="0.25">
      <c r="B16" s="16">
        <v>2</v>
      </c>
      <c r="C16" s="17">
        <v>43201</v>
      </c>
      <c r="D16" s="74">
        <v>5160</v>
      </c>
      <c r="E16" s="18">
        <v>-1500</v>
      </c>
      <c r="F16" s="18">
        <v>3370</v>
      </c>
      <c r="G16" s="18">
        <v>500</v>
      </c>
      <c r="H16" s="18">
        <f t="shared" ref="H16:H44" si="0">E16+F16-G16</f>
        <v>1370</v>
      </c>
      <c r="I16" s="54" t="s">
        <v>152</v>
      </c>
    </row>
    <row r="17" spans="2:9" ht="16.5" thickTop="1" thickBot="1" x14ac:dyDescent="0.25">
      <c r="B17" s="16">
        <v>3</v>
      </c>
      <c r="C17" s="17">
        <v>43209</v>
      </c>
      <c r="D17" s="74">
        <v>5179</v>
      </c>
      <c r="E17" s="95">
        <v>0</v>
      </c>
      <c r="F17" s="18">
        <v>1370</v>
      </c>
      <c r="G17" s="18">
        <v>500</v>
      </c>
      <c r="H17" s="18">
        <f t="shared" si="0"/>
        <v>870</v>
      </c>
      <c r="I17" s="54"/>
    </row>
    <row r="18" spans="2:9" ht="16.5" thickTop="1" thickBot="1" x14ac:dyDescent="0.25">
      <c r="B18" s="16">
        <v>4</v>
      </c>
      <c r="C18" s="17">
        <v>43213</v>
      </c>
      <c r="D18" s="75">
        <v>5219</v>
      </c>
      <c r="E18" s="20">
        <v>850</v>
      </c>
      <c r="F18" s="21">
        <v>870</v>
      </c>
      <c r="G18" s="37">
        <v>0</v>
      </c>
      <c r="H18" s="18">
        <f t="shared" si="0"/>
        <v>1720</v>
      </c>
      <c r="I18" s="54"/>
    </row>
    <row r="19" spans="2:9" ht="16.5" thickTop="1" thickBot="1" x14ac:dyDescent="0.25">
      <c r="B19" s="16">
        <v>5</v>
      </c>
      <c r="C19" s="17">
        <v>43255</v>
      </c>
      <c r="D19" s="74">
        <v>5249</v>
      </c>
      <c r="E19" s="22">
        <v>1200</v>
      </c>
      <c r="F19" s="18">
        <v>1720</v>
      </c>
      <c r="G19" s="18">
        <v>400</v>
      </c>
      <c r="H19" s="18">
        <f t="shared" si="0"/>
        <v>2520</v>
      </c>
      <c r="I19" s="54" t="s">
        <v>167</v>
      </c>
    </row>
    <row r="20" spans="2:9" ht="16.5" thickTop="1" thickBot="1" x14ac:dyDescent="0.25">
      <c r="B20" s="16">
        <v>6</v>
      </c>
      <c r="C20" s="17">
        <v>43234</v>
      </c>
      <c r="D20" s="74">
        <v>5414</v>
      </c>
      <c r="E20" s="37">
        <v>0</v>
      </c>
      <c r="F20" s="18">
        <v>2520</v>
      </c>
      <c r="G20" s="18">
        <v>500</v>
      </c>
      <c r="H20" s="18">
        <f t="shared" si="0"/>
        <v>2020</v>
      </c>
      <c r="I20" s="54"/>
    </row>
    <row r="21" spans="2:9" ht="16.5" thickTop="1" thickBot="1" x14ac:dyDescent="0.25">
      <c r="B21" s="16">
        <v>7</v>
      </c>
      <c r="C21" s="17">
        <v>43272</v>
      </c>
      <c r="D21" s="74" t="s">
        <v>150</v>
      </c>
      <c r="E21" s="37">
        <v>0</v>
      </c>
      <c r="F21" s="18">
        <v>2020</v>
      </c>
      <c r="G21" s="18">
        <v>600</v>
      </c>
      <c r="H21" s="18">
        <f t="shared" si="0"/>
        <v>1420</v>
      </c>
      <c r="I21" s="54"/>
    </row>
    <row r="22" spans="2:9" ht="16.5" thickTop="1" thickBot="1" x14ac:dyDescent="0.25">
      <c r="B22" s="16">
        <v>8</v>
      </c>
      <c r="C22" s="17">
        <v>43278</v>
      </c>
      <c r="D22" s="74">
        <v>5473</v>
      </c>
      <c r="E22" s="18">
        <v>925</v>
      </c>
      <c r="F22" s="18">
        <v>1420</v>
      </c>
      <c r="G22" s="37">
        <v>0</v>
      </c>
      <c r="H22" s="18">
        <f t="shared" si="0"/>
        <v>2345</v>
      </c>
      <c r="I22" s="54"/>
    </row>
    <row r="23" spans="2:9" ht="16.5" thickTop="1" thickBot="1" x14ac:dyDescent="0.25">
      <c r="B23" s="16">
        <v>9</v>
      </c>
      <c r="C23" s="17">
        <v>43286</v>
      </c>
      <c r="D23" s="74">
        <v>1033</v>
      </c>
      <c r="E23" s="37">
        <v>0</v>
      </c>
      <c r="F23" s="18">
        <v>2345</v>
      </c>
      <c r="G23" s="18">
        <v>500</v>
      </c>
      <c r="H23" s="23">
        <f t="shared" si="0"/>
        <v>1845</v>
      </c>
      <c r="I23" s="54"/>
    </row>
    <row r="24" spans="2:9" ht="16.5" thickTop="1" thickBot="1" x14ac:dyDescent="0.25">
      <c r="B24" s="16">
        <v>10</v>
      </c>
      <c r="C24" s="17">
        <v>43300</v>
      </c>
      <c r="D24" s="74">
        <v>5</v>
      </c>
      <c r="E24" s="37">
        <v>0</v>
      </c>
      <c r="F24" s="18">
        <v>1845</v>
      </c>
      <c r="G24" s="18">
        <v>500</v>
      </c>
      <c r="H24" s="18">
        <f t="shared" si="0"/>
        <v>1345</v>
      </c>
      <c r="I24" s="54"/>
    </row>
    <row r="25" spans="2:9" ht="16.5" thickTop="1" thickBot="1" x14ac:dyDescent="0.25">
      <c r="B25" s="16">
        <v>11</v>
      </c>
      <c r="C25" s="17">
        <v>43340</v>
      </c>
      <c r="D25" s="74">
        <v>58</v>
      </c>
      <c r="E25" s="37">
        <v>0</v>
      </c>
      <c r="F25" s="18">
        <v>1345</v>
      </c>
      <c r="G25" s="18">
        <v>200</v>
      </c>
      <c r="H25" s="18">
        <f t="shared" si="0"/>
        <v>1145</v>
      </c>
      <c r="I25" s="54"/>
    </row>
    <row r="26" spans="2:9" ht="16.5" thickTop="1" thickBot="1" x14ac:dyDescent="0.25">
      <c r="B26" s="16">
        <v>12</v>
      </c>
      <c r="C26" s="17"/>
      <c r="D26" s="74"/>
      <c r="E26" s="18"/>
      <c r="F26" s="18"/>
      <c r="G26" s="18"/>
      <c r="H26" s="18">
        <f t="shared" si="0"/>
        <v>0</v>
      </c>
      <c r="I26" s="54"/>
    </row>
    <row r="27" spans="2:9" ht="16.5" thickTop="1" thickBot="1" x14ac:dyDescent="0.25">
      <c r="B27" s="16">
        <v>13</v>
      </c>
      <c r="C27" s="17"/>
      <c r="D27" s="74"/>
      <c r="E27" s="18"/>
      <c r="F27" s="18"/>
      <c r="G27" s="18"/>
      <c r="H27" s="18">
        <f t="shared" si="0"/>
        <v>0</v>
      </c>
      <c r="I27" s="54"/>
    </row>
    <row r="28" spans="2:9" ht="16.5" thickTop="1" thickBot="1" x14ac:dyDescent="0.25">
      <c r="B28" s="16">
        <v>14</v>
      </c>
      <c r="C28" s="17"/>
      <c r="D28" s="74"/>
      <c r="E28" s="18"/>
      <c r="F28" s="18"/>
      <c r="G28" s="18"/>
      <c r="H28" s="18">
        <f t="shared" si="0"/>
        <v>0</v>
      </c>
      <c r="I28" s="54"/>
    </row>
    <row r="29" spans="2:9" ht="16.5" thickTop="1" thickBot="1" x14ac:dyDescent="0.25">
      <c r="B29" s="16">
        <v>15</v>
      </c>
      <c r="C29" s="17"/>
      <c r="D29" s="74"/>
      <c r="E29" s="18"/>
      <c r="F29" s="18"/>
      <c r="G29" s="18"/>
      <c r="H29" s="18">
        <f t="shared" si="0"/>
        <v>0</v>
      </c>
      <c r="I29" s="54"/>
    </row>
    <row r="30" spans="2:9" ht="16.5" thickTop="1" thickBot="1" x14ac:dyDescent="0.25">
      <c r="B30" s="16">
        <v>16</v>
      </c>
      <c r="C30" s="17"/>
      <c r="D30" s="74"/>
      <c r="E30" s="18"/>
      <c r="F30" s="18"/>
      <c r="G30" s="18"/>
      <c r="H30" s="18">
        <f t="shared" si="0"/>
        <v>0</v>
      </c>
      <c r="I30" s="54"/>
    </row>
    <row r="31" spans="2:9" ht="16.5" thickTop="1" thickBot="1" x14ac:dyDescent="0.25">
      <c r="B31" s="16">
        <v>17</v>
      </c>
      <c r="C31" s="17"/>
      <c r="D31" s="74"/>
      <c r="E31" s="18"/>
      <c r="F31" s="18"/>
      <c r="G31" s="18"/>
      <c r="H31" s="18">
        <f t="shared" si="0"/>
        <v>0</v>
      </c>
      <c r="I31" s="54"/>
    </row>
    <row r="32" spans="2:9" ht="16.5" thickTop="1" thickBot="1" x14ac:dyDescent="0.25">
      <c r="B32" s="16">
        <v>18</v>
      </c>
      <c r="C32" s="17"/>
      <c r="D32" s="74"/>
      <c r="E32" s="18"/>
      <c r="F32" s="18"/>
      <c r="G32" s="18"/>
      <c r="H32" s="18">
        <f t="shared" si="0"/>
        <v>0</v>
      </c>
      <c r="I32" s="54"/>
    </row>
    <row r="33" spans="2:9" ht="16.5" thickTop="1" thickBot="1" x14ac:dyDescent="0.25">
      <c r="B33" s="16">
        <v>19</v>
      </c>
      <c r="C33" s="17"/>
      <c r="D33" s="74"/>
      <c r="E33" s="18"/>
      <c r="F33" s="18"/>
      <c r="G33" s="18"/>
      <c r="H33" s="18">
        <f t="shared" si="0"/>
        <v>0</v>
      </c>
      <c r="I33" s="54"/>
    </row>
    <row r="34" spans="2:9" ht="16.5" thickTop="1" thickBot="1" x14ac:dyDescent="0.25">
      <c r="B34" s="16">
        <v>20</v>
      </c>
      <c r="C34" s="17"/>
      <c r="D34" s="74"/>
      <c r="E34" s="18"/>
      <c r="F34" s="18"/>
      <c r="G34" s="18"/>
      <c r="H34" s="18">
        <f t="shared" si="0"/>
        <v>0</v>
      </c>
      <c r="I34" s="54"/>
    </row>
    <row r="35" spans="2:9" ht="16.5" thickTop="1" thickBot="1" x14ac:dyDescent="0.25">
      <c r="B35" s="16">
        <v>21</v>
      </c>
      <c r="C35" s="17"/>
      <c r="D35" s="74"/>
      <c r="E35" s="18"/>
      <c r="F35" s="18"/>
      <c r="G35" s="18"/>
      <c r="H35" s="18">
        <f t="shared" si="0"/>
        <v>0</v>
      </c>
      <c r="I35" s="54"/>
    </row>
    <row r="36" spans="2:9" ht="16.5" thickTop="1" thickBot="1" x14ac:dyDescent="0.25">
      <c r="B36" s="16">
        <v>22</v>
      </c>
      <c r="C36" s="17"/>
      <c r="D36" s="74"/>
      <c r="E36" s="18"/>
      <c r="F36" s="18"/>
      <c r="G36" s="18"/>
      <c r="H36" s="18">
        <f t="shared" si="0"/>
        <v>0</v>
      </c>
      <c r="I36" s="54"/>
    </row>
    <row r="37" spans="2:9" ht="16.5" thickTop="1" thickBot="1" x14ac:dyDescent="0.25">
      <c r="B37" s="16">
        <v>23</v>
      </c>
      <c r="C37" s="17"/>
      <c r="D37" s="74"/>
      <c r="E37" s="18"/>
      <c r="F37" s="18"/>
      <c r="G37" s="18"/>
      <c r="H37" s="18">
        <f t="shared" si="0"/>
        <v>0</v>
      </c>
      <c r="I37" s="54"/>
    </row>
    <row r="38" spans="2:9" ht="16.5" thickTop="1" thickBot="1" x14ac:dyDescent="0.25">
      <c r="B38" s="16">
        <v>24</v>
      </c>
      <c r="C38" s="17"/>
      <c r="D38" s="76"/>
      <c r="E38" s="18"/>
      <c r="F38" s="18"/>
      <c r="G38" s="18"/>
      <c r="H38" s="18">
        <f t="shared" si="0"/>
        <v>0</v>
      </c>
      <c r="I38" s="54"/>
    </row>
    <row r="39" spans="2:9" ht="16.5" thickTop="1" thickBot="1" x14ac:dyDescent="0.25">
      <c r="B39" s="16">
        <v>25</v>
      </c>
      <c r="C39" s="24"/>
      <c r="D39" s="77"/>
      <c r="E39" s="25"/>
      <c r="F39" s="18"/>
      <c r="G39" s="18"/>
      <c r="H39" s="18">
        <f t="shared" si="0"/>
        <v>0</v>
      </c>
      <c r="I39" s="54"/>
    </row>
    <row r="40" spans="2:9" ht="16.5" thickTop="1" thickBot="1" x14ac:dyDescent="0.25">
      <c r="B40" s="16">
        <v>26</v>
      </c>
      <c r="C40" s="17"/>
      <c r="D40" s="78"/>
      <c r="E40" s="18"/>
      <c r="F40" s="18"/>
      <c r="G40" s="18"/>
      <c r="H40" s="18">
        <f t="shared" si="0"/>
        <v>0</v>
      </c>
      <c r="I40" s="54"/>
    </row>
    <row r="41" spans="2:9" ht="16.5" thickTop="1" thickBot="1" x14ac:dyDescent="0.25">
      <c r="B41" s="16">
        <v>27</v>
      </c>
      <c r="C41" s="17"/>
      <c r="D41" s="74"/>
      <c r="E41" s="18"/>
      <c r="F41" s="18"/>
      <c r="G41" s="18"/>
      <c r="H41" s="18">
        <f t="shared" si="0"/>
        <v>0</v>
      </c>
      <c r="I41" s="54"/>
    </row>
    <row r="42" spans="2:9" ht="16.5" thickTop="1" thickBot="1" x14ac:dyDescent="0.25">
      <c r="B42" s="16">
        <v>28</v>
      </c>
      <c r="C42" s="17"/>
      <c r="D42" s="74"/>
      <c r="E42" s="18"/>
      <c r="F42" s="18"/>
      <c r="G42" s="18"/>
      <c r="H42" s="18">
        <f t="shared" si="0"/>
        <v>0</v>
      </c>
      <c r="I42" s="54"/>
    </row>
    <row r="43" spans="2:9" ht="16.5" thickTop="1" thickBot="1" x14ac:dyDescent="0.25">
      <c r="B43" s="16">
        <v>29</v>
      </c>
      <c r="C43" s="17"/>
      <c r="D43" s="74"/>
      <c r="E43" s="18"/>
      <c r="F43" s="18"/>
      <c r="G43" s="18"/>
      <c r="H43" s="18">
        <f t="shared" si="0"/>
        <v>0</v>
      </c>
      <c r="I43" s="54"/>
    </row>
    <row r="44" spans="2:9" ht="16.5" thickTop="1" thickBot="1" x14ac:dyDescent="0.25">
      <c r="B44" s="16">
        <v>30</v>
      </c>
      <c r="C44" s="17"/>
      <c r="D44" s="74"/>
      <c r="E44" s="18"/>
      <c r="F44" s="18"/>
      <c r="G44" s="18"/>
      <c r="H44" s="18">
        <f t="shared" si="0"/>
        <v>0</v>
      </c>
      <c r="I44" s="54"/>
    </row>
    <row r="45" spans="2:9" ht="21.75" thickTop="1" thickBot="1" x14ac:dyDescent="0.25">
      <c r="B45" s="123" t="s">
        <v>138</v>
      </c>
      <c r="C45" s="124"/>
      <c r="D45" s="125"/>
      <c r="E45" s="26">
        <f>SUM(E15:E44)</f>
        <v>4845</v>
      </c>
      <c r="F45" s="27"/>
      <c r="G45" s="26">
        <f>SUM(G15:G44)</f>
        <v>3700</v>
      </c>
      <c r="H45" s="27"/>
      <c r="I45" s="54"/>
    </row>
    <row r="46" spans="2:9" ht="15.75" thickTop="1" x14ac:dyDescent="0.2"/>
    <row r="47" spans="2:9" x14ac:dyDescent="0.2">
      <c r="B47" s="120" t="s">
        <v>139</v>
      </c>
      <c r="C47" s="120"/>
      <c r="E47" s="121" t="s">
        <v>140</v>
      </c>
      <c r="F47" s="121"/>
      <c r="G47" s="121"/>
      <c r="H47" s="121"/>
      <c r="I47" s="121"/>
    </row>
    <row r="48" spans="2:9" x14ac:dyDescent="0.2">
      <c r="B48" s="120" t="s">
        <v>141</v>
      </c>
      <c r="C48" s="120"/>
      <c r="E48" s="121" t="s">
        <v>142</v>
      </c>
      <c r="F48" s="121"/>
      <c r="G48" s="121"/>
      <c r="H48" s="121"/>
      <c r="I48" s="121"/>
    </row>
    <row r="49" spans="2:9" x14ac:dyDescent="0.2">
      <c r="B49" s="120" t="s">
        <v>143</v>
      </c>
      <c r="C49" s="120"/>
      <c r="E49" s="121" t="s">
        <v>151</v>
      </c>
      <c r="F49" s="121"/>
      <c r="G49" s="121"/>
      <c r="H49" s="121"/>
      <c r="I49" s="121"/>
    </row>
    <row r="50" spans="2:9" x14ac:dyDescent="0.2">
      <c r="B50" s="28"/>
      <c r="C50" s="29"/>
    </row>
    <row r="51" spans="2:9" x14ac:dyDescent="0.2">
      <c r="B51" s="28"/>
      <c r="C51" s="29"/>
    </row>
    <row r="52" spans="2:9" x14ac:dyDescent="0.2">
      <c r="B52" s="28"/>
      <c r="C52" s="29"/>
    </row>
    <row r="53" spans="2:9" x14ac:dyDescent="0.2">
      <c r="B53" s="28"/>
      <c r="C53" s="29"/>
    </row>
    <row r="54" spans="2:9" x14ac:dyDescent="0.2">
      <c r="B54" s="28"/>
      <c r="C54" s="29"/>
    </row>
    <row r="55" spans="2:9" x14ac:dyDescent="0.2">
      <c r="B55" s="28"/>
      <c r="C55" s="29"/>
    </row>
    <row r="56" spans="2:9" x14ac:dyDescent="0.2">
      <c r="B56" s="28"/>
      <c r="C56" s="29"/>
    </row>
  </sheetData>
  <mergeCells count="14">
    <mergeCell ref="B49:C49"/>
    <mergeCell ref="E49:I49"/>
    <mergeCell ref="B3:D4"/>
    <mergeCell ref="G6:H6"/>
    <mergeCell ref="G7:H7"/>
    <mergeCell ref="G9:H9"/>
    <mergeCell ref="G10:H10"/>
    <mergeCell ref="B47:C47"/>
    <mergeCell ref="E47:I47"/>
    <mergeCell ref="E3:I4"/>
    <mergeCell ref="G11:H11"/>
    <mergeCell ref="B45:D45"/>
    <mergeCell ref="B48:C48"/>
    <mergeCell ref="E48:I48"/>
  </mergeCells>
  <pageMargins left="0.7" right="0.7" top="0.75" bottom="0.75" header="0.3" footer="0.3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I56"/>
  <sheetViews>
    <sheetView rightToLeft="1" workbookViewId="0">
      <selection activeCell="G7" sqref="G7"/>
    </sheetView>
  </sheetViews>
  <sheetFormatPr defaultRowHeight="15" x14ac:dyDescent="0.2"/>
  <cols>
    <col min="1" max="1" width="15.5" style="8" customWidth="1"/>
    <col min="2" max="2" width="17.125" style="8" customWidth="1"/>
    <col min="3" max="3" width="25.5" style="9" customWidth="1"/>
    <col min="4" max="4" width="15.75" style="70" customWidth="1"/>
    <col min="5" max="6" width="13.375" style="8" customWidth="1"/>
    <col min="7" max="8" width="13.5" style="8" customWidth="1"/>
    <col min="9" max="9" width="13.875" style="50" bestFit="1" customWidth="1"/>
    <col min="10" max="16384" width="9" style="8"/>
  </cols>
  <sheetData>
    <row r="2" spans="2:9" s="6" customFormat="1" ht="14.25" customHeight="1" x14ac:dyDescent="0.2">
      <c r="C2" s="7"/>
      <c r="D2" s="69"/>
      <c r="I2" s="51"/>
    </row>
    <row r="3" spans="2:9" s="1" customFormat="1" ht="17.25" customHeight="1" x14ac:dyDescent="0.2">
      <c r="B3" s="127" t="s">
        <v>121</v>
      </c>
      <c r="C3" s="128"/>
      <c r="D3" s="128"/>
      <c r="E3" s="126" t="s">
        <v>122</v>
      </c>
      <c r="F3" s="126"/>
      <c r="G3" s="126"/>
      <c r="H3" s="126"/>
      <c r="I3" s="126"/>
    </row>
    <row r="4" spans="2:9" s="6" customFormat="1" ht="18" customHeight="1" x14ac:dyDescent="0.2">
      <c r="B4" s="128"/>
      <c r="C4" s="128"/>
      <c r="D4" s="128"/>
      <c r="E4" s="126"/>
      <c r="F4" s="126"/>
      <c r="G4" s="126"/>
      <c r="H4" s="126"/>
      <c r="I4" s="126"/>
    </row>
    <row r="5" spans="2:9" ht="15.75" thickBot="1" x14ac:dyDescent="0.25"/>
    <row r="6" spans="2:9" ht="17.25" thickTop="1" thickBot="1" x14ac:dyDescent="0.25">
      <c r="G6" s="129" t="s">
        <v>123</v>
      </c>
      <c r="H6" s="130"/>
    </row>
    <row r="7" spans="2:9" s="10" customFormat="1" ht="19.5" thickTop="1" thickBot="1" x14ac:dyDescent="0.25">
      <c r="C7" s="11"/>
      <c r="D7" s="71" t="s">
        <v>124</v>
      </c>
      <c r="G7" s="131">
        <v>10</v>
      </c>
      <c r="H7" s="132"/>
      <c r="I7" s="52"/>
    </row>
    <row r="8" spans="2:9" s="10" customFormat="1" ht="18.75" thickTop="1" x14ac:dyDescent="0.2">
      <c r="B8" s="8"/>
      <c r="C8" s="11"/>
      <c r="D8" s="72"/>
      <c r="E8" s="8"/>
      <c r="F8" s="8"/>
      <c r="I8" s="52"/>
    </row>
    <row r="9" spans="2:9" s="10" customFormat="1" ht="18" x14ac:dyDescent="0.2">
      <c r="B9" s="10" t="s">
        <v>125</v>
      </c>
      <c r="C9" s="11" t="str">
        <f>IFERROR(VLOOKUP(G7,'[1]البيانات '!$A$3:$B$102,2,0),"")</f>
        <v>محمد هنداوي</v>
      </c>
      <c r="D9" s="72"/>
      <c r="E9" s="10" t="s">
        <v>126</v>
      </c>
      <c r="G9" s="133">
        <f>IFERROR(VLOOKUP(G7,'البيانات '!A3:C78,3,0),"")</f>
        <v>1026603578</v>
      </c>
      <c r="H9" s="133"/>
      <c r="I9" s="52"/>
    </row>
    <row r="10" spans="2:9" ht="18" x14ac:dyDescent="0.2">
      <c r="B10" s="13" t="s">
        <v>127</v>
      </c>
      <c r="E10" s="10" t="s">
        <v>128</v>
      </c>
      <c r="F10" s="10"/>
      <c r="G10" s="134" t="s">
        <v>24</v>
      </c>
      <c r="H10" s="134"/>
      <c r="I10" s="52"/>
    </row>
    <row r="11" spans="2:9" ht="20.25" x14ac:dyDescent="0.2">
      <c r="B11" s="14" t="s">
        <v>129</v>
      </c>
      <c r="C11" s="15" t="str">
        <f>IFERROR(VLOOKUP(G7,'البيانات '!A3:D78,4,0),"")</f>
        <v xml:space="preserve">المسين - الدلنجات </v>
      </c>
      <c r="E11" s="10" t="s">
        <v>130</v>
      </c>
      <c r="F11" s="10"/>
      <c r="G11" s="122" t="str">
        <f>IFERROR(VLOOKUP(G7,'[1]البيانات '!$A$3:$E$102,5,0),"")</f>
        <v>محمد عبدالشفيع</v>
      </c>
      <c r="H11" s="122"/>
    </row>
    <row r="13" spans="2:9" ht="15.75" thickBot="1" x14ac:dyDescent="0.25"/>
    <row r="14" spans="2:9" ht="19.5" thickTop="1" thickBot="1" x14ac:dyDescent="0.25">
      <c r="B14" s="2" t="s">
        <v>131</v>
      </c>
      <c r="C14" s="3" t="s">
        <v>132</v>
      </c>
      <c r="D14" s="73" t="s">
        <v>133</v>
      </c>
      <c r="E14" s="2" t="s">
        <v>134</v>
      </c>
      <c r="F14" s="2" t="s">
        <v>146</v>
      </c>
      <c r="G14" s="2" t="s">
        <v>135</v>
      </c>
      <c r="H14" s="2" t="s">
        <v>136</v>
      </c>
      <c r="I14" s="53" t="s">
        <v>137</v>
      </c>
    </row>
    <row r="15" spans="2:9" ht="16.5" thickTop="1" thickBot="1" x14ac:dyDescent="0.25">
      <c r="B15" s="16">
        <v>1</v>
      </c>
      <c r="C15" s="17">
        <v>43111</v>
      </c>
      <c r="D15" s="74">
        <v>5040</v>
      </c>
      <c r="E15" s="18">
        <v>11160</v>
      </c>
      <c r="F15" s="37">
        <v>0</v>
      </c>
      <c r="G15" s="18">
        <v>2000</v>
      </c>
      <c r="H15" s="18">
        <f>E15+F15-G15</f>
        <v>9160</v>
      </c>
      <c r="I15" s="54" t="s">
        <v>191</v>
      </c>
    </row>
    <row r="16" spans="2:9" ht="16.5" thickTop="1" thickBot="1" x14ac:dyDescent="0.25">
      <c r="B16" s="16">
        <v>2</v>
      </c>
      <c r="C16" s="17">
        <v>43142</v>
      </c>
      <c r="D16" s="74">
        <v>5310</v>
      </c>
      <c r="E16" s="37">
        <v>0</v>
      </c>
      <c r="F16" s="18">
        <v>9160</v>
      </c>
      <c r="G16" s="18">
        <v>500</v>
      </c>
      <c r="H16" s="18">
        <f t="shared" ref="H16:H44" si="0">E16+F16-G16</f>
        <v>8660</v>
      </c>
      <c r="I16" s="54"/>
    </row>
    <row r="17" spans="2:9" ht="16.5" thickTop="1" thickBot="1" x14ac:dyDescent="0.25">
      <c r="B17" s="16">
        <v>3</v>
      </c>
      <c r="C17" s="17">
        <v>43170</v>
      </c>
      <c r="D17" s="74">
        <v>5129</v>
      </c>
      <c r="E17" s="19">
        <v>1120</v>
      </c>
      <c r="F17" s="18">
        <v>8660</v>
      </c>
      <c r="G17" s="37">
        <v>0</v>
      </c>
      <c r="H17" s="18">
        <f t="shared" si="0"/>
        <v>9780</v>
      </c>
      <c r="I17" s="54"/>
    </row>
    <row r="18" spans="2:9" ht="16.5" thickTop="1" thickBot="1" x14ac:dyDescent="0.25">
      <c r="B18" s="16">
        <v>4</v>
      </c>
      <c r="C18" s="17">
        <v>43215</v>
      </c>
      <c r="D18" s="75">
        <v>5189</v>
      </c>
      <c r="E18" s="96">
        <v>0</v>
      </c>
      <c r="F18" s="21">
        <v>9780</v>
      </c>
      <c r="G18" s="18">
        <v>500</v>
      </c>
      <c r="H18" s="18">
        <f t="shared" si="0"/>
        <v>9280</v>
      </c>
      <c r="I18" s="54"/>
    </row>
    <row r="19" spans="2:9" ht="16.5" thickTop="1" thickBot="1" x14ac:dyDescent="0.25">
      <c r="B19" s="16">
        <v>5</v>
      </c>
      <c r="C19" s="17">
        <v>43250</v>
      </c>
      <c r="D19" s="74">
        <v>5437</v>
      </c>
      <c r="E19" s="36">
        <v>0</v>
      </c>
      <c r="F19" s="18">
        <v>9280</v>
      </c>
      <c r="G19" s="18">
        <v>1000</v>
      </c>
      <c r="H19" s="18">
        <f t="shared" si="0"/>
        <v>8280</v>
      </c>
      <c r="I19" s="54"/>
    </row>
    <row r="20" spans="2:9" ht="16.5" thickTop="1" thickBot="1" x14ac:dyDescent="0.25">
      <c r="B20" s="16">
        <v>6</v>
      </c>
      <c r="C20" s="17">
        <v>43257</v>
      </c>
      <c r="D20" s="74">
        <v>5446</v>
      </c>
      <c r="E20" s="37">
        <v>0</v>
      </c>
      <c r="F20" s="18">
        <v>8280</v>
      </c>
      <c r="G20" s="18">
        <v>500</v>
      </c>
      <c r="H20" s="18">
        <f t="shared" si="0"/>
        <v>7780</v>
      </c>
      <c r="I20" s="54"/>
    </row>
    <row r="21" spans="2:9" ht="16.5" thickTop="1" thickBot="1" x14ac:dyDescent="0.25">
      <c r="B21" s="16">
        <v>7</v>
      </c>
      <c r="C21" s="17">
        <v>43260</v>
      </c>
      <c r="D21" s="74">
        <v>5455</v>
      </c>
      <c r="E21" s="18">
        <v>1000</v>
      </c>
      <c r="F21" s="18">
        <v>7780</v>
      </c>
      <c r="G21" s="37">
        <v>0</v>
      </c>
      <c r="H21" s="18">
        <f t="shared" si="0"/>
        <v>8780</v>
      </c>
      <c r="I21" s="54"/>
    </row>
    <row r="22" spans="2:9" ht="16.5" thickTop="1" thickBot="1" x14ac:dyDescent="0.25">
      <c r="B22" s="16">
        <v>8</v>
      </c>
      <c r="C22" s="17">
        <v>43285</v>
      </c>
      <c r="D22" s="74" t="s">
        <v>150</v>
      </c>
      <c r="E22" s="37">
        <v>0</v>
      </c>
      <c r="F22" s="18">
        <v>8780</v>
      </c>
      <c r="G22" s="18">
        <v>500</v>
      </c>
      <c r="H22" s="18">
        <f t="shared" si="0"/>
        <v>8280</v>
      </c>
      <c r="I22" s="54"/>
    </row>
    <row r="23" spans="2:9" ht="16.5" thickTop="1" thickBot="1" x14ac:dyDescent="0.25">
      <c r="B23" s="16">
        <v>9</v>
      </c>
      <c r="C23" s="17">
        <v>43317</v>
      </c>
      <c r="D23" s="74" t="s">
        <v>150</v>
      </c>
      <c r="E23" s="37">
        <v>0</v>
      </c>
      <c r="F23" s="18">
        <v>8280</v>
      </c>
      <c r="G23" s="18">
        <v>1000</v>
      </c>
      <c r="H23" s="23">
        <f t="shared" si="0"/>
        <v>7280</v>
      </c>
      <c r="I23" s="54"/>
    </row>
    <row r="24" spans="2:9" ht="16.5" thickTop="1" thickBot="1" x14ac:dyDescent="0.25">
      <c r="B24" s="16">
        <v>10</v>
      </c>
      <c r="C24" s="17">
        <v>43324</v>
      </c>
      <c r="D24" s="74" t="s">
        <v>150</v>
      </c>
      <c r="E24" s="37">
        <v>0</v>
      </c>
      <c r="F24" s="18">
        <v>7280</v>
      </c>
      <c r="G24" s="18">
        <v>1500</v>
      </c>
      <c r="H24" s="18">
        <f t="shared" si="0"/>
        <v>5780</v>
      </c>
      <c r="I24" s="54"/>
    </row>
    <row r="25" spans="2:9" ht="16.5" thickTop="1" thickBot="1" x14ac:dyDescent="0.25">
      <c r="B25" s="16">
        <v>11</v>
      </c>
      <c r="C25" s="17">
        <v>43331</v>
      </c>
      <c r="D25" s="74" t="s">
        <v>150</v>
      </c>
      <c r="E25" s="37">
        <v>0</v>
      </c>
      <c r="F25" s="18">
        <v>5780</v>
      </c>
      <c r="G25" s="18">
        <v>1000</v>
      </c>
      <c r="H25" s="18">
        <f t="shared" si="0"/>
        <v>4780</v>
      </c>
      <c r="I25" s="54"/>
    </row>
    <row r="26" spans="2:9" ht="16.5" thickTop="1" thickBot="1" x14ac:dyDescent="0.25">
      <c r="B26" s="16">
        <v>12</v>
      </c>
      <c r="C26" s="17">
        <v>43348</v>
      </c>
      <c r="D26" s="74" t="s">
        <v>150</v>
      </c>
      <c r="E26" s="37">
        <v>0</v>
      </c>
      <c r="F26" s="18">
        <v>4780</v>
      </c>
      <c r="G26" s="18">
        <v>1000</v>
      </c>
      <c r="H26" s="18">
        <f t="shared" si="0"/>
        <v>3780</v>
      </c>
      <c r="I26" s="54"/>
    </row>
    <row r="27" spans="2:9" ht="16.5" thickTop="1" thickBot="1" x14ac:dyDescent="0.25">
      <c r="B27" s="16">
        <v>13</v>
      </c>
      <c r="C27" s="17"/>
      <c r="D27" s="74"/>
      <c r="E27" s="18"/>
      <c r="F27" s="18"/>
      <c r="G27" s="18"/>
      <c r="H27" s="18">
        <f t="shared" si="0"/>
        <v>0</v>
      </c>
      <c r="I27" s="54"/>
    </row>
    <row r="28" spans="2:9" ht="16.5" thickTop="1" thickBot="1" x14ac:dyDescent="0.25">
      <c r="B28" s="16">
        <v>14</v>
      </c>
      <c r="C28" s="17"/>
      <c r="D28" s="74"/>
      <c r="E28" s="18"/>
      <c r="F28" s="18"/>
      <c r="G28" s="18"/>
      <c r="H28" s="18">
        <f t="shared" si="0"/>
        <v>0</v>
      </c>
      <c r="I28" s="54"/>
    </row>
    <row r="29" spans="2:9" ht="16.5" thickTop="1" thickBot="1" x14ac:dyDescent="0.25">
      <c r="B29" s="16">
        <v>15</v>
      </c>
      <c r="C29" s="17"/>
      <c r="D29" s="74"/>
      <c r="E29" s="18"/>
      <c r="F29" s="18"/>
      <c r="G29" s="18"/>
      <c r="H29" s="18">
        <f t="shared" si="0"/>
        <v>0</v>
      </c>
      <c r="I29" s="54"/>
    </row>
    <row r="30" spans="2:9" ht="16.5" thickTop="1" thickBot="1" x14ac:dyDescent="0.25">
      <c r="B30" s="16">
        <v>16</v>
      </c>
      <c r="C30" s="17"/>
      <c r="D30" s="74"/>
      <c r="E30" s="18"/>
      <c r="F30" s="18"/>
      <c r="G30" s="18"/>
      <c r="H30" s="18">
        <f t="shared" si="0"/>
        <v>0</v>
      </c>
      <c r="I30" s="54"/>
    </row>
    <row r="31" spans="2:9" ht="16.5" thickTop="1" thickBot="1" x14ac:dyDescent="0.25">
      <c r="B31" s="16">
        <v>17</v>
      </c>
      <c r="C31" s="17"/>
      <c r="D31" s="74"/>
      <c r="E31" s="18"/>
      <c r="F31" s="18"/>
      <c r="G31" s="18"/>
      <c r="H31" s="18">
        <f t="shared" si="0"/>
        <v>0</v>
      </c>
      <c r="I31" s="54"/>
    </row>
    <row r="32" spans="2:9" ht="16.5" thickTop="1" thickBot="1" x14ac:dyDescent="0.25">
      <c r="B32" s="16">
        <v>18</v>
      </c>
      <c r="C32" s="17"/>
      <c r="D32" s="74"/>
      <c r="E32" s="18"/>
      <c r="F32" s="18"/>
      <c r="G32" s="18"/>
      <c r="H32" s="18">
        <f t="shared" si="0"/>
        <v>0</v>
      </c>
      <c r="I32" s="54"/>
    </row>
    <row r="33" spans="2:9" ht="16.5" thickTop="1" thickBot="1" x14ac:dyDescent="0.25">
      <c r="B33" s="16">
        <v>19</v>
      </c>
      <c r="C33" s="17"/>
      <c r="D33" s="74"/>
      <c r="E33" s="18"/>
      <c r="F33" s="18"/>
      <c r="G33" s="18"/>
      <c r="H33" s="18">
        <f t="shared" si="0"/>
        <v>0</v>
      </c>
      <c r="I33" s="54"/>
    </row>
    <row r="34" spans="2:9" ht="16.5" thickTop="1" thickBot="1" x14ac:dyDescent="0.25">
      <c r="B34" s="16">
        <v>20</v>
      </c>
      <c r="C34" s="17"/>
      <c r="D34" s="74"/>
      <c r="E34" s="18"/>
      <c r="F34" s="18"/>
      <c r="G34" s="18"/>
      <c r="H34" s="18">
        <f t="shared" si="0"/>
        <v>0</v>
      </c>
      <c r="I34" s="54"/>
    </row>
    <row r="35" spans="2:9" ht="16.5" thickTop="1" thickBot="1" x14ac:dyDescent="0.25">
      <c r="B35" s="16">
        <v>21</v>
      </c>
      <c r="C35" s="17"/>
      <c r="D35" s="74"/>
      <c r="E35" s="18"/>
      <c r="F35" s="18"/>
      <c r="G35" s="18"/>
      <c r="H35" s="18">
        <f t="shared" si="0"/>
        <v>0</v>
      </c>
      <c r="I35" s="54"/>
    </row>
    <row r="36" spans="2:9" ht="16.5" thickTop="1" thickBot="1" x14ac:dyDescent="0.25">
      <c r="B36" s="16">
        <v>22</v>
      </c>
      <c r="C36" s="17"/>
      <c r="D36" s="74"/>
      <c r="E36" s="18"/>
      <c r="F36" s="18"/>
      <c r="G36" s="18"/>
      <c r="H36" s="18">
        <f t="shared" si="0"/>
        <v>0</v>
      </c>
      <c r="I36" s="54"/>
    </row>
    <row r="37" spans="2:9" ht="16.5" thickTop="1" thickBot="1" x14ac:dyDescent="0.25">
      <c r="B37" s="16">
        <v>23</v>
      </c>
      <c r="C37" s="17"/>
      <c r="D37" s="74"/>
      <c r="E37" s="18"/>
      <c r="F37" s="18"/>
      <c r="G37" s="18"/>
      <c r="H37" s="18">
        <f t="shared" si="0"/>
        <v>0</v>
      </c>
      <c r="I37" s="54"/>
    </row>
    <row r="38" spans="2:9" ht="16.5" thickTop="1" thickBot="1" x14ac:dyDescent="0.25">
      <c r="B38" s="16">
        <v>24</v>
      </c>
      <c r="C38" s="17"/>
      <c r="D38" s="76"/>
      <c r="E38" s="18"/>
      <c r="F38" s="18"/>
      <c r="G38" s="18"/>
      <c r="H38" s="18">
        <f t="shared" si="0"/>
        <v>0</v>
      </c>
      <c r="I38" s="54"/>
    </row>
    <row r="39" spans="2:9" ht="16.5" thickTop="1" thickBot="1" x14ac:dyDescent="0.25">
      <c r="B39" s="16">
        <v>25</v>
      </c>
      <c r="C39" s="24"/>
      <c r="D39" s="77"/>
      <c r="E39" s="25"/>
      <c r="F39" s="18"/>
      <c r="G39" s="18"/>
      <c r="H39" s="18">
        <f t="shared" si="0"/>
        <v>0</v>
      </c>
      <c r="I39" s="54"/>
    </row>
    <row r="40" spans="2:9" ht="16.5" thickTop="1" thickBot="1" x14ac:dyDescent="0.25">
      <c r="B40" s="16">
        <v>26</v>
      </c>
      <c r="C40" s="17"/>
      <c r="D40" s="78"/>
      <c r="E40" s="18"/>
      <c r="F40" s="18"/>
      <c r="G40" s="18"/>
      <c r="H40" s="18">
        <f t="shared" si="0"/>
        <v>0</v>
      </c>
      <c r="I40" s="54"/>
    </row>
    <row r="41" spans="2:9" ht="16.5" thickTop="1" thickBot="1" x14ac:dyDescent="0.25">
      <c r="B41" s="16">
        <v>27</v>
      </c>
      <c r="C41" s="17"/>
      <c r="D41" s="74"/>
      <c r="E41" s="18"/>
      <c r="F41" s="18"/>
      <c r="G41" s="18"/>
      <c r="H41" s="18">
        <f t="shared" si="0"/>
        <v>0</v>
      </c>
      <c r="I41" s="54"/>
    </row>
    <row r="42" spans="2:9" ht="16.5" thickTop="1" thickBot="1" x14ac:dyDescent="0.25">
      <c r="B42" s="16">
        <v>28</v>
      </c>
      <c r="C42" s="17"/>
      <c r="D42" s="74"/>
      <c r="E42" s="18"/>
      <c r="F42" s="18"/>
      <c r="G42" s="18"/>
      <c r="H42" s="18">
        <f t="shared" si="0"/>
        <v>0</v>
      </c>
      <c r="I42" s="54"/>
    </row>
    <row r="43" spans="2:9" ht="16.5" thickTop="1" thickBot="1" x14ac:dyDescent="0.25">
      <c r="B43" s="16">
        <v>29</v>
      </c>
      <c r="C43" s="17"/>
      <c r="D43" s="74"/>
      <c r="E43" s="18"/>
      <c r="F43" s="18"/>
      <c r="G43" s="18"/>
      <c r="H43" s="18">
        <f t="shared" si="0"/>
        <v>0</v>
      </c>
      <c r="I43" s="54"/>
    </row>
    <row r="44" spans="2:9" ht="16.5" thickTop="1" thickBot="1" x14ac:dyDescent="0.25">
      <c r="B44" s="16">
        <v>30</v>
      </c>
      <c r="C44" s="17"/>
      <c r="D44" s="74"/>
      <c r="E44" s="18"/>
      <c r="F44" s="18"/>
      <c r="G44" s="18"/>
      <c r="H44" s="18">
        <f t="shared" si="0"/>
        <v>0</v>
      </c>
      <c r="I44" s="54"/>
    </row>
    <row r="45" spans="2:9" ht="21.75" thickTop="1" thickBot="1" x14ac:dyDescent="0.25">
      <c r="B45" s="123" t="s">
        <v>138</v>
      </c>
      <c r="C45" s="124"/>
      <c r="D45" s="125"/>
      <c r="E45" s="26">
        <f>SUM(E15:E44)</f>
        <v>13280</v>
      </c>
      <c r="F45" s="27"/>
      <c r="G45" s="26">
        <f>SUM(G15:G44)</f>
        <v>9500</v>
      </c>
      <c r="H45" s="27"/>
      <c r="I45" s="54"/>
    </row>
    <row r="46" spans="2:9" ht="15.75" thickTop="1" x14ac:dyDescent="0.2"/>
    <row r="47" spans="2:9" x14ac:dyDescent="0.2">
      <c r="B47" s="120" t="s">
        <v>139</v>
      </c>
      <c r="C47" s="120"/>
      <c r="E47" s="121" t="s">
        <v>140</v>
      </c>
      <c r="F47" s="121"/>
      <c r="G47" s="121"/>
      <c r="H47" s="121"/>
      <c r="I47" s="121"/>
    </row>
    <row r="48" spans="2:9" x14ac:dyDescent="0.2">
      <c r="B48" s="120" t="s">
        <v>141</v>
      </c>
      <c r="C48" s="120"/>
      <c r="E48" s="121" t="s">
        <v>142</v>
      </c>
      <c r="F48" s="121"/>
      <c r="G48" s="121"/>
      <c r="H48" s="121"/>
      <c r="I48" s="121"/>
    </row>
    <row r="49" spans="2:9" x14ac:dyDescent="0.2">
      <c r="B49" s="120" t="s">
        <v>143</v>
      </c>
      <c r="C49" s="120"/>
      <c r="E49" s="121" t="s">
        <v>151</v>
      </c>
      <c r="F49" s="121"/>
      <c r="G49" s="121"/>
      <c r="H49" s="121"/>
      <c r="I49" s="121"/>
    </row>
    <row r="50" spans="2:9" x14ac:dyDescent="0.2">
      <c r="B50" s="28"/>
      <c r="C50" s="29"/>
    </row>
    <row r="51" spans="2:9" x14ac:dyDescent="0.2">
      <c r="B51" s="28"/>
      <c r="C51" s="29"/>
    </row>
    <row r="52" spans="2:9" x14ac:dyDescent="0.2">
      <c r="B52" s="28"/>
      <c r="C52" s="29"/>
    </row>
    <row r="53" spans="2:9" x14ac:dyDescent="0.2">
      <c r="B53" s="28"/>
      <c r="C53" s="29"/>
    </row>
    <row r="54" spans="2:9" x14ac:dyDescent="0.2">
      <c r="B54" s="28"/>
      <c r="C54" s="29"/>
    </row>
    <row r="55" spans="2:9" x14ac:dyDescent="0.2">
      <c r="B55" s="28"/>
      <c r="C55" s="29"/>
    </row>
    <row r="56" spans="2:9" x14ac:dyDescent="0.2">
      <c r="B56" s="28"/>
      <c r="C56" s="29"/>
    </row>
  </sheetData>
  <mergeCells count="14">
    <mergeCell ref="B49:C49"/>
    <mergeCell ref="E49:I49"/>
    <mergeCell ref="B3:D4"/>
    <mergeCell ref="G6:H6"/>
    <mergeCell ref="G7:H7"/>
    <mergeCell ref="G9:H9"/>
    <mergeCell ref="G10:H10"/>
    <mergeCell ref="B47:C47"/>
    <mergeCell ref="E47:I47"/>
    <mergeCell ref="E3:I4"/>
    <mergeCell ref="G11:H11"/>
    <mergeCell ref="B45:D45"/>
    <mergeCell ref="B48:C48"/>
    <mergeCell ref="E48:I48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I56"/>
  <sheetViews>
    <sheetView rightToLeft="1" topLeftCell="A31" zoomScale="110" zoomScaleNormal="110" workbookViewId="0">
      <selection activeCell="A29" sqref="A29"/>
    </sheetView>
  </sheetViews>
  <sheetFormatPr defaultRowHeight="15" x14ac:dyDescent="0.2"/>
  <cols>
    <col min="1" max="1" width="15.5" style="8" customWidth="1"/>
    <col min="2" max="2" width="17.125" style="8" customWidth="1"/>
    <col min="3" max="3" width="25.5" style="9" customWidth="1"/>
    <col min="4" max="4" width="15.75" style="70" customWidth="1"/>
    <col min="5" max="6" width="13.375" style="8" customWidth="1"/>
    <col min="7" max="8" width="13.5" style="8" customWidth="1"/>
    <col min="9" max="9" width="9" style="50"/>
    <col min="10" max="16384" width="9" style="8"/>
  </cols>
  <sheetData>
    <row r="2" spans="2:9" s="6" customFormat="1" ht="14.25" customHeight="1" x14ac:dyDescent="0.2">
      <c r="C2" s="7"/>
      <c r="D2" s="69"/>
      <c r="I2" s="51"/>
    </row>
    <row r="3" spans="2:9" s="1" customFormat="1" ht="17.25" customHeight="1" x14ac:dyDescent="0.2">
      <c r="B3" s="127" t="s">
        <v>121</v>
      </c>
      <c r="C3" s="128"/>
      <c r="D3" s="128"/>
      <c r="E3" s="126" t="s">
        <v>122</v>
      </c>
      <c r="F3" s="126"/>
      <c r="G3" s="126"/>
      <c r="H3" s="126"/>
      <c r="I3" s="126"/>
    </row>
    <row r="4" spans="2:9" s="6" customFormat="1" ht="18" customHeight="1" x14ac:dyDescent="0.2">
      <c r="B4" s="128"/>
      <c r="C4" s="128"/>
      <c r="D4" s="128"/>
      <c r="E4" s="126"/>
      <c r="F4" s="126"/>
      <c r="G4" s="126"/>
      <c r="H4" s="126"/>
      <c r="I4" s="126"/>
    </row>
    <row r="5" spans="2:9" ht="15.75" thickBot="1" x14ac:dyDescent="0.25"/>
    <row r="6" spans="2:9" ht="17.25" thickTop="1" thickBot="1" x14ac:dyDescent="0.25">
      <c r="G6" s="129" t="s">
        <v>123</v>
      </c>
      <c r="H6" s="130"/>
    </row>
    <row r="7" spans="2:9" s="10" customFormat="1" ht="19.5" thickTop="1" thickBot="1" x14ac:dyDescent="0.25">
      <c r="C7" s="11"/>
      <c r="D7" s="71" t="s">
        <v>124</v>
      </c>
      <c r="G7" s="131">
        <v>2</v>
      </c>
      <c r="H7" s="132"/>
      <c r="I7" s="52"/>
    </row>
    <row r="8" spans="2:9" s="10" customFormat="1" ht="18.75" thickTop="1" x14ac:dyDescent="0.2">
      <c r="B8" s="8"/>
      <c r="C8" s="11"/>
      <c r="D8" s="72"/>
      <c r="E8" s="8"/>
      <c r="F8" s="8"/>
      <c r="I8" s="52"/>
    </row>
    <row r="9" spans="2:9" s="10" customFormat="1" ht="18" x14ac:dyDescent="0.2">
      <c r="B9" s="10" t="s">
        <v>125</v>
      </c>
      <c r="C9" s="11" t="str">
        <f>IFERROR(VLOOKUP(G7,'[1]البيانات '!$A$3:$B$102,2,0),"")</f>
        <v>احمد ناصف</v>
      </c>
      <c r="D9" s="72"/>
      <c r="E9" s="10" t="s">
        <v>126</v>
      </c>
      <c r="G9" s="133">
        <f>IFERROR(VLOOKUP(G7,'البيانات '!A3:C78,3,0),"")</f>
        <v>0</v>
      </c>
      <c r="H9" s="133"/>
      <c r="I9" s="52"/>
    </row>
    <row r="10" spans="2:9" ht="18" x14ac:dyDescent="0.2">
      <c r="B10" s="13" t="s">
        <v>127</v>
      </c>
      <c r="E10" s="10" t="s">
        <v>128</v>
      </c>
      <c r="F10" s="10"/>
      <c r="G10" s="134"/>
      <c r="H10" s="134"/>
      <c r="I10" s="52"/>
    </row>
    <row r="11" spans="2:9" ht="20.25" x14ac:dyDescent="0.2">
      <c r="B11" s="14" t="s">
        <v>129</v>
      </c>
      <c r="C11" s="15" t="str">
        <f>IFERROR(VLOOKUP(G7,'البيانات '!A3:D78,4,0),"")</f>
        <v>شركة الزهراء</v>
      </c>
      <c r="E11" s="10" t="s">
        <v>130</v>
      </c>
      <c r="F11" s="10"/>
      <c r="G11" s="122" t="str">
        <f>IFERROR(VLOOKUP(G7,'[1]البيانات '!$A$3:$E$102,5,0),"")</f>
        <v>الكابتن - كامل</v>
      </c>
      <c r="H11" s="122"/>
    </row>
    <row r="13" spans="2:9" ht="15.75" thickBot="1" x14ac:dyDescent="0.25"/>
    <row r="14" spans="2:9" ht="19.5" thickTop="1" thickBot="1" x14ac:dyDescent="0.25">
      <c r="B14" s="2" t="s">
        <v>131</v>
      </c>
      <c r="C14" s="3" t="s">
        <v>132</v>
      </c>
      <c r="D14" s="73" t="s">
        <v>133</v>
      </c>
      <c r="E14" s="2" t="s">
        <v>134</v>
      </c>
      <c r="F14" s="2" t="s">
        <v>146</v>
      </c>
      <c r="G14" s="2" t="s">
        <v>135</v>
      </c>
      <c r="H14" s="2" t="s">
        <v>136</v>
      </c>
      <c r="I14" s="53" t="s">
        <v>137</v>
      </c>
    </row>
    <row r="15" spans="2:9" ht="17.25" thickTop="1" thickBot="1" x14ac:dyDescent="0.25">
      <c r="B15" s="16">
        <v>1</v>
      </c>
      <c r="C15" s="17">
        <v>43219</v>
      </c>
      <c r="D15" s="135" t="s">
        <v>200</v>
      </c>
      <c r="E15" s="136"/>
      <c r="F15" s="136"/>
      <c r="G15" s="137"/>
      <c r="H15" s="18">
        <v>23305</v>
      </c>
      <c r="I15" s="54"/>
    </row>
    <row r="16" spans="2:9" ht="16.5" thickTop="1" thickBot="1" x14ac:dyDescent="0.25">
      <c r="B16" s="16">
        <v>2</v>
      </c>
      <c r="C16" s="17"/>
      <c r="D16" s="74" t="s">
        <v>152</v>
      </c>
      <c r="E16" s="18">
        <v>-11048</v>
      </c>
      <c r="F16" s="18">
        <v>23305</v>
      </c>
      <c r="G16" s="18"/>
      <c r="H16" s="18">
        <f t="shared" ref="H16:H44" si="0">E16+F16-G16</f>
        <v>12257</v>
      </c>
      <c r="I16" s="54"/>
    </row>
    <row r="17" spans="2:9" ht="16.5" thickTop="1" thickBot="1" x14ac:dyDescent="0.25">
      <c r="B17" s="16">
        <v>3</v>
      </c>
      <c r="C17" s="17">
        <v>43314</v>
      </c>
      <c r="D17" s="74" t="s">
        <v>152</v>
      </c>
      <c r="E17" s="19">
        <v>-8168</v>
      </c>
      <c r="F17" s="18">
        <v>12257</v>
      </c>
      <c r="G17" s="18"/>
      <c r="H17" s="18">
        <f t="shared" si="0"/>
        <v>4089</v>
      </c>
      <c r="I17" s="54"/>
    </row>
    <row r="18" spans="2:9" ht="16.5" thickTop="1" thickBot="1" x14ac:dyDescent="0.25">
      <c r="B18" s="16">
        <v>4</v>
      </c>
      <c r="C18" s="17"/>
      <c r="D18" s="75"/>
      <c r="E18" s="20"/>
      <c r="F18" s="21"/>
      <c r="G18" s="18"/>
      <c r="H18" s="18">
        <f t="shared" si="0"/>
        <v>0</v>
      </c>
      <c r="I18" s="54"/>
    </row>
    <row r="19" spans="2:9" ht="16.5" thickTop="1" thickBot="1" x14ac:dyDescent="0.25">
      <c r="B19" s="16">
        <v>5</v>
      </c>
      <c r="C19" s="17"/>
      <c r="D19" s="74"/>
      <c r="E19" s="22"/>
      <c r="F19" s="18"/>
      <c r="G19" s="18"/>
      <c r="H19" s="18">
        <f t="shared" si="0"/>
        <v>0</v>
      </c>
      <c r="I19" s="54"/>
    </row>
    <row r="20" spans="2:9" ht="16.5" thickTop="1" thickBot="1" x14ac:dyDescent="0.25">
      <c r="B20" s="16">
        <v>6</v>
      </c>
      <c r="C20" s="17"/>
      <c r="D20" s="74"/>
      <c r="E20" s="18"/>
      <c r="F20" s="18"/>
      <c r="G20" s="18"/>
      <c r="H20" s="18">
        <f t="shared" si="0"/>
        <v>0</v>
      </c>
      <c r="I20" s="54"/>
    </row>
    <row r="21" spans="2:9" ht="16.5" thickTop="1" thickBot="1" x14ac:dyDescent="0.25">
      <c r="B21" s="16">
        <v>7</v>
      </c>
      <c r="C21" s="17"/>
      <c r="D21" s="74"/>
      <c r="E21" s="18"/>
      <c r="F21" s="18"/>
      <c r="G21" s="18"/>
      <c r="H21" s="18">
        <f t="shared" si="0"/>
        <v>0</v>
      </c>
      <c r="I21" s="54"/>
    </row>
    <row r="22" spans="2:9" ht="16.5" thickTop="1" thickBot="1" x14ac:dyDescent="0.25">
      <c r="B22" s="16">
        <v>8</v>
      </c>
      <c r="C22" s="17"/>
      <c r="D22" s="74"/>
      <c r="E22" s="18"/>
      <c r="F22" s="18"/>
      <c r="G22" s="18"/>
      <c r="H22" s="18">
        <f t="shared" si="0"/>
        <v>0</v>
      </c>
      <c r="I22" s="54"/>
    </row>
    <row r="23" spans="2:9" ht="16.5" thickTop="1" thickBot="1" x14ac:dyDescent="0.25">
      <c r="B23" s="16">
        <v>9</v>
      </c>
      <c r="C23" s="17"/>
      <c r="D23" s="74"/>
      <c r="E23" s="18"/>
      <c r="F23" s="18"/>
      <c r="G23" s="18"/>
      <c r="H23" s="23">
        <f t="shared" si="0"/>
        <v>0</v>
      </c>
      <c r="I23" s="54"/>
    </row>
    <row r="24" spans="2:9" ht="16.5" thickTop="1" thickBot="1" x14ac:dyDescent="0.25">
      <c r="B24" s="16">
        <v>10</v>
      </c>
      <c r="C24" s="17"/>
      <c r="D24" s="74"/>
      <c r="E24" s="18"/>
      <c r="F24" s="18"/>
      <c r="G24" s="18"/>
      <c r="H24" s="18">
        <f t="shared" si="0"/>
        <v>0</v>
      </c>
      <c r="I24" s="54"/>
    </row>
    <row r="25" spans="2:9" ht="16.5" thickTop="1" thickBot="1" x14ac:dyDescent="0.25">
      <c r="B25" s="16">
        <v>11</v>
      </c>
      <c r="C25" s="17"/>
      <c r="D25" s="74"/>
      <c r="E25" s="18"/>
      <c r="F25" s="18"/>
      <c r="G25" s="18"/>
      <c r="H25" s="18">
        <f t="shared" si="0"/>
        <v>0</v>
      </c>
      <c r="I25" s="54"/>
    </row>
    <row r="26" spans="2:9" ht="16.5" thickTop="1" thickBot="1" x14ac:dyDescent="0.25">
      <c r="B26" s="16">
        <v>12</v>
      </c>
      <c r="C26" s="17"/>
      <c r="D26" s="74"/>
      <c r="E26" s="18"/>
      <c r="F26" s="18"/>
      <c r="G26" s="18"/>
      <c r="H26" s="18">
        <f t="shared" si="0"/>
        <v>0</v>
      </c>
      <c r="I26" s="54"/>
    </row>
    <row r="27" spans="2:9" ht="16.5" thickTop="1" thickBot="1" x14ac:dyDescent="0.25">
      <c r="B27" s="16">
        <v>13</v>
      </c>
      <c r="C27" s="17"/>
      <c r="D27" s="74"/>
      <c r="E27" s="18"/>
      <c r="F27" s="18"/>
      <c r="G27" s="18"/>
      <c r="H27" s="18">
        <f t="shared" si="0"/>
        <v>0</v>
      </c>
      <c r="I27" s="54"/>
    </row>
    <row r="28" spans="2:9" ht="16.5" thickTop="1" thickBot="1" x14ac:dyDescent="0.25">
      <c r="B28" s="16">
        <v>14</v>
      </c>
      <c r="C28" s="17"/>
      <c r="D28" s="74"/>
      <c r="E28" s="18"/>
      <c r="F28" s="18"/>
      <c r="G28" s="18"/>
      <c r="H28" s="18">
        <f t="shared" si="0"/>
        <v>0</v>
      </c>
      <c r="I28" s="54"/>
    </row>
    <row r="29" spans="2:9" ht="16.5" thickTop="1" thickBot="1" x14ac:dyDescent="0.25">
      <c r="B29" s="16">
        <v>15</v>
      </c>
      <c r="C29" s="17"/>
      <c r="D29" s="74"/>
      <c r="E29" s="18"/>
      <c r="F29" s="18"/>
      <c r="G29" s="18"/>
      <c r="H29" s="18">
        <f t="shared" si="0"/>
        <v>0</v>
      </c>
      <c r="I29" s="54"/>
    </row>
    <row r="30" spans="2:9" ht="16.5" thickTop="1" thickBot="1" x14ac:dyDescent="0.25">
      <c r="B30" s="16">
        <v>16</v>
      </c>
      <c r="C30" s="17"/>
      <c r="D30" s="74"/>
      <c r="E30" s="18"/>
      <c r="F30" s="18"/>
      <c r="G30" s="18"/>
      <c r="H30" s="18">
        <f t="shared" si="0"/>
        <v>0</v>
      </c>
      <c r="I30" s="54"/>
    </row>
    <row r="31" spans="2:9" ht="16.5" thickTop="1" thickBot="1" x14ac:dyDescent="0.25">
      <c r="B31" s="16">
        <v>17</v>
      </c>
      <c r="C31" s="17"/>
      <c r="D31" s="74"/>
      <c r="E31" s="18"/>
      <c r="F31" s="18"/>
      <c r="G31" s="18"/>
      <c r="H31" s="18">
        <f t="shared" si="0"/>
        <v>0</v>
      </c>
      <c r="I31" s="54"/>
    </row>
    <row r="32" spans="2:9" ht="16.5" thickTop="1" thickBot="1" x14ac:dyDescent="0.25">
      <c r="B32" s="16">
        <v>18</v>
      </c>
      <c r="C32" s="17"/>
      <c r="D32" s="74"/>
      <c r="E32" s="18"/>
      <c r="F32" s="18"/>
      <c r="G32" s="18"/>
      <c r="H32" s="18">
        <f t="shared" si="0"/>
        <v>0</v>
      </c>
      <c r="I32" s="54"/>
    </row>
    <row r="33" spans="2:9" ht="16.5" thickTop="1" thickBot="1" x14ac:dyDescent="0.25">
      <c r="B33" s="16">
        <v>19</v>
      </c>
      <c r="C33" s="17"/>
      <c r="D33" s="74"/>
      <c r="E33" s="18"/>
      <c r="F33" s="18"/>
      <c r="G33" s="18"/>
      <c r="H33" s="18">
        <f t="shared" si="0"/>
        <v>0</v>
      </c>
      <c r="I33" s="54"/>
    </row>
    <row r="34" spans="2:9" ht="16.5" thickTop="1" thickBot="1" x14ac:dyDescent="0.25">
      <c r="B34" s="16">
        <v>20</v>
      </c>
      <c r="C34" s="17"/>
      <c r="D34" s="74"/>
      <c r="E34" s="18"/>
      <c r="F34" s="18"/>
      <c r="G34" s="18"/>
      <c r="H34" s="18">
        <f t="shared" si="0"/>
        <v>0</v>
      </c>
      <c r="I34" s="54"/>
    </row>
    <row r="35" spans="2:9" ht="16.5" thickTop="1" thickBot="1" x14ac:dyDescent="0.25">
      <c r="B35" s="16">
        <v>21</v>
      </c>
      <c r="C35" s="17"/>
      <c r="D35" s="74"/>
      <c r="E35" s="18"/>
      <c r="F35" s="18"/>
      <c r="G35" s="18"/>
      <c r="H35" s="18">
        <f t="shared" si="0"/>
        <v>0</v>
      </c>
      <c r="I35" s="54"/>
    </row>
    <row r="36" spans="2:9" ht="16.5" thickTop="1" thickBot="1" x14ac:dyDescent="0.25">
      <c r="B36" s="16">
        <v>22</v>
      </c>
      <c r="C36" s="17"/>
      <c r="D36" s="74"/>
      <c r="E36" s="18"/>
      <c r="F36" s="18"/>
      <c r="G36" s="18"/>
      <c r="H36" s="18">
        <f t="shared" si="0"/>
        <v>0</v>
      </c>
      <c r="I36" s="54"/>
    </row>
    <row r="37" spans="2:9" ht="16.5" thickTop="1" thickBot="1" x14ac:dyDescent="0.25">
      <c r="B37" s="16">
        <v>23</v>
      </c>
      <c r="C37" s="17"/>
      <c r="D37" s="74"/>
      <c r="E37" s="18"/>
      <c r="F37" s="18"/>
      <c r="G37" s="18"/>
      <c r="H37" s="18">
        <f t="shared" si="0"/>
        <v>0</v>
      </c>
      <c r="I37" s="54"/>
    </row>
    <row r="38" spans="2:9" ht="16.5" thickTop="1" thickBot="1" x14ac:dyDescent="0.25">
      <c r="B38" s="16">
        <v>24</v>
      </c>
      <c r="C38" s="17"/>
      <c r="D38" s="76"/>
      <c r="E38" s="18"/>
      <c r="F38" s="18"/>
      <c r="G38" s="18"/>
      <c r="H38" s="18">
        <f t="shared" si="0"/>
        <v>0</v>
      </c>
      <c r="I38" s="54"/>
    </row>
    <row r="39" spans="2:9" ht="16.5" thickTop="1" thickBot="1" x14ac:dyDescent="0.25">
      <c r="B39" s="16">
        <v>25</v>
      </c>
      <c r="C39" s="24"/>
      <c r="D39" s="77"/>
      <c r="E39" s="25"/>
      <c r="F39" s="18"/>
      <c r="G39" s="18"/>
      <c r="H39" s="18">
        <f t="shared" si="0"/>
        <v>0</v>
      </c>
      <c r="I39" s="54"/>
    </row>
    <row r="40" spans="2:9" ht="16.5" thickTop="1" thickBot="1" x14ac:dyDescent="0.25">
      <c r="B40" s="16">
        <v>26</v>
      </c>
      <c r="C40" s="17"/>
      <c r="D40" s="78"/>
      <c r="E40" s="18"/>
      <c r="F40" s="18"/>
      <c r="G40" s="18"/>
      <c r="H40" s="18">
        <f t="shared" si="0"/>
        <v>0</v>
      </c>
      <c r="I40" s="54"/>
    </row>
    <row r="41" spans="2:9" ht="16.5" thickTop="1" thickBot="1" x14ac:dyDescent="0.25">
      <c r="B41" s="16">
        <v>27</v>
      </c>
      <c r="C41" s="17"/>
      <c r="D41" s="74"/>
      <c r="E41" s="18"/>
      <c r="F41" s="18"/>
      <c r="G41" s="18"/>
      <c r="H41" s="18">
        <f t="shared" si="0"/>
        <v>0</v>
      </c>
      <c r="I41" s="54"/>
    </row>
    <row r="42" spans="2:9" ht="16.5" thickTop="1" thickBot="1" x14ac:dyDescent="0.25">
      <c r="B42" s="16">
        <v>28</v>
      </c>
      <c r="C42" s="17"/>
      <c r="D42" s="74"/>
      <c r="E42" s="18"/>
      <c r="F42" s="18"/>
      <c r="G42" s="18"/>
      <c r="H42" s="18">
        <f t="shared" si="0"/>
        <v>0</v>
      </c>
      <c r="I42" s="54"/>
    </row>
    <row r="43" spans="2:9" ht="16.5" thickTop="1" thickBot="1" x14ac:dyDescent="0.25">
      <c r="B43" s="16">
        <v>29</v>
      </c>
      <c r="C43" s="17"/>
      <c r="D43" s="74"/>
      <c r="E43" s="18"/>
      <c r="F43" s="18"/>
      <c r="G43" s="18"/>
      <c r="H43" s="18">
        <f t="shared" si="0"/>
        <v>0</v>
      </c>
      <c r="I43" s="54"/>
    </row>
    <row r="44" spans="2:9" ht="16.5" thickTop="1" thickBot="1" x14ac:dyDescent="0.25">
      <c r="B44" s="16">
        <v>30</v>
      </c>
      <c r="C44" s="17"/>
      <c r="D44" s="74"/>
      <c r="E44" s="18"/>
      <c r="F44" s="18"/>
      <c r="G44" s="18"/>
      <c r="H44" s="18">
        <f t="shared" si="0"/>
        <v>0</v>
      </c>
      <c r="I44" s="54"/>
    </row>
    <row r="45" spans="2:9" ht="21.75" thickTop="1" thickBot="1" x14ac:dyDescent="0.25">
      <c r="B45" s="123" t="s">
        <v>138</v>
      </c>
      <c r="C45" s="124"/>
      <c r="D45" s="125"/>
      <c r="E45" s="26">
        <f>SUM(E15:E44)</f>
        <v>-19216</v>
      </c>
      <c r="F45" s="27"/>
      <c r="G45" s="26">
        <f>SUM(G15:G44)</f>
        <v>0</v>
      </c>
      <c r="H45" s="27"/>
      <c r="I45" s="54"/>
    </row>
    <row r="46" spans="2:9" ht="15.75" thickTop="1" x14ac:dyDescent="0.2"/>
    <row r="47" spans="2:9" x14ac:dyDescent="0.2">
      <c r="B47" s="120" t="s">
        <v>139</v>
      </c>
      <c r="C47" s="120"/>
      <c r="E47" s="121" t="s">
        <v>140</v>
      </c>
      <c r="F47" s="121"/>
      <c r="G47" s="121"/>
      <c r="H47" s="121"/>
      <c r="I47" s="121"/>
    </row>
    <row r="48" spans="2:9" x14ac:dyDescent="0.2">
      <c r="B48" s="120" t="s">
        <v>141</v>
      </c>
      <c r="C48" s="120"/>
      <c r="E48" s="121" t="s">
        <v>142</v>
      </c>
      <c r="F48" s="121"/>
      <c r="G48" s="121"/>
      <c r="H48" s="121"/>
      <c r="I48" s="121"/>
    </row>
    <row r="49" spans="2:9" x14ac:dyDescent="0.2">
      <c r="B49" s="120" t="s">
        <v>143</v>
      </c>
      <c r="C49" s="120"/>
      <c r="E49" s="121" t="s">
        <v>151</v>
      </c>
      <c r="F49" s="121"/>
      <c r="G49" s="121"/>
      <c r="H49" s="121"/>
      <c r="I49" s="121"/>
    </row>
    <row r="50" spans="2:9" x14ac:dyDescent="0.2">
      <c r="B50" s="28"/>
      <c r="C50" s="29"/>
    </row>
    <row r="51" spans="2:9" x14ac:dyDescent="0.2">
      <c r="B51" s="28"/>
      <c r="C51" s="29"/>
    </row>
    <row r="52" spans="2:9" x14ac:dyDescent="0.2">
      <c r="B52" s="28"/>
      <c r="C52" s="29"/>
    </row>
    <row r="53" spans="2:9" x14ac:dyDescent="0.2">
      <c r="B53" s="28"/>
      <c r="C53" s="29"/>
    </row>
    <row r="54" spans="2:9" x14ac:dyDescent="0.2">
      <c r="B54" s="28"/>
      <c r="C54" s="29"/>
    </row>
    <row r="55" spans="2:9" x14ac:dyDescent="0.2">
      <c r="B55" s="28"/>
      <c r="C55" s="29"/>
    </row>
    <row r="56" spans="2:9" x14ac:dyDescent="0.2">
      <c r="B56" s="28"/>
      <c r="C56" s="29"/>
    </row>
  </sheetData>
  <mergeCells count="15">
    <mergeCell ref="B49:C49"/>
    <mergeCell ref="E49:I49"/>
    <mergeCell ref="B3:D4"/>
    <mergeCell ref="G6:H6"/>
    <mergeCell ref="G7:H7"/>
    <mergeCell ref="G9:H9"/>
    <mergeCell ref="G10:H10"/>
    <mergeCell ref="B47:C47"/>
    <mergeCell ref="E47:I47"/>
    <mergeCell ref="E3:I4"/>
    <mergeCell ref="G11:H11"/>
    <mergeCell ref="B45:D45"/>
    <mergeCell ref="B48:C48"/>
    <mergeCell ref="E48:I48"/>
    <mergeCell ref="D15:G15"/>
  </mergeCells>
  <pageMargins left="0.7" right="0.7" top="0.75" bottom="0.75" header="0.3" footer="0.3"/>
  <pageSetup paperSize="9" orientation="portrait" r:id="rId1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I56"/>
  <sheetViews>
    <sheetView rightToLeft="1" topLeftCell="A7" workbookViewId="0">
      <selection activeCell="G7" sqref="G7"/>
    </sheetView>
  </sheetViews>
  <sheetFormatPr defaultRowHeight="15" x14ac:dyDescent="0.2"/>
  <cols>
    <col min="1" max="1" width="15.5" style="8" customWidth="1"/>
    <col min="2" max="2" width="17.125" style="8" customWidth="1"/>
    <col min="3" max="3" width="25.5" style="9" customWidth="1"/>
    <col min="4" max="4" width="15.75" style="70" customWidth="1"/>
    <col min="5" max="6" width="13.375" style="8" customWidth="1"/>
    <col min="7" max="8" width="13.5" style="8" customWidth="1"/>
    <col min="9" max="9" width="9" style="50"/>
    <col min="10" max="16384" width="9" style="8"/>
  </cols>
  <sheetData>
    <row r="2" spans="2:9" s="6" customFormat="1" ht="14.25" customHeight="1" x14ac:dyDescent="0.2">
      <c r="C2" s="7"/>
      <c r="D2" s="69"/>
      <c r="I2" s="51"/>
    </row>
    <row r="3" spans="2:9" s="1" customFormat="1" ht="17.25" customHeight="1" x14ac:dyDescent="0.2">
      <c r="B3" s="127" t="s">
        <v>121</v>
      </c>
      <c r="C3" s="128"/>
      <c r="D3" s="128"/>
      <c r="E3" s="126" t="s">
        <v>122</v>
      </c>
      <c r="F3" s="126"/>
      <c r="G3" s="126"/>
      <c r="H3" s="126"/>
      <c r="I3" s="126"/>
    </row>
    <row r="4" spans="2:9" s="6" customFormat="1" ht="18" customHeight="1" x14ac:dyDescent="0.2">
      <c r="B4" s="128"/>
      <c r="C4" s="128"/>
      <c r="D4" s="128"/>
      <c r="E4" s="126"/>
      <c r="F4" s="126"/>
      <c r="G4" s="126"/>
      <c r="H4" s="126"/>
      <c r="I4" s="126"/>
    </row>
    <row r="5" spans="2:9" ht="15.75" thickBot="1" x14ac:dyDescent="0.25"/>
    <row r="6" spans="2:9" ht="17.25" thickTop="1" thickBot="1" x14ac:dyDescent="0.25">
      <c r="G6" s="129" t="s">
        <v>123</v>
      </c>
      <c r="H6" s="130"/>
    </row>
    <row r="7" spans="2:9" s="10" customFormat="1" ht="19.5" thickTop="1" thickBot="1" x14ac:dyDescent="0.25">
      <c r="C7" s="11"/>
      <c r="D7" s="71" t="s">
        <v>124</v>
      </c>
      <c r="G7" s="131">
        <v>19</v>
      </c>
      <c r="H7" s="132"/>
      <c r="I7" s="52"/>
    </row>
    <row r="8" spans="2:9" s="10" customFormat="1" ht="18.75" thickTop="1" x14ac:dyDescent="0.2">
      <c r="B8" s="8"/>
      <c r="C8" s="11"/>
      <c r="D8" s="72"/>
      <c r="E8" s="8"/>
      <c r="F8" s="8"/>
      <c r="I8" s="52"/>
    </row>
    <row r="9" spans="2:9" s="10" customFormat="1" ht="18" x14ac:dyDescent="0.2">
      <c r="B9" s="10" t="s">
        <v>125</v>
      </c>
      <c r="C9" s="11" t="str">
        <f>IFERROR(VLOOKUP(G7,'[1]البيانات '!$A$3:$B$102,2,0),"")</f>
        <v>محمد جوده ابو يوسف</v>
      </c>
      <c r="D9" s="72"/>
      <c r="E9" s="10" t="s">
        <v>126</v>
      </c>
      <c r="G9" s="133">
        <f>IFERROR(VLOOKUP(G7,'البيانات '!A3:C78,3,0),"")</f>
        <v>1001299166</v>
      </c>
      <c r="H9" s="133"/>
      <c r="I9" s="52"/>
    </row>
    <row r="10" spans="2:9" ht="18" x14ac:dyDescent="0.2">
      <c r="B10" s="13" t="s">
        <v>127</v>
      </c>
      <c r="E10" s="10" t="s">
        <v>128</v>
      </c>
      <c r="F10" s="10"/>
      <c r="G10" s="134"/>
      <c r="H10" s="134"/>
      <c r="I10" s="52"/>
    </row>
    <row r="11" spans="2:9" ht="20.25" x14ac:dyDescent="0.2">
      <c r="B11" s="14" t="s">
        <v>129</v>
      </c>
      <c r="C11" s="15" t="str">
        <f>IFERROR(VLOOKUP(G7,'البيانات '!A3:D78,4,0),"")</f>
        <v>ابو حمص</v>
      </c>
      <c r="E11" s="10" t="s">
        <v>130</v>
      </c>
      <c r="F11" s="10"/>
      <c r="G11" s="122" t="str">
        <f>IFERROR(VLOOKUP(G7,'[1]البيانات '!$A$3:$E$102,5,0),"")</f>
        <v>محمد عبدالشفيع</v>
      </c>
      <c r="H11" s="122"/>
    </row>
    <row r="13" spans="2:9" ht="15.75" thickBot="1" x14ac:dyDescent="0.25"/>
    <row r="14" spans="2:9" ht="19.5" thickTop="1" thickBot="1" x14ac:dyDescent="0.25">
      <c r="B14" s="2" t="s">
        <v>131</v>
      </c>
      <c r="C14" s="3" t="s">
        <v>132</v>
      </c>
      <c r="D14" s="73" t="s">
        <v>133</v>
      </c>
      <c r="E14" s="2" t="s">
        <v>134</v>
      </c>
      <c r="F14" s="2" t="s">
        <v>146</v>
      </c>
      <c r="G14" s="2" t="s">
        <v>135</v>
      </c>
      <c r="H14" s="2" t="s">
        <v>136</v>
      </c>
      <c r="I14" s="53" t="s">
        <v>137</v>
      </c>
    </row>
    <row r="15" spans="2:9" ht="16.5" thickTop="1" thickBot="1" x14ac:dyDescent="0.25">
      <c r="B15" s="16">
        <v>1</v>
      </c>
      <c r="C15" s="17">
        <v>43130</v>
      </c>
      <c r="D15" s="74">
        <v>5106</v>
      </c>
      <c r="E15" s="18">
        <v>2930</v>
      </c>
      <c r="F15" s="37">
        <v>0</v>
      </c>
      <c r="G15" s="37">
        <v>0</v>
      </c>
      <c r="H15" s="18">
        <f>E15+F15-G15</f>
        <v>2930</v>
      </c>
      <c r="I15" s="54"/>
    </row>
    <row r="16" spans="2:9" ht="16.5" thickTop="1" thickBot="1" x14ac:dyDescent="0.25">
      <c r="B16" s="16">
        <v>2</v>
      </c>
      <c r="C16" s="17">
        <v>43144</v>
      </c>
      <c r="D16" s="74">
        <v>5312</v>
      </c>
      <c r="E16" s="37">
        <v>0</v>
      </c>
      <c r="F16" s="18">
        <v>2930</v>
      </c>
      <c r="G16" s="18">
        <v>1000</v>
      </c>
      <c r="H16" s="18">
        <f t="shared" ref="H16:H44" si="0">E16+F16-G16</f>
        <v>1930</v>
      </c>
      <c r="I16" s="54"/>
    </row>
    <row r="17" spans="2:9" ht="16.5" thickTop="1" thickBot="1" x14ac:dyDescent="0.25">
      <c r="B17" s="16">
        <v>3</v>
      </c>
      <c r="C17" s="17">
        <v>43172</v>
      </c>
      <c r="D17" s="74">
        <v>5333</v>
      </c>
      <c r="E17" s="95">
        <v>0</v>
      </c>
      <c r="F17" s="18">
        <v>1930</v>
      </c>
      <c r="G17" s="18">
        <v>1000</v>
      </c>
      <c r="H17" s="18">
        <f t="shared" si="0"/>
        <v>930</v>
      </c>
      <c r="I17" s="54"/>
    </row>
    <row r="18" spans="2:9" ht="16.5" thickTop="1" thickBot="1" x14ac:dyDescent="0.25">
      <c r="B18" s="16">
        <v>4</v>
      </c>
      <c r="C18" s="17">
        <v>43184</v>
      </c>
      <c r="D18" s="75">
        <v>5346</v>
      </c>
      <c r="E18" s="96">
        <v>0</v>
      </c>
      <c r="F18" s="21">
        <v>930</v>
      </c>
      <c r="G18" s="18">
        <v>500</v>
      </c>
      <c r="H18" s="18">
        <f t="shared" si="0"/>
        <v>430</v>
      </c>
      <c r="I18" s="54"/>
    </row>
    <row r="19" spans="2:9" ht="16.5" thickTop="1" thickBot="1" x14ac:dyDescent="0.25">
      <c r="B19" s="16">
        <v>5</v>
      </c>
      <c r="C19" s="17">
        <v>43205</v>
      </c>
      <c r="D19" s="74">
        <v>5166</v>
      </c>
      <c r="E19" s="22">
        <v>720</v>
      </c>
      <c r="F19" s="18">
        <v>430</v>
      </c>
      <c r="G19" s="18">
        <v>500</v>
      </c>
      <c r="H19" s="18">
        <f t="shared" si="0"/>
        <v>650</v>
      </c>
      <c r="I19" s="54"/>
    </row>
    <row r="20" spans="2:9" ht="16.5" thickTop="1" thickBot="1" x14ac:dyDescent="0.25">
      <c r="B20" s="16">
        <v>6</v>
      </c>
      <c r="C20" s="9">
        <v>43205</v>
      </c>
      <c r="D20" s="74">
        <v>5167</v>
      </c>
      <c r="E20" s="18">
        <v>-570</v>
      </c>
      <c r="F20" s="18">
        <v>650</v>
      </c>
      <c r="G20" s="37">
        <v>0</v>
      </c>
      <c r="H20" s="18">
        <f t="shared" si="0"/>
        <v>80</v>
      </c>
      <c r="I20" s="54"/>
    </row>
    <row r="21" spans="2:9" ht="16.5" thickTop="1" thickBot="1" x14ac:dyDescent="0.25">
      <c r="B21" s="16">
        <v>7</v>
      </c>
      <c r="C21" s="17">
        <v>43234</v>
      </c>
      <c r="D21" s="74">
        <v>5237</v>
      </c>
      <c r="E21" s="18">
        <v>1850</v>
      </c>
      <c r="F21" s="18">
        <v>80</v>
      </c>
      <c r="G21" s="37">
        <v>0</v>
      </c>
      <c r="H21" s="18">
        <f t="shared" si="0"/>
        <v>1930</v>
      </c>
      <c r="I21" s="54"/>
    </row>
    <row r="22" spans="2:9" ht="16.5" thickTop="1" thickBot="1" x14ac:dyDescent="0.25">
      <c r="B22" s="16">
        <v>8</v>
      </c>
      <c r="C22" s="17">
        <v>43240</v>
      </c>
      <c r="D22" s="74">
        <v>5423</v>
      </c>
      <c r="E22" s="37">
        <v>0</v>
      </c>
      <c r="F22" s="18">
        <v>1930</v>
      </c>
      <c r="G22" s="18">
        <v>500</v>
      </c>
      <c r="H22" s="18">
        <f t="shared" si="0"/>
        <v>1430</v>
      </c>
      <c r="I22" s="54"/>
    </row>
    <row r="23" spans="2:9" ht="16.5" thickTop="1" thickBot="1" x14ac:dyDescent="0.25">
      <c r="B23" s="16">
        <v>9</v>
      </c>
      <c r="C23" s="17">
        <v>43247</v>
      </c>
      <c r="D23" s="74">
        <v>5428</v>
      </c>
      <c r="E23" s="37">
        <v>0</v>
      </c>
      <c r="F23" s="18">
        <v>1430</v>
      </c>
      <c r="G23" s="18">
        <v>500</v>
      </c>
      <c r="H23" s="23">
        <f t="shared" si="0"/>
        <v>930</v>
      </c>
      <c r="I23" s="54"/>
    </row>
    <row r="24" spans="2:9" ht="16.5" thickTop="1" thickBot="1" x14ac:dyDescent="0.25">
      <c r="B24" s="16">
        <v>10</v>
      </c>
      <c r="C24" s="17">
        <v>43261</v>
      </c>
      <c r="D24" s="74">
        <v>5449</v>
      </c>
      <c r="E24" s="37">
        <v>0</v>
      </c>
      <c r="F24" s="18">
        <v>930</v>
      </c>
      <c r="G24" s="18">
        <v>400</v>
      </c>
      <c r="H24" s="18">
        <f t="shared" si="0"/>
        <v>530</v>
      </c>
      <c r="I24" s="54"/>
    </row>
    <row r="25" spans="2:9" ht="16.5" thickTop="1" thickBot="1" x14ac:dyDescent="0.25">
      <c r="B25" s="16">
        <v>11</v>
      </c>
      <c r="C25" s="17">
        <v>43275</v>
      </c>
      <c r="D25" s="74">
        <v>1015</v>
      </c>
      <c r="E25" s="37">
        <v>0</v>
      </c>
      <c r="F25" s="18">
        <v>530</v>
      </c>
      <c r="G25" s="18">
        <v>500</v>
      </c>
      <c r="H25" s="18">
        <f t="shared" si="0"/>
        <v>30</v>
      </c>
      <c r="I25" s="54"/>
    </row>
    <row r="26" spans="2:9" ht="16.5" thickTop="1" thickBot="1" x14ac:dyDescent="0.25">
      <c r="B26" s="16">
        <v>12</v>
      </c>
      <c r="C26" s="17">
        <v>43278</v>
      </c>
      <c r="D26" s="74">
        <v>5471</v>
      </c>
      <c r="E26" s="18">
        <v>4350</v>
      </c>
      <c r="F26" s="18">
        <v>30</v>
      </c>
      <c r="G26" s="37">
        <v>0</v>
      </c>
      <c r="H26" s="18">
        <f t="shared" si="0"/>
        <v>4380</v>
      </c>
      <c r="I26" s="54"/>
    </row>
    <row r="27" spans="2:9" ht="16.5" thickTop="1" thickBot="1" x14ac:dyDescent="0.25">
      <c r="B27" s="16">
        <v>13</v>
      </c>
      <c r="C27" s="17">
        <v>43317</v>
      </c>
      <c r="D27" s="74">
        <v>26</v>
      </c>
      <c r="E27" s="37">
        <v>0</v>
      </c>
      <c r="F27" s="18">
        <v>4380</v>
      </c>
      <c r="G27" s="18">
        <v>500</v>
      </c>
      <c r="H27" s="18">
        <f t="shared" si="0"/>
        <v>3880</v>
      </c>
      <c r="I27" s="54"/>
    </row>
    <row r="28" spans="2:9" ht="16.5" thickTop="1" thickBot="1" x14ac:dyDescent="0.25">
      <c r="B28" s="16">
        <v>14</v>
      </c>
      <c r="C28" s="17">
        <v>43324</v>
      </c>
      <c r="D28" s="74">
        <v>35</v>
      </c>
      <c r="E28" s="37">
        <v>0</v>
      </c>
      <c r="F28" s="18">
        <v>3880</v>
      </c>
      <c r="G28" s="18">
        <v>500</v>
      </c>
      <c r="H28" s="18">
        <f t="shared" si="0"/>
        <v>3380</v>
      </c>
      <c r="I28" s="54"/>
    </row>
    <row r="29" spans="2:9" ht="16.5" thickTop="1" thickBot="1" x14ac:dyDescent="0.25">
      <c r="B29" s="16">
        <v>15</v>
      </c>
      <c r="C29" s="17">
        <v>43331</v>
      </c>
      <c r="D29" s="74">
        <v>47</v>
      </c>
      <c r="E29" s="37">
        <v>0</v>
      </c>
      <c r="F29" s="18">
        <v>3380</v>
      </c>
      <c r="G29" s="18">
        <v>1000</v>
      </c>
      <c r="H29" s="18">
        <f t="shared" si="0"/>
        <v>2380</v>
      </c>
      <c r="I29" s="54"/>
    </row>
    <row r="30" spans="2:9" ht="16.5" thickTop="1" thickBot="1" x14ac:dyDescent="0.25">
      <c r="B30" s="16">
        <v>16</v>
      </c>
      <c r="C30" s="17">
        <v>43338</v>
      </c>
      <c r="D30" s="74">
        <v>52</v>
      </c>
      <c r="E30" s="37">
        <v>0</v>
      </c>
      <c r="F30" s="18">
        <v>2380</v>
      </c>
      <c r="G30" s="18">
        <v>500</v>
      </c>
      <c r="H30" s="18">
        <f t="shared" si="0"/>
        <v>1880</v>
      </c>
      <c r="I30" s="54"/>
    </row>
    <row r="31" spans="2:9" ht="16.5" thickTop="1" thickBot="1" x14ac:dyDescent="0.25">
      <c r="B31" s="16">
        <v>17</v>
      </c>
      <c r="C31" s="17">
        <v>43359</v>
      </c>
      <c r="D31" s="74">
        <v>85</v>
      </c>
      <c r="E31" s="37">
        <v>0</v>
      </c>
      <c r="F31" s="18">
        <v>1880</v>
      </c>
      <c r="G31" s="18">
        <v>500</v>
      </c>
      <c r="H31" s="18">
        <f t="shared" si="0"/>
        <v>1380</v>
      </c>
      <c r="I31" s="54"/>
    </row>
    <row r="32" spans="2:9" ht="16.5" thickTop="1" thickBot="1" x14ac:dyDescent="0.25">
      <c r="B32" s="16">
        <v>18</v>
      </c>
      <c r="C32" s="17"/>
      <c r="D32" s="74"/>
      <c r="E32" s="18"/>
      <c r="F32" s="18"/>
      <c r="G32" s="18"/>
      <c r="H32" s="18">
        <f t="shared" si="0"/>
        <v>0</v>
      </c>
      <c r="I32" s="54"/>
    </row>
    <row r="33" spans="2:9" ht="16.5" thickTop="1" thickBot="1" x14ac:dyDescent="0.25">
      <c r="B33" s="16">
        <v>19</v>
      </c>
      <c r="C33" s="17"/>
      <c r="D33" s="74"/>
      <c r="E33" s="18"/>
      <c r="F33" s="18"/>
      <c r="G33" s="18"/>
      <c r="H33" s="18">
        <f t="shared" si="0"/>
        <v>0</v>
      </c>
      <c r="I33" s="54"/>
    </row>
    <row r="34" spans="2:9" ht="16.5" thickTop="1" thickBot="1" x14ac:dyDescent="0.25">
      <c r="B34" s="16">
        <v>20</v>
      </c>
      <c r="C34" s="17"/>
      <c r="D34" s="74"/>
      <c r="E34" s="18"/>
      <c r="F34" s="18"/>
      <c r="G34" s="18"/>
      <c r="H34" s="18">
        <f t="shared" si="0"/>
        <v>0</v>
      </c>
      <c r="I34" s="54"/>
    </row>
    <row r="35" spans="2:9" ht="16.5" thickTop="1" thickBot="1" x14ac:dyDescent="0.25">
      <c r="B35" s="16">
        <v>21</v>
      </c>
      <c r="C35" s="17"/>
      <c r="D35" s="74"/>
      <c r="E35" s="18"/>
      <c r="F35" s="18"/>
      <c r="G35" s="18"/>
      <c r="H35" s="18">
        <f t="shared" si="0"/>
        <v>0</v>
      </c>
      <c r="I35" s="54"/>
    </row>
    <row r="36" spans="2:9" ht="16.5" thickTop="1" thickBot="1" x14ac:dyDescent="0.25">
      <c r="B36" s="16">
        <v>22</v>
      </c>
      <c r="C36" s="17"/>
      <c r="D36" s="74"/>
      <c r="E36" s="18"/>
      <c r="F36" s="18"/>
      <c r="G36" s="18"/>
      <c r="H36" s="18">
        <f t="shared" si="0"/>
        <v>0</v>
      </c>
      <c r="I36" s="54"/>
    </row>
    <row r="37" spans="2:9" ht="16.5" thickTop="1" thickBot="1" x14ac:dyDescent="0.25">
      <c r="B37" s="16">
        <v>23</v>
      </c>
      <c r="C37" s="17"/>
      <c r="D37" s="74"/>
      <c r="E37" s="18"/>
      <c r="F37" s="18"/>
      <c r="G37" s="18"/>
      <c r="H37" s="18">
        <f t="shared" si="0"/>
        <v>0</v>
      </c>
      <c r="I37" s="54"/>
    </row>
    <row r="38" spans="2:9" ht="16.5" thickTop="1" thickBot="1" x14ac:dyDescent="0.25">
      <c r="B38" s="16">
        <v>24</v>
      </c>
      <c r="C38" s="17"/>
      <c r="D38" s="76"/>
      <c r="E38" s="18"/>
      <c r="F38" s="18"/>
      <c r="G38" s="18"/>
      <c r="H38" s="18">
        <f t="shared" si="0"/>
        <v>0</v>
      </c>
      <c r="I38" s="54"/>
    </row>
    <row r="39" spans="2:9" ht="16.5" thickTop="1" thickBot="1" x14ac:dyDescent="0.25">
      <c r="B39" s="16">
        <v>25</v>
      </c>
      <c r="C39" s="24"/>
      <c r="D39" s="77"/>
      <c r="E39" s="25"/>
      <c r="F39" s="18"/>
      <c r="G39" s="18"/>
      <c r="H39" s="18">
        <f t="shared" si="0"/>
        <v>0</v>
      </c>
      <c r="I39" s="54"/>
    </row>
    <row r="40" spans="2:9" ht="16.5" thickTop="1" thickBot="1" x14ac:dyDescent="0.25">
      <c r="B40" s="16">
        <v>26</v>
      </c>
      <c r="C40" s="17"/>
      <c r="D40" s="78"/>
      <c r="E40" s="18"/>
      <c r="F40" s="18"/>
      <c r="G40" s="18"/>
      <c r="H40" s="18">
        <f t="shared" si="0"/>
        <v>0</v>
      </c>
      <c r="I40" s="54"/>
    </row>
    <row r="41" spans="2:9" ht="16.5" thickTop="1" thickBot="1" x14ac:dyDescent="0.25">
      <c r="B41" s="16">
        <v>27</v>
      </c>
      <c r="C41" s="17"/>
      <c r="D41" s="74"/>
      <c r="E41" s="18"/>
      <c r="F41" s="18"/>
      <c r="G41" s="18"/>
      <c r="H41" s="18">
        <f t="shared" si="0"/>
        <v>0</v>
      </c>
      <c r="I41" s="54"/>
    </row>
    <row r="42" spans="2:9" ht="16.5" thickTop="1" thickBot="1" x14ac:dyDescent="0.25">
      <c r="B42" s="16">
        <v>28</v>
      </c>
      <c r="C42" s="17"/>
      <c r="D42" s="74"/>
      <c r="E42" s="18"/>
      <c r="F42" s="18"/>
      <c r="G42" s="18"/>
      <c r="H42" s="18">
        <f t="shared" si="0"/>
        <v>0</v>
      </c>
      <c r="I42" s="54"/>
    </row>
    <row r="43" spans="2:9" ht="16.5" thickTop="1" thickBot="1" x14ac:dyDescent="0.25">
      <c r="B43" s="16">
        <v>29</v>
      </c>
      <c r="C43" s="17"/>
      <c r="D43" s="74"/>
      <c r="E43" s="18"/>
      <c r="F43" s="18"/>
      <c r="G43" s="18"/>
      <c r="H43" s="18">
        <f t="shared" si="0"/>
        <v>0</v>
      </c>
      <c r="I43" s="54"/>
    </row>
    <row r="44" spans="2:9" ht="16.5" thickTop="1" thickBot="1" x14ac:dyDescent="0.25">
      <c r="B44" s="16">
        <v>30</v>
      </c>
      <c r="C44" s="17"/>
      <c r="D44" s="74"/>
      <c r="E44" s="18"/>
      <c r="F44" s="18"/>
      <c r="G44" s="18"/>
      <c r="H44" s="18">
        <f t="shared" si="0"/>
        <v>0</v>
      </c>
      <c r="I44" s="54"/>
    </row>
    <row r="45" spans="2:9" ht="21.75" thickTop="1" thickBot="1" x14ac:dyDescent="0.25">
      <c r="B45" s="123" t="s">
        <v>138</v>
      </c>
      <c r="C45" s="124"/>
      <c r="D45" s="125"/>
      <c r="E45" s="26">
        <f>SUM(E15:E44)</f>
        <v>9280</v>
      </c>
      <c r="F45" s="27"/>
      <c r="G45" s="26">
        <f>SUM(G15:G44)</f>
        <v>7900</v>
      </c>
      <c r="H45" s="27"/>
      <c r="I45" s="54"/>
    </row>
    <row r="46" spans="2:9" ht="15.75" thickTop="1" x14ac:dyDescent="0.2"/>
    <row r="47" spans="2:9" x14ac:dyDescent="0.2">
      <c r="B47" s="120" t="s">
        <v>139</v>
      </c>
      <c r="C47" s="120"/>
      <c r="E47" s="121" t="s">
        <v>140</v>
      </c>
      <c r="F47" s="121"/>
      <c r="G47" s="121"/>
      <c r="H47" s="121"/>
      <c r="I47" s="121"/>
    </row>
    <row r="48" spans="2:9" x14ac:dyDescent="0.2">
      <c r="B48" s="120" t="s">
        <v>141</v>
      </c>
      <c r="C48" s="120"/>
      <c r="E48" s="121" t="s">
        <v>142</v>
      </c>
      <c r="F48" s="121"/>
      <c r="G48" s="121"/>
      <c r="H48" s="121"/>
      <c r="I48" s="121"/>
    </row>
    <row r="49" spans="2:9" x14ac:dyDescent="0.2">
      <c r="B49" s="120" t="s">
        <v>143</v>
      </c>
      <c r="C49" s="120"/>
      <c r="E49" s="121" t="s">
        <v>151</v>
      </c>
      <c r="F49" s="121"/>
      <c r="G49" s="121"/>
      <c r="H49" s="121"/>
      <c r="I49" s="121"/>
    </row>
    <row r="50" spans="2:9" x14ac:dyDescent="0.2">
      <c r="B50" s="28"/>
      <c r="C50" s="29"/>
    </row>
    <row r="51" spans="2:9" x14ac:dyDescent="0.2">
      <c r="B51" s="28"/>
      <c r="C51" s="29"/>
    </row>
    <row r="52" spans="2:9" x14ac:dyDescent="0.2">
      <c r="B52" s="28"/>
      <c r="C52" s="29"/>
    </row>
    <row r="53" spans="2:9" x14ac:dyDescent="0.2">
      <c r="B53" s="28"/>
      <c r="C53" s="29"/>
    </row>
    <row r="54" spans="2:9" x14ac:dyDescent="0.2">
      <c r="B54" s="28"/>
      <c r="C54" s="29"/>
    </row>
    <row r="55" spans="2:9" x14ac:dyDescent="0.2">
      <c r="B55" s="28"/>
      <c r="C55" s="29"/>
    </row>
    <row r="56" spans="2:9" x14ac:dyDescent="0.2">
      <c r="B56" s="28"/>
      <c r="C56" s="29"/>
    </row>
  </sheetData>
  <mergeCells count="14">
    <mergeCell ref="B49:C49"/>
    <mergeCell ref="E49:I49"/>
    <mergeCell ref="B3:D4"/>
    <mergeCell ref="G6:H6"/>
    <mergeCell ref="G7:H7"/>
    <mergeCell ref="G9:H9"/>
    <mergeCell ref="G10:H10"/>
    <mergeCell ref="B47:C47"/>
    <mergeCell ref="E47:I47"/>
    <mergeCell ref="E3:I4"/>
    <mergeCell ref="G11:H11"/>
    <mergeCell ref="B45:D45"/>
    <mergeCell ref="B48:C48"/>
    <mergeCell ref="E48:I48"/>
  </mergeCells>
  <pageMargins left="0.7" right="0.7" top="0.75" bottom="0.75" header="0.3" footer="0.3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I56"/>
  <sheetViews>
    <sheetView rightToLeft="1" workbookViewId="0">
      <selection activeCell="G7" sqref="G7"/>
    </sheetView>
  </sheetViews>
  <sheetFormatPr defaultRowHeight="15" x14ac:dyDescent="0.2"/>
  <cols>
    <col min="1" max="1" width="15.5" style="8" customWidth="1"/>
    <col min="2" max="2" width="17.125" style="8" customWidth="1"/>
    <col min="3" max="3" width="30.75" style="9" bestFit="1" customWidth="1"/>
    <col min="4" max="4" width="15.75" style="70" customWidth="1"/>
    <col min="5" max="6" width="13.375" style="8" customWidth="1"/>
    <col min="7" max="8" width="13.5" style="8" customWidth="1"/>
    <col min="9" max="9" width="9" style="50"/>
    <col min="10" max="16384" width="9" style="8"/>
  </cols>
  <sheetData>
    <row r="2" spans="2:9" s="6" customFormat="1" ht="14.25" customHeight="1" x14ac:dyDescent="0.2">
      <c r="C2" s="7"/>
      <c r="D2" s="69"/>
      <c r="I2" s="51"/>
    </row>
    <row r="3" spans="2:9" s="1" customFormat="1" ht="17.25" customHeight="1" x14ac:dyDescent="0.2">
      <c r="B3" s="127" t="s">
        <v>121</v>
      </c>
      <c r="C3" s="128"/>
      <c r="D3" s="128"/>
      <c r="E3" s="126" t="s">
        <v>122</v>
      </c>
      <c r="F3" s="126"/>
      <c r="G3" s="126"/>
      <c r="H3" s="126"/>
      <c r="I3" s="126"/>
    </row>
    <row r="4" spans="2:9" s="6" customFormat="1" ht="18" customHeight="1" x14ac:dyDescent="0.2">
      <c r="B4" s="128"/>
      <c r="C4" s="128"/>
      <c r="D4" s="128"/>
      <c r="E4" s="126"/>
      <c r="F4" s="126"/>
      <c r="G4" s="126"/>
      <c r="H4" s="126"/>
      <c r="I4" s="126"/>
    </row>
    <row r="5" spans="2:9" ht="15.75" thickBot="1" x14ac:dyDescent="0.25"/>
    <row r="6" spans="2:9" ht="17.25" thickTop="1" thickBot="1" x14ac:dyDescent="0.25">
      <c r="G6" s="129" t="s">
        <v>123</v>
      </c>
      <c r="H6" s="130"/>
    </row>
    <row r="7" spans="2:9" s="10" customFormat="1" ht="19.5" thickTop="1" thickBot="1" x14ac:dyDescent="0.25">
      <c r="C7" s="11"/>
      <c r="D7" s="71" t="s">
        <v>124</v>
      </c>
      <c r="G7" s="131">
        <v>15</v>
      </c>
      <c r="H7" s="132"/>
      <c r="I7" s="52"/>
    </row>
    <row r="8" spans="2:9" s="10" customFormat="1" ht="18.75" thickTop="1" x14ac:dyDescent="0.2">
      <c r="B8" s="8"/>
      <c r="C8" s="11"/>
      <c r="D8" s="72"/>
      <c r="E8" s="8"/>
      <c r="F8" s="8"/>
      <c r="I8" s="52"/>
    </row>
    <row r="9" spans="2:9" s="10" customFormat="1" ht="18" x14ac:dyDescent="0.2">
      <c r="B9" s="10" t="s">
        <v>125</v>
      </c>
      <c r="C9" s="11" t="str">
        <f>IFERROR(VLOOKUP(G7,'[1]البيانات '!$A$3:$B$102,2,0),"")</f>
        <v xml:space="preserve">رشاد رياض </v>
      </c>
      <c r="D9" s="72"/>
      <c r="E9" s="10" t="s">
        <v>126</v>
      </c>
      <c r="G9" s="133">
        <f>IFERROR(VLOOKUP(G7,'البيانات '!A3:C78,3,0),"")</f>
        <v>1004338004</v>
      </c>
      <c r="H9" s="133"/>
      <c r="I9" s="52"/>
    </row>
    <row r="10" spans="2:9" ht="18" x14ac:dyDescent="0.2">
      <c r="B10" s="13" t="s">
        <v>127</v>
      </c>
      <c r="E10" s="10" t="s">
        <v>128</v>
      </c>
      <c r="F10" s="10"/>
      <c r="G10" s="134"/>
      <c r="H10" s="134"/>
      <c r="I10" s="52"/>
    </row>
    <row r="11" spans="2:9" ht="20.25" x14ac:dyDescent="0.2">
      <c r="B11" s="14" t="s">
        <v>129</v>
      </c>
      <c r="C11" s="15" t="str">
        <f>IFERROR(VLOOKUP(G7,'البيانات '!A3:D78,4,0),"")</f>
        <v>صفط الحرية - مصر اسكندرية الزراعي -دمنهور</v>
      </c>
      <c r="E11" s="10" t="s">
        <v>130</v>
      </c>
      <c r="F11" s="10"/>
      <c r="G11" s="122" t="str">
        <f>IFERROR(VLOOKUP(G7,'[1]البيانات '!$A$3:$E$102,5,0),"")</f>
        <v>محمد عبدالشفيع</v>
      </c>
      <c r="H11" s="122"/>
    </row>
    <row r="13" spans="2:9" ht="15.75" thickBot="1" x14ac:dyDescent="0.25"/>
    <row r="14" spans="2:9" ht="19.5" thickTop="1" thickBot="1" x14ac:dyDescent="0.25">
      <c r="B14" s="2" t="s">
        <v>131</v>
      </c>
      <c r="C14" s="3" t="s">
        <v>132</v>
      </c>
      <c r="D14" s="73" t="s">
        <v>133</v>
      </c>
      <c r="E14" s="2" t="s">
        <v>134</v>
      </c>
      <c r="F14" s="2" t="s">
        <v>146</v>
      </c>
      <c r="G14" s="2" t="s">
        <v>135</v>
      </c>
      <c r="H14" s="2" t="s">
        <v>136</v>
      </c>
      <c r="I14" s="53" t="s">
        <v>137</v>
      </c>
    </row>
    <row r="15" spans="2:9" ht="16.5" thickTop="1" thickBot="1" x14ac:dyDescent="0.25">
      <c r="B15" s="16">
        <v>1</v>
      </c>
      <c r="C15" s="17">
        <v>43121</v>
      </c>
      <c r="D15" s="74">
        <v>5044</v>
      </c>
      <c r="E15" s="18">
        <v>4550</v>
      </c>
      <c r="F15" s="37">
        <v>0</v>
      </c>
      <c r="G15" s="37">
        <v>0</v>
      </c>
      <c r="H15" s="18">
        <f>E15+F15-G15</f>
        <v>4550</v>
      </c>
      <c r="I15" s="54"/>
    </row>
    <row r="16" spans="2:9" ht="16.5" thickTop="1" thickBot="1" x14ac:dyDescent="0.25">
      <c r="B16" s="16">
        <v>2</v>
      </c>
      <c r="C16" s="17">
        <v>43156</v>
      </c>
      <c r="D16" s="74">
        <v>5320</v>
      </c>
      <c r="E16" s="37">
        <v>0</v>
      </c>
      <c r="F16" s="18">
        <v>4550</v>
      </c>
      <c r="G16" s="18">
        <v>500</v>
      </c>
      <c r="H16" s="18">
        <f t="shared" ref="H16:H44" si="0">E16+F16-G16</f>
        <v>4050</v>
      </c>
      <c r="I16" s="54"/>
    </row>
    <row r="17" spans="2:9" ht="16.5" thickTop="1" thickBot="1" x14ac:dyDescent="0.25">
      <c r="B17" s="16">
        <v>3</v>
      </c>
      <c r="C17" s="17">
        <v>43172</v>
      </c>
      <c r="D17" s="74">
        <v>5334</v>
      </c>
      <c r="E17" s="95">
        <v>0</v>
      </c>
      <c r="F17" s="18">
        <v>4050</v>
      </c>
      <c r="G17" s="18">
        <v>500</v>
      </c>
      <c r="H17" s="18">
        <f t="shared" si="0"/>
        <v>3550</v>
      </c>
      <c r="I17" s="54"/>
    </row>
    <row r="18" spans="2:9" ht="16.5" thickTop="1" thickBot="1" x14ac:dyDescent="0.25">
      <c r="B18" s="16">
        <v>4</v>
      </c>
      <c r="C18" s="17">
        <v>43212</v>
      </c>
      <c r="D18" s="75">
        <v>5180</v>
      </c>
      <c r="E18" s="96">
        <v>0</v>
      </c>
      <c r="F18" s="21">
        <v>3550</v>
      </c>
      <c r="G18" s="18">
        <v>500</v>
      </c>
      <c r="H18" s="18">
        <f t="shared" si="0"/>
        <v>3050</v>
      </c>
      <c r="I18" s="54"/>
    </row>
    <row r="19" spans="2:9" ht="16.5" thickTop="1" thickBot="1" x14ac:dyDescent="0.25">
      <c r="B19" s="16">
        <v>5</v>
      </c>
      <c r="C19" s="17">
        <v>43226</v>
      </c>
      <c r="D19" s="74">
        <v>5401</v>
      </c>
      <c r="E19" s="36">
        <v>0</v>
      </c>
      <c r="F19" s="18">
        <v>3050</v>
      </c>
      <c r="G19" s="18">
        <v>400</v>
      </c>
      <c r="H19" s="18">
        <f t="shared" si="0"/>
        <v>2650</v>
      </c>
      <c r="I19" s="54"/>
    </row>
    <row r="20" spans="2:9" ht="16.5" thickTop="1" thickBot="1" x14ac:dyDescent="0.25">
      <c r="B20" s="16">
        <v>6</v>
      </c>
      <c r="C20" s="17">
        <v>43289</v>
      </c>
      <c r="D20" s="74">
        <v>1034</v>
      </c>
      <c r="E20" s="37">
        <v>0</v>
      </c>
      <c r="F20" s="18">
        <v>2650</v>
      </c>
      <c r="G20" s="18">
        <v>500</v>
      </c>
      <c r="H20" s="18">
        <f t="shared" si="0"/>
        <v>2150</v>
      </c>
      <c r="I20" s="54"/>
    </row>
    <row r="21" spans="2:9" ht="16.5" thickTop="1" thickBot="1" x14ac:dyDescent="0.25">
      <c r="B21" s="16">
        <v>7</v>
      </c>
      <c r="C21" s="17">
        <v>43303</v>
      </c>
      <c r="D21" s="74">
        <v>8</v>
      </c>
      <c r="E21" s="37">
        <v>0</v>
      </c>
      <c r="F21" s="18">
        <v>2150</v>
      </c>
      <c r="G21" s="18">
        <v>400</v>
      </c>
      <c r="H21" s="18">
        <f t="shared" si="0"/>
        <v>1750</v>
      </c>
      <c r="I21" s="54"/>
    </row>
    <row r="22" spans="2:9" ht="16.5" thickTop="1" thickBot="1" x14ac:dyDescent="0.25">
      <c r="B22" s="16">
        <v>8</v>
      </c>
      <c r="C22" s="17">
        <v>43317</v>
      </c>
      <c r="D22" s="74">
        <v>25</v>
      </c>
      <c r="E22" s="37">
        <v>0</v>
      </c>
      <c r="F22" s="18">
        <v>1700</v>
      </c>
      <c r="G22" s="37">
        <v>400</v>
      </c>
      <c r="H22" s="18">
        <f t="shared" si="0"/>
        <v>1300</v>
      </c>
      <c r="I22" s="54"/>
    </row>
    <row r="23" spans="2:9" ht="16.5" thickTop="1" thickBot="1" x14ac:dyDescent="0.25">
      <c r="B23" s="16">
        <v>9</v>
      </c>
      <c r="C23" s="17">
        <v>43338</v>
      </c>
      <c r="D23" s="74">
        <v>49</v>
      </c>
      <c r="E23" s="37">
        <v>0</v>
      </c>
      <c r="F23" s="18">
        <v>1300</v>
      </c>
      <c r="G23" s="18">
        <v>500</v>
      </c>
      <c r="H23" s="23">
        <f t="shared" si="0"/>
        <v>800</v>
      </c>
      <c r="I23" s="54"/>
    </row>
    <row r="24" spans="2:9" ht="16.5" thickTop="1" thickBot="1" x14ac:dyDescent="0.25">
      <c r="B24" s="16">
        <v>10</v>
      </c>
      <c r="C24" s="17">
        <v>43359</v>
      </c>
      <c r="D24" s="74">
        <v>83</v>
      </c>
      <c r="E24" s="37">
        <v>0</v>
      </c>
      <c r="F24" s="18">
        <v>850</v>
      </c>
      <c r="G24" s="18">
        <v>850</v>
      </c>
      <c r="H24" s="18">
        <f t="shared" si="0"/>
        <v>0</v>
      </c>
      <c r="I24" s="54"/>
    </row>
    <row r="25" spans="2:9" ht="16.5" thickTop="1" thickBot="1" x14ac:dyDescent="0.25">
      <c r="B25" s="16">
        <v>11</v>
      </c>
      <c r="C25" s="17"/>
      <c r="D25" s="74"/>
      <c r="E25" s="18"/>
      <c r="F25" s="18"/>
      <c r="G25" s="18"/>
      <c r="H25" s="18">
        <f t="shared" si="0"/>
        <v>0</v>
      </c>
      <c r="I25" s="54"/>
    </row>
    <row r="26" spans="2:9" ht="16.5" thickTop="1" thickBot="1" x14ac:dyDescent="0.25">
      <c r="B26" s="16">
        <v>12</v>
      </c>
      <c r="C26" s="17"/>
      <c r="D26" s="74"/>
      <c r="E26" s="18"/>
      <c r="F26" s="18"/>
      <c r="G26" s="18"/>
      <c r="H26" s="18">
        <f t="shared" si="0"/>
        <v>0</v>
      </c>
      <c r="I26" s="54"/>
    </row>
    <row r="27" spans="2:9" ht="16.5" thickTop="1" thickBot="1" x14ac:dyDescent="0.25">
      <c r="B27" s="16">
        <v>13</v>
      </c>
      <c r="C27" s="17"/>
      <c r="D27" s="74"/>
      <c r="E27" s="18"/>
      <c r="F27" s="18"/>
      <c r="G27" s="18"/>
      <c r="H27" s="18">
        <f t="shared" si="0"/>
        <v>0</v>
      </c>
      <c r="I27" s="54"/>
    </row>
    <row r="28" spans="2:9" ht="16.5" thickTop="1" thickBot="1" x14ac:dyDescent="0.25">
      <c r="B28" s="16">
        <v>14</v>
      </c>
      <c r="C28" s="17"/>
      <c r="D28" s="74"/>
      <c r="E28" s="18"/>
      <c r="F28" s="18"/>
      <c r="G28" s="18"/>
      <c r="H28" s="18">
        <f t="shared" si="0"/>
        <v>0</v>
      </c>
      <c r="I28" s="54"/>
    </row>
    <row r="29" spans="2:9" ht="16.5" thickTop="1" thickBot="1" x14ac:dyDescent="0.25">
      <c r="B29" s="16">
        <v>15</v>
      </c>
      <c r="C29" s="17"/>
      <c r="D29" s="74"/>
      <c r="E29" s="18"/>
      <c r="F29" s="18"/>
      <c r="G29" s="18"/>
      <c r="H29" s="18">
        <f t="shared" si="0"/>
        <v>0</v>
      </c>
      <c r="I29" s="54"/>
    </row>
    <row r="30" spans="2:9" ht="16.5" thickTop="1" thickBot="1" x14ac:dyDescent="0.25">
      <c r="B30" s="16">
        <v>16</v>
      </c>
      <c r="C30" s="17"/>
      <c r="D30" s="74"/>
      <c r="E30" s="18"/>
      <c r="F30" s="18"/>
      <c r="G30" s="18"/>
      <c r="H30" s="18">
        <f t="shared" si="0"/>
        <v>0</v>
      </c>
      <c r="I30" s="54"/>
    </row>
    <row r="31" spans="2:9" ht="16.5" thickTop="1" thickBot="1" x14ac:dyDescent="0.25">
      <c r="B31" s="16">
        <v>17</v>
      </c>
      <c r="C31" s="17"/>
      <c r="D31" s="74"/>
      <c r="E31" s="18"/>
      <c r="F31" s="18"/>
      <c r="G31" s="18"/>
      <c r="H31" s="18">
        <f t="shared" si="0"/>
        <v>0</v>
      </c>
      <c r="I31" s="54"/>
    </row>
    <row r="32" spans="2:9" ht="16.5" thickTop="1" thickBot="1" x14ac:dyDescent="0.25">
      <c r="B32" s="16">
        <v>18</v>
      </c>
      <c r="C32" s="17"/>
      <c r="D32" s="74"/>
      <c r="E32" s="18"/>
      <c r="F32" s="18"/>
      <c r="G32" s="18"/>
      <c r="H32" s="18">
        <f t="shared" si="0"/>
        <v>0</v>
      </c>
      <c r="I32" s="54"/>
    </row>
    <row r="33" spans="2:9" ht="16.5" thickTop="1" thickBot="1" x14ac:dyDescent="0.25">
      <c r="B33" s="16">
        <v>19</v>
      </c>
      <c r="C33" s="17"/>
      <c r="D33" s="74"/>
      <c r="E33" s="18"/>
      <c r="F33" s="18"/>
      <c r="G33" s="18"/>
      <c r="H33" s="18">
        <f t="shared" si="0"/>
        <v>0</v>
      </c>
      <c r="I33" s="54"/>
    </row>
    <row r="34" spans="2:9" ht="16.5" thickTop="1" thickBot="1" x14ac:dyDescent="0.25">
      <c r="B34" s="16">
        <v>20</v>
      </c>
      <c r="C34" s="17"/>
      <c r="D34" s="74"/>
      <c r="E34" s="18"/>
      <c r="F34" s="18"/>
      <c r="G34" s="18"/>
      <c r="H34" s="18">
        <f t="shared" si="0"/>
        <v>0</v>
      </c>
      <c r="I34" s="54"/>
    </row>
    <row r="35" spans="2:9" ht="16.5" thickTop="1" thickBot="1" x14ac:dyDescent="0.25">
      <c r="B35" s="16">
        <v>21</v>
      </c>
      <c r="C35" s="17"/>
      <c r="D35" s="74"/>
      <c r="E35" s="18"/>
      <c r="F35" s="18"/>
      <c r="G35" s="18"/>
      <c r="H35" s="18">
        <f t="shared" si="0"/>
        <v>0</v>
      </c>
      <c r="I35" s="54"/>
    </row>
    <row r="36" spans="2:9" ht="16.5" thickTop="1" thickBot="1" x14ac:dyDescent="0.25">
      <c r="B36" s="16">
        <v>22</v>
      </c>
      <c r="C36" s="17"/>
      <c r="D36" s="74"/>
      <c r="E36" s="18"/>
      <c r="F36" s="18"/>
      <c r="G36" s="18"/>
      <c r="H36" s="18">
        <f t="shared" si="0"/>
        <v>0</v>
      </c>
      <c r="I36" s="54"/>
    </row>
    <row r="37" spans="2:9" ht="16.5" thickTop="1" thickBot="1" x14ac:dyDescent="0.25">
      <c r="B37" s="16">
        <v>23</v>
      </c>
      <c r="C37" s="17"/>
      <c r="D37" s="74"/>
      <c r="E37" s="18"/>
      <c r="F37" s="18"/>
      <c r="G37" s="18"/>
      <c r="H37" s="18">
        <f t="shared" si="0"/>
        <v>0</v>
      </c>
      <c r="I37" s="54"/>
    </row>
    <row r="38" spans="2:9" ht="16.5" thickTop="1" thickBot="1" x14ac:dyDescent="0.25">
      <c r="B38" s="16">
        <v>24</v>
      </c>
      <c r="C38" s="17"/>
      <c r="D38" s="76"/>
      <c r="E38" s="18"/>
      <c r="F38" s="18"/>
      <c r="G38" s="18"/>
      <c r="H38" s="18">
        <f t="shared" si="0"/>
        <v>0</v>
      </c>
      <c r="I38" s="54"/>
    </row>
    <row r="39" spans="2:9" ht="16.5" thickTop="1" thickBot="1" x14ac:dyDescent="0.25">
      <c r="B39" s="16">
        <v>25</v>
      </c>
      <c r="C39" s="24"/>
      <c r="D39" s="77"/>
      <c r="E39" s="25"/>
      <c r="F39" s="18"/>
      <c r="G39" s="18"/>
      <c r="H39" s="18">
        <f t="shared" si="0"/>
        <v>0</v>
      </c>
      <c r="I39" s="54"/>
    </row>
    <row r="40" spans="2:9" ht="16.5" thickTop="1" thickBot="1" x14ac:dyDescent="0.25">
      <c r="B40" s="16">
        <v>26</v>
      </c>
      <c r="C40" s="17"/>
      <c r="D40" s="78"/>
      <c r="E40" s="18"/>
      <c r="F40" s="18"/>
      <c r="G40" s="18"/>
      <c r="H40" s="18">
        <f t="shared" si="0"/>
        <v>0</v>
      </c>
      <c r="I40" s="54"/>
    </row>
    <row r="41" spans="2:9" ht="16.5" thickTop="1" thickBot="1" x14ac:dyDescent="0.25">
      <c r="B41" s="16">
        <v>27</v>
      </c>
      <c r="C41" s="17"/>
      <c r="D41" s="74"/>
      <c r="E41" s="18"/>
      <c r="F41" s="18"/>
      <c r="G41" s="18"/>
      <c r="H41" s="18">
        <f t="shared" si="0"/>
        <v>0</v>
      </c>
      <c r="I41" s="54"/>
    </row>
    <row r="42" spans="2:9" ht="16.5" thickTop="1" thickBot="1" x14ac:dyDescent="0.25">
      <c r="B42" s="16">
        <v>28</v>
      </c>
      <c r="C42" s="17"/>
      <c r="D42" s="74"/>
      <c r="E42" s="18"/>
      <c r="F42" s="18"/>
      <c r="G42" s="18"/>
      <c r="H42" s="18">
        <f t="shared" si="0"/>
        <v>0</v>
      </c>
      <c r="I42" s="54"/>
    </row>
    <row r="43" spans="2:9" ht="16.5" thickTop="1" thickBot="1" x14ac:dyDescent="0.25">
      <c r="B43" s="16">
        <v>29</v>
      </c>
      <c r="C43" s="17"/>
      <c r="D43" s="74"/>
      <c r="E43" s="18"/>
      <c r="F43" s="18"/>
      <c r="G43" s="18"/>
      <c r="H43" s="18">
        <f t="shared" si="0"/>
        <v>0</v>
      </c>
      <c r="I43" s="54"/>
    </row>
    <row r="44" spans="2:9" ht="16.5" thickTop="1" thickBot="1" x14ac:dyDescent="0.25">
      <c r="B44" s="16">
        <v>30</v>
      </c>
      <c r="C44" s="17"/>
      <c r="D44" s="74"/>
      <c r="E44" s="18"/>
      <c r="F44" s="18"/>
      <c r="G44" s="18"/>
      <c r="H44" s="18">
        <f t="shared" si="0"/>
        <v>0</v>
      </c>
      <c r="I44" s="54"/>
    </row>
    <row r="45" spans="2:9" ht="21.75" thickTop="1" thickBot="1" x14ac:dyDescent="0.25">
      <c r="B45" s="123" t="s">
        <v>138</v>
      </c>
      <c r="C45" s="124"/>
      <c r="D45" s="125"/>
      <c r="E45" s="26">
        <f>SUM(E15:E44)</f>
        <v>4550</v>
      </c>
      <c r="F45" s="27"/>
      <c r="G45" s="26">
        <f>SUM(G15:G44)</f>
        <v>4550</v>
      </c>
      <c r="H45" s="27"/>
      <c r="I45" s="54"/>
    </row>
    <row r="46" spans="2:9" ht="15.75" thickTop="1" x14ac:dyDescent="0.2"/>
    <row r="47" spans="2:9" x14ac:dyDescent="0.2">
      <c r="B47" s="120" t="s">
        <v>139</v>
      </c>
      <c r="C47" s="120"/>
      <c r="E47" s="121" t="s">
        <v>140</v>
      </c>
      <c r="F47" s="121"/>
      <c r="G47" s="121"/>
      <c r="H47" s="121"/>
      <c r="I47" s="121"/>
    </row>
    <row r="48" spans="2:9" x14ac:dyDescent="0.2">
      <c r="B48" s="120" t="s">
        <v>141</v>
      </c>
      <c r="C48" s="120"/>
      <c r="E48" s="121" t="s">
        <v>142</v>
      </c>
      <c r="F48" s="121"/>
      <c r="G48" s="121"/>
      <c r="H48" s="121"/>
      <c r="I48" s="121"/>
    </row>
    <row r="49" spans="2:9" x14ac:dyDescent="0.2">
      <c r="B49" s="120" t="s">
        <v>143</v>
      </c>
      <c r="C49" s="120"/>
      <c r="E49" s="121" t="s">
        <v>151</v>
      </c>
      <c r="F49" s="121"/>
      <c r="G49" s="121"/>
      <c r="H49" s="121"/>
      <c r="I49" s="121"/>
    </row>
    <row r="50" spans="2:9" x14ac:dyDescent="0.2">
      <c r="B50" s="28"/>
      <c r="C50" s="29"/>
    </row>
    <row r="51" spans="2:9" x14ac:dyDescent="0.2">
      <c r="B51" s="28"/>
      <c r="C51" s="29"/>
    </row>
    <row r="52" spans="2:9" x14ac:dyDescent="0.2">
      <c r="B52" s="28"/>
      <c r="C52" s="29"/>
    </row>
    <row r="53" spans="2:9" x14ac:dyDescent="0.2">
      <c r="B53" s="28"/>
      <c r="C53" s="29"/>
    </row>
    <row r="54" spans="2:9" x14ac:dyDescent="0.2">
      <c r="B54" s="28"/>
      <c r="C54" s="29"/>
    </row>
    <row r="55" spans="2:9" x14ac:dyDescent="0.2">
      <c r="B55" s="28"/>
      <c r="C55" s="29"/>
    </row>
    <row r="56" spans="2:9" x14ac:dyDescent="0.2">
      <c r="B56" s="28"/>
      <c r="C56" s="29"/>
    </row>
  </sheetData>
  <mergeCells count="14">
    <mergeCell ref="B49:C49"/>
    <mergeCell ref="E49:I49"/>
    <mergeCell ref="B3:D4"/>
    <mergeCell ref="G6:H6"/>
    <mergeCell ref="G7:H7"/>
    <mergeCell ref="G9:H9"/>
    <mergeCell ref="G10:H10"/>
    <mergeCell ref="B47:C47"/>
    <mergeCell ref="E47:I47"/>
    <mergeCell ref="E3:I4"/>
    <mergeCell ref="G11:H11"/>
    <mergeCell ref="B45:D45"/>
    <mergeCell ref="B48:C48"/>
    <mergeCell ref="E48:I48"/>
  </mergeCells>
  <pageMargins left="0.7" right="0.7" top="0.75" bottom="0.75" header="0.3" footer="0.3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I68"/>
  <sheetViews>
    <sheetView rightToLeft="1" workbookViewId="0">
      <selection activeCell="G7" sqref="G7"/>
    </sheetView>
  </sheetViews>
  <sheetFormatPr defaultRowHeight="15" x14ac:dyDescent="0.2"/>
  <cols>
    <col min="1" max="1" width="15.5" style="8" customWidth="1"/>
    <col min="2" max="2" width="17.125" style="8" customWidth="1"/>
    <col min="3" max="3" width="25.5" style="9" customWidth="1"/>
    <col min="4" max="4" width="15.75" style="70" customWidth="1"/>
    <col min="5" max="6" width="13.375" style="8" customWidth="1"/>
    <col min="7" max="8" width="13.5" style="8" customWidth="1"/>
    <col min="9" max="9" width="9" style="50"/>
    <col min="10" max="16384" width="9" style="8"/>
  </cols>
  <sheetData>
    <row r="2" spans="2:9" s="6" customFormat="1" ht="14.25" customHeight="1" x14ac:dyDescent="0.2">
      <c r="C2" s="7"/>
      <c r="D2" s="69"/>
      <c r="I2" s="51"/>
    </row>
    <row r="3" spans="2:9" s="1" customFormat="1" ht="17.25" customHeight="1" x14ac:dyDescent="0.2">
      <c r="B3" s="127" t="s">
        <v>121</v>
      </c>
      <c r="C3" s="128"/>
      <c r="D3" s="128"/>
      <c r="E3" s="126" t="s">
        <v>122</v>
      </c>
      <c r="F3" s="126"/>
      <c r="G3" s="126"/>
      <c r="H3" s="126"/>
      <c r="I3" s="126"/>
    </row>
    <row r="4" spans="2:9" s="6" customFormat="1" ht="18" customHeight="1" x14ac:dyDescent="0.2">
      <c r="B4" s="128"/>
      <c r="C4" s="128"/>
      <c r="D4" s="128"/>
      <c r="E4" s="126"/>
      <c r="F4" s="126"/>
      <c r="G4" s="126"/>
      <c r="H4" s="126"/>
      <c r="I4" s="126"/>
    </row>
    <row r="5" spans="2:9" ht="15.75" thickBot="1" x14ac:dyDescent="0.25"/>
    <row r="6" spans="2:9" ht="17.25" thickTop="1" thickBot="1" x14ac:dyDescent="0.25">
      <c r="G6" s="129" t="s">
        <v>123</v>
      </c>
      <c r="H6" s="130"/>
    </row>
    <row r="7" spans="2:9" s="10" customFormat="1" ht="19.5" thickTop="1" thickBot="1" x14ac:dyDescent="0.25">
      <c r="C7" s="11"/>
      <c r="D7" s="71" t="s">
        <v>124</v>
      </c>
      <c r="G7" s="131">
        <v>16</v>
      </c>
      <c r="H7" s="132"/>
      <c r="I7" s="52"/>
    </row>
    <row r="8" spans="2:9" s="10" customFormat="1" ht="18.75" thickTop="1" x14ac:dyDescent="0.2">
      <c r="B8" s="8"/>
      <c r="C8" s="11"/>
      <c r="D8" s="72"/>
      <c r="E8" s="8"/>
      <c r="F8" s="8"/>
      <c r="I8" s="52"/>
    </row>
    <row r="9" spans="2:9" s="10" customFormat="1" ht="18" x14ac:dyDescent="0.2">
      <c r="B9" s="10" t="s">
        <v>125</v>
      </c>
      <c r="C9" s="11" t="str">
        <f>IFERROR(VLOOKUP(G7,'[1]البيانات '!$A$3:$B$102,2,0),"")</f>
        <v>د.فايز عويس</v>
      </c>
      <c r="D9" s="72"/>
      <c r="E9" s="10" t="s">
        <v>126</v>
      </c>
      <c r="G9" s="133">
        <f>IFERROR(VLOOKUP(G7,'البيانات '!A3:C78,3,0),"")</f>
        <v>0</v>
      </c>
      <c r="H9" s="133"/>
      <c r="I9" s="52"/>
    </row>
    <row r="10" spans="2:9" ht="18" x14ac:dyDescent="0.2">
      <c r="B10" s="13" t="s">
        <v>127</v>
      </c>
      <c r="E10" s="10" t="s">
        <v>128</v>
      </c>
      <c r="F10" s="10"/>
      <c r="G10" s="134"/>
      <c r="H10" s="134"/>
      <c r="I10" s="52"/>
    </row>
    <row r="11" spans="2:9" ht="20.25" x14ac:dyDescent="0.2">
      <c r="B11" s="14" t="s">
        <v>129</v>
      </c>
      <c r="C11" s="15" t="str">
        <f>IFERROR(VLOOKUP(G7,'البيانات '!A3:D78,4,0),"")</f>
        <v>كوبري قمحة - الدلنجات</v>
      </c>
      <c r="E11" s="10" t="s">
        <v>130</v>
      </c>
      <c r="F11" s="10"/>
      <c r="G11" s="122" t="str">
        <f>IFERROR(VLOOKUP(G7,'[1]البيانات '!$A$3:$E$102,5,0),"")</f>
        <v>محمد عبدالشفيع</v>
      </c>
      <c r="H11" s="122"/>
    </row>
    <row r="13" spans="2:9" ht="15.75" thickBot="1" x14ac:dyDescent="0.25"/>
    <row r="14" spans="2:9" ht="19.5" thickTop="1" thickBot="1" x14ac:dyDescent="0.25">
      <c r="B14" s="2" t="s">
        <v>131</v>
      </c>
      <c r="C14" s="3" t="s">
        <v>132</v>
      </c>
      <c r="D14" s="73" t="s">
        <v>133</v>
      </c>
      <c r="E14" s="2" t="s">
        <v>134</v>
      </c>
      <c r="F14" s="2" t="s">
        <v>146</v>
      </c>
      <c r="G14" s="2" t="s">
        <v>135</v>
      </c>
      <c r="H14" s="2" t="s">
        <v>136</v>
      </c>
      <c r="I14" s="53" t="s">
        <v>137</v>
      </c>
    </row>
    <row r="15" spans="2:9" ht="16.5" thickTop="1" thickBot="1" x14ac:dyDescent="0.25">
      <c r="B15" s="16">
        <v>1</v>
      </c>
      <c r="C15" s="17">
        <v>43121</v>
      </c>
      <c r="D15" s="74">
        <v>5046</v>
      </c>
      <c r="E15" s="18">
        <v>3716</v>
      </c>
      <c r="F15" s="37">
        <v>0</v>
      </c>
      <c r="G15" s="37">
        <v>0</v>
      </c>
      <c r="H15" s="18">
        <f>E15+F15-G15</f>
        <v>3716</v>
      </c>
      <c r="I15" s="54"/>
    </row>
    <row r="16" spans="2:9" ht="16.5" thickTop="1" thickBot="1" x14ac:dyDescent="0.25">
      <c r="B16" s="16">
        <v>2</v>
      </c>
      <c r="C16" s="17">
        <v>43125</v>
      </c>
      <c r="D16" s="74">
        <v>5302</v>
      </c>
      <c r="E16" s="37">
        <v>0</v>
      </c>
      <c r="F16" s="18">
        <v>3716</v>
      </c>
      <c r="G16" s="18">
        <v>200</v>
      </c>
      <c r="H16" s="18">
        <f t="shared" ref="H16:H62" si="0">E16+F16-G16</f>
        <v>3516</v>
      </c>
      <c r="I16" s="54"/>
    </row>
    <row r="17" spans="2:9" ht="16.5" thickTop="1" thickBot="1" x14ac:dyDescent="0.25">
      <c r="B17" s="16">
        <v>3</v>
      </c>
      <c r="C17" s="17">
        <v>43135</v>
      </c>
      <c r="D17" s="74">
        <v>5307</v>
      </c>
      <c r="E17" s="95">
        <v>0</v>
      </c>
      <c r="F17" s="18">
        <v>3516</v>
      </c>
      <c r="G17" s="18">
        <v>250</v>
      </c>
      <c r="H17" s="18">
        <f t="shared" si="0"/>
        <v>3266</v>
      </c>
      <c r="I17" s="54"/>
    </row>
    <row r="18" spans="2:9" ht="16.5" thickTop="1" thickBot="1" x14ac:dyDescent="0.25">
      <c r="B18" s="16">
        <v>4</v>
      </c>
      <c r="C18" s="17">
        <v>43142</v>
      </c>
      <c r="D18" s="75">
        <v>5308</v>
      </c>
      <c r="E18" s="96">
        <v>0</v>
      </c>
      <c r="F18" s="21">
        <v>3266</v>
      </c>
      <c r="G18" s="18">
        <v>200</v>
      </c>
      <c r="H18" s="18">
        <f t="shared" si="0"/>
        <v>3066</v>
      </c>
      <c r="I18" s="54"/>
    </row>
    <row r="19" spans="2:9" ht="16.5" thickTop="1" thickBot="1" x14ac:dyDescent="0.25">
      <c r="B19" s="16">
        <v>5</v>
      </c>
      <c r="C19" s="17">
        <v>43159</v>
      </c>
      <c r="D19" s="74">
        <v>5324</v>
      </c>
      <c r="E19" s="36">
        <v>0</v>
      </c>
      <c r="F19" s="18">
        <v>3066</v>
      </c>
      <c r="G19" s="18">
        <v>200</v>
      </c>
      <c r="H19" s="18">
        <f t="shared" si="0"/>
        <v>2866</v>
      </c>
      <c r="I19" s="54"/>
    </row>
    <row r="20" spans="2:9" ht="16.5" thickTop="1" thickBot="1" x14ac:dyDescent="0.25">
      <c r="B20" s="16">
        <v>6</v>
      </c>
      <c r="C20" s="17">
        <v>43179</v>
      </c>
      <c r="D20" s="74">
        <v>5340</v>
      </c>
      <c r="E20" s="37">
        <v>0</v>
      </c>
      <c r="F20" s="18">
        <v>2866</v>
      </c>
      <c r="G20" s="18">
        <v>250</v>
      </c>
      <c r="H20" s="18">
        <f t="shared" si="0"/>
        <v>2616</v>
      </c>
      <c r="I20" s="54"/>
    </row>
    <row r="21" spans="2:9" ht="16.5" thickTop="1" thickBot="1" x14ac:dyDescent="0.25">
      <c r="B21" s="16">
        <v>7</v>
      </c>
      <c r="C21" s="17">
        <v>43200</v>
      </c>
      <c r="D21" s="74">
        <v>5156</v>
      </c>
      <c r="E21" s="37">
        <v>0</v>
      </c>
      <c r="F21" s="18">
        <v>2616</v>
      </c>
      <c r="G21" s="18">
        <v>250</v>
      </c>
      <c r="H21" s="18">
        <f t="shared" si="0"/>
        <v>2366</v>
      </c>
      <c r="I21" s="54"/>
    </row>
    <row r="22" spans="2:9" ht="16.5" thickTop="1" thickBot="1" x14ac:dyDescent="0.25">
      <c r="B22" s="16">
        <v>8</v>
      </c>
      <c r="C22" s="17">
        <v>43208</v>
      </c>
      <c r="D22" s="74">
        <v>4175</v>
      </c>
      <c r="E22" s="37">
        <v>0</v>
      </c>
      <c r="F22" s="18">
        <v>2366</v>
      </c>
      <c r="G22" s="18">
        <v>200</v>
      </c>
      <c r="H22" s="18">
        <f t="shared" si="0"/>
        <v>2166</v>
      </c>
      <c r="I22" s="54"/>
    </row>
    <row r="23" spans="2:9" ht="16.5" thickTop="1" thickBot="1" x14ac:dyDescent="0.25">
      <c r="B23" s="16">
        <v>9</v>
      </c>
      <c r="C23" s="17">
        <v>43215</v>
      </c>
      <c r="D23" s="74">
        <v>4186</v>
      </c>
      <c r="E23" s="37">
        <v>0</v>
      </c>
      <c r="F23" s="18">
        <v>2166</v>
      </c>
      <c r="G23" s="18">
        <v>200</v>
      </c>
      <c r="H23" s="23">
        <f t="shared" si="0"/>
        <v>1966</v>
      </c>
      <c r="I23" s="54"/>
    </row>
    <row r="24" spans="2:9" ht="16.5" thickTop="1" thickBot="1" x14ac:dyDescent="0.25">
      <c r="B24" s="16">
        <v>10</v>
      </c>
      <c r="C24" s="17">
        <v>43229</v>
      </c>
      <c r="D24" s="74">
        <v>5406</v>
      </c>
      <c r="E24" s="37">
        <v>0</v>
      </c>
      <c r="F24" s="18">
        <v>1966</v>
      </c>
      <c r="G24" s="18">
        <v>200</v>
      </c>
      <c r="H24" s="18">
        <f t="shared" si="0"/>
        <v>1766</v>
      </c>
      <c r="I24" s="54"/>
    </row>
    <row r="25" spans="2:9" ht="16.5" thickTop="1" thickBot="1" x14ac:dyDescent="0.25">
      <c r="B25" s="16">
        <v>11</v>
      </c>
      <c r="C25" s="17">
        <v>43234</v>
      </c>
      <c r="D25" s="74">
        <v>5235</v>
      </c>
      <c r="E25" s="18">
        <v>2275</v>
      </c>
      <c r="F25" s="18">
        <v>1766</v>
      </c>
      <c r="G25" s="37">
        <v>0</v>
      </c>
      <c r="H25" s="18">
        <f t="shared" si="0"/>
        <v>4041</v>
      </c>
      <c r="I25" s="54"/>
    </row>
    <row r="26" spans="2:9" ht="16.5" thickTop="1" thickBot="1" x14ac:dyDescent="0.25">
      <c r="B26" s="16">
        <v>12</v>
      </c>
      <c r="C26" s="17">
        <v>43236</v>
      </c>
      <c r="D26" s="74">
        <v>5418</v>
      </c>
      <c r="E26" s="37">
        <v>0</v>
      </c>
      <c r="F26" s="18">
        <v>4041</v>
      </c>
      <c r="G26" s="18">
        <v>200</v>
      </c>
      <c r="H26" s="18">
        <f t="shared" si="0"/>
        <v>3841</v>
      </c>
      <c r="I26" s="54"/>
    </row>
    <row r="27" spans="2:9" ht="16.5" thickTop="1" thickBot="1" x14ac:dyDescent="0.25">
      <c r="B27" s="16">
        <v>13</v>
      </c>
      <c r="C27" s="17">
        <v>43250</v>
      </c>
      <c r="D27" s="74">
        <v>5435</v>
      </c>
      <c r="E27" s="37">
        <v>0</v>
      </c>
      <c r="F27" s="18">
        <v>3841</v>
      </c>
      <c r="G27" s="18">
        <v>250</v>
      </c>
      <c r="H27" s="18">
        <f t="shared" si="0"/>
        <v>3591</v>
      </c>
      <c r="I27" s="54"/>
    </row>
    <row r="28" spans="2:9" ht="16.5" thickTop="1" thickBot="1" x14ac:dyDescent="0.25">
      <c r="B28" s="16">
        <v>14</v>
      </c>
      <c r="C28" s="17">
        <v>43257</v>
      </c>
      <c r="D28" s="74">
        <v>5445</v>
      </c>
      <c r="E28" s="37">
        <v>0</v>
      </c>
      <c r="F28" s="18">
        <v>3591</v>
      </c>
      <c r="G28" s="18">
        <v>250</v>
      </c>
      <c r="H28" s="18">
        <f t="shared" si="0"/>
        <v>3341</v>
      </c>
      <c r="I28" s="54"/>
    </row>
    <row r="29" spans="2:9" ht="16.5" thickTop="1" thickBot="1" x14ac:dyDescent="0.25">
      <c r="B29" s="16">
        <v>15</v>
      </c>
      <c r="C29" s="17">
        <v>43271</v>
      </c>
      <c r="D29" s="74">
        <v>1010</v>
      </c>
      <c r="E29" s="37">
        <v>0</v>
      </c>
      <c r="F29" s="18">
        <v>3341</v>
      </c>
      <c r="G29" s="18">
        <v>200</v>
      </c>
      <c r="H29" s="18">
        <f t="shared" si="0"/>
        <v>3141</v>
      </c>
      <c r="I29" s="54"/>
    </row>
    <row r="30" spans="2:9" ht="16.5" thickTop="1" thickBot="1" x14ac:dyDescent="0.25">
      <c r="B30" s="16">
        <v>16</v>
      </c>
      <c r="C30" s="17">
        <v>43278</v>
      </c>
      <c r="D30" s="74">
        <v>1021</v>
      </c>
      <c r="E30" s="37">
        <v>0</v>
      </c>
      <c r="F30" s="18">
        <v>3141</v>
      </c>
      <c r="G30" s="18">
        <v>200</v>
      </c>
      <c r="H30" s="18">
        <f t="shared" si="0"/>
        <v>2941</v>
      </c>
      <c r="I30" s="54"/>
    </row>
    <row r="31" spans="2:9" ht="16.5" thickTop="1" thickBot="1" x14ac:dyDescent="0.25">
      <c r="B31" s="16">
        <v>17</v>
      </c>
      <c r="C31" s="17">
        <v>43292</v>
      </c>
      <c r="D31" s="74">
        <v>1043</v>
      </c>
      <c r="E31" s="37">
        <v>0</v>
      </c>
      <c r="F31" s="18">
        <v>2941</v>
      </c>
      <c r="G31" s="18">
        <v>200</v>
      </c>
      <c r="H31" s="18">
        <f t="shared" si="0"/>
        <v>2741</v>
      </c>
      <c r="I31" s="54"/>
    </row>
    <row r="32" spans="2:9" ht="16.5" thickTop="1" thickBot="1" x14ac:dyDescent="0.25">
      <c r="B32" s="16">
        <v>18</v>
      </c>
      <c r="C32" s="17">
        <v>43299</v>
      </c>
      <c r="D32" s="74">
        <v>2</v>
      </c>
      <c r="E32" s="37">
        <v>0</v>
      </c>
      <c r="F32" s="18">
        <v>2741</v>
      </c>
      <c r="G32" s="18">
        <v>200</v>
      </c>
      <c r="H32" s="18">
        <f t="shared" si="0"/>
        <v>2541</v>
      </c>
      <c r="I32" s="54"/>
    </row>
    <row r="33" spans="2:9" ht="16.5" thickTop="1" thickBot="1" x14ac:dyDescent="0.25">
      <c r="B33" s="16">
        <v>19</v>
      </c>
      <c r="C33" s="17">
        <v>43313</v>
      </c>
      <c r="D33" s="74">
        <v>21</v>
      </c>
      <c r="E33" s="37">
        <v>0</v>
      </c>
      <c r="F33" s="18">
        <v>2541</v>
      </c>
      <c r="G33" s="18">
        <v>200</v>
      </c>
      <c r="H33" s="18">
        <f t="shared" si="0"/>
        <v>2341</v>
      </c>
      <c r="I33" s="54"/>
    </row>
    <row r="34" spans="2:9" ht="16.5" thickTop="1" thickBot="1" x14ac:dyDescent="0.25">
      <c r="B34" s="16">
        <v>20</v>
      </c>
      <c r="C34" s="17">
        <v>43320</v>
      </c>
      <c r="D34" s="74">
        <v>30</v>
      </c>
      <c r="E34" s="37">
        <v>0</v>
      </c>
      <c r="F34" s="18">
        <v>2341</v>
      </c>
      <c r="G34" s="18">
        <v>200</v>
      </c>
      <c r="H34" s="18">
        <f t="shared" si="0"/>
        <v>2141</v>
      </c>
      <c r="I34" s="54"/>
    </row>
    <row r="35" spans="2:9" ht="16.5" thickTop="1" thickBot="1" x14ac:dyDescent="0.25">
      <c r="B35" s="16">
        <v>21</v>
      </c>
      <c r="C35" s="17">
        <v>43327</v>
      </c>
      <c r="D35" s="74">
        <v>41</v>
      </c>
      <c r="E35" s="37">
        <v>0</v>
      </c>
      <c r="F35" s="18">
        <v>2141</v>
      </c>
      <c r="G35" s="18">
        <v>200</v>
      </c>
      <c r="H35" s="18">
        <f t="shared" si="0"/>
        <v>1941</v>
      </c>
      <c r="I35" s="54"/>
    </row>
    <row r="36" spans="2:9" ht="16.5" thickTop="1" thickBot="1" x14ac:dyDescent="0.25">
      <c r="B36" s="16">
        <v>22</v>
      </c>
      <c r="C36" s="17">
        <v>43341</v>
      </c>
      <c r="D36" s="74">
        <v>59</v>
      </c>
      <c r="E36" s="37">
        <v>0</v>
      </c>
      <c r="F36" s="18">
        <v>1941</v>
      </c>
      <c r="G36" s="18">
        <v>200</v>
      </c>
      <c r="H36" s="18">
        <f t="shared" si="0"/>
        <v>1741</v>
      </c>
      <c r="I36" s="54"/>
    </row>
    <row r="37" spans="2:9" ht="16.5" thickTop="1" thickBot="1" x14ac:dyDescent="0.25">
      <c r="B37" s="16">
        <v>23</v>
      </c>
      <c r="C37" s="17">
        <v>43362</v>
      </c>
      <c r="D37" s="74">
        <v>93</v>
      </c>
      <c r="E37" s="37">
        <v>0</v>
      </c>
      <c r="F37" s="18">
        <v>1741</v>
      </c>
      <c r="G37" s="18">
        <v>200</v>
      </c>
      <c r="H37" s="18">
        <f t="shared" si="0"/>
        <v>1541</v>
      </c>
      <c r="I37" s="54"/>
    </row>
    <row r="38" spans="2:9" ht="16.5" thickTop="1" thickBot="1" x14ac:dyDescent="0.25">
      <c r="B38" s="16">
        <v>24</v>
      </c>
      <c r="C38" s="17"/>
      <c r="D38" s="76"/>
      <c r="E38" s="18"/>
      <c r="F38" s="18"/>
      <c r="G38" s="18"/>
      <c r="H38" s="18">
        <f t="shared" si="0"/>
        <v>0</v>
      </c>
      <c r="I38" s="54"/>
    </row>
    <row r="39" spans="2:9" ht="16.5" thickTop="1" thickBot="1" x14ac:dyDescent="0.25">
      <c r="B39" s="16">
        <v>25</v>
      </c>
      <c r="C39" s="24"/>
      <c r="D39" s="77"/>
      <c r="E39" s="25"/>
      <c r="F39" s="18"/>
      <c r="G39" s="18"/>
      <c r="H39" s="18">
        <f t="shared" si="0"/>
        <v>0</v>
      </c>
      <c r="I39" s="54"/>
    </row>
    <row r="40" spans="2:9" ht="16.5" thickTop="1" thickBot="1" x14ac:dyDescent="0.25">
      <c r="B40" s="16">
        <v>26</v>
      </c>
      <c r="C40" s="17"/>
      <c r="D40" s="78"/>
      <c r="E40" s="18"/>
      <c r="F40" s="18"/>
      <c r="G40" s="18"/>
      <c r="H40" s="18">
        <f t="shared" si="0"/>
        <v>0</v>
      </c>
      <c r="I40" s="54"/>
    </row>
    <row r="41" spans="2:9" ht="16.5" thickTop="1" thickBot="1" x14ac:dyDescent="0.25">
      <c r="B41" s="16">
        <v>27</v>
      </c>
      <c r="C41" s="17"/>
      <c r="D41" s="74"/>
      <c r="E41" s="18"/>
      <c r="F41" s="18"/>
      <c r="G41" s="18"/>
      <c r="H41" s="18">
        <f t="shared" si="0"/>
        <v>0</v>
      </c>
      <c r="I41" s="54"/>
    </row>
    <row r="42" spans="2:9" ht="16.5" thickTop="1" thickBot="1" x14ac:dyDescent="0.25">
      <c r="B42" s="16">
        <v>28</v>
      </c>
      <c r="C42" s="17"/>
      <c r="D42" s="74"/>
      <c r="E42" s="18"/>
      <c r="F42" s="18"/>
      <c r="G42" s="18"/>
      <c r="H42" s="18">
        <f t="shared" si="0"/>
        <v>0</v>
      </c>
      <c r="I42" s="54"/>
    </row>
    <row r="43" spans="2:9" ht="16.5" thickTop="1" thickBot="1" x14ac:dyDescent="0.25">
      <c r="B43" s="16">
        <v>29</v>
      </c>
      <c r="C43" s="17"/>
      <c r="D43" s="74"/>
      <c r="E43" s="18"/>
      <c r="F43" s="18"/>
      <c r="G43" s="18"/>
      <c r="H43" s="18">
        <f t="shared" si="0"/>
        <v>0</v>
      </c>
      <c r="I43" s="54"/>
    </row>
    <row r="44" spans="2:9" ht="16.5" thickTop="1" thickBot="1" x14ac:dyDescent="0.25">
      <c r="B44" s="16">
        <v>30</v>
      </c>
      <c r="C44" s="17"/>
      <c r="D44" s="74"/>
      <c r="E44" s="18"/>
      <c r="F44" s="18"/>
      <c r="G44" s="18"/>
      <c r="H44" s="18">
        <f t="shared" si="0"/>
        <v>0</v>
      </c>
      <c r="I44" s="54"/>
    </row>
    <row r="45" spans="2:9" ht="16.5" thickTop="1" thickBot="1" x14ac:dyDescent="0.25">
      <c r="B45" s="16">
        <v>31</v>
      </c>
      <c r="C45" s="17"/>
      <c r="D45" s="74"/>
      <c r="E45" s="18"/>
      <c r="F45" s="18"/>
      <c r="G45" s="18"/>
      <c r="H45" s="18">
        <f t="shared" si="0"/>
        <v>0</v>
      </c>
      <c r="I45" s="54"/>
    </row>
    <row r="46" spans="2:9" ht="16.5" thickTop="1" thickBot="1" x14ac:dyDescent="0.25">
      <c r="B46" s="16">
        <v>32</v>
      </c>
      <c r="C46" s="17"/>
      <c r="D46" s="74"/>
      <c r="E46" s="18"/>
      <c r="F46" s="18"/>
      <c r="G46" s="18"/>
      <c r="H46" s="18">
        <f t="shared" si="0"/>
        <v>0</v>
      </c>
      <c r="I46" s="54"/>
    </row>
    <row r="47" spans="2:9" ht="16.5" thickTop="1" thickBot="1" x14ac:dyDescent="0.25">
      <c r="B47" s="16">
        <v>33</v>
      </c>
      <c r="C47" s="17"/>
      <c r="D47" s="74"/>
      <c r="E47" s="18"/>
      <c r="F47" s="18"/>
      <c r="G47" s="18"/>
      <c r="H47" s="18">
        <f t="shared" si="0"/>
        <v>0</v>
      </c>
      <c r="I47" s="54"/>
    </row>
    <row r="48" spans="2:9" ht="16.5" thickTop="1" thickBot="1" x14ac:dyDescent="0.25">
      <c r="B48" s="16">
        <v>34</v>
      </c>
      <c r="C48" s="17"/>
      <c r="D48" s="74"/>
      <c r="E48" s="18"/>
      <c r="F48" s="18"/>
      <c r="G48" s="18"/>
      <c r="H48" s="18">
        <f t="shared" si="0"/>
        <v>0</v>
      </c>
      <c r="I48" s="54"/>
    </row>
    <row r="49" spans="2:9" ht="16.5" thickTop="1" thickBot="1" x14ac:dyDescent="0.25">
      <c r="B49" s="16">
        <v>35</v>
      </c>
      <c r="C49" s="17"/>
      <c r="D49" s="74"/>
      <c r="E49" s="18"/>
      <c r="F49" s="18"/>
      <c r="G49" s="18"/>
      <c r="H49" s="18">
        <f t="shared" si="0"/>
        <v>0</v>
      </c>
      <c r="I49" s="54"/>
    </row>
    <row r="50" spans="2:9" ht="16.5" thickTop="1" thickBot="1" x14ac:dyDescent="0.25">
      <c r="B50" s="16">
        <v>36</v>
      </c>
      <c r="C50" s="17"/>
      <c r="D50" s="74"/>
      <c r="E50" s="18"/>
      <c r="F50" s="18"/>
      <c r="G50" s="18"/>
      <c r="H50" s="18">
        <f t="shared" si="0"/>
        <v>0</v>
      </c>
      <c r="I50" s="54"/>
    </row>
    <row r="51" spans="2:9" ht="16.5" thickTop="1" thickBot="1" x14ac:dyDescent="0.25">
      <c r="B51" s="16">
        <v>37</v>
      </c>
      <c r="C51" s="17"/>
      <c r="D51" s="74"/>
      <c r="E51" s="18"/>
      <c r="F51" s="18"/>
      <c r="G51" s="18"/>
      <c r="H51" s="18">
        <f t="shared" si="0"/>
        <v>0</v>
      </c>
      <c r="I51" s="54"/>
    </row>
    <row r="52" spans="2:9" ht="16.5" thickTop="1" thickBot="1" x14ac:dyDescent="0.25">
      <c r="B52" s="16">
        <v>38</v>
      </c>
      <c r="C52" s="17"/>
      <c r="D52" s="74"/>
      <c r="E52" s="18"/>
      <c r="F52" s="18"/>
      <c r="G52" s="18"/>
      <c r="H52" s="18">
        <f t="shared" si="0"/>
        <v>0</v>
      </c>
      <c r="I52" s="54"/>
    </row>
    <row r="53" spans="2:9" ht="16.5" thickTop="1" thickBot="1" x14ac:dyDescent="0.25">
      <c r="B53" s="16">
        <v>39</v>
      </c>
      <c r="C53" s="17"/>
      <c r="D53" s="74"/>
      <c r="E53" s="18"/>
      <c r="F53" s="18"/>
      <c r="G53" s="18"/>
      <c r="H53" s="18">
        <f t="shared" si="0"/>
        <v>0</v>
      </c>
      <c r="I53" s="54"/>
    </row>
    <row r="54" spans="2:9" ht="16.5" thickTop="1" thickBot="1" x14ac:dyDescent="0.25">
      <c r="B54" s="16">
        <v>40</v>
      </c>
      <c r="C54" s="17"/>
      <c r="D54" s="74"/>
      <c r="E54" s="18"/>
      <c r="F54" s="18"/>
      <c r="G54" s="18"/>
      <c r="H54" s="18">
        <f t="shared" si="0"/>
        <v>0</v>
      </c>
      <c r="I54" s="54"/>
    </row>
    <row r="55" spans="2:9" ht="16.5" thickTop="1" thickBot="1" x14ac:dyDescent="0.25">
      <c r="B55" s="16">
        <v>41</v>
      </c>
      <c r="C55" s="17"/>
      <c r="D55" s="74"/>
      <c r="E55" s="18"/>
      <c r="F55" s="18"/>
      <c r="G55" s="18"/>
      <c r="H55" s="18">
        <f t="shared" si="0"/>
        <v>0</v>
      </c>
      <c r="I55" s="54"/>
    </row>
    <row r="56" spans="2:9" ht="16.5" thickTop="1" thickBot="1" x14ac:dyDescent="0.25">
      <c r="B56" s="16">
        <v>42</v>
      </c>
      <c r="C56" s="17"/>
      <c r="D56" s="74"/>
      <c r="E56" s="18"/>
      <c r="F56" s="18"/>
      <c r="G56" s="18"/>
      <c r="H56" s="18">
        <f t="shared" si="0"/>
        <v>0</v>
      </c>
      <c r="I56" s="54"/>
    </row>
    <row r="57" spans="2:9" ht="16.5" thickTop="1" thickBot="1" x14ac:dyDescent="0.25">
      <c r="B57" s="16">
        <v>43</v>
      </c>
      <c r="C57" s="17"/>
      <c r="D57" s="74"/>
      <c r="E57" s="18"/>
      <c r="F57" s="18"/>
      <c r="G57" s="18"/>
      <c r="H57" s="18">
        <f t="shared" si="0"/>
        <v>0</v>
      </c>
      <c r="I57" s="54"/>
    </row>
    <row r="58" spans="2:9" ht="16.5" thickTop="1" thickBot="1" x14ac:dyDescent="0.25">
      <c r="B58" s="16">
        <v>44</v>
      </c>
      <c r="C58" s="17"/>
      <c r="D58" s="74"/>
      <c r="E58" s="18"/>
      <c r="F58" s="18"/>
      <c r="G58" s="18"/>
      <c r="H58" s="18">
        <f t="shared" si="0"/>
        <v>0</v>
      </c>
      <c r="I58" s="54"/>
    </row>
    <row r="59" spans="2:9" ht="16.5" thickTop="1" thickBot="1" x14ac:dyDescent="0.25">
      <c r="B59" s="16">
        <v>45</v>
      </c>
      <c r="C59" s="17"/>
      <c r="D59" s="74"/>
      <c r="E59" s="18"/>
      <c r="F59" s="18"/>
      <c r="G59" s="18"/>
      <c r="H59" s="18">
        <f t="shared" si="0"/>
        <v>0</v>
      </c>
      <c r="I59" s="54"/>
    </row>
    <row r="60" spans="2:9" ht="16.5" thickTop="1" thickBot="1" x14ac:dyDescent="0.25">
      <c r="B60" s="16">
        <v>46</v>
      </c>
      <c r="C60" s="17"/>
      <c r="D60" s="74"/>
      <c r="E60" s="18"/>
      <c r="F60" s="18"/>
      <c r="G60" s="18"/>
      <c r="H60" s="18">
        <f t="shared" si="0"/>
        <v>0</v>
      </c>
      <c r="I60" s="54"/>
    </row>
    <row r="61" spans="2:9" ht="16.5" thickTop="1" thickBot="1" x14ac:dyDescent="0.25">
      <c r="B61" s="16">
        <v>47</v>
      </c>
      <c r="C61" s="17"/>
      <c r="D61" s="74"/>
      <c r="E61" s="18"/>
      <c r="F61" s="18"/>
      <c r="G61" s="18"/>
      <c r="H61" s="18">
        <f t="shared" si="0"/>
        <v>0</v>
      </c>
      <c r="I61" s="54"/>
    </row>
    <row r="62" spans="2:9" ht="16.5" thickTop="1" thickBot="1" x14ac:dyDescent="0.25">
      <c r="B62" s="16">
        <v>48</v>
      </c>
      <c r="C62" s="17"/>
      <c r="D62" s="74"/>
      <c r="E62" s="18"/>
      <c r="F62" s="18"/>
      <c r="G62" s="18"/>
      <c r="H62" s="18">
        <f t="shared" si="0"/>
        <v>0</v>
      </c>
      <c r="I62" s="54"/>
    </row>
    <row r="63" spans="2:9" ht="21.75" thickTop="1" thickBot="1" x14ac:dyDescent="0.25">
      <c r="B63" s="123" t="s">
        <v>138</v>
      </c>
      <c r="C63" s="124"/>
      <c r="D63" s="125"/>
      <c r="E63" s="26">
        <f>SUM(E15:E44)</f>
        <v>5991</v>
      </c>
      <c r="F63" s="27"/>
      <c r="G63" s="26">
        <f>SUM(G15:G44)</f>
        <v>4450</v>
      </c>
      <c r="H63" s="27"/>
      <c r="I63" s="54"/>
    </row>
    <row r="64" spans="2:9" ht="15.75" thickTop="1" x14ac:dyDescent="0.2"/>
    <row r="65" spans="2:9" x14ac:dyDescent="0.2">
      <c r="B65" s="120" t="s">
        <v>139</v>
      </c>
      <c r="C65" s="120"/>
      <c r="E65" s="121" t="s">
        <v>140</v>
      </c>
      <c r="F65" s="121"/>
      <c r="G65" s="121"/>
      <c r="H65" s="121"/>
      <c r="I65" s="121"/>
    </row>
    <row r="66" spans="2:9" x14ac:dyDescent="0.2">
      <c r="B66" s="120" t="s">
        <v>141</v>
      </c>
      <c r="C66" s="120"/>
      <c r="E66" s="121" t="s">
        <v>142</v>
      </c>
      <c r="F66" s="121"/>
      <c r="G66" s="121"/>
      <c r="H66" s="121"/>
      <c r="I66" s="121"/>
    </row>
    <row r="67" spans="2:9" x14ac:dyDescent="0.2">
      <c r="B67" s="120" t="s">
        <v>143</v>
      </c>
      <c r="C67" s="120"/>
      <c r="E67" s="121" t="s">
        <v>151</v>
      </c>
      <c r="F67" s="121"/>
      <c r="G67" s="121"/>
      <c r="H67" s="121"/>
      <c r="I67" s="121"/>
    </row>
    <row r="68" spans="2:9" x14ac:dyDescent="0.2">
      <c r="B68" s="28"/>
      <c r="C68" s="29"/>
    </row>
  </sheetData>
  <mergeCells count="14">
    <mergeCell ref="B67:C67"/>
    <mergeCell ref="E67:I67"/>
    <mergeCell ref="B3:D4"/>
    <mergeCell ref="G6:H6"/>
    <mergeCell ref="G7:H7"/>
    <mergeCell ref="G9:H9"/>
    <mergeCell ref="G10:H10"/>
    <mergeCell ref="B65:C65"/>
    <mergeCell ref="E65:I65"/>
    <mergeCell ref="E3:I4"/>
    <mergeCell ref="G11:H11"/>
    <mergeCell ref="B63:D63"/>
    <mergeCell ref="B66:C66"/>
    <mergeCell ref="E66:I66"/>
  </mergeCells>
  <pageMargins left="0.7" right="0.7" top="0.75" bottom="0.75" header="0.3" footer="0.3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I56"/>
  <sheetViews>
    <sheetView rightToLeft="1" topLeftCell="A7" workbookViewId="0">
      <selection activeCell="G7" sqref="G7"/>
    </sheetView>
  </sheetViews>
  <sheetFormatPr defaultRowHeight="15" x14ac:dyDescent="0.2"/>
  <cols>
    <col min="1" max="1" width="15.5" style="8" customWidth="1"/>
    <col min="2" max="2" width="17.125" style="8" customWidth="1"/>
    <col min="3" max="3" width="25.5" style="9" customWidth="1"/>
    <col min="4" max="4" width="15.75" style="70" customWidth="1"/>
    <col min="5" max="6" width="13.375" style="8" customWidth="1"/>
    <col min="7" max="8" width="13.5" style="8" customWidth="1"/>
    <col min="9" max="9" width="9" style="50"/>
    <col min="10" max="16384" width="9" style="8"/>
  </cols>
  <sheetData>
    <row r="2" spans="2:9" s="6" customFormat="1" ht="14.25" customHeight="1" x14ac:dyDescent="0.2">
      <c r="C2" s="7"/>
      <c r="D2" s="69"/>
      <c r="I2" s="51"/>
    </row>
    <row r="3" spans="2:9" s="1" customFormat="1" ht="17.25" customHeight="1" x14ac:dyDescent="0.2">
      <c r="B3" s="127" t="s">
        <v>121</v>
      </c>
      <c r="C3" s="128"/>
      <c r="D3" s="128"/>
      <c r="E3" s="126" t="s">
        <v>122</v>
      </c>
      <c r="F3" s="126"/>
      <c r="G3" s="126"/>
      <c r="H3" s="126"/>
      <c r="I3" s="126"/>
    </row>
    <row r="4" spans="2:9" s="6" customFormat="1" ht="18" customHeight="1" x14ac:dyDescent="0.2">
      <c r="B4" s="128"/>
      <c r="C4" s="128"/>
      <c r="D4" s="128"/>
      <c r="E4" s="126"/>
      <c r="F4" s="126"/>
      <c r="G4" s="126"/>
      <c r="H4" s="126"/>
      <c r="I4" s="126"/>
    </row>
    <row r="5" spans="2:9" ht="15.75" thickBot="1" x14ac:dyDescent="0.25"/>
    <row r="6" spans="2:9" ht="17.25" thickTop="1" thickBot="1" x14ac:dyDescent="0.25">
      <c r="G6" s="129" t="s">
        <v>123</v>
      </c>
      <c r="H6" s="130"/>
    </row>
    <row r="7" spans="2:9" s="10" customFormat="1" ht="19.5" thickTop="1" thickBot="1" x14ac:dyDescent="0.25">
      <c r="C7" s="11"/>
      <c r="D7" s="71" t="s">
        <v>124</v>
      </c>
      <c r="G7" s="131">
        <v>41</v>
      </c>
      <c r="H7" s="132"/>
      <c r="I7" s="52"/>
    </row>
    <row r="8" spans="2:9" s="10" customFormat="1" ht="18.75" thickTop="1" x14ac:dyDescent="0.2">
      <c r="B8" s="8"/>
      <c r="C8" s="11"/>
      <c r="D8" s="72"/>
      <c r="E8" s="8"/>
      <c r="F8" s="8"/>
      <c r="I8" s="52"/>
    </row>
    <row r="9" spans="2:9" s="10" customFormat="1" ht="18" x14ac:dyDescent="0.2">
      <c r="B9" s="10" t="s">
        <v>125</v>
      </c>
      <c r="C9" s="11" t="str">
        <f>IFERROR(VLOOKUP(G7,'[1]البيانات '!$A$3:$B$102,2,0),"")</f>
        <v>د.هبه فارس</v>
      </c>
      <c r="D9" s="72"/>
      <c r="E9" s="10" t="s">
        <v>126</v>
      </c>
      <c r="G9" s="133">
        <f>IFERROR(VLOOKUP(G7,'البيانات '!A3:C78,3,0),"")</f>
        <v>0</v>
      </c>
      <c r="H9" s="133"/>
      <c r="I9" s="52"/>
    </row>
    <row r="10" spans="2:9" ht="18" x14ac:dyDescent="0.2">
      <c r="B10" s="13" t="s">
        <v>127</v>
      </c>
      <c r="E10" s="10" t="s">
        <v>128</v>
      </c>
      <c r="F10" s="10"/>
      <c r="G10" s="134"/>
      <c r="H10" s="134"/>
      <c r="I10" s="52"/>
    </row>
    <row r="11" spans="2:9" ht="20.25" x14ac:dyDescent="0.2">
      <c r="B11" s="14" t="s">
        <v>129</v>
      </c>
      <c r="C11" s="15" t="str">
        <f>IFERROR(VLOOKUP(G7,'البيانات '!A3:D78,4,0),"")</f>
        <v>اشمون - المستشفي العام</v>
      </c>
      <c r="E11" s="10" t="s">
        <v>130</v>
      </c>
      <c r="F11" s="10"/>
      <c r="G11" s="122" t="str">
        <f>IFERROR(VLOOKUP(G7,'[1]البيانات '!$A$3:$E$102,5,0),"")</f>
        <v>محمد عبدالشفيع</v>
      </c>
      <c r="H11" s="122"/>
    </row>
    <row r="13" spans="2:9" ht="15.75" thickBot="1" x14ac:dyDescent="0.25"/>
    <row r="14" spans="2:9" ht="19.5" thickTop="1" thickBot="1" x14ac:dyDescent="0.25">
      <c r="B14" s="2" t="s">
        <v>131</v>
      </c>
      <c r="C14" s="3" t="s">
        <v>132</v>
      </c>
      <c r="D14" s="73" t="s">
        <v>133</v>
      </c>
      <c r="E14" s="2" t="s">
        <v>134</v>
      </c>
      <c r="F14" s="2" t="s">
        <v>146</v>
      </c>
      <c r="G14" s="2" t="s">
        <v>135</v>
      </c>
      <c r="H14" s="2" t="s">
        <v>136</v>
      </c>
      <c r="I14" s="53" t="s">
        <v>137</v>
      </c>
    </row>
    <row r="15" spans="2:9" ht="16.5" thickTop="1" thickBot="1" x14ac:dyDescent="0.25">
      <c r="B15" s="16">
        <v>1</v>
      </c>
      <c r="C15" s="17">
        <v>43202</v>
      </c>
      <c r="D15" s="74">
        <v>5163</v>
      </c>
      <c r="E15" s="18">
        <v>360</v>
      </c>
      <c r="F15" s="37"/>
      <c r="G15" s="37"/>
      <c r="H15" s="18">
        <f>E15+F15-G15</f>
        <v>360</v>
      </c>
      <c r="I15" s="54"/>
    </row>
    <row r="16" spans="2:9" ht="16.5" thickTop="1" thickBot="1" x14ac:dyDescent="0.25">
      <c r="B16" s="16">
        <v>2</v>
      </c>
      <c r="C16" s="17">
        <v>43241</v>
      </c>
      <c r="D16" s="74">
        <v>5425</v>
      </c>
      <c r="E16" s="37"/>
      <c r="F16" s="18">
        <v>360</v>
      </c>
      <c r="G16" s="18">
        <v>360</v>
      </c>
      <c r="H16" s="31">
        <f t="shared" ref="H16:H44" si="0">E16+F16-G16</f>
        <v>0</v>
      </c>
      <c r="I16" s="54"/>
    </row>
    <row r="17" spans="2:9" ht="16.5" thickTop="1" thickBot="1" x14ac:dyDescent="0.25">
      <c r="B17" s="16">
        <v>3</v>
      </c>
      <c r="C17" s="17"/>
      <c r="D17" s="74"/>
      <c r="E17" s="19"/>
      <c r="F17" s="18"/>
      <c r="G17" s="18"/>
      <c r="H17" s="18">
        <f t="shared" si="0"/>
        <v>0</v>
      </c>
      <c r="I17" s="54"/>
    </row>
    <row r="18" spans="2:9" ht="16.5" thickTop="1" thickBot="1" x14ac:dyDescent="0.25">
      <c r="B18" s="16">
        <v>4</v>
      </c>
      <c r="C18" s="17"/>
      <c r="D18" s="75"/>
      <c r="E18" s="20"/>
      <c r="F18" s="21"/>
      <c r="G18" s="18"/>
      <c r="H18" s="18">
        <f t="shared" si="0"/>
        <v>0</v>
      </c>
      <c r="I18" s="54"/>
    </row>
    <row r="19" spans="2:9" ht="16.5" thickTop="1" thickBot="1" x14ac:dyDescent="0.25">
      <c r="B19" s="16">
        <v>5</v>
      </c>
      <c r="C19" s="17"/>
      <c r="D19" s="74"/>
      <c r="E19" s="22"/>
      <c r="F19" s="18"/>
      <c r="G19" s="18"/>
      <c r="H19" s="18">
        <f t="shared" si="0"/>
        <v>0</v>
      </c>
      <c r="I19" s="54"/>
    </row>
    <row r="20" spans="2:9" ht="16.5" thickTop="1" thickBot="1" x14ac:dyDescent="0.25">
      <c r="B20" s="16">
        <v>6</v>
      </c>
      <c r="C20" s="17"/>
      <c r="D20" s="74"/>
      <c r="E20" s="18"/>
      <c r="F20" s="18"/>
      <c r="G20" s="18"/>
      <c r="H20" s="18">
        <f t="shared" si="0"/>
        <v>0</v>
      </c>
      <c r="I20" s="54"/>
    </row>
    <row r="21" spans="2:9" ht="16.5" thickTop="1" thickBot="1" x14ac:dyDescent="0.25">
      <c r="B21" s="16">
        <v>7</v>
      </c>
      <c r="C21" s="17"/>
      <c r="D21" s="74"/>
      <c r="E21" s="18"/>
      <c r="F21" s="18"/>
      <c r="G21" s="18"/>
      <c r="H21" s="18">
        <f t="shared" si="0"/>
        <v>0</v>
      </c>
      <c r="I21" s="54"/>
    </row>
    <row r="22" spans="2:9" ht="16.5" thickTop="1" thickBot="1" x14ac:dyDescent="0.25">
      <c r="B22" s="16">
        <v>8</v>
      </c>
      <c r="C22" s="17"/>
      <c r="D22" s="74"/>
      <c r="E22" s="18"/>
      <c r="F22" s="18"/>
      <c r="G22" s="18"/>
      <c r="H22" s="18">
        <f t="shared" si="0"/>
        <v>0</v>
      </c>
      <c r="I22" s="54"/>
    </row>
    <row r="23" spans="2:9" ht="16.5" thickTop="1" thickBot="1" x14ac:dyDescent="0.25">
      <c r="B23" s="16">
        <v>9</v>
      </c>
      <c r="C23" s="17"/>
      <c r="D23" s="74"/>
      <c r="E23" s="18"/>
      <c r="F23" s="18"/>
      <c r="G23" s="18"/>
      <c r="H23" s="23">
        <f t="shared" si="0"/>
        <v>0</v>
      </c>
      <c r="I23" s="54"/>
    </row>
    <row r="24" spans="2:9" ht="16.5" thickTop="1" thickBot="1" x14ac:dyDescent="0.25">
      <c r="B24" s="16">
        <v>10</v>
      </c>
      <c r="C24" s="17"/>
      <c r="D24" s="74"/>
      <c r="E24" s="18"/>
      <c r="F24" s="18"/>
      <c r="G24" s="18"/>
      <c r="H24" s="18">
        <f t="shared" si="0"/>
        <v>0</v>
      </c>
      <c r="I24" s="54"/>
    </row>
    <row r="25" spans="2:9" ht="16.5" thickTop="1" thickBot="1" x14ac:dyDescent="0.25">
      <c r="B25" s="16">
        <v>11</v>
      </c>
      <c r="C25" s="17"/>
      <c r="D25" s="74"/>
      <c r="E25" s="18"/>
      <c r="F25" s="18"/>
      <c r="G25" s="18"/>
      <c r="H25" s="18">
        <f t="shared" si="0"/>
        <v>0</v>
      </c>
      <c r="I25" s="54"/>
    </row>
    <row r="26" spans="2:9" ht="16.5" thickTop="1" thickBot="1" x14ac:dyDescent="0.25">
      <c r="B26" s="16">
        <v>12</v>
      </c>
      <c r="C26" s="17"/>
      <c r="D26" s="74"/>
      <c r="E26" s="18"/>
      <c r="F26" s="18"/>
      <c r="G26" s="18"/>
      <c r="H26" s="18">
        <f t="shared" si="0"/>
        <v>0</v>
      </c>
      <c r="I26" s="54"/>
    </row>
    <row r="27" spans="2:9" ht="16.5" thickTop="1" thickBot="1" x14ac:dyDescent="0.25">
      <c r="B27" s="16">
        <v>13</v>
      </c>
      <c r="C27" s="17"/>
      <c r="D27" s="74"/>
      <c r="E27" s="18"/>
      <c r="F27" s="18"/>
      <c r="G27" s="18"/>
      <c r="H27" s="18">
        <f t="shared" si="0"/>
        <v>0</v>
      </c>
      <c r="I27" s="54"/>
    </row>
    <row r="28" spans="2:9" ht="16.5" thickTop="1" thickBot="1" x14ac:dyDescent="0.25">
      <c r="B28" s="16">
        <v>14</v>
      </c>
      <c r="C28" s="17"/>
      <c r="D28" s="74"/>
      <c r="E28" s="18"/>
      <c r="F28" s="18"/>
      <c r="G28" s="18"/>
      <c r="H28" s="18">
        <f t="shared" si="0"/>
        <v>0</v>
      </c>
      <c r="I28" s="54"/>
    </row>
    <row r="29" spans="2:9" ht="16.5" thickTop="1" thickBot="1" x14ac:dyDescent="0.25">
      <c r="B29" s="16">
        <v>15</v>
      </c>
      <c r="C29" s="17"/>
      <c r="D29" s="74"/>
      <c r="E29" s="18"/>
      <c r="F29" s="18"/>
      <c r="G29" s="18"/>
      <c r="H29" s="18">
        <f t="shared" si="0"/>
        <v>0</v>
      </c>
      <c r="I29" s="54"/>
    </row>
    <row r="30" spans="2:9" ht="16.5" thickTop="1" thickBot="1" x14ac:dyDescent="0.25">
      <c r="B30" s="16">
        <v>16</v>
      </c>
      <c r="C30" s="17"/>
      <c r="D30" s="74"/>
      <c r="E30" s="18"/>
      <c r="F30" s="18"/>
      <c r="G30" s="18"/>
      <c r="H30" s="18">
        <f t="shared" si="0"/>
        <v>0</v>
      </c>
      <c r="I30" s="54"/>
    </row>
    <row r="31" spans="2:9" ht="16.5" thickTop="1" thickBot="1" x14ac:dyDescent="0.25">
      <c r="B31" s="16">
        <v>17</v>
      </c>
      <c r="C31" s="17"/>
      <c r="D31" s="74"/>
      <c r="E31" s="18"/>
      <c r="F31" s="18"/>
      <c r="G31" s="18"/>
      <c r="H31" s="18">
        <f t="shared" si="0"/>
        <v>0</v>
      </c>
      <c r="I31" s="54"/>
    </row>
    <row r="32" spans="2:9" ht="16.5" thickTop="1" thickBot="1" x14ac:dyDescent="0.25">
      <c r="B32" s="16">
        <v>18</v>
      </c>
      <c r="C32" s="17"/>
      <c r="D32" s="74"/>
      <c r="E32" s="18"/>
      <c r="F32" s="18"/>
      <c r="G32" s="18"/>
      <c r="H32" s="18">
        <f t="shared" si="0"/>
        <v>0</v>
      </c>
      <c r="I32" s="54"/>
    </row>
    <row r="33" spans="2:9" ht="16.5" thickTop="1" thickBot="1" x14ac:dyDescent="0.25">
      <c r="B33" s="16">
        <v>19</v>
      </c>
      <c r="C33" s="17"/>
      <c r="D33" s="74"/>
      <c r="E33" s="18"/>
      <c r="F33" s="18"/>
      <c r="G33" s="18"/>
      <c r="H33" s="18">
        <f t="shared" si="0"/>
        <v>0</v>
      </c>
      <c r="I33" s="54"/>
    </row>
    <row r="34" spans="2:9" ht="16.5" thickTop="1" thickBot="1" x14ac:dyDescent="0.25">
      <c r="B34" s="16">
        <v>20</v>
      </c>
      <c r="C34" s="17"/>
      <c r="D34" s="74"/>
      <c r="E34" s="18"/>
      <c r="F34" s="18"/>
      <c r="G34" s="18"/>
      <c r="H34" s="18">
        <f t="shared" si="0"/>
        <v>0</v>
      </c>
      <c r="I34" s="54"/>
    </row>
    <row r="35" spans="2:9" ht="16.5" thickTop="1" thickBot="1" x14ac:dyDescent="0.25">
      <c r="B35" s="16">
        <v>21</v>
      </c>
      <c r="C35" s="17"/>
      <c r="D35" s="74"/>
      <c r="E35" s="18"/>
      <c r="F35" s="18"/>
      <c r="G35" s="18"/>
      <c r="H35" s="18">
        <f t="shared" si="0"/>
        <v>0</v>
      </c>
      <c r="I35" s="54"/>
    </row>
    <row r="36" spans="2:9" ht="16.5" thickTop="1" thickBot="1" x14ac:dyDescent="0.25">
      <c r="B36" s="16">
        <v>22</v>
      </c>
      <c r="C36" s="17"/>
      <c r="D36" s="74"/>
      <c r="E36" s="18"/>
      <c r="F36" s="18"/>
      <c r="G36" s="18"/>
      <c r="H36" s="18">
        <f t="shared" si="0"/>
        <v>0</v>
      </c>
      <c r="I36" s="54"/>
    </row>
    <row r="37" spans="2:9" ht="16.5" thickTop="1" thickBot="1" x14ac:dyDescent="0.25">
      <c r="B37" s="16">
        <v>23</v>
      </c>
      <c r="C37" s="17"/>
      <c r="D37" s="74"/>
      <c r="E37" s="18"/>
      <c r="F37" s="18"/>
      <c r="G37" s="18"/>
      <c r="H37" s="18">
        <f t="shared" si="0"/>
        <v>0</v>
      </c>
      <c r="I37" s="54"/>
    </row>
    <row r="38" spans="2:9" ht="16.5" thickTop="1" thickBot="1" x14ac:dyDescent="0.25">
      <c r="B38" s="16">
        <v>24</v>
      </c>
      <c r="C38" s="17"/>
      <c r="D38" s="76"/>
      <c r="E38" s="18"/>
      <c r="F38" s="18"/>
      <c r="G38" s="18"/>
      <c r="H38" s="18">
        <f t="shared" si="0"/>
        <v>0</v>
      </c>
      <c r="I38" s="54"/>
    </row>
    <row r="39" spans="2:9" ht="16.5" thickTop="1" thickBot="1" x14ac:dyDescent="0.25">
      <c r="B39" s="16">
        <v>25</v>
      </c>
      <c r="C39" s="24"/>
      <c r="D39" s="77"/>
      <c r="E39" s="25"/>
      <c r="F39" s="18"/>
      <c r="G39" s="18"/>
      <c r="H39" s="18">
        <f t="shared" si="0"/>
        <v>0</v>
      </c>
      <c r="I39" s="54"/>
    </row>
    <row r="40" spans="2:9" ht="16.5" thickTop="1" thickBot="1" x14ac:dyDescent="0.25">
      <c r="B40" s="16">
        <v>26</v>
      </c>
      <c r="C40" s="17"/>
      <c r="D40" s="78"/>
      <c r="E40" s="18"/>
      <c r="F40" s="18"/>
      <c r="G40" s="18"/>
      <c r="H40" s="18">
        <f t="shared" si="0"/>
        <v>0</v>
      </c>
      <c r="I40" s="54"/>
    </row>
    <row r="41" spans="2:9" ht="16.5" thickTop="1" thickBot="1" x14ac:dyDescent="0.25">
      <c r="B41" s="16">
        <v>27</v>
      </c>
      <c r="C41" s="17"/>
      <c r="D41" s="74"/>
      <c r="E41" s="18"/>
      <c r="F41" s="18"/>
      <c r="G41" s="18"/>
      <c r="H41" s="18">
        <f t="shared" si="0"/>
        <v>0</v>
      </c>
      <c r="I41" s="54"/>
    </row>
    <row r="42" spans="2:9" ht="16.5" thickTop="1" thickBot="1" x14ac:dyDescent="0.25">
      <c r="B42" s="16">
        <v>28</v>
      </c>
      <c r="C42" s="17"/>
      <c r="D42" s="74"/>
      <c r="E42" s="18"/>
      <c r="F42" s="18"/>
      <c r="G42" s="18"/>
      <c r="H42" s="18">
        <f t="shared" si="0"/>
        <v>0</v>
      </c>
      <c r="I42" s="54"/>
    </row>
    <row r="43" spans="2:9" ht="16.5" thickTop="1" thickBot="1" x14ac:dyDescent="0.25">
      <c r="B43" s="16">
        <v>29</v>
      </c>
      <c r="C43" s="17"/>
      <c r="D43" s="74"/>
      <c r="E43" s="18"/>
      <c r="F43" s="18"/>
      <c r="G43" s="18"/>
      <c r="H43" s="18">
        <f t="shared" si="0"/>
        <v>0</v>
      </c>
      <c r="I43" s="54"/>
    </row>
    <row r="44" spans="2:9" ht="16.5" thickTop="1" thickBot="1" x14ac:dyDescent="0.25">
      <c r="B44" s="16">
        <v>30</v>
      </c>
      <c r="C44" s="17"/>
      <c r="D44" s="74"/>
      <c r="E44" s="18"/>
      <c r="F44" s="18"/>
      <c r="G44" s="18"/>
      <c r="H44" s="18">
        <f t="shared" si="0"/>
        <v>0</v>
      </c>
      <c r="I44" s="54"/>
    </row>
    <row r="45" spans="2:9" ht="21.75" thickTop="1" thickBot="1" x14ac:dyDescent="0.25">
      <c r="B45" s="123" t="s">
        <v>138</v>
      </c>
      <c r="C45" s="124"/>
      <c r="D45" s="125"/>
      <c r="E45" s="26">
        <f>SUM(E15:E44)</f>
        <v>360</v>
      </c>
      <c r="F45" s="27"/>
      <c r="G45" s="26">
        <f>SUM(G15:G44)</f>
        <v>360</v>
      </c>
      <c r="H45" s="27"/>
      <c r="I45" s="54"/>
    </row>
    <row r="46" spans="2:9" ht="15.75" thickTop="1" x14ac:dyDescent="0.2"/>
    <row r="47" spans="2:9" x14ac:dyDescent="0.2">
      <c r="B47" s="120" t="s">
        <v>139</v>
      </c>
      <c r="C47" s="120"/>
      <c r="E47" s="121" t="s">
        <v>140</v>
      </c>
      <c r="F47" s="121"/>
      <c r="G47" s="121"/>
      <c r="H47" s="121"/>
      <c r="I47" s="121"/>
    </row>
    <row r="48" spans="2:9" x14ac:dyDescent="0.2">
      <c r="B48" s="120" t="s">
        <v>141</v>
      </c>
      <c r="C48" s="120"/>
      <c r="E48" s="121" t="s">
        <v>142</v>
      </c>
      <c r="F48" s="121"/>
      <c r="G48" s="121"/>
      <c r="H48" s="121"/>
      <c r="I48" s="121"/>
    </row>
    <row r="49" spans="2:9" x14ac:dyDescent="0.2">
      <c r="B49" s="120" t="s">
        <v>143</v>
      </c>
      <c r="C49" s="120"/>
      <c r="E49" s="121" t="s">
        <v>151</v>
      </c>
      <c r="F49" s="121"/>
      <c r="G49" s="121"/>
      <c r="H49" s="121"/>
      <c r="I49" s="121"/>
    </row>
    <row r="50" spans="2:9" x14ac:dyDescent="0.2">
      <c r="B50" s="28"/>
      <c r="C50" s="29"/>
    </row>
    <row r="51" spans="2:9" x14ac:dyDescent="0.2">
      <c r="B51" s="28"/>
      <c r="C51" s="29"/>
    </row>
    <row r="52" spans="2:9" x14ac:dyDescent="0.2">
      <c r="B52" s="28"/>
      <c r="C52" s="29"/>
    </row>
    <row r="53" spans="2:9" x14ac:dyDescent="0.2">
      <c r="B53" s="28"/>
      <c r="C53" s="29"/>
    </row>
    <row r="54" spans="2:9" x14ac:dyDescent="0.2">
      <c r="B54" s="28"/>
      <c r="C54" s="29"/>
    </row>
    <row r="55" spans="2:9" x14ac:dyDescent="0.2">
      <c r="B55" s="28"/>
      <c r="C55" s="29"/>
    </row>
    <row r="56" spans="2:9" x14ac:dyDescent="0.2">
      <c r="B56" s="28"/>
      <c r="C56" s="29"/>
    </row>
  </sheetData>
  <mergeCells count="14">
    <mergeCell ref="B49:C49"/>
    <mergeCell ref="E49:I49"/>
    <mergeCell ref="B3:D4"/>
    <mergeCell ref="G6:H6"/>
    <mergeCell ref="G7:H7"/>
    <mergeCell ref="G9:H9"/>
    <mergeCell ref="G10:H10"/>
    <mergeCell ref="B47:C47"/>
    <mergeCell ref="E47:I47"/>
    <mergeCell ref="E3:I4"/>
    <mergeCell ref="G11:H11"/>
    <mergeCell ref="B45:D45"/>
    <mergeCell ref="B48:C48"/>
    <mergeCell ref="E48:I48"/>
  </mergeCells>
  <pageMargins left="0.7" right="0.7" top="0.75" bottom="0.75" header="0.3" footer="0.3"/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I56"/>
  <sheetViews>
    <sheetView rightToLeft="1" topLeftCell="A4" workbookViewId="0">
      <selection activeCell="G7" sqref="G7"/>
    </sheetView>
  </sheetViews>
  <sheetFormatPr defaultRowHeight="15" x14ac:dyDescent="0.2"/>
  <cols>
    <col min="1" max="1" width="15.5" style="8" customWidth="1"/>
    <col min="2" max="2" width="17.125" style="8" customWidth="1"/>
    <col min="3" max="3" width="25.5" style="9" customWidth="1"/>
    <col min="4" max="4" width="15.75" style="70" customWidth="1"/>
    <col min="5" max="6" width="13.375" style="8" customWidth="1"/>
    <col min="7" max="8" width="13.5" style="8" customWidth="1"/>
    <col min="9" max="9" width="9" style="50"/>
    <col min="10" max="16384" width="9" style="8"/>
  </cols>
  <sheetData>
    <row r="2" spans="2:9" s="6" customFormat="1" ht="14.25" customHeight="1" x14ac:dyDescent="0.2">
      <c r="C2" s="7"/>
      <c r="D2" s="69"/>
      <c r="I2" s="51"/>
    </row>
    <row r="3" spans="2:9" s="1" customFormat="1" ht="17.25" customHeight="1" x14ac:dyDescent="0.2">
      <c r="B3" s="127" t="s">
        <v>121</v>
      </c>
      <c r="C3" s="128"/>
      <c r="D3" s="128"/>
      <c r="E3" s="126" t="s">
        <v>122</v>
      </c>
      <c r="F3" s="126"/>
      <c r="G3" s="126"/>
      <c r="H3" s="126"/>
      <c r="I3" s="126"/>
    </row>
    <row r="4" spans="2:9" s="6" customFormat="1" ht="18" customHeight="1" x14ac:dyDescent="0.2">
      <c r="B4" s="128"/>
      <c r="C4" s="128"/>
      <c r="D4" s="128"/>
      <c r="E4" s="126"/>
      <c r="F4" s="126"/>
      <c r="G4" s="126"/>
      <c r="H4" s="126"/>
      <c r="I4" s="126"/>
    </row>
    <row r="5" spans="2:9" ht="15.75" thickBot="1" x14ac:dyDescent="0.25"/>
    <row r="6" spans="2:9" ht="17.25" thickTop="1" thickBot="1" x14ac:dyDescent="0.25">
      <c r="G6" s="129" t="s">
        <v>123</v>
      </c>
      <c r="H6" s="130"/>
    </row>
    <row r="7" spans="2:9" s="10" customFormat="1" ht="19.5" thickTop="1" thickBot="1" x14ac:dyDescent="0.25">
      <c r="C7" s="11"/>
      <c r="D7" s="71" t="s">
        <v>124</v>
      </c>
      <c r="G7" s="131">
        <v>20</v>
      </c>
      <c r="H7" s="132"/>
      <c r="I7" s="52"/>
    </row>
    <row r="8" spans="2:9" s="10" customFormat="1" ht="18.75" thickTop="1" x14ac:dyDescent="0.2">
      <c r="B8" s="8"/>
      <c r="C8" s="11"/>
      <c r="D8" s="72"/>
      <c r="E8" s="8"/>
      <c r="F8" s="8"/>
      <c r="I8" s="52"/>
    </row>
    <row r="9" spans="2:9" s="10" customFormat="1" ht="18" x14ac:dyDescent="0.2">
      <c r="B9" s="10" t="s">
        <v>125</v>
      </c>
      <c r="C9" s="11" t="str">
        <f>IFERROR(VLOOKUP(G7,'[1]البيانات '!$A$3:$B$102,2,0),"")</f>
        <v>د.محمد عبده</v>
      </c>
      <c r="D9" s="72"/>
      <c r="E9" s="10" t="s">
        <v>126</v>
      </c>
      <c r="G9" s="133">
        <f>IFERROR(VLOOKUP(G7,'البيانات '!A3:C78,3,0),"")</f>
        <v>0</v>
      </c>
      <c r="H9" s="133"/>
      <c r="I9" s="52"/>
    </row>
    <row r="10" spans="2:9" ht="18" x14ac:dyDescent="0.2">
      <c r="B10" s="13" t="s">
        <v>127</v>
      </c>
      <c r="E10" s="10" t="s">
        <v>128</v>
      </c>
      <c r="F10" s="10"/>
      <c r="G10" s="134"/>
      <c r="H10" s="134"/>
      <c r="I10" s="52"/>
    </row>
    <row r="11" spans="2:9" ht="20.25" x14ac:dyDescent="0.2">
      <c r="B11" s="14" t="s">
        <v>129</v>
      </c>
      <c r="C11" s="15" t="str">
        <f>IFERROR(VLOOKUP(G7,'البيانات '!A3:D78,4,0),"")</f>
        <v>دمنهور - كوبري فلاقه</v>
      </c>
      <c r="E11" s="10" t="s">
        <v>130</v>
      </c>
      <c r="F11" s="10"/>
      <c r="G11" s="122" t="str">
        <f>IFERROR(VLOOKUP(G7,'[1]البيانات '!$A$3:$E$102,5,0),"")</f>
        <v>محمد عبدالشفيع</v>
      </c>
      <c r="H11" s="122"/>
    </row>
    <row r="13" spans="2:9" ht="15.75" thickBot="1" x14ac:dyDescent="0.25"/>
    <row r="14" spans="2:9" ht="19.5" thickTop="1" thickBot="1" x14ac:dyDescent="0.25">
      <c r="B14" s="2" t="s">
        <v>131</v>
      </c>
      <c r="C14" s="3" t="s">
        <v>132</v>
      </c>
      <c r="D14" s="73" t="s">
        <v>133</v>
      </c>
      <c r="E14" s="2" t="s">
        <v>134</v>
      </c>
      <c r="F14" s="2" t="s">
        <v>146</v>
      </c>
      <c r="G14" s="2" t="s">
        <v>135</v>
      </c>
      <c r="H14" s="2" t="s">
        <v>136</v>
      </c>
      <c r="I14" s="53" t="s">
        <v>137</v>
      </c>
    </row>
    <row r="15" spans="2:9" ht="16.5" thickTop="1" thickBot="1" x14ac:dyDescent="0.25">
      <c r="B15" s="16">
        <v>1</v>
      </c>
      <c r="C15" s="17">
        <v>43135</v>
      </c>
      <c r="D15" s="74">
        <v>5111</v>
      </c>
      <c r="E15" s="18">
        <v>2380</v>
      </c>
      <c r="F15" s="37">
        <v>0</v>
      </c>
      <c r="G15" s="18">
        <v>2380</v>
      </c>
      <c r="H15" s="37">
        <f>E15+F15-G15</f>
        <v>0</v>
      </c>
      <c r="I15" s="54" t="s">
        <v>167</v>
      </c>
    </row>
    <row r="16" spans="2:9" ht="16.5" thickTop="1" thickBot="1" x14ac:dyDescent="0.25">
      <c r="B16" s="16">
        <v>2</v>
      </c>
      <c r="C16" s="17">
        <v>43206</v>
      </c>
      <c r="D16" s="74">
        <v>5214</v>
      </c>
      <c r="E16" s="18">
        <v>2125</v>
      </c>
      <c r="F16" s="37"/>
      <c r="G16" s="18">
        <v>500</v>
      </c>
      <c r="H16" s="18">
        <f t="shared" ref="H16:H44" si="0">E16+F16-G16</f>
        <v>1625</v>
      </c>
      <c r="I16" s="54"/>
    </row>
    <row r="17" spans="2:9" ht="16.5" thickTop="1" thickBot="1" x14ac:dyDescent="0.25">
      <c r="B17" s="16">
        <v>3</v>
      </c>
      <c r="C17" s="17">
        <v>43212</v>
      </c>
      <c r="D17" s="74">
        <v>5181</v>
      </c>
      <c r="E17" s="95"/>
      <c r="F17" s="18">
        <v>1625</v>
      </c>
      <c r="G17" s="18">
        <v>500</v>
      </c>
      <c r="H17" s="18">
        <f t="shared" si="0"/>
        <v>1125</v>
      </c>
      <c r="I17" s="54"/>
    </row>
    <row r="18" spans="2:9" ht="16.5" thickTop="1" thickBot="1" x14ac:dyDescent="0.25">
      <c r="B18" s="16">
        <v>4</v>
      </c>
      <c r="C18" s="17">
        <v>43219</v>
      </c>
      <c r="D18" s="75">
        <v>5192</v>
      </c>
      <c r="E18" s="96"/>
      <c r="F18" s="21">
        <v>1125</v>
      </c>
      <c r="G18" s="18">
        <v>400</v>
      </c>
      <c r="H18" s="18">
        <f t="shared" si="0"/>
        <v>725</v>
      </c>
      <c r="I18" s="54"/>
    </row>
    <row r="19" spans="2:9" ht="16.5" thickTop="1" thickBot="1" x14ac:dyDescent="0.25">
      <c r="B19" s="16">
        <v>5</v>
      </c>
      <c r="C19" s="17">
        <v>43233</v>
      </c>
      <c r="D19" s="74">
        <v>5409</v>
      </c>
      <c r="E19" s="36"/>
      <c r="F19" s="18">
        <v>725</v>
      </c>
      <c r="G19" s="18">
        <v>500</v>
      </c>
      <c r="H19" s="18">
        <f t="shared" si="0"/>
        <v>225</v>
      </c>
      <c r="I19" s="54"/>
    </row>
    <row r="20" spans="2:9" ht="16.5" thickTop="1" thickBot="1" x14ac:dyDescent="0.25">
      <c r="B20" s="16">
        <v>6</v>
      </c>
      <c r="C20" s="17">
        <v>43253</v>
      </c>
      <c r="D20" s="74">
        <v>5246</v>
      </c>
      <c r="E20" s="18">
        <v>1125</v>
      </c>
      <c r="F20" s="18">
        <v>225</v>
      </c>
      <c r="G20" s="37"/>
      <c r="H20" s="18">
        <f t="shared" si="0"/>
        <v>1350</v>
      </c>
      <c r="I20" s="54"/>
    </row>
    <row r="21" spans="2:9" ht="17.25" thickTop="1" thickBot="1" x14ac:dyDescent="0.25">
      <c r="B21" s="16">
        <v>7</v>
      </c>
      <c r="C21" s="151" t="s">
        <v>166</v>
      </c>
      <c r="D21" s="152"/>
      <c r="E21" s="18">
        <v>-2000</v>
      </c>
      <c r="F21" s="18">
        <v>1350</v>
      </c>
      <c r="G21" s="18">
        <v>-25</v>
      </c>
      <c r="H21" s="31">
        <f t="shared" si="0"/>
        <v>-625</v>
      </c>
      <c r="I21" s="54"/>
    </row>
    <row r="22" spans="2:9" ht="16.5" thickTop="1" thickBot="1" x14ac:dyDescent="0.25">
      <c r="B22" s="16">
        <v>8</v>
      </c>
      <c r="C22" s="17"/>
      <c r="D22" s="74"/>
      <c r="E22" s="18"/>
      <c r="F22" s="18"/>
      <c r="G22" s="18"/>
      <c r="H22" s="18">
        <f t="shared" si="0"/>
        <v>0</v>
      </c>
      <c r="I22" s="54"/>
    </row>
    <row r="23" spans="2:9" ht="16.5" thickTop="1" thickBot="1" x14ac:dyDescent="0.25">
      <c r="B23" s="16">
        <v>9</v>
      </c>
      <c r="C23" s="17"/>
      <c r="D23" s="74"/>
      <c r="E23" s="18"/>
      <c r="F23" s="18"/>
      <c r="G23" s="18"/>
      <c r="H23" s="23">
        <f t="shared" si="0"/>
        <v>0</v>
      </c>
      <c r="I23" s="54"/>
    </row>
    <row r="24" spans="2:9" ht="16.5" thickTop="1" thickBot="1" x14ac:dyDescent="0.25">
      <c r="B24" s="16">
        <v>10</v>
      </c>
      <c r="C24" s="17"/>
      <c r="D24" s="74"/>
      <c r="E24" s="18"/>
      <c r="F24" s="18"/>
      <c r="G24" s="18"/>
      <c r="H24" s="18">
        <f t="shared" si="0"/>
        <v>0</v>
      </c>
      <c r="I24" s="54"/>
    </row>
    <row r="25" spans="2:9" ht="16.5" thickTop="1" thickBot="1" x14ac:dyDescent="0.25">
      <c r="B25" s="16">
        <v>11</v>
      </c>
      <c r="C25" s="17"/>
      <c r="D25" s="74"/>
      <c r="E25" s="18"/>
      <c r="F25" s="18"/>
      <c r="G25" s="18"/>
      <c r="H25" s="18">
        <f t="shared" si="0"/>
        <v>0</v>
      </c>
      <c r="I25" s="54"/>
    </row>
    <row r="26" spans="2:9" ht="16.5" thickTop="1" thickBot="1" x14ac:dyDescent="0.25">
      <c r="B26" s="16">
        <v>12</v>
      </c>
      <c r="C26" s="17"/>
      <c r="D26" s="74"/>
      <c r="E26" s="18"/>
      <c r="F26" s="18"/>
      <c r="G26" s="18"/>
      <c r="H26" s="18">
        <f t="shared" si="0"/>
        <v>0</v>
      </c>
      <c r="I26" s="54"/>
    </row>
    <row r="27" spans="2:9" ht="16.5" thickTop="1" thickBot="1" x14ac:dyDescent="0.25">
      <c r="B27" s="16">
        <v>13</v>
      </c>
      <c r="C27" s="17"/>
      <c r="D27" s="74"/>
      <c r="E27" s="18"/>
      <c r="F27" s="18"/>
      <c r="G27" s="18"/>
      <c r="H27" s="18">
        <f t="shared" si="0"/>
        <v>0</v>
      </c>
      <c r="I27" s="54"/>
    </row>
    <row r="28" spans="2:9" ht="16.5" thickTop="1" thickBot="1" x14ac:dyDescent="0.25">
      <c r="B28" s="16">
        <v>14</v>
      </c>
      <c r="C28" s="17"/>
      <c r="D28" s="74"/>
      <c r="E28" s="18"/>
      <c r="F28" s="18"/>
      <c r="G28" s="18"/>
      <c r="H28" s="18">
        <f t="shared" si="0"/>
        <v>0</v>
      </c>
      <c r="I28" s="54"/>
    </row>
    <row r="29" spans="2:9" ht="16.5" thickTop="1" thickBot="1" x14ac:dyDescent="0.25">
      <c r="B29" s="16">
        <v>15</v>
      </c>
      <c r="C29" s="17"/>
      <c r="D29" s="74"/>
      <c r="E29" s="18"/>
      <c r="F29" s="18"/>
      <c r="G29" s="18"/>
      <c r="H29" s="18">
        <f t="shared" si="0"/>
        <v>0</v>
      </c>
      <c r="I29" s="54"/>
    </row>
    <row r="30" spans="2:9" ht="16.5" thickTop="1" thickBot="1" x14ac:dyDescent="0.25">
      <c r="B30" s="16">
        <v>16</v>
      </c>
      <c r="C30" s="17"/>
      <c r="D30" s="74"/>
      <c r="E30" s="18"/>
      <c r="F30" s="18"/>
      <c r="G30" s="18"/>
      <c r="H30" s="18">
        <f t="shared" si="0"/>
        <v>0</v>
      </c>
      <c r="I30" s="54"/>
    </row>
    <row r="31" spans="2:9" ht="16.5" thickTop="1" thickBot="1" x14ac:dyDescent="0.25">
      <c r="B31" s="16">
        <v>17</v>
      </c>
      <c r="C31" s="17"/>
      <c r="D31" s="74"/>
      <c r="E31" s="18"/>
      <c r="F31" s="18"/>
      <c r="G31" s="18"/>
      <c r="H31" s="18">
        <f t="shared" si="0"/>
        <v>0</v>
      </c>
      <c r="I31" s="54"/>
    </row>
    <row r="32" spans="2:9" ht="16.5" thickTop="1" thickBot="1" x14ac:dyDescent="0.25">
      <c r="B32" s="16">
        <v>18</v>
      </c>
      <c r="C32" s="17"/>
      <c r="D32" s="74"/>
      <c r="E32" s="18"/>
      <c r="F32" s="18"/>
      <c r="G32" s="18"/>
      <c r="H32" s="18">
        <f t="shared" si="0"/>
        <v>0</v>
      </c>
      <c r="I32" s="54"/>
    </row>
    <row r="33" spans="2:9" ht="16.5" thickTop="1" thickBot="1" x14ac:dyDescent="0.25">
      <c r="B33" s="16">
        <v>19</v>
      </c>
      <c r="C33" s="17"/>
      <c r="D33" s="74"/>
      <c r="E33" s="18"/>
      <c r="F33" s="18"/>
      <c r="G33" s="18"/>
      <c r="H33" s="18">
        <f t="shared" si="0"/>
        <v>0</v>
      </c>
      <c r="I33" s="54"/>
    </row>
    <row r="34" spans="2:9" ht="16.5" thickTop="1" thickBot="1" x14ac:dyDescent="0.25">
      <c r="B34" s="16">
        <v>20</v>
      </c>
      <c r="C34" s="17"/>
      <c r="D34" s="74"/>
      <c r="E34" s="18"/>
      <c r="F34" s="18"/>
      <c r="G34" s="18"/>
      <c r="H34" s="18">
        <f t="shared" si="0"/>
        <v>0</v>
      </c>
      <c r="I34" s="54"/>
    </row>
    <row r="35" spans="2:9" ht="16.5" thickTop="1" thickBot="1" x14ac:dyDescent="0.25">
      <c r="B35" s="16">
        <v>21</v>
      </c>
      <c r="C35" s="17"/>
      <c r="D35" s="74"/>
      <c r="E35" s="18"/>
      <c r="F35" s="18"/>
      <c r="G35" s="18"/>
      <c r="H35" s="18">
        <f t="shared" si="0"/>
        <v>0</v>
      </c>
      <c r="I35" s="54"/>
    </row>
    <row r="36" spans="2:9" ht="16.5" thickTop="1" thickBot="1" x14ac:dyDescent="0.25">
      <c r="B36" s="16">
        <v>22</v>
      </c>
      <c r="C36" s="17"/>
      <c r="D36" s="74"/>
      <c r="E36" s="18"/>
      <c r="F36" s="18"/>
      <c r="G36" s="18"/>
      <c r="H36" s="18">
        <f t="shared" si="0"/>
        <v>0</v>
      </c>
      <c r="I36" s="54"/>
    </row>
    <row r="37" spans="2:9" ht="16.5" thickTop="1" thickBot="1" x14ac:dyDescent="0.25">
      <c r="B37" s="16">
        <v>23</v>
      </c>
      <c r="C37" s="17"/>
      <c r="D37" s="74"/>
      <c r="E37" s="18"/>
      <c r="F37" s="18"/>
      <c r="G37" s="18"/>
      <c r="H37" s="18">
        <f t="shared" si="0"/>
        <v>0</v>
      </c>
      <c r="I37" s="54"/>
    </row>
    <row r="38" spans="2:9" ht="16.5" thickTop="1" thickBot="1" x14ac:dyDescent="0.25">
      <c r="B38" s="16">
        <v>24</v>
      </c>
      <c r="C38" s="17"/>
      <c r="D38" s="76"/>
      <c r="E38" s="18"/>
      <c r="F38" s="18"/>
      <c r="G38" s="18"/>
      <c r="H38" s="18">
        <f t="shared" si="0"/>
        <v>0</v>
      </c>
      <c r="I38" s="54"/>
    </row>
    <row r="39" spans="2:9" ht="16.5" thickTop="1" thickBot="1" x14ac:dyDescent="0.25">
      <c r="B39" s="16">
        <v>25</v>
      </c>
      <c r="C39" s="24"/>
      <c r="D39" s="77"/>
      <c r="E39" s="25"/>
      <c r="F39" s="18"/>
      <c r="G39" s="18"/>
      <c r="H39" s="18">
        <f t="shared" si="0"/>
        <v>0</v>
      </c>
      <c r="I39" s="54"/>
    </row>
    <row r="40" spans="2:9" ht="16.5" thickTop="1" thickBot="1" x14ac:dyDescent="0.25">
      <c r="B40" s="16">
        <v>26</v>
      </c>
      <c r="C40" s="17"/>
      <c r="D40" s="78"/>
      <c r="E40" s="18"/>
      <c r="F40" s="18"/>
      <c r="G40" s="18"/>
      <c r="H40" s="18">
        <f t="shared" si="0"/>
        <v>0</v>
      </c>
      <c r="I40" s="54"/>
    </row>
    <row r="41" spans="2:9" ht="16.5" thickTop="1" thickBot="1" x14ac:dyDescent="0.25">
      <c r="B41" s="16">
        <v>27</v>
      </c>
      <c r="C41" s="17"/>
      <c r="D41" s="74"/>
      <c r="E41" s="18"/>
      <c r="F41" s="18"/>
      <c r="G41" s="18"/>
      <c r="H41" s="18">
        <f t="shared" si="0"/>
        <v>0</v>
      </c>
      <c r="I41" s="54"/>
    </row>
    <row r="42" spans="2:9" ht="16.5" thickTop="1" thickBot="1" x14ac:dyDescent="0.25">
      <c r="B42" s="16">
        <v>28</v>
      </c>
      <c r="C42" s="17"/>
      <c r="D42" s="74"/>
      <c r="E42" s="18"/>
      <c r="F42" s="18"/>
      <c r="G42" s="18"/>
      <c r="H42" s="18">
        <f t="shared" si="0"/>
        <v>0</v>
      </c>
      <c r="I42" s="54"/>
    </row>
    <row r="43" spans="2:9" ht="16.5" thickTop="1" thickBot="1" x14ac:dyDescent="0.25">
      <c r="B43" s="16">
        <v>29</v>
      </c>
      <c r="C43" s="17"/>
      <c r="D43" s="74"/>
      <c r="E43" s="18"/>
      <c r="F43" s="18"/>
      <c r="G43" s="18"/>
      <c r="H43" s="18">
        <f t="shared" si="0"/>
        <v>0</v>
      </c>
      <c r="I43" s="54"/>
    </row>
    <row r="44" spans="2:9" ht="16.5" thickTop="1" thickBot="1" x14ac:dyDescent="0.25">
      <c r="B44" s="16">
        <v>30</v>
      </c>
      <c r="C44" s="17"/>
      <c r="D44" s="74"/>
      <c r="E44" s="18"/>
      <c r="F44" s="18"/>
      <c r="G44" s="18"/>
      <c r="H44" s="18">
        <f t="shared" si="0"/>
        <v>0</v>
      </c>
      <c r="I44" s="54"/>
    </row>
    <row r="45" spans="2:9" ht="21.75" thickTop="1" thickBot="1" x14ac:dyDescent="0.25">
      <c r="B45" s="123" t="s">
        <v>138</v>
      </c>
      <c r="C45" s="124"/>
      <c r="D45" s="125"/>
      <c r="E45" s="26">
        <f>SUM(E15:E44)</f>
        <v>3630</v>
      </c>
      <c r="F45" s="27"/>
      <c r="G45" s="26">
        <f>SUM(G15:G44)</f>
        <v>4255</v>
      </c>
      <c r="H45" s="27"/>
      <c r="I45" s="54"/>
    </row>
    <row r="46" spans="2:9" ht="15.75" thickTop="1" x14ac:dyDescent="0.2"/>
    <row r="47" spans="2:9" x14ac:dyDescent="0.2">
      <c r="B47" s="120" t="s">
        <v>139</v>
      </c>
      <c r="C47" s="120"/>
      <c r="E47" s="121" t="s">
        <v>140</v>
      </c>
      <c r="F47" s="121"/>
      <c r="G47" s="121"/>
      <c r="H47" s="121"/>
      <c r="I47" s="121"/>
    </row>
    <row r="48" spans="2:9" x14ac:dyDescent="0.2">
      <c r="B48" s="120" t="s">
        <v>141</v>
      </c>
      <c r="C48" s="120"/>
      <c r="E48" s="121" t="s">
        <v>142</v>
      </c>
      <c r="F48" s="121"/>
      <c r="G48" s="121"/>
      <c r="H48" s="121"/>
      <c r="I48" s="121"/>
    </row>
    <row r="49" spans="2:9" x14ac:dyDescent="0.2">
      <c r="B49" s="120" t="s">
        <v>143</v>
      </c>
      <c r="C49" s="120"/>
      <c r="E49" s="121" t="s">
        <v>151</v>
      </c>
      <c r="F49" s="121"/>
      <c r="G49" s="121"/>
      <c r="H49" s="121"/>
      <c r="I49" s="121"/>
    </row>
    <row r="50" spans="2:9" x14ac:dyDescent="0.2">
      <c r="B50" s="28"/>
      <c r="C50" s="29"/>
    </row>
    <row r="51" spans="2:9" x14ac:dyDescent="0.2">
      <c r="B51" s="28"/>
      <c r="C51" s="29"/>
    </row>
    <row r="52" spans="2:9" x14ac:dyDescent="0.2">
      <c r="B52" s="28"/>
      <c r="C52" s="29"/>
    </row>
    <row r="53" spans="2:9" x14ac:dyDescent="0.2">
      <c r="B53" s="28"/>
      <c r="C53" s="29"/>
    </row>
    <row r="54" spans="2:9" x14ac:dyDescent="0.2">
      <c r="B54" s="28"/>
      <c r="C54" s="29"/>
    </row>
    <row r="55" spans="2:9" x14ac:dyDescent="0.2">
      <c r="B55" s="28"/>
      <c r="C55" s="29"/>
    </row>
    <row r="56" spans="2:9" x14ac:dyDescent="0.2">
      <c r="B56" s="28"/>
      <c r="C56" s="29"/>
    </row>
  </sheetData>
  <mergeCells count="15">
    <mergeCell ref="B49:C49"/>
    <mergeCell ref="E49:I49"/>
    <mergeCell ref="B3:D4"/>
    <mergeCell ref="G6:H6"/>
    <mergeCell ref="G7:H7"/>
    <mergeCell ref="G9:H9"/>
    <mergeCell ref="G10:H10"/>
    <mergeCell ref="B47:C47"/>
    <mergeCell ref="E47:I47"/>
    <mergeCell ref="C21:D21"/>
    <mergeCell ref="E3:I4"/>
    <mergeCell ref="G11:H11"/>
    <mergeCell ref="B45:D45"/>
    <mergeCell ref="B48:C48"/>
    <mergeCell ref="E48:I48"/>
  </mergeCells>
  <pageMargins left="0.7" right="0.7" top="0.75" bottom="0.75" header="0.3" footer="0.3"/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I56"/>
  <sheetViews>
    <sheetView rightToLeft="1" workbookViewId="0">
      <selection activeCell="G7" sqref="G7"/>
    </sheetView>
  </sheetViews>
  <sheetFormatPr defaultRowHeight="15" x14ac:dyDescent="0.2"/>
  <cols>
    <col min="1" max="1" width="15.5" style="8" customWidth="1"/>
    <col min="2" max="2" width="17.125" style="8" customWidth="1"/>
    <col min="3" max="3" width="25.5" style="9" customWidth="1"/>
    <col min="4" max="4" width="15.75" style="70" customWidth="1"/>
    <col min="5" max="6" width="13.375" style="8" customWidth="1"/>
    <col min="7" max="8" width="13.5" style="8" customWidth="1"/>
    <col min="9" max="9" width="9" style="50"/>
    <col min="10" max="16384" width="9" style="8"/>
  </cols>
  <sheetData>
    <row r="2" spans="2:9" s="6" customFormat="1" ht="14.25" customHeight="1" x14ac:dyDescent="0.2">
      <c r="C2" s="7"/>
      <c r="D2" s="69"/>
      <c r="I2" s="51"/>
    </row>
    <row r="3" spans="2:9" s="1" customFormat="1" ht="17.25" customHeight="1" x14ac:dyDescent="0.2">
      <c r="B3" s="127" t="s">
        <v>121</v>
      </c>
      <c r="C3" s="128"/>
      <c r="D3" s="128"/>
      <c r="E3" s="126" t="s">
        <v>122</v>
      </c>
      <c r="F3" s="126"/>
      <c r="G3" s="126"/>
      <c r="H3" s="126"/>
      <c r="I3" s="126"/>
    </row>
    <row r="4" spans="2:9" s="6" customFormat="1" ht="18" customHeight="1" x14ac:dyDescent="0.2">
      <c r="B4" s="128"/>
      <c r="C4" s="128"/>
      <c r="D4" s="128"/>
      <c r="E4" s="126"/>
      <c r="F4" s="126"/>
      <c r="G4" s="126"/>
      <c r="H4" s="126"/>
      <c r="I4" s="126"/>
    </row>
    <row r="5" spans="2:9" ht="15.75" thickBot="1" x14ac:dyDescent="0.25"/>
    <row r="6" spans="2:9" ht="17.25" thickTop="1" thickBot="1" x14ac:dyDescent="0.25">
      <c r="G6" s="129" t="s">
        <v>123</v>
      </c>
      <c r="H6" s="130"/>
    </row>
    <row r="7" spans="2:9" s="10" customFormat="1" ht="19.5" thickTop="1" thickBot="1" x14ac:dyDescent="0.25">
      <c r="C7" s="11"/>
      <c r="D7" s="71" t="s">
        <v>124</v>
      </c>
      <c r="G7" s="131">
        <v>21</v>
      </c>
      <c r="H7" s="132"/>
      <c r="I7" s="52"/>
    </row>
    <row r="8" spans="2:9" s="10" customFormat="1" ht="18.75" thickTop="1" x14ac:dyDescent="0.2">
      <c r="B8" s="8"/>
      <c r="C8" s="11"/>
      <c r="D8" s="72"/>
      <c r="E8" s="8"/>
      <c r="F8" s="8"/>
      <c r="I8" s="52"/>
    </row>
    <row r="9" spans="2:9" s="10" customFormat="1" ht="18" x14ac:dyDescent="0.2">
      <c r="B9" s="10" t="s">
        <v>125</v>
      </c>
      <c r="C9" s="11" t="str">
        <f>IFERROR(VLOOKUP(G7,'[1]البيانات '!$A$3:$B$102,2,0),"")</f>
        <v>د.محمد زغلول</v>
      </c>
      <c r="D9" s="72"/>
      <c r="E9" s="10" t="s">
        <v>126</v>
      </c>
      <c r="G9" s="133">
        <f>IFERROR(VLOOKUP(G7,'البيانات '!A3:C78,3,0),"")</f>
        <v>1062815211</v>
      </c>
      <c r="H9" s="133"/>
      <c r="I9" s="52"/>
    </row>
    <row r="10" spans="2:9" ht="18" x14ac:dyDescent="0.2">
      <c r="B10" s="13" t="s">
        <v>127</v>
      </c>
      <c r="E10" s="10" t="s">
        <v>128</v>
      </c>
      <c r="F10" s="10"/>
      <c r="G10" s="122" t="s">
        <v>168</v>
      </c>
      <c r="H10" s="134"/>
      <c r="I10" s="52"/>
    </row>
    <row r="11" spans="2:9" ht="20.25" x14ac:dyDescent="0.2">
      <c r="B11" s="14" t="s">
        <v>129</v>
      </c>
      <c r="C11" s="15" t="str">
        <f>IFERROR(VLOOKUP(G7,'البيانات '!A3:D78,4,0),"")</f>
        <v>ايتاي البارود</v>
      </c>
      <c r="E11" s="10" t="s">
        <v>130</v>
      </c>
      <c r="F11" s="10"/>
      <c r="G11" s="122" t="str">
        <f>IFERROR(VLOOKUP(G7,'[1]البيانات '!$A$3:$E$102,5,0),"")</f>
        <v>محمد عبدالشفيع</v>
      </c>
      <c r="H11" s="122"/>
    </row>
    <row r="13" spans="2:9" ht="15.75" thickBot="1" x14ac:dyDescent="0.25"/>
    <row r="14" spans="2:9" ht="19.5" thickTop="1" thickBot="1" x14ac:dyDescent="0.25">
      <c r="B14" s="2" t="s">
        <v>131</v>
      </c>
      <c r="C14" s="3" t="s">
        <v>132</v>
      </c>
      <c r="D14" s="73" t="s">
        <v>133</v>
      </c>
      <c r="E14" s="2" t="s">
        <v>134</v>
      </c>
      <c r="F14" s="2" t="s">
        <v>146</v>
      </c>
      <c r="G14" s="2" t="s">
        <v>135</v>
      </c>
      <c r="H14" s="2" t="s">
        <v>136</v>
      </c>
      <c r="I14" s="53" t="s">
        <v>137</v>
      </c>
    </row>
    <row r="15" spans="2:9" ht="16.5" thickTop="1" thickBot="1" x14ac:dyDescent="0.25">
      <c r="B15" s="16">
        <v>1</v>
      </c>
      <c r="C15" s="17">
        <v>43135</v>
      </c>
      <c r="D15" s="74">
        <v>5112</v>
      </c>
      <c r="E15" s="18">
        <v>725</v>
      </c>
      <c r="F15" s="37">
        <v>0</v>
      </c>
      <c r="G15" s="37"/>
      <c r="H15" s="18">
        <f>E15+F15-G15</f>
        <v>725</v>
      </c>
      <c r="I15" s="54"/>
    </row>
    <row r="16" spans="2:9" ht="16.5" thickTop="1" thickBot="1" x14ac:dyDescent="0.25">
      <c r="B16" s="16">
        <v>2</v>
      </c>
      <c r="C16" s="17">
        <v>43144</v>
      </c>
      <c r="D16" s="74">
        <v>5313</v>
      </c>
      <c r="E16" s="37"/>
      <c r="F16" s="18">
        <v>725</v>
      </c>
      <c r="G16" s="18">
        <v>250</v>
      </c>
      <c r="H16" s="18">
        <f t="shared" ref="H16:H44" si="0">E16+F16-G16</f>
        <v>475</v>
      </c>
      <c r="I16" s="54"/>
    </row>
    <row r="17" spans="2:9" ht="16.5" thickTop="1" thickBot="1" x14ac:dyDescent="0.25">
      <c r="B17" s="16">
        <v>3</v>
      </c>
      <c r="C17" s="17">
        <v>43160</v>
      </c>
      <c r="D17" s="74">
        <v>5326</v>
      </c>
      <c r="E17" s="95"/>
      <c r="F17" s="18">
        <v>475</v>
      </c>
      <c r="G17" s="18">
        <v>450</v>
      </c>
      <c r="H17" s="31" t="s">
        <v>169</v>
      </c>
      <c r="I17" s="54"/>
    </row>
    <row r="18" spans="2:9" ht="16.5" thickTop="1" thickBot="1" x14ac:dyDescent="0.25">
      <c r="B18" s="16">
        <v>4</v>
      </c>
      <c r="C18" s="17"/>
      <c r="D18" s="75"/>
      <c r="E18" s="20"/>
      <c r="F18" s="21"/>
      <c r="G18" s="18"/>
      <c r="H18" s="18">
        <f t="shared" si="0"/>
        <v>0</v>
      </c>
      <c r="I18" s="54"/>
    </row>
    <row r="19" spans="2:9" ht="16.5" thickTop="1" thickBot="1" x14ac:dyDescent="0.25">
      <c r="B19" s="16">
        <v>5</v>
      </c>
      <c r="C19" s="17"/>
      <c r="D19" s="74"/>
      <c r="E19" s="22"/>
      <c r="F19" s="18"/>
      <c r="G19" s="18"/>
      <c r="H19" s="18">
        <f t="shared" si="0"/>
        <v>0</v>
      </c>
      <c r="I19" s="54"/>
    </row>
    <row r="20" spans="2:9" ht="16.5" thickTop="1" thickBot="1" x14ac:dyDescent="0.25">
      <c r="B20" s="16">
        <v>6</v>
      </c>
      <c r="C20" s="17"/>
      <c r="D20" s="74"/>
      <c r="E20" s="18"/>
      <c r="F20" s="18"/>
      <c r="G20" s="18"/>
      <c r="H20" s="18">
        <f t="shared" si="0"/>
        <v>0</v>
      </c>
      <c r="I20" s="54"/>
    </row>
    <row r="21" spans="2:9" ht="16.5" thickTop="1" thickBot="1" x14ac:dyDescent="0.25">
      <c r="B21" s="16">
        <v>7</v>
      </c>
      <c r="C21" s="17"/>
      <c r="D21" s="74"/>
      <c r="E21" s="18"/>
      <c r="F21" s="18"/>
      <c r="G21" s="18"/>
      <c r="H21" s="18">
        <f t="shared" si="0"/>
        <v>0</v>
      </c>
      <c r="I21" s="54"/>
    </row>
    <row r="22" spans="2:9" ht="16.5" thickTop="1" thickBot="1" x14ac:dyDescent="0.25">
      <c r="B22" s="16">
        <v>8</v>
      </c>
      <c r="C22" s="17"/>
      <c r="D22" s="74"/>
      <c r="E22" s="18"/>
      <c r="F22" s="18"/>
      <c r="G22" s="18"/>
      <c r="H22" s="18">
        <f t="shared" si="0"/>
        <v>0</v>
      </c>
      <c r="I22" s="54"/>
    </row>
    <row r="23" spans="2:9" ht="16.5" thickTop="1" thickBot="1" x14ac:dyDescent="0.25">
      <c r="B23" s="16">
        <v>9</v>
      </c>
      <c r="C23" s="17"/>
      <c r="D23" s="74"/>
      <c r="E23" s="18"/>
      <c r="F23" s="18"/>
      <c r="G23" s="18"/>
      <c r="H23" s="23">
        <f t="shared" si="0"/>
        <v>0</v>
      </c>
      <c r="I23" s="54"/>
    </row>
    <row r="24" spans="2:9" ht="16.5" thickTop="1" thickBot="1" x14ac:dyDescent="0.25">
      <c r="B24" s="16">
        <v>10</v>
      </c>
      <c r="C24" s="17"/>
      <c r="D24" s="74"/>
      <c r="E24" s="18"/>
      <c r="F24" s="18"/>
      <c r="G24" s="18"/>
      <c r="H24" s="18">
        <f t="shared" si="0"/>
        <v>0</v>
      </c>
      <c r="I24" s="54"/>
    </row>
    <row r="25" spans="2:9" ht="16.5" thickTop="1" thickBot="1" x14ac:dyDescent="0.25">
      <c r="B25" s="16">
        <v>11</v>
      </c>
      <c r="C25" s="17"/>
      <c r="D25" s="74"/>
      <c r="E25" s="18"/>
      <c r="F25" s="18"/>
      <c r="G25" s="18"/>
      <c r="H25" s="18">
        <f t="shared" si="0"/>
        <v>0</v>
      </c>
      <c r="I25" s="54"/>
    </row>
    <row r="26" spans="2:9" ht="16.5" thickTop="1" thickBot="1" x14ac:dyDescent="0.25">
      <c r="B26" s="16">
        <v>12</v>
      </c>
      <c r="C26" s="17"/>
      <c r="D26" s="74"/>
      <c r="E26" s="18"/>
      <c r="F26" s="18"/>
      <c r="G26" s="18"/>
      <c r="H26" s="18">
        <f t="shared" si="0"/>
        <v>0</v>
      </c>
      <c r="I26" s="54"/>
    </row>
    <row r="27" spans="2:9" ht="16.5" thickTop="1" thickBot="1" x14ac:dyDescent="0.25">
      <c r="B27" s="16">
        <v>13</v>
      </c>
      <c r="C27" s="17"/>
      <c r="D27" s="74"/>
      <c r="E27" s="18"/>
      <c r="F27" s="18"/>
      <c r="G27" s="18"/>
      <c r="H27" s="18">
        <f t="shared" si="0"/>
        <v>0</v>
      </c>
      <c r="I27" s="54"/>
    </row>
    <row r="28" spans="2:9" ht="16.5" thickTop="1" thickBot="1" x14ac:dyDescent="0.25">
      <c r="B28" s="16">
        <v>14</v>
      </c>
      <c r="C28" s="17"/>
      <c r="D28" s="74"/>
      <c r="E28" s="18"/>
      <c r="F28" s="18"/>
      <c r="G28" s="18"/>
      <c r="H28" s="18">
        <f t="shared" si="0"/>
        <v>0</v>
      </c>
      <c r="I28" s="54"/>
    </row>
    <row r="29" spans="2:9" ht="16.5" thickTop="1" thickBot="1" x14ac:dyDescent="0.25">
      <c r="B29" s="16">
        <v>15</v>
      </c>
      <c r="C29" s="17"/>
      <c r="D29" s="74"/>
      <c r="E29" s="18"/>
      <c r="F29" s="18"/>
      <c r="G29" s="18"/>
      <c r="H29" s="18">
        <f t="shared" si="0"/>
        <v>0</v>
      </c>
      <c r="I29" s="54"/>
    </row>
    <row r="30" spans="2:9" ht="16.5" thickTop="1" thickBot="1" x14ac:dyDescent="0.25">
      <c r="B30" s="16">
        <v>16</v>
      </c>
      <c r="C30" s="17"/>
      <c r="D30" s="74"/>
      <c r="E30" s="18"/>
      <c r="F30" s="18"/>
      <c r="G30" s="18"/>
      <c r="H30" s="18">
        <f t="shared" si="0"/>
        <v>0</v>
      </c>
      <c r="I30" s="54"/>
    </row>
    <row r="31" spans="2:9" ht="16.5" thickTop="1" thickBot="1" x14ac:dyDescent="0.25">
      <c r="B31" s="16">
        <v>17</v>
      </c>
      <c r="C31" s="17"/>
      <c r="D31" s="74"/>
      <c r="E31" s="18"/>
      <c r="F31" s="18"/>
      <c r="G31" s="18"/>
      <c r="H31" s="18">
        <f t="shared" si="0"/>
        <v>0</v>
      </c>
      <c r="I31" s="54"/>
    </row>
    <row r="32" spans="2:9" ht="16.5" thickTop="1" thickBot="1" x14ac:dyDescent="0.25">
      <c r="B32" s="16">
        <v>18</v>
      </c>
      <c r="C32" s="17"/>
      <c r="D32" s="74"/>
      <c r="E32" s="18"/>
      <c r="F32" s="18"/>
      <c r="G32" s="18"/>
      <c r="H32" s="18">
        <f t="shared" si="0"/>
        <v>0</v>
      </c>
      <c r="I32" s="54"/>
    </row>
    <row r="33" spans="2:9" ht="16.5" thickTop="1" thickBot="1" x14ac:dyDescent="0.25">
      <c r="B33" s="16">
        <v>19</v>
      </c>
      <c r="C33" s="17"/>
      <c r="D33" s="74"/>
      <c r="E33" s="18"/>
      <c r="F33" s="18"/>
      <c r="G33" s="18"/>
      <c r="H33" s="18">
        <f t="shared" si="0"/>
        <v>0</v>
      </c>
      <c r="I33" s="54"/>
    </row>
    <row r="34" spans="2:9" ht="16.5" thickTop="1" thickBot="1" x14ac:dyDescent="0.25">
      <c r="B34" s="16">
        <v>20</v>
      </c>
      <c r="C34" s="17"/>
      <c r="D34" s="74"/>
      <c r="E34" s="18"/>
      <c r="F34" s="18"/>
      <c r="G34" s="18"/>
      <c r="H34" s="18">
        <f t="shared" si="0"/>
        <v>0</v>
      </c>
      <c r="I34" s="54"/>
    </row>
    <row r="35" spans="2:9" ht="16.5" thickTop="1" thickBot="1" x14ac:dyDescent="0.25">
      <c r="B35" s="16">
        <v>21</v>
      </c>
      <c r="C35" s="17"/>
      <c r="D35" s="74"/>
      <c r="E35" s="18"/>
      <c r="F35" s="18"/>
      <c r="G35" s="18"/>
      <c r="H35" s="18">
        <f t="shared" si="0"/>
        <v>0</v>
      </c>
      <c r="I35" s="54"/>
    </row>
    <row r="36" spans="2:9" ht="16.5" thickTop="1" thickBot="1" x14ac:dyDescent="0.25">
      <c r="B36" s="16">
        <v>22</v>
      </c>
      <c r="C36" s="17"/>
      <c r="D36" s="74"/>
      <c r="E36" s="18"/>
      <c r="F36" s="18"/>
      <c r="G36" s="18"/>
      <c r="H36" s="18">
        <f t="shared" si="0"/>
        <v>0</v>
      </c>
      <c r="I36" s="54"/>
    </row>
    <row r="37" spans="2:9" ht="16.5" thickTop="1" thickBot="1" x14ac:dyDescent="0.25">
      <c r="B37" s="16">
        <v>23</v>
      </c>
      <c r="C37" s="17"/>
      <c r="D37" s="74"/>
      <c r="E37" s="18"/>
      <c r="F37" s="18"/>
      <c r="G37" s="18"/>
      <c r="H37" s="18">
        <f t="shared" si="0"/>
        <v>0</v>
      </c>
      <c r="I37" s="54"/>
    </row>
    <row r="38" spans="2:9" ht="16.5" thickTop="1" thickBot="1" x14ac:dyDescent="0.25">
      <c r="B38" s="16">
        <v>24</v>
      </c>
      <c r="C38" s="17"/>
      <c r="D38" s="76"/>
      <c r="E38" s="18"/>
      <c r="F38" s="18"/>
      <c r="G38" s="18"/>
      <c r="H38" s="18">
        <f t="shared" si="0"/>
        <v>0</v>
      </c>
      <c r="I38" s="54"/>
    </row>
    <row r="39" spans="2:9" ht="16.5" thickTop="1" thickBot="1" x14ac:dyDescent="0.25">
      <c r="B39" s="16">
        <v>25</v>
      </c>
      <c r="C39" s="24"/>
      <c r="D39" s="77"/>
      <c r="E39" s="25"/>
      <c r="F39" s="18"/>
      <c r="G39" s="18"/>
      <c r="H39" s="18">
        <f t="shared" si="0"/>
        <v>0</v>
      </c>
      <c r="I39" s="54"/>
    </row>
    <row r="40" spans="2:9" ht="16.5" thickTop="1" thickBot="1" x14ac:dyDescent="0.25">
      <c r="B40" s="16">
        <v>26</v>
      </c>
      <c r="C40" s="17"/>
      <c r="D40" s="78"/>
      <c r="E40" s="18"/>
      <c r="F40" s="18"/>
      <c r="G40" s="18"/>
      <c r="H40" s="18">
        <f t="shared" si="0"/>
        <v>0</v>
      </c>
      <c r="I40" s="54"/>
    </row>
    <row r="41" spans="2:9" ht="16.5" thickTop="1" thickBot="1" x14ac:dyDescent="0.25">
      <c r="B41" s="16">
        <v>27</v>
      </c>
      <c r="C41" s="17"/>
      <c r="D41" s="74"/>
      <c r="E41" s="18"/>
      <c r="F41" s="18"/>
      <c r="G41" s="18"/>
      <c r="H41" s="18">
        <f t="shared" si="0"/>
        <v>0</v>
      </c>
      <c r="I41" s="54"/>
    </row>
    <row r="42" spans="2:9" ht="16.5" thickTop="1" thickBot="1" x14ac:dyDescent="0.25">
      <c r="B42" s="16">
        <v>28</v>
      </c>
      <c r="C42" s="17"/>
      <c r="D42" s="74"/>
      <c r="E42" s="18"/>
      <c r="F42" s="18"/>
      <c r="G42" s="18"/>
      <c r="H42" s="18">
        <f t="shared" si="0"/>
        <v>0</v>
      </c>
      <c r="I42" s="54"/>
    </row>
    <row r="43" spans="2:9" ht="16.5" thickTop="1" thickBot="1" x14ac:dyDescent="0.25">
      <c r="B43" s="16">
        <v>29</v>
      </c>
      <c r="C43" s="17"/>
      <c r="D43" s="74"/>
      <c r="E43" s="18"/>
      <c r="F43" s="18"/>
      <c r="G43" s="18"/>
      <c r="H43" s="18">
        <f t="shared" si="0"/>
        <v>0</v>
      </c>
      <c r="I43" s="54"/>
    </row>
    <row r="44" spans="2:9" ht="16.5" thickTop="1" thickBot="1" x14ac:dyDescent="0.25">
      <c r="B44" s="16">
        <v>30</v>
      </c>
      <c r="C44" s="17"/>
      <c r="D44" s="74"/>
      <c r="E44" s="18"/>
      <c r="F44" s="18"/>
      <c r="G44" s="18"/>
      <c r="H44" s="18">
        <f t="shared" si="0"/>
        <v>0</v>
      </c>
      <c r="I44" s="54"/>
    </row>
    <row r="45" spans="2:9" ht="21.75" thickTop="1" thickBot="1" x14ac:dyDescent="0.25">
      <c r="B45" s="123" t="s">
        <v>138</v>
      </c>
      <c r="C45" s="124"/>
      <c r="D45" s="125"/>
      <c r="E45" s="26">
        <f>SUM(E15:E44)</f>
        <v>725</v>
      </c>
      <c r="F45" s="27"/>
      <c r="G45" s="26">
        <f>SUM(G15:G44)</f>
        <v>700</v>
      </c>
      <c r="H45" s="27"/>
      <c r="I45" s="54"/>
    </row>
    <row r="46" spans="2:9" ht="15.75" thickTop="1" x14ac:dyDescent="0.2"/>
    <row r="47" spans="2:9" x14ac:dyDescent="0.2">
      <c r="B47" s="120" t="s">
        <v>139</v>
      </c>
      <c r="C47" s="120"/>
      <c r="E47" s="121" t="s">
        <v>140</v>
      </c>
      <c r="F47" s="121"/>
      <c r="G47" s="121"/>
      <c r="H47" s="121"/>
      <c r="I47" s="121"/>
    </row>
    <row r="48" spans="2:9" x14ac:dyDescent="0.2">
      <c r="B48" s="120" t="s">
        <v>141</v>
      </c>
      <c r="C48" s="120"/>
      <c r="E48" s="121" t="s">
        <v>142</v>
      </c>
      <c r="F48" s="121"/>
      <c r="G48" s="121"/>
      <c r="H48" s="121"/>
      <c r="I48" s="121"/>
    </row>
    <row r="49" spans="2:9" x14ac:dyDescent="0.2">
      <c r="B49" s="120" t="s">
        <v>143</v>
      </c>
      <c r="C49" s="120"/>
      <c r="E49" s="121" t="s">
        <v>151</v>
      </c>
      <c r="F49" s="121"/>
      <c r="G49" s="121"/>
      <c r="H49" s="121"/>
      <c r="I49" s="121"/>
    </row>
    <row r="50" spans="2:9" x14ac:dyDescent="0.2">
      <c r="B50" s="28"/>
      <c r="C50" s="29"/>
    </row>
    <row r="51" spans="2:9" x14ac:dyDescent="0.2">
      <c r="B51" s="28"/>
      <c r="C51" s="29"/>
    </row>
    <row r="52" spans="2:9" x14ac:dyDescent="0.2">
      <c r="B52" s="28"/>
      <c r="C52" s="29"/>
    </row>
    <row r="53" spans="2:9" x14ac:dyDescent="0.2">
      <c r="B53" s="28"/>
      <c r="C53" s="29"/>
    </row>
    <row r="54" spans="2:9" x14ac:dyDescent="0.2">
      <c r="B54" s="28"/>
      <c r="C54" s="29"/>
    </row>
    <row r="55" spans="2:9" x14ac:dyDescent="0.2">
      <c r="B55" s="28"/>
      <c r="C55" s="29"/>
    </row>
    <row r="56" spans="2:9" x14ac:dyDescent="0.2">
      <c r="B56" s="28"/>
      <c r="C56" s="29"/>
    </row>
  </sheetData>
  <mergeCells count="14">
    <mergeCell ref="B49:C49"/>
    <mergeCell ref="E49:I49"/>
    <mergeCell ref="B3:D4"/>
    <mergeCell ref="G6:H6"/>
    <mergeCell ref="G7:H7"/>
    <mergeCell ref="G9:H9"/>
    <mergeCell ref="G10:H10"/>
    <mergeCell ref="B47:C47"/>
    <mergeCell ref="E47:I47"/>
    <mergeCell ref="E3:I4"/>
    <mergeCell ref="G11:H11"/>
    <mergeCell ref="B45:D45"/>
    <mergeCell ref="B48:C48"/>
    <mergeCell ref="E48:I48"/>
  </mergeCells>
  <pageMargins left="0.7" right="0.7" top="0.75" bottom="0.75" header="0.3" footer="0.3"/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I56"/>
  <sheetViews>
    <sheetView rightToLeft="1" topLeftCell="A7" workbookViewId="0">
      <selection activeCell="G7" sqref="G7"/>
    </sheetView>
  </sheetViews>
  <sheetFormatPr defaultRowHeight="15" x14ac:dyDescent="0.2"/>
  <cols>
    <col min="1" max="1" width="15.5" style="8" customWidth="1"/>
    <col min="2" max="2" width="17.125" style="8" customWidth="1"/>
    <col min="3" max="3" width="25.5" style="9" customWidth="1"/>
    <col min="4" max="4" width="15.75" style="70" customWidth="1"/>
    <col min="5" max="6" width="13.375" style="8" customWidth="1"/>
    <col min="7" max="8" width="13.5" style="8" customWidth="1"/>
    <col min="9" max="9" width="9" style="50"/>
    <col min="10" max="16384" width="9" style="8"/>
  </cols>
  <sheetData>
    <row r="2" spans="2:9" s="6" customFormat="1" ht="14.25" customHeight="1" x14ac:dyDescent="0.2">
      <c r="C2" s="7"/>
      <c r="D2" s="69"/>
      <c r="I2" s="51"/>
    </row>
    <row r="3" spans="2:9" s="1" customFormat="1" ht="17.25" customHeight="1" x14ac:dyDescent="0.2">
      <c r="B3" s="127" t="s">
        <v>121</v>
      </c>
      <c r="C3" s="128"/>
      <c r="D3" s="128"/>
      <c r="E3" s="126" t="s">
        <v>122</v>
      </c>
      <c r="F3" s="126"/>
      <c r="G3" s="126"/>
      <c r="H3" s="126"/>
      <c r="I3" s="126"/>
    </row>
    <row r="4" spans="2:9" s="6" customFormat="1" ht="18" customHeight="1" x14ac:dyDescent="0.2">
      <c r="B4" s="128"/>
      <c r="C4" s="128"/>
      <c r="D4" s="128"/>
      <c r="E4" s="126"/>
      <c r="F4" s="126"/>
      <c r="G4" s="126"/>
      <c r="H4" s="126"/>
      <c r="I4" s="126"/>
    </row>
    <row r="5" spans="2:9" ht="15.75" thickBot="1" x14ac:dyDescent="0.25"/>
    <row r="6" spans="2:9" ht="17.25" thickTop="1" thickBot="1" x14ac:dyDescent="0.25">
      <c r="G6" s="129" t="s">
        <v>123</v>
      </c>
      <c r="H6" s="130"/>
    </row>
    <row r="7" spans="2:9" s="10" customFormat="1" ht="19.5" thickTop="1" thickBot="1" x14ac:dyDescent="0.25">
      <c r="C7" s="11"/>
      <c r="D7" s="71" t="s">
        <v>124</v>
      </c>
      <c r="G7" s="131">
        <v>23</v>
      </c>
      <c r="H7" s="132"/>
      <c r="I7" s="52"/>
    </row>
    <row r="8" spans="2:9" s="10" customFormat="1" ht="18.75" thickTop="1" x14ac:dyDescent="0.2">
      <c r="B8" s="8"/>
      <c r="C8" s="11"/>
      <c r="D8" s="72"/>
      <c r="E8" s="8"/>
      <c r="F8" s="8"/>
      <c r="I8" s="52"/>
    </row>
    <row r="9" spans="2:9" s="10" customFormat="1" ht="18" x14ac:dyDescent="0.2">
      <c r="B9" s="10" t="s">
        <v>125</v>
      </c>
      <c r="C9" s="11" t="str">
        <f>IFERROR(VLOOKUP(G7,'[1]البيانات '!$A$3:$B$102,2,0),"")</f>
        <v>اسامه سالم</v>
      </c>
      <c r="D9" s="72"/>
      <c r="E9" s="10" t="s">
        <v>126</v>
      </c>
      <c r="G9" s="133">
        <f>IFERROR(VLOOKUP(G7,'البيانات '!A3:C78,3,0),"")</f>
        <v>0</v>
      </c>
      <c r="H9" s="133"/>
      <c r="I9" s="52"/>
    </row>
    <row r="10" spans="2:9" ht="18" x14ac:dyDescent="0.2">
      <c r="B10" s="13" t="s">
        <v>127</v>
      </c>
      <c r="E10" s="10" t="s">
        <v>128</v>
      </c>
      <c r="F10" s="10"/>
      <c r="G10" s="134"/>
      <c r="H10" s="134"/>
      <c r="I10" s="52"/>
    </row>
    <row r="11" spans="2:9" ht="20.25" x14ac:dyDescent="0.2">
      <c r="B11" s="14" t="s">
        <v>129</v>
      </c>
      <c r="C11" s="15" t="str">
        <f>IFERROR(VLOOKUP(G7,'البيانات '!A3:D78,4,0),"")</f>
        <v>كوبري قمحه - دمنهور</v>
      </c>
      <c r="E11" s="10" t="s">
        <v>130</v>
      </c>
      <c r="F11" s="10"/>
      <c r="G11" s="122" t="str">
        <f>IFERROR(VLOOKUP(G7,'[1]البيانات '!$A$3:$E$102,5,0),"")</f>
        <v>محمد عبدالشفيع</v>
      </c>
      <c r="H11" s="122"/>
    </row>
    <row r="13" spans="2:9" ht="15.75" thickBot="1" x14ac:dyDescent="0.25"/>
    <row r="14" spans="2:9" ht="19.5" thickTop="1" thickBot="1" x14ac:dyDescent="0.25">
      <c r="B14" s="2" t="s">
        <v>131</v>
      </c>
      <c r="C14" s="3" t="s">
        <v>132</v>
      </c>
      <c r="D14" s="73" t="s">
        <v>133</v>
      </c>
      <c r="E14" s="2" t="s">
        <v>134</v>
      </c>
      <c r="F14" s="2" t="s">
        <v>146</v>
      </c>
      <c r="G14" s="2" t="s">
        <v>135</v>
      </c>
      <c r="H14" s="2" t="s">
        <v>136</v>
      </c>
      <c r="I14" s="53" t="s">
        <v>137</v>
      </c>
    </row>
    <row r="15" spans="2:9" ht="16.5" thickTop="1" thickBot="1" x14ac:dyDescent="0.25">
      <c r="B15" s="16">
        <v>1</v>
      </c>
      <c r="C15" s="17">
        <v>43125</v>
      </c>
      <c r="D15" s="74">
        <v>5303</v>
      </c>
      <c r="E15" s="18">
        <v>750</v>
      </c>
      <c r="F15" s="37">
        <v>0</v>
      </c>
      <c r="G15" s="37"/>
      <c r="H15" s="18">
        <f>E15+F15-G15</f>
        <v>750</v>
      </c>
      <c r="I15" s="54"/>
    </row>
    <row r="16" spans="2:9" ht="16.5" thickTop="1" thickBot="1" x14ac:dyDescent="0.25">
      <c r="B16" s="16">
        <v>2</v>
      </c>
      <c r="C16" s="17">
        <v>43208</v>
      </c>
      <c r="D16" s="74">
        <v>5176</v>
      </c>
      <c r="E16" s="37"/>
      <c r="F16" s="18">
        <v>750</v>
      </c>
      <c r="G16" s="18">
        <v>500</v>
      </c>
      <c r="H16" s="18">
        <f t="shared" ref="H16:H44" si="0">E16+F16-G16</f>
        <v>250</v>
      </c>
      <c r="I16" s="54"/>
    </row>
    <row r="17" spans="2:9" ht="16.5" thickTop="1" thickBot="1" x14ac:dyDescent="0.25">
      <c r="B17" s="16">
        <v>3</v>
      </c>
      <c r="C17" s="17">
        <v>43236</v>
      </c>
      <c r="D17" s="74">
        <v>5419</v>
      </c>
      <c r="E17" s="95"/>
      <c r="F17" s="18">
        <v>250</v>
      </c>
      <c r="G17" s="18">
        <v>250</v>
      </c>
      <c r="H17" s="31">
        <v>0</v>
      </c>
      <c r="I17" s="54"/>
    </row>
    <row r="18" spans="2:9" ht="16.5" thickTop="1" thickBot="1" x14ac:dyDescent="0.25">
      <c r="B18" s="16">
        <v>4</v>
      </c>
      <c r="C18" s="17"/>
      <c r="D18" s="75"/>
      <c r="E18" s="20"/>
      <c r="F18" s="21"/>
      <c r="G18" s="18"/>
      <c r="H18" s="18">
        <f t="shared" si="0"/>
        <v>0</v>
      </c>
      <c r="I18" s="54"/>
    </row>
    <row r="19" spans="2:9" ht="16.5" thickTop="1" thickBot="1" x14ac:dyDescent="0.25">
      <c r="B19" s="16">
        <v>5</v>
      </c>
      <c r="C19" s="35"/>
      <c r="D19" s="81"/>
      <c r="E19" s="36"/>
      <c r="F19" s="37"/>
      <c r="G19" s="37"/>
      <c r="H19" s="37">
        <f t="shared" si="0"/>
        <v>0</v>
      </c>
      <c r="I19" s="56"/>
    </row>
    <row r="20" spans="2:9" ht="19.5" thickTop="1" thickBot="1" x14ac:dyDescent="0.25">
      <c r="B20" s="16">
        <v>6</v>
      </c>
      <c r="C20" s="17"/>
      <c r="D20" s="153" t="s">
        <v>175</v>
      </c>
      <c r="E20" s="154"/>
      <c r="F20" s="154"/>
      <c r="G20" s="155"/>
      <c r="H20" s="18">
        <f t="shared" si="0"/>
        <v>0</v>
      </c>
      <c r="I20" s="54"/>
    </row>
    <row r="21" spans="2:9" ht="16.5" thickTop="1" thickBot="1" x14ac:dyDescent="0.25">
      <c r="B21" s="16">
        <v>7</v>
      </c>
      <c r="C21" s="17"/>
      <c r="D21" s="74"/>
      <c r="E21" s="37"/>
      <c r="F21" s="18"/>
      <c r="G21" s="18"/>
      <c r="H21" s="18">
        <f t="shared" si="0"/>
        <v>0</v>
      </c>
      <c r="I21" s="54"/>
    </row>
    <row r="22" spans="2:9" ht="16.5" thickTop="1" thickBot="1" x14ac:dyDescent="0.25">
      <c r="B22" s="16">
        <v>8</v>
      </c>
      <c r="C22" s="17">
        <v>43387</v>
      </c>
      <c r="D22" s="74">
        <v>1362</v>
      </c>
      <c r="E22" s="18">
        <v>2850</v>
      </c>
      <c r="F22" s="37">
        <v>0</v>
      </c>
      <c r="G22" s="37">
        <v>0</v>
      </c>
      <c r="H22" s="18">
        <f t="shared" si="0"/>
        <v>2850</v>
      </c>
      <c r="I22" s="54"/>
    </row>
    <row r="23" spans="2:9" ht="16.5" thickTop="1" thickBot="1" x14ac:dyDescent="0.25">
      <c r="B23" s="16">
        <v>9</v>
      </c>
      <c r="C23" s="17"/>
      <c r="D23" s="74"/>
      <c r="E23" s="18"/>
      <c r="F23" s="23"/>
      <c r="G23" s="18"/>
      <c r="H23" s="23">
        <f t="shared" si="0"/>
        <v>0</v>
      </c>
      <c r="I23" s="54"/>
    </row>
    <row r="24" spans="2:9" ht="16.5" thickTop="1" thickBot="1" x14ac:dyDescent="0.25">
      <c r="B24" s="16">
        <v>10</v>
      </c>
      <c r="C24" s="17"/>
      <c r="D24" s="74"/>
      <c r="E24" s="18"/>
      <c r="F24" s="18"/>
      <c r="G24" s="18"/>
      <c r="H24" s="18">
        <f t="shared" si="0"/>
        <v>0</v>
      </c>
      <c r="I24" s="54"/>
    </row>
    <row r="25" spans="2:9" ht="16.5" thickTop="1" thickBot="1" x14ac:dyDescent="0.25">
      <c r="B25" s="16">
        <v>11</v>
      </c>
      <c r="C25" s="17"/>
      <c r="D25" s="74"/>
      <c r="E25" s="18"/>
      <c r="F25" s="18"/>
      <c r="G25" s="18"/>
      <c r="H25" s="18">
        <f t="shared" si="0"/>
        <v>0</v>
      </c>
      <c r="I25" s="54"/>
    </row>
    <row r="26" spans="2:9" ht="16.5" thickTop="1" thickBot="1" x14ac:dyDescent="0.25">
      <c r="B26" s="16">
        <v>12</v>
      </c>
      <c r="C26" s="17"/>
      <c r="D26" s="74"/>
      <c r="E26" s="18"/>
      <c r="F26" s="18"/>
      <c r="G26" s="18"/>
      <c r="H26" s="18">
        <f t="shared" si="0"/>
        <v>0</v>
      </c>
      <c r="I26" s="54"/>
    </row>
    <row r="27" spans="2:9" ht="16.5" thickTop="1" thickBot="1" x14ac:dyDescent="0.25">
      <c r="B27" s="16">
        <v>13</v>
      </c>
      <c r="C27" s="17"/>
      <c r="D27" s="74"/>
      <c r="E27" s="18"/>
      <c r="F27" s="18"/>
      <c r="G27" s="18"/>
      <c r="H27" s="18">
        <f t="shared" si="0"/>
        <v>0</v>
      </c>
      <c r="I27" s="54"/>
    </row>
    <row r="28" spans="2:9" ht="16.5" thickTop="1" thickBot="1" x14ac:dyDescent="0.25">
      <c r="B28" s="16">
        <v>14</v>
      </c>
      <c r="C28" s="17"/>
      <c r="D28" s="74"/>
      <c r="E28" s="18"/>
      <c r="F28" s="18"/>
      <c r="G28" s="18"/>
      <c r="H28" s="18">
        <f t="shared" si="0"/>
        <v>0</v>
      </c>
      <c r="I28" s="54"/>
    </row>
    <row r="29" spans="2:9" ht="16.5" thickTop="1" thickBot="1" x14ac:dyDescent="0.25">
      <c r="B29" s="16">
        <v>15</v>
      </c>
      <c r="C29" s="17"/>
      <c r="D29" s="74"/>
      <c r="E29" s="18"/>
      <c r="F29" s="18"/>
      <c r="G29" s="18"/>
      <c r="H29" s="18">
        <f t="shared" si="0"/>
        <v>0</v>
      </c>
      <c r="I29" s="54"/>
    </row>
    <row r="30" spans="2:9" ht="16.5" thickTop="1" thickBot="1" x14ac:dyDescent="0.25">
      <c r="B30" s="16">
        <v>16</v>
      </c>
      <c r="C30" s="17"/>
      <c r="D30" s="74"/>
      <c r="E30" s="18"/>
      <c r="F30" s="18"/>
      <c r="G30" s="18"/>
      <c r="H30" s="18">
        <f t="shared" si="0"/>
        <v>0</v>
      </c>
      <c r="I30" s="54"/>
    </row>
    <row r="31" spans="2:9" ht="16.5" thickTop="1" thickBot="1" x14ac:dyDescent="0.25">
      <c r="B31" s="16">
        <v>17</v>
      </c>
      <c r="C31" s="17"/>
      <c r="D31" s="74"/>
      <c r="E31" s="18"/>
      <c r="F31" s="18"/>
      <c r="G31" s="18"/>
      <c r="H31" s="18">
        <f t="shared" si="0"/>
        <v>0</v>
      </c>
      <c r="I31" s="54"/>
    </row>
    <row r="32" spans="2:9" ht="16.5" thickTop="1" thickBot="1" x14ac:dyDescent="0.25">
      <c r="B32" s="16">
        <v>18</v>
      </c>
      <c r="C32" s="17"/>
      <c r="D32" s="74"/>
      <c r="E32" s="18"/>
      <c r="F32" s="18"/>
      <c r="G32" s="18"/>
      <c r="H32" s="18">
        <f t="shared" si="0"/>
        <v>0</v>
      </c>
      <c r="I32" s="54"/>
    </row>
    <row r="33" spans="2:9" ht="16.5" thickTop="1" thickBot="1" x14ac:dyDescent="0.25">
      <c r="B33" s="16">
        <v>19</v>
      </c>
      <c r="C33" s="17"/>
      <c r="D33" s="74"/>
      <c r="E33" s="18"/>
      <c r="F33" s="18"/>
      <c r="G33" s="18"/>
      <c r="H33" s="18">
        <f t="shared" si="0"/>
        <v>0</v>
      </c>
      <c r="I33" s="54"/>
    </row>
    <row r="34" spans="2:9" ht="16.5" thickTop="1" thickBot="1" x14ac:dyDescent="0.25">
      <c r="B34" s="16">
        <v>20</v>
      </c>
      <c r="C34" s="17"/>
      <c r="D34" s="74"/>
      <c r="E34" s="18"/>
      <c r="F34" s="18"/>
      <c r="G34" s="18"/>
      <c r="H34" s="18">
        <f t="shared" si="0"/>
        <v>0</v>
      </c>
      <c r="I34" s="54"/>
    </row>
    <row r="35" spans="2:9" ht="16.5" thickTop="1" thickBot="1" x14ac:dyDescent="0.25">
      <c r="B35" s="16">
        <v>21</v>
      </c>
      <c r="C35" s="17"/>
      <c r="D35" s="74"/>
      <c r="E35" s="18"/>
      <c r="F35" s="18"/>
      <c r="G35" s="18"/>
      <c r="H35" s="18">
        <f t="shared" si="0"/>
        <v>0</v>
      </c>
      <c r="I35" s="54"/>
    </row>
    <row r="36" spans="2:9" ht="16.5" thickTop="1" thickBot="1" x14ac:dyDescent="0.25">
      <c r="B36" s="16">
        <v>22</v>
      </c>
      <c r="C36" s="17"/>
      <c r="D36" s="74"/>
      <c r="E36" s="18"/>
      <c r="F36" s="18"/>
      <c r="G36" s="18"/>
      <c r="H36" s="18">
        <f t="shared" si="0"/>
        <v>0</v>
      </c>
      <c r="I36" s="54"/>
    </row>
    <row r="37" spans="2:9" ht="16.5" thickTop="1" thickBot="1" x14ac:dyDescent="0.25">
      <c r="B37" s="16">
        <v>23</v>
      </c>
      <c r="C37" s="17"/>
      <c r="D37" s="74"/>
      <c r="E37" s="18"/>
      <c r="F37" s="18"/>
      <c r="G37" s="18"/>
      <c r="H37" s="18">
        <f t="shared" si="0"/>
        <v>0</v>
      </c>
      <c r="I37" s="54"/>
    </row>
    <row r="38" spans="2:9" ht="16.5" thickTop="1" thickBot="1" x14ac:dyDescent="0.25">
      <c r="B38" s="16">
        <v>24</v>
      </c>
      <c r="C38" s="17"/>
      <c r="D38" s="76"/>
      <c r="E38" s="18"/>
      <c r="F38" s="18"/>
      <c r="G38" s="18"/>
      <c r="H38" s="18">
        <f t="shared" si="0"/>
        <v>0</v>
      </c>
      <c r="I38" s="54"/>
    </row>
    <row r="39" spans="2:9" ht="16.5" thickTop="1" thickBot="1" x14ac:dyDescent="0.25">
      <c r="B39" s="16">
        <v>25</v>
      </c>
      <c r="C39" s="24"/>
      <c r="D39" s="77"/>
      <c r="E39" s="25"/>
      <c r="F39" s="18"/>
      <c r="G39" s="18"/>
      <c r="H39" s="18">
        <f t="shared" si="0"/>
        <v>0</v>
      </c>
      <c r="I39" s="54"/>
    </row>
    <row r="40" spans="2:9" ht="16.5" thickTop="1" thickBot="1" x14ac:dyDescent="0.25">
      <c r="B40" s="16">
        <v>26</v>
      </c>
      <c r="C40" s="17"/>
      <c r="D40" s="78"/>
      <c r="E40" s="18"/>
      <c r="F40" s="18"/>
      <c r="G40" s="18"/>
      <c r="H40" s="18">
        <f t="shared" si="0"/>
        <v>0</v>
      </c>
      <c r="I40" s="54"/>
    </row>
    <row r="41" spans="2:9" ht="16.5" thickTop="1" thickBot="1" x14ac:dyDescent="0.25">
      <c r="B41" s="16">
        <v>27</v>
      </c>
      <c r="C41" s="17"/>
      <c r="D41" s="74"/>
      <c r="E41" s="18"/>
      <c r="F41" s="18"/>
      <c r="G41" s="18"/>
      <c r="H41" s="18">
        <f t="shared" si="0"/>
        <v>0</v>
      </c>
      <c r="I41" s="54"/>
    </row>
    <row r="42" spans="2:9" ht="16.5" thickTop="1" thickBot="1" x14ac:dyDescent="0.25">
      <c r="B42" s="16">
        <v>28</v>
      </c>
      <c r="C42" s="17"/>
      <c r="D42" s="74"/>
      <c r="E42" s="18"/>
      <c r="F42" s="18"/>
      <c r="G42" s="18"/>
      <c r="H42" s="18">
        <f t="shared" si="0"/>
        <v>0</v>
      </c>
      <c r="I42" s="54"/>
    </row>
    <row r="43" spans="2:9" ht="16.5" thickTop="1" thickBot="1" x14ac:dyDescent="0.25">
      <c r="B43" s="16">
        <v>29</v>
      </c>
      <c r="C43" s="17"/>
      <c r="D43" s="74"/>
      <c r="E43" s="18"/>
      <c r="F43" s="18"/>
      <c r="G43" s="18"/>
      <c r="H43" s="18">
        <f t="shared" si="0"/>
        <v>0</v>
      </c>
      <c r="I43" s="54"/>
    </row>
    <row r="44" spans="2:9" ht="16.5" thickTop="1" thickBot="1" x14ac:dyDescent="0.25">
      <c r="B44" s="16">
        <v>30</v>
      </c>
      <c r="C44" s="17"/>
      <c r="D44" s="74"/>
      <c r="E44" s="18"/>
      <c r="F44" s="18"/>
      <c r="G44" s="18"/>
      <c r="H44" s="18">
        <f t="shared" si="0"/>
        <v>0</v>
      </c>
      <c r="I44" s="54"/>
    </row>
    <row r="45" spans="2:9" ht="21.75" thickTop="1" thickBot="1" x14ac:dyDescent="0.25">
      <c r="B45" s="123" t="s">
        <v>138</v>
      </c>
      <c r="C45" s="124"/>
      <c r="D45" s="125"/>
      <c r="E45" s="26">
        <f>SUM(E15:E44)</f>
        <v>3600</v>
      </c>
      <c r="F45" s="27"/>
      <c r="G45" s="26">
        <f>SUM(G15:G44)</f>
        <v>750</v>
      </c>
      <c r="H45" s="27"/>
      <c r="I45" s="54"/>
    </row>
    <row r="46" spans="2:9" ht="15.75" thickTop="1" x14ac:dyDescent="0.2"/>
    <row r="47" spans="2:9" x14ac:dyDescent="0.2">
      <c r="B47" s="120" t="s">
        <v>139</v>
      </c>
      <c r="C47" s="120"/>
      <c r="E47" s="121" t="s">
        <v>140</v>
      </c>
      <c r="F47" s="121"/>
      <c r="G47" s="121"/>
      <c r="H47" s="121"/>
      <c r="I47" s="121"/>
    </row>
    <row r="48" spans="2:9" x14ac:dyDescent="0.2">
      <c r="B48" s="120" t="s">
        <v>141</v>
      </c>
      <c r="C48" s="120"/>
      <c r="E48" s="121" t="s">
        <v>142</v>
      </c>
      <c r="F48" s="121"/>
      <c r="G48" s="121"/>
      <c r="H48" s="121"/>
      <c r="I48" s="121"/>
    </row>
    <row r="49" spans="2:9" x14ac:dyDescent="0.2">
      <c r="B49" s="120" t="s">
        <v>143</v>
      </c>
      <c r="C49" s="120"/>
      <c r="E49" s="121" t="s">
        <v>151</v>
      </c>
      <c r="F49" s="121"/>
      <c r="G49" s="121"/>
      <c r="H49" s="121"/>
      <c r="I49" s="121"/>
    </row>
    <row r="50" spans="2:9" x14ac:dyDescent="0.2">
      <c r="B50" s="28"/>
      <c r="C50" s="29"/>
    </row>
    <row r="51" spans="2:9" x14ac:dyDescent="0.2">
      <c r="B51" s="28"/>
      <c r="C51" s="29"/>
    </row>
    <row r="52" spans="2:9" x14ac:dyDescent="0.2">
      <c r="B52" s="28"/>
      <c r="C52" s="29"/>
    </row>
    <row r="53" spans="2:9" x14ac:dyDescent="0.2">
      <c r="B53" s="28"/>
      <c r="C53" s="29"/>
    </row>
    <row r="54" spans="2:9" x14ac:dyDescent="0.2">
      <c r="B54" s="28"/>
      <c r="C54" s="29"/>
    </row>
    <row r="55" spans="2:9" x14ac:dyDescent="0.2">
      <c r="B55" s="28"/>
      <c r="C55" s="29"/>
    </row>
    <row r="56" spans="2:9" x14ac:dyDescent="0.2">
      <c r="B56" s="28"/>
      <c r="C56" s="29"/>
    </row>
  </sheetData>
  <mergeCells count="15">
    <mergeCell ref="B49:C49"/>
    <mergeCell ref="E49:I49"/>
    <mergeCell ref="B3:D4"/>
    <mergeCell ref="G6:H6"/>
    <mergeCell ref="G7:H7"/>
    <mergeCell ref="G9:H9"/>
    <mergeCell ref="G10:H10"/>
    <mergeCell ref="B47:C47"/>
    <mergeCell ref="E47:I47"/>
    <mergeCell ref="D20:G20"/>
    <mergeCell ref="E3:I4"/>
    <mergeCell ref="G11:H11"/>
    <mergeCell ref="B45:D45"/>
    <mergeCell ref="B48:C48"/>
    <mergeCell ref="E48:I48"/>
  </mergeCells>
  <pageMargins left="0.7" right="0.7" top="0.75" bottom="0.75" header="0.3" footer="0.3"/>
</worksheet>
</file>

<file path=xl/worksheets/sheet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I56"/>
  <sheetViews>
    <sheetView rightToLeft="1" topLeftCell="A4" workbookViewId="0">
      <selection activeCell="G7" sqref="G7"/>
    </sheetView>
  </sheetViews>
  <sheetFormatPr defaultRowHeight="15" x14ac:dyDescent="0.2"/>
  <cols>
    <col min="1" max="1" width="15.5" style="8" customWidth="1"/>
    <col min="2" max="2" width="17.125" style="8" customWidth="1"/>
    <col min="3" max="3" width="25.5" style="9" customWidth="1"/>
    <col min="4" max="4" width="15.75" style="70" customWidth="1"/>
    <col min="5" max="6" width="13.375" style="8" customWidth="1"/>
    <col min="7" max="8" width="13.5" style="8" customWidth="1"/>
    <col min="9" max="9" width="9" style="50"/>
    <col min="10" max="16384" width="9" style="8"/>
  </cols>
  <sheetData>
    <row r="2" spans="2:9" s="6" customFormat="1" ht="14.25" customHeight="1" x14ac:dyDescent="0.2">
      <c r="C2" s="7"/>
      <c r="D2" s="69"/>
      <c r="I2" s="51"/>
    </row>
    <row r="3" spans="2:9" s="1" customFormat="1" ht="17.25" customHeight="1" x14ac:dyDescent="0.2">
      <c r="B3" s="127" t="s">
        <v>121</v>
      </c>
      <c r="C3" s="128"/>
      <c r="D3" s="128"/>
      <c r="E3" s="126" t="s">
        <v>122</v>
      </c>
      <c r="F3" s="126"/>
      <c r="G3" s="126"/>
      <c r="H3" s="126"/>
      <c r="I3" s="126"/>
    </row>
    <row r="4" spans="2:9" s="6" customFormat="1" ht="18" customHeight="1" x14ac:dyDescent="0.2">
      <c r="B4" s="128"/>
      <c r="C4" s="128"/>
      <c r="D4" s="128"/>
      <c r="E4" s="126"/>
      <c r="F4" s="126"/>
      <c r="G4" s="126"/>
      <c r="H4" s="126"/>
      <c r="I4" s="126"/>
    </row>
    <row r="5" spans="2:9" ht="15.75" thickBot="1" x14ac:dyDescent="0.25"/>
    <row r="6" spans="2:9" ht="17.25" thickTop="1" thickBot="1" x14ac:dyDescent="0.25">
      <c r="G6" s="129" t="s">
        <v>123</v>
      </c>
      <c r="H6" s="130"/>
    </row>
    <row r="7" spans="2:9" s="10" customFormat="1" ht="19.5" thickTop="1" thickBot="1" x14ac:dyDescent="0.25">
      <c r="C7" s="11"/>
      <c r="D7" s="71" t="s">
        <v>124</v>
      </c>
      <c r="G7" s="131">
        <v>26</v>
      </c>
      <c r="H7" s="132"/>
      <c r="I7" s="52"/>
    </row>
    <row r="8" spans="2:9" s="10" customFormat="1" ht="18.75" thickTop="1" x14ac:dyDescent="0.2">
      <c r="B8" s="8"/>
      <c r="C8" s="11"/>
      <c r="D8" s="72"/>
      <c r="E8" s="8"/>
      <c r="F8" s="8"/>
      <c r="I8" s="52"/>
    </row>
    <row r="9" spans="2:9" s="10" customFormat="1" ht="18" x14ac:dyDescent="0.2">
      <c r="B9" s="10" t="s">
        <v>125</v>
      </c>
      <c r="C9" s="11" t="str">
        <f>IFERROR(VLOOKUP(G7,'[1]البيانات '!$A$3:$B$102,2,0),"")</f>
        <v>حسن ابو شوشه</v>
      </c>
      <c r="D9" s="72"/>
      <c r="E9" s="10" t="s">
        <v>126</v>
      </c>
      <c r="G9" s="133">
        <f>IFERROR(VLOOKUP(G7,'البيانات '!A3:C78,3,0),"")</f>
        <v>1000627769</v>
      </c>
      <c r="H9" s="133"/>
      <c r="I9" s="52"/>
    </row>
    <row r="10" spans="2:9" ht="18" x14ac:dyDescent="0.2">
      <c r="B10" s="13" t="s">
        <v>127</v>
      </c>
      <c r="E10" s="10" t="s">
        <v>128</v>
      </c>
      <c r="F10" s="10"/>
      <c r="G10" s="134"/>
      <c r="H10" s="134"/>
      <c r="I10" s="52"/>
    </row>
    <row r="11" spans="2:9" ht="20.25" x14ac:dyDescent="0.2">
      <c r="B11" s="14" t="s">
        <v>129</v>
      </c>
      <c r="C11" s="15" t="str">
        <f>IFERROR(VLOOKUP(G7,'البيانات '!A3:D78,4,0),"")</f>
        <v>سكران - الدلنجات</v>
      </c>
      <c r="E11" s="10" t="s">
        <v>130</v>
      </c>
      <c r="F11" s="10"/>
      <c r="G11" s="122" t="str">
        <f>IFERROR(VLOOKUP(G7,'[1]البيانات '!$A$3:$E$102,5,0),"")</f>
        <v>محمد عبدالشفيع</v>
      </c>
      <c r="H11" s="122"/>
    </row>
    <row r="13" spans="2:9" ht="15.75" thickBot="1" x14ac:dyDescent="0.25"/>
    <row r="14" spans="2:9" ht="19.5" thickTop="1" thickBot="1" x14ac:dyDescent="0.25">
      <c r="B14" s="2" t="s">
        <v>131</v>
      </c>
      <c r="C14" s="3" t="s">
        <v>132</v>
      </c>
      <c r="D14" s="73" t="s">
        <v>133</v>
      </c>
      <c r="E14" s="2" t="s">
        <v>134</v>
      </c>
      <c r="F14" s="2" t="s">
        <v>146</v>
      </c>
      <c r="G14" s="2" t="s">
        <v>135</v>
      </c>
      <c r="H14" s="2" t="s">
        <v>136</v>
      </c>
      <c r="I14" s="53" t="s">
        <v>137</v>
      </c>
    </row>
    <row r="15" spans="2:9" ht="16.5" thickTop="1" thickBot="1" x14ac:dyDescent="0.25">
      <c r="B15" s="16">
        <v>1</v>
      </c>
      <c r="C15" s="17">
        <v>43143</v>
      </c>
      <c r="D15" s="74">
        <v>5116</v>
      </c>
      <c r="E15" s="18">
        <v>2015</v>
      </c>
      <c r="F15" s="37">
        <v>0</v>
      </c>
      <c r="G15" s="37">
        <v>0</v>
      </c>
      <c r="H15" s="18">
        <f>E15+F15-G15</f>
        <v>2015</v>
      </c>
      <c r="I15" s="54"/>
    </row>
    <row r="16" spans="2:9" ht="16.5" thickTop="1" thickBot="1" x14ac:dyDescent="0.25">
      <c r="B16" s="16">
        <v>2</v>
      </c>
      <c r="C16" s="17">
        <v>43186</v>
      </c>
      <c r="D16" s="74">
        <v>5347</v>
      </c>
      <c r="E16" s="37">
        <v>0</v>
      </c>
      <c r="F16" s="18">
        <v>2015</v>
      </c>
      <c r="G16" s="18">
        <v>400</v>
      </c>
      <c r="H16" s="18">
        <f t="shared" ref="H16:H44" si="0">E16+F16-G16</f>
        <v>1615</v>
      </c>
      <c r="I16" s="54"/>
    </row>
    <row r="17" spans="2:9" ht="16.5" thickTop="1" thickBot="1" x14ac:dyDescent="0.25">
      <c r="B17" s="16">
        <v>3</v>
      </c>
      <c r="C17" s="17">
        <v>43208</v>
      </c>
      <c r="D17" s="74">
        <v>5173</v>
      </c>
      <c r="E17" s="95">
        <v>0</v>
      </c>
      <c r="F17" s="18">
        <v>1615</v>
      </c>
      <c r="G17" s="18">
        <v>400</v>
      </c>
      <c r="H17" s="18">
        <f t="shared" si="0"/>
        <v>1215</v>
      </c>
      <c r="I17" s="54"/>
    </row>
    <row r="18" spans="2:9" ht="16.5" thickTop="1" thickBot="1" x14ac:dyDescent="0.25">
      <c r="B18" s="16">
        <v>4</v>
      </c>
      <c r="C18" s="17">
        <v>43222</v>
      </c>
      <c r="D18" s="75">
        <v>5199</v>
      </c>
      <c r="E18" s="96">
        <v>0</v>
      </c>
      <c r="F18" s="21">
        <v>1215</v>
      </c>
      <c r="G18" s="18">
        <v>300</v>
      </c>
      <c r="H18" s="18">
        <f t="shared" si="0"/>
        <v>915</v>
      </c>
      <c r="I18" s="54"/>
    </row>
    <row r="19" spans="2:9" ht="16.5" thickTop="1" thickBot="1" x14ac:dyDescent="0.25">
      <c r="B19" s="16">
        <v>5</v>
      </c>
      <c r="C19" s="17">
        <v>43236</v>
      </c>
      <c r="D19" s="74">
        <v>5421</v>
      </c>
      <c r="E19" s="36">
        <v>0</v>
      </c>
      <c r="F19" s="18">
        <v>915</v>
      </c>
      <c r="G19" s="18">
        <v>400</v>
      </c>
      <c r="H19" s="18">
        <f t="shared" si="0"/>
        <v>515</v>
      </c>
      <c r="I19" s="54"/>
    </row>
    <row r="20" spans="2:9" ht="16.5" thickTop="1" thickBot="1" x14ac:dyDescent="0.25">
      <c r="B20" s="16">
        <v>6</v>
      </c>
      <c r="C20" s="17">
        <v>43250</v>
      </c>
      <c r="D20" s="74">
        <v>5434</v>
      </c>
      <c r="E20" s="37">
        <v>0</v>
      </c>
      <c r="F20" s="18">
        <v>515</v>
      </c>
      <c r="G20" s="18">
        <v>500</v>
      </c>
      <c r="H20" s="31">
        <f t="shared" si="0"/>
        <v>15</v>
      </c>
      <c r="I20" s="54"/>
    </row>
    <row r="21" spans="2:9" ht="16.5" thickTop="1" thickBot="1" x14ac:dyDescent="0.25">
      <c r="B21" s="16">
        <v>7</v>
      </c>
      <c r="C21" s="17"/>
      <c r="D21" s="74"/>
      <c r="E21" s="18"/>
      <c r="F21" s="18"/>
      <c r="G21" s="18"/>
      <c r="H21" s="18">
        <f t="shared" si="0"/>
        <v>0</v>
      </c>
      <c r="I21" s="54"/>
    </row>
    <row r="22" spans="2:9" ht="16.5" thickTop="1" thickBot="1" x14ac:dyDescent="0.25">
      <c r="B22" s="16">
        <v>8</v>
      </c>
      <c r="C22" s="17"/>
      <c r="D22" s="74"/>
      <c r="E22" s="18"/>
      <c r="F22" s="18"/>
      <c r="G22" s="18"/>
      <c r="H22" s="18">
        <f t="shared" si="0"/>
        <v>0</v>
      </c>
      <c r="I22" s="54"/>
    </row>
    <row r="23" spans="2:9" ht="16.5" thickTop="1" thickBot="1" x14ac:dyDescent="0.25">
      <c r="B23" s="16">
        <v>9</v>
      </c>
      <c r="C23" s="17"/>
      <c r="D23" s="74"/>
      <c r="E23" s="18"/>
      <c r="F23" s="18"/>
      <c r="G23" s="18"/>
      <c r="H23" s="23">
        <f t="shared" si="0"/>
        <v>0</v>
      </c>
      <c r="I23" s="54"/>
    </row>
    <row r="24" spans="2:9" ht="16.5" thickTop="1" thickBot="1" x14ac:dyDescent="0.25">
      <c r="B24" s="16">
        <v>10</v>
      </c>
      <c r="C24" s="17"/>
      <c r="D24" s="74"/>
      <c r="E24" s="18"/>
      <c r="F24" s="18"/>
      <c r="G24" s="18"/>
      <c r="H24" s="18">
        <f t="shared" si="0"/>
        <v>0</v>
      </c>
      <c r="I24" s="54"/>
    </row>
    <row r="25" spans="2:9" ht="16.5" thickTop="1" thickBot="1" x14ac:dyDescent="0.25">
      <c r="B25" s="16">
        <v>11</v>
      </c>
      <c r="C25" s="17"/>
      <c r="D25" s="74"/>
      <c r="E25" s="18"/>
      <c r="F25" s="18"/>
      <c r="G25" s="18"/>
      <c r="H25" s="18">
        <f t="shared" si="0"/>
        <v>0</v>
      </c>
      <c r="I25" s="54"/>
    </row>
    <row r="26" spans="2:9" ht="16.5" thickTop="1" thickBot="1" x14ac:dyDescent="0.25">
      <c r="B26" s="16">
        <v>12</v>
      </c>
      <c r="C26" s="17"/>
      <c r="D26" s="74"/>
      <c r="E26" s="18"/>
      <c r="F26" s="18"/>
      <c r="G26" s="18"/>
      <c r="H26" s="18">
        <f t="shared" si="0"/>
        <v>0</v>
      </c>
      <c r="I26" s="54"/>
    </row>
    <row r="27" spans="2:9" ht="16.5" thickTop="1" thickBot="1" x14ac:dyDescent="0.25">
      <c r="B27" s="16">
        <v>13</v>
      </c>
      <c r="C27" s="17"/>
      <c r="D27" s="74"/>
      <c r="E27" s="18"/>
      <c r="F27" s="18"/>
      <c r="G27" s="18"/>
      <c r="H27" s="18">
        <f t="shared" si="0"/>
        <v>0</v>
      </c>
      <c r="I27" s="54"/>
    </row>
    <row r="28" spans="2:9" ht="16.5" thickTop="1" thickBot="1" x14ac:dyDescent="0.25">
      <c r="B28" s="16">
        <v>14</v>
      </c>
      <c r="C28" s="17"/>
      <c r="D28" s="74"/>
      <c r="E28" s="18"/>
      <c r="F28" s="18"/>
      <c r="G28" s="18"/>
      <c r="H28" s="18">
        <f t="shared" si="0"/>
        <v>0</v>
      </c>
      <c r="I28" s="54"/>
    </row>
    <row r="29" spans="2:9" ht="16.5" thickTop="1" thickBot="1" x14ac:dyDescent="0.25">
      <c r="B29" s="16">
        <v>15</v>
      </c>
      <c r="C29" s="17"/>
      <c r="D29" s="74"/>
      <c r="E29" s="18"/>
      <c r="F29" s="18"/>
      <c r="G29" s="18"/>
      <c r="H29" s="18">
        <f t="shared" si="0"/>
        <v>0</v>
      </c>
      <c r="I29" s="54"/>
    </row>
    <row r="30" spans="2:9" ht="16.5" thickTop="1" thickBot="1" x14ac:dyDescent="0.25">
      <c r="B30" s="16">
        <v>16</v>
      </c>
      <c r="C30" s="17"/>
      <c r="D30" s="74"/>
      <c r="E30" s="18"/>
      <c r="F30" s="18"/>
      <c r="G30" s="18"/>
      <c r="H30" s="18">
        <f t="shared" si="0"/>
        <v>0</v>
      </c>
      <c r="I30" s="54"/>
    </row>
    <row r="31" spans="2:9" ht="16.5" thickTop="1" thickBot="1" x14ac:dyDescent="0.25">
      <c r="B31" s="16">
        <v>17</v>
      </c>
      <c r="C31" s="17"/>
      <c r="D31" s="74"/>
      <c r="E31" s="18"/>
      <c r="F31" s="18"/>
      <c r="G31" s="18"/>
      <c r="H31" s="18">
        <f t="shared" si="0"/>
        <v>0</v>
      </c>
      <c r="I31" s="54"/>
    </row>
    <row r="32" spans="2:9" ht="16.5" thickTop="1" thickBot="1" x14ac:dyDescent="0.25">
      <c r="B32" s="16">
        <v>18</v>
      </c>
      <c r="C32" s="17"/>
      <c r="D32" s="74"/>
      <c r="E32" s="18"/>
      <c r="F32" s="18"/>
      <c r="G32" s="18"/>
      <c r="H32" s="18">
        <f t="shared" si="0"/>
        <v>0</v>
      </c>
      <c r="I32" s="54"/>
    </row>
    <row r="33" spans="2:9" ht="16.5" thickTop="1" thickBot="1" x14ac:dyDescent="0.25">
      <c r="B33" s="16">
        <v>19</v>
      </c>
      <c r="C33" s="17"/>
      <c r="D33" s="74"/>
      <c r="E33" s="18"/>
      <c r="F33" s="18"/>
      <c r="G33" s="18"/>
      <c r="H33" s="18">
        <f t="shared" si="0"/>
        <v>0</v>
      </c>
      <c r="I33" s="54"/>
    </row>
    <row r="34" spans="2:9" ht="16.5" thickTop="1" thickBot="1" x14ac:dyDescent="0.25">
      <c r="B34" s="16">
        <v>20</v>
      </c>
      <c r="C34" s="17"/>
      <c r="D34" s="74"/>
      <c r="E34" s="18"/>
      <c r="F34" s="18"/>
      <c r="G34" s="18"/>
      <c r="H34" s="18">
        <f t="shared" si="0"/>
        <v>0</v>
      </c>
      <c r="I34" s="54"/>
    </row>
    <row r="35" spans="2:9" ht="16.5" thickTop="1" thickBot="1" x14ac:dyDescent="0.25">
      <c r="B35" s="16">
        <v>21</v>
      </c>
      <c r="C35" s="17"/>
      <c r="D35" s="74"/>
      <c r="E35" s="18"/>
      <c r="F35" s="18"/>
      <c r="G35" s="18"/>
      <c r="H35" s="18">
        <f t="shared" si="0"/>
        <v>0</v>
      </c>
      <c r="I35" s="54"/>
    </row>
    <row r="36" spans="2:9" ht="16.5" thickTop="1" thickBot="1" x14ac:dyDescent="0.25">
      <c r="B36" s="16">
        <v>22</v>
      </c>
      <c r="C36" s="17"/>
      <c r="D36" s="74"/>
      <c r="E36" s="18"/>
      <c r="F36" s="18"/>
      <c r="G36" s="18"/>
      <c r="H36" s="18">
        <f t="shared" si="0"/>
        <v>0</v>
      </c>
      <c r="I36" s="54"/>
    </row>
    <row r="37" spans="2:9" ht="16.5" thickTop="1" thickBot="1" x14ac:dyDescent="0.25">
      <c r="B37" s="16">
        <v>23</v>
      </c>
      <c r="C37" s="17"/>
      <c r="D37" s="74"/>
      <c r="E37" s="18"/>
      <c r="F37" s="18"/>
      <c r="G37" s="18"/>
      <c r="H37" s="18">
        <f t="shared" si="0"/>
        <v>0</v>
      </c>
      <c r="I37" s="54"/>
    </row>
    <row r="38" spans="2:9" ht="16.5" thickTop="1" thickBot="1" x14ac:dyDescent="0.25">
      <c r="B38" s="16">
        <v>24</v>
      </c>
      <c r="C38" s="17"/>
      <c r="D38" s="76"/>
      <c r="E38" s="18"/>
      <c r="F38" s="18"/>
      <c r="G38" s="18"/>
      <c r="H38" s="18">
        <f t="shared" si="0"/>
        <v>0</v>
      </c>
      <c r="I38" s="54"/>
    </row>
    <row r="39" spans="2:9" ht="16.5" thickTop="1" thickBot="1" x14ac:dyDescent="0.25">
      <c r="B39" s="16">
        <v>25</v>
      </c>
      <c r="C39" s="24"/>
      <c r="D39" s="77"/>
      <c r="E39" s="25"/>
      <c r="F39" s="18"/>
      <c r="G39" s="18"/>
      <c r="H39" s="18">
        <f t="shared" si="0"/>
        <v>0</v>
      </c>
      <c r="I39" s="54"/>
    </row>
    <row r="40" spans="2:9" ht="16.5" thickTop="1" thickBot="1" x14ac:dyDescent="0.25">
      <c r="B40" s="16">
        <v>26</v>
      </c>
      <c r="C40" s="17"/>
      <c r="D40" s="78"/>
      <c r="E40" s="18"/>
      <c r="F40" s="18"/>
      <c r="G40" s="18"/>
      <c r="H40" s="18">
        <f t="shared" si="0"/>
        <v>0</v>
      </c>
      <c r="I40" s="54"/>
    </row>
    <row r="41" spans="2:9" ht="16.5" thickTop="1" thickBot="1" x14ac:dyDescent="0.25">
      <c r="B41" s="16">
        <v>27</v>
      </c>
      <c r="C41" s="17"/>
      <c r="D41" s="74"/>
      <c r="E41" s="18"/>
      <c r="F41" s="18"/>
      <c r="G41" s="18"/>
      <c r="H41" s="18">
        <f t="shared" si="0"/>
        <v>0</v>
      </c>
      <c r="I41" s="54"/>
    </row>
    <row r="42" spans="2:9" ht="16.5" thickTop="1" thickBot="1" x14ac:dyDescent="0.25">
      <c r="B42" s="16">
        <v>28</v>
      </c>
      <c r="C42" s="17"/>
      <c r="D42" s="74"/>
      <c r="E42" s="18"/>
      <c r="F42" s="18"/>
      <c r="G42" s="18"/>
      <c r="H42" s="18">
        <f t="shared" si="0"/>
        <v>0</v>
      </c>
      <c r="I42" s="54"/>
    </row>
    <row r="43" spans="2:9" ht="16.5" thickTop="1" thickBot="1" x14ac:dyDescent="0.25">
      <c r="B43" s="16">
        <v>29</v>
      </c>
      <c r="C43" s="17"/>
      <c r="D43" s="74"/>
      <c r="E43" s="18"/>
      <c r="F43" s="18"/>
      <c r="G43" s="18"/>
      <c r="H43" s="18">
        <f t="shared" si="0"/>
        <v>0</v>
      </c>
      <c r="I43" s="54"/>
    </row>
    <row r="44" spans="2:9" ht="16.5" thickTop="1" thickBot="1" x14ac:dyDescent="0.25">
      <c r="B44" s="16">
        <v>30</v>
      </c>
      <c r="C44" s="17"/>
      <c r="D44" s="74"/>
      <c r="E44" s="18"/>
      <c r="F44" s="18"/>
      <c r="G44" s="18"/>
      <c r="H44" s="18">
        <f t="shared" si="0"/>
        <v>0</v>
      </c>
      <c r="I44" s="54"/>
    </row>
    <row r="45" spans="2:9" ht="21.75" thickTop="1" thickBot="1" x14ac:dyDescent="0.25">
      <c r="B45" s="123" t="s">
        <v>138</v>
      </c>
      <c r="C45" s="124"/>
      <c r="D45" s="125"/>
      <c r="E45" s="26">
        <f>SUM(E15:E44)</f>
        <v>2015</v>
      </c>
      <c r="F45" s="27"/>
      <c r="G45" s="26">
        <f>SUM(G15:G44)</f>
        <v>2000</v>
      </c>
      <c r="H45" s="27"/>
      <c r="I45" s="54"/>
    </row>
    <row r="46" spans="2:9" ht="15.75" thickTop="1" x14ac:dyDescent="0.2"/>
    <row r="47" spans="2:9" x14ac:dyDescent="0.2">
      <c r="B47" s="120" t="s">
        <v>139</v>
      </c>
      <c r="C47" s="120"/>
      <c r="E47" s="121" t="s">
        <v>140</v>
      </c>
      <c r="F47" s="121"/>
      <c r="G47" s="121"/>
      <c r="H47" s="121"/>
      <c r="I47" s="121"/>
    </row>
    <row r="48" spans="2:9" x14ac:dyDescent="0.2">
      <c r="B48" s="120" t="s">
        <v>141</v>
      </c>
      <c r="C48" s="120"/>
      <c r="E48" s="121" t="s">
        <v>142</v>
      </c>
      <c r="F48" s="121"/>
      <c r="G48" s="121"/>
      <c r="H48" s="121"/>
      <c r="I48" s="121"/>
    </row>
    <row r="49" spans="2:9" x14ac:dyDescent="0.2">
      <c r="B49" s="120" t="s">
        <v>143</v>
      </c>
      <c r="C49" s="120"/>
      <c r="E49" s="121" t="s">
        <v>151</v>
      </c>
      <c r="F49" s="121"/>
      <c r="G49" s="121"/>
      <c r="H49" s="121"/>
      <c r="I49" s="121"/>
    </row>
    <row r="50" spans="2:9" x14ac:dyDescent="0.2">
      <c r="B50" s="28"/>
      <c r="C50" s="29"/>
    </row>
    <row r="51" spans="2:9" x14ac:dyDescent="0.2">
      <c r="B51" s="28"/>
      <c r="C51" s="29"/>
    </row>
    <row r="52" spans="2:9" x14ac:dyDescent="0.2">
      <c r="B52" s="28"/>
      <c r="C52" s="29"/>
    </row>
    <row r="53" spans="2:9" x14ac:dyDescent="0.2">
      <c r="B53" s="28"/>
      <c r="C53" s="29"/>
    </row>
    <row r="54" spans="2:9" x14ac:dyDescent="0.2">
      <c r="B54" s="28"/>
      <c r="C54" s="29"/>
    </row>
    <row r="55" spans="2:9" x14ac:dyDescent="0.2">
      <c r="B55" s="28"/>
      <c r="C55" s="29"/>
    </row>
    <row r="56" spans="2:9" x14ac:dyDescent="0.2">
      <c r="B56" s="28"/>
      <c r="C56" s="29"/>
    </row>
  </sheetData>
  <mergeCells count="14">
    <mergeCell ref="B49:C49"/>
    <mergeCell ref="E49:I49"/>
    <mergeCell ref="B3:D4"/>
    <mergeCell ref="G6:H6"/>
    <mergeCell ref="G7:H7"/>
    <mergeCell ref="G9:H9"/>
    <mergeCell ref="G10:H10"/>
    <mergeCell ref="B47:C47"/>
    <mergeCell ref="E47:I47"/>
    <mergeCell ref="E3:I4"/>
    <mergeCell ref="G11:H11"/>
    <mergeCell ref="B45:D45"/>
    <mergeCell ref="B48:C48"/>
    <mergeCell ref="E48:I48"/>
  </mergeCells>
  <pageMargins left="0.7" right="0.7" top="0.75" bottom="0.75" header="0.3" footer="0.3"/>
</worksheet>
</file>

<file path=xl/worksheets/sheet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I56"/>
  <sheetViews>
    <sheetView rightToLeft="1" topLeftCell="A10" workbookViewId="0">
      <selection activeCell="G7" sqref="G7"/>
    </sheetView>
  </sheetViews>
  <sheetFormatPr defaultRowHeight="15" x14ac:dyDescent="0.2"/>
  <cols>
    <col min="1" max="1" width="15.5" style="8" customWidth="1"/>
    <col min="2" max="2" width="17.125" style="8" customWidth="1"/>
    <col min="3" max="3" width="25.5" style="9" customWidth="1"/>
    <col min="4" max="4" width="15.75" style="70" customWidth="1"/>
    <col min="5" max="6" width="13.375" style="8" customWidth="1"/>
    <col min="7" max="8" width="13.5" style="8" customWidth="1"/>
    <col min="9" max="9" width="9" style="50"/>
    <col min="10" max="16384" width="9" style="8"/>
  </cols>
  <sheetData>
    <row r="2" spans="2:9" s="6" customFormat="1" ht="14.25" customHeight="1" x14ac:dyDescent="0.2">
      <c r="C2" s="7"/>
      <c r="D2" s="69"/>
      <c r="I2" s="51"/>
    </row>
    <row r="3" spans="2:9" s="1" customFormat="1" ht="17.25" customHeight="1" x14ac:dyDescent="0.2">
      <c r="B3" s="127" t="s">
        <v>121</v>
      </c>
      <c r="C3" s="128"/>
      <c r="D3" s="128"/>
      <c r="E3" s="126" t="s">
        <v>122</v>
      </c>
      <c r="F3" s="126"/>
      <c r="G3" s="126"/>
      <c r="H3" s="126"/>
      <c r="I3" s="126"/>
    </row>
    <row r="4" spans="2:9" s="6" customFormat="1" ht="18" customHeight="1" x14ac:dyDescent="0.2">
      <c r="B4" s="128"/>
      <c r="C4" s="128"/>
      <c r="D4" s="128"/>
      <c r="E4" s="126"/>
      <c r="F4" s="126"/>
      <c r="G4" s="126"/>
      <c r="H4" s="126"/>
      <c r="I4" s="126"/>
    </row>
    <row r="5" spans="2:9" ht="15.75" thickBot="1" x14ac:dyDescent="0.25"/>
    <row r="6" spans="2:9" ht="17.25" thickTop="1" thickBot="1" x14ac:dyDescent="0.25">
      <c r="G6" s="129" t="s">
        <v>123</v>
      </c>
      <c r="H6" s="130"/>
    </row>
    <row r="7" spans="2:9" s="10" customFormat="1" ht="19.5" thickTop="1" thickBot="1" x14ac:dyDescent="0.25">
      <c r="C7" s="11"/>
      <c r="D7" s="71" t="s">
        <v>124</v>
      </c>
      <c r="G7" s="131">
        <v>25</v>
      </c>
      <c r="H7" s="132"/>
      <c r="I7" s="52"/>
    </row>
    <row r="8" spans="2:9" s="10" customFormat="1" ht="18.75" thickTop="1" x14ac:dyDescent="0.2">
      <c r="B8" s="8"/>
      <c r="C8" s="11"/>
      <c r="D8" s="72"/>
      <c r="E8" s="8"/>
      <c r="F8" s="8"/>
      <c r="I8" s="52"/>
    </row>
    <row r="9" spans="2:9" s="10" customFormat="1" ht="18" x14ac:dyDescent="0.2">
      <c r="B9" s="10" t="s">
        <v>125</v>
      </c>
      <c r="C9" s="11" t="str">
        <f>IFERROR(VLOOKUP(G7,'[1]البيانات '!$A$3:$B$102,2,0),"")</f>
        <v>داشرف زهران</v>
      </c>
      <c r="D9" s="72"/>
      <c r="E9" s="10" t="s">
        <v>126</v>
      </c>
      <c r="G9" s="133">
        <f>IFERROR(VLOOKUP(G7,'البيانات '!A3:C78,3,0),"")</f>
        <v>0</v>
      </c>
      <c r="H9" s="133"/>
      <c r="I9" s="52"/>
    </row>
    <row r="10" spans="2:9" ht="18" x14ac:dyDescent="0.2">
      <c r="B10" s="13" t="s">
        <v>127</v>
      </c>
      <c r="E10" s="10" t="s">
        <v>128</v>
      </c>
      <c r="F10" s="10"/>
      <c r="G10" s="134"/>
      <c r="H10" s="134"/>
      <c r="I10" s="52"/>
    </row>
    <row r="11" spans="2:9" ht="20.25" x14ac:dyDescent="0.2">
      <c r="B11" s="14" t="s">
        <v>129</v>
      </c>
      <c r="C11" s="15" t="str">
        <f>IFERROR(VLOOKUP(G7,'البيانات '!A3:D78,4,0),"")</f>
        <v xml:space="preserve">دمنهور - ش المعهد الديني </v>
      </c>
      <c r="E11" s="10" t="s">
        <v>130</v>
      </c>
      <c r="F11" s="10"/>
      <c r="G11" s="122" t="str">
        <f>IFERROR(VLOOKUP(G7,'[1]البيانات '!$A$3:$E$102,5,0),"")</f>
        <v>محمد عبدالشفيع</v>
      </c>
      <c r="H11" s="122"/>
    </row>
    <row r="13" spans="2:9" ht="15.75" thickBot="1" x14ac:dyDescent="0.25"/>
    <row r="14" spans="2:9" ht="19.5" thickTop="1" thickBot="1" x14ac:dyDescent="0.25">
      <c r="B14" s="2" t="s">
        <v>131</v>
      </c>
      <c r="C14" s="3" t="s">
        <v>132</v>
      </c>
      <c r="D14" s="73" t="s">
        <v>133</v>
      </c>
      <c r="E14" s="2" t="s">
        <v>134</v>
      </c>
      <c r="F14" s="2" t="s">
        <v>146</v>
      </c>
      <c r="G14" s="2" t="s">
        <v>135</v>
      </c>
      <c r="H14" s="2" t="s">
        <v>136</v>
      </c>
      <c r="I14" s="53" t="s">
        <v>137</v>
      </c>
    </row>
    <row r="15" spans="2:9" ht="16.5" thickTop="1" thickBot="1" x14ac:dyDescent="0.25">
      <c r="B15" s="16">
        <v>1</v>
      </c>
      <c r="C15" s="17">
        <v>43143</v>
      </c>
      <c r="D15" s="74">
        <v>5115</v>
      </c>
      <c r="E15" s="18">
        <v>2100</v>
      </c>
      <c r="F15" s="37">
        <v>0</v>
      </c>
      <c r="G15" s="37">
        <v>0</v>
      </c>
      <c r="H15" s="18">
        <f>E15+F15-G15</f>
        <v>2100</v>
      </c>
      <c r="I15" s="54"/>
    </row>
    <row r="16" spans="2:9" ht="16.5" thickTop="1" thickBot="1" x14ac:dyDescent="0.25">
      <c r="B16" s="16">
        <v>2</v>
      </c>
      <c r="C16" s="17">
        <v>43156</v>
      </c>
      <c r="D16" s="74">
        <v>5319</v>
      </c>
      <c r="E16" s="37">
        <v>0</v>
      </c>
      <c r="F16" s="18">
        <v>2100</v>
      </c>
      <c r="G16" s="18">
        <v>800</v>
      </c>
      <c r="H16" s="18">
        <f t="shared" ref="H16:H44" si="0">E16+F16-G16</f>
        <v>1300</v>
      </c>
      <c r="I16" s="54"/>
    </row>
    <row r="17" spans="2:9" ht="16.5" thickTop="1" thickBot="1" x14ac:dyDescent="0.25">
      <c r="B17" s="16">
        <v>3</v>
      </c>
      <c r="C17" s="17">
        <v>43172</v>
      </c>
      <c r="D17" s="74">
        <v>5332</v>
      </c>
      <c r="E17" s="95">
        <v>0</v>
      </c>
      <c r="F17" s="18">
        <v>1300</v>
      </c>
      <c r="G17" s="18">
        <v>1000</v>
      </c>
      <c r="H17" s="18">
        <f t="shared" si="0"/>
        <v>300</v>
      </c>
      <c r="I17" s="54"/>
    </row>
    <row r="18" spans="2:9" ht="16.5" thickTop="1" thickBot="1" x14ac:dyDescent="0.25">
      <c r="B18" s="16">
        <v>4</v>
      </c>
      <c r="C18" s="17">
        <v>43184</v>
      </c>
      <c r="D18" s="75">
        <v>5344</v>
      </c>
      <c r="E18" s="96">
        <v>0</v>
      </c>
      <c r="F18" s="21">
        <v>300</v>
      </c>
      <c r="G18" s="18">
        <v>300</v>
      </c>
      <c r="H18" s="18">
        <f t="shared" si="0"/>
        <v>0</v>
      </c>
      <c r="I18" s="54"/>
    </row>
    <row r="19" spans="2:9" ht="16.5" thickTop="1" thickBot="1" x14ac:dyDescent="0.25">
      <c r="B19" s="16">
        <v>5</v>
      </c>
      <c r="C19" s="17">
        <v>43186</v>
      </c>
      <c r="D19" s="74">
        <v>5148</v>
      </c>
      <c r="E19" s="22">
        <v>3160</v>
      </c>
      <c r="F19" s="37"/>
      <c r="G19" s="37">
        <v>0</v>
      </c>
      <c r="H19" s="18">
        <f t="shared" si="0"/>
        <v>3160</v>
      </c>
      <c r="I19" s="54"/>
    </row>
    <row r="20" spans="2:9" ht="16.5" thickTop="1" thickBot="1" x14ac:dyDescent="0.25">
      <c r="B20" s="16">
        <v>6</v>
      </c>
      <c r="C20" s="17">
        <v>43205</v>
      </c>
      <c r="D20" s="74">
        <v>5164</v>
      </c>
      <c r="E20" s="37">
        <v>0</v>
      </c>
      <c r="F20" s="18">
        <v>3160</v>
      </c>
      <c r="G20" s="18">
        <v>600</v>
      </c>
      <c r="H20" s="18">
        <f t="shared" si="0"/>
        <v>2560</v>
      </c>
      <c r="I20" s="54"/>
    </row>
    <row r="21" spans="2:9" ht="16.5" thickTop="1" thickBot="1" x14ac:dyDescent="0.25">
      <c r="B21" s="16">
        <v>7</v>
      </c>
      <c r="C21" s="17">
        <v>43219</v>
      </c>
      <c r="D21" s="74">
        <v>5193</v>
      </c>
      <c r="E21" s="37">
        <v>0</v>
      </c>
      <c r="F21" s="18">
        <v>2560</v>
      </c>
      <c r="G21" s="18">
        <v>700</v>
      </c>
      <c r="H21" s="18">
        <f t="shared" si="0"/>
        <v>1860</v>
      </c>
      <c r="I21" s="54"/>
    </row>
    <row r="22" spans="2:9" ht="16.5" thickTop="1" thickBot="1" x14ac:dyDescent="0.25">
      <c r="B22" s="16">
        <v>8</v>
      </c>
      <c r="C22" s="17">
        <v>43247</v>
      </c>
      <c r="D22" s="74">
        <v>5426</v>
      </c>
      <c r="E22" s="37">
        <v>0</v>
      </c>
      <c r="F22" s="18">
        <v>1860</v>
      </c>
      <c r="G22" s="18">
        <v>600</v>
      </c>
      <c r="H22" s="18">
        <f t="shared" si="0"/>
        <v>1260</v>
      </c>
      <c r="I22" s="54"/>
    </row>
    <row r="23" spans="2:9" ht="16.5" thickTop="1" thickBot="1" x14ac:dyDescent="0.25">
      <c r="B23" s="16">
        <v>9</v>
      </c>
      <c r="C23" s="17">
        <v>43253</v>
      </c>
      <c r="D23" s="74">
        <v>5244</v>
      </c>
      <c r="E23" s="18">
        <v>4000</v>
      </c>
      <c r="F23" s="18">
        <v>1260</v>
      </c>
      <c r="G23" s="37">
        <v>0</v>
      </c>
      <c r="H23" s="23">
        <f t="shared" si="0"/>
        <v>5260</v>
      </c>
      <c r="I23" s="54"/>
    </row>
    <row r="24" spans="2:9" ht="16.5" thickTop="1" thickBot="1" x14ac:dyDescent="0.25">
      <c r="B24" s="16">
        <v>10</v>
      </c>
      <c r="C24" s="17">
        <v>43254</v>
      </c>
      <c r="D24" s="74">
        <v>5440</v>
      </c>
      <c r="E24" s="37">
        <v>0</v>
      </c>
      <c r="F24" s="18">
        <v>5260</v>
      </c>
      <c r="G24" s="18">
        <v>700</v>
      </c>
      <c r="H24" s="18">
        <f t="shared" si="0"/>
        <v>4560</v>
      </c>
      <c r="I24" s="54"/>
    </row>
    <row r="25" spans="2:9" ht="16.5" thickTop="1" thickBot="1" x14ac:dyDescent="0.25">
      <c r="B25" s="16">
        <v>11</v>
      </c>
      <c r="C25" s="17">
        <v>43261</v>
      </c>
      <c r="D25" s="74">
        <v>5448</v>
      </c>
      <c r="E25" s="37">
        <v>0</v>
      </c>
      <c r="F25" s="18">
        <v>4560</v>
      </c>
      <c r="G25" s="18">
        <v>500</v>
      </c>
      <c r="H25" s="18">
        <f t="shared" si="0"/>
        <v>4060</v>
      </c>
      <c r="I25" s="54"/>
    </row>
    <row r="26" spans="2:9" ht="16.5" thickTop="1" thickBot="1" x14ac:dyDescent="0.25">
      <c r="B26" s="16">
        <v>12</v>
      </c>
      <c r="C26" s="17">
        <v>43275</v>
      </c>
      <c r="D26" s="74">
        <v>1014</v>
      </c>
      <c r="E26" s="37">
        <v>0</v>
      </c>
      <c r="F26" s="18">
        <v>4060</v>
      </c>
      <c r="G26" s="18">
        <v>500</v>
      </c>
      <c r="H26" s="18">
        <f t="shared" si="0"/>
        <v>3560</v>
      </c>
      <c r="I26" s="54"/>
    </row>
    <row r="27" spans="2:9" ht="16.5" thickTop="1" thickBot="1" x14ac:dyDescent="0.25">
      <c r="B27" s="16">
        <v>13</v>
      </c>
      <c r="C27" s="17">
        <v>43289</v>
      </c>
      <c r="D27" s="74">
        <v>10.35</v>
      </c>
      <c r="E27" s="37">
        <v>0</v>
      </c>
      <c r="F27" s="18">
        <v>3560</v>
      </c>
      <c r="G27" s="18">
        <v>500</v>
      </c>
      <c r="H27" s="18">
        <f t="shared" si="0"/>
        <v>3060</v>
      </c>
      <c r="I27" s="54"/>
    </row>
    <row r="28" spans="2:9" ht="16.5" thickTop="1" thickBot="1" x14ac:dyDescent="0.25">
      <c r="B28" s="16">
        <v>14</v>
      </c>
      <c r="C28" s="17">
        <v>43296</v>
      </c>
      <c r="D28" s="74">
        <v>1046</v>
      </c>
      <c r="E28" s="37">
        <v>0</v>
      </c>
      <c r="F28" s="18">
        <v>3060</v>
      </c>
      <c r="G28" s="18">
        <v>500</v>
      </c>
      <c r="H28" s="18">
        <f t="shared" si="0"/>
        <v>2560</v>
      </c>
      <c r="I28" s="54"/>
    </row>
    <row r="29" spans="2:9" ht="16.5" thickTop="1" thickBot="1" x14ac:dyDescent="0.25">
      <c r="B29" s="16">
        <v>15</v>
      </c>
      <c r="C29" s="17">
        <v>43300</v>
      </c>
      <c r="D29" s="74">
        <v>53</v>
      </c>
      <c r="E29" s="18">
        <v>1500</v>
      </c>
      <c r="F29" s="18">
        <v>2560</v>
      </c>
      <c r="G29" s="37">
        <v>0</v>
      </c>
      <c r="H29" s="18">
        <f t="shared" si="0"/>
        <v>4060</v>
      </c>
      <c r="I29" s="54"/>
    </row>
    <row r="30" spans="2:9" ht="16.5" thickTop="1" thickBot="1" x14ac:dyDescent="0.25">
      <c r="B30" s="16">
        <v>16</v>
      </c>
      <c r="C30" s="17">
        <v>43310</v>
      </c>
      <c r="D30" s="74">
        <v>14</v>
      </c>
      <c r="E30" s="37">
        <v>0</v>
      </c>
      <c r="F30" s="18">
        <v>4060</v>
      </c>
      <c r="G30" s="18">
        <v>800</v>
      </c>
      <c r="H30" s="18">
        <f t="shared" si="0"/>
        <v>3260</v>
      </c>
      <c r="I30" s="54"/>
    </row>
    <row r="31" spans="2:9" ht="16.5" thickTop="1" thickBot="1" x14ac:dyDescent="0.25">
      <c r="B31" s="16">
        <v>17</v>
      </c>
      <c r="C31" s="17">
        <v>43312</v>
      </c>
      <c r="D31" s="74">
        <v>50</v>
      </c>
      <c r="E31" s="18">
        <v>2400</v>
      </c>
      <c r="F31" s="18">
        <v>3260</v>
      </c>
      <c r="G31" s="37">
        <v>0</v>
      </c>
      <c r="H31" s="18">
        <f t="shared" si="0"/>
        <v>5660</v>
      </c>
      <c r="I31" s="54"/>
    </row>
    <row r="32" spans="2:9" ht="16.5" thickTop="1" thickBot="1" x14ac:dyDescent="0.25">
      <c r="B32" s="16">
        <v>18</v>
      </c>
      <c r="C32" s="17">
        <v>43338</v>
      </c>
      <c r="D32" s="74">
        <v>40</v>
      </c>
      <c r="E32" s="37">
        <v>0</v>
      </c>
      <c r="F32" s="18">
        <v>5660</v>
      </c>
      <c r="G32" s="23">
        <v>500</v>
      </c>
      <c r="H32" s="18">
        <f t="shared" si="0"/>
        <v>5160</v>
      </c>
      <c r="I32" s="54"/>
    </row>
    <row r="33" spans="2:9" ht="16.5" thickTop="1" thickBot="1" x14ac:dyDescent="0.25">
      <c r="B33" s="16">
        <v>19</v>
      </c>
      <c r="C33" s="17">
        <v>43352</v>
      </c>
      <c r="D33" s="74">
        <v>74</v>
      </c>
      <c r="E33" s="37">
        <v>0</v>
      </c>
      <c r="F33" s="18">
        <v>5160</v>
      </c>
      <c r="G33" s="18">
        <v>800</v>
      </c>
      <c r="H33" s="31">
        <f t="shared" si="0"/>
        <v>4360</v>
      </c>
      <c r="I33" s="54"/>
    </row>
    <row r="34" spans="2:9" ht="16.5" thickTop="1" thickBot="1" x14ac:dyDescent="0.25">
      <c r="B34" s="16">
        <v>20</v>
      </c>
      <c r="C34" s="17"/>
      <c r="D34" s="74"/>
      <c r="E34" s="18"/>
      <c r="F34" s="18"/>
      <c r="G34" s="18"/>
      <c r="H34" s="18">
        <f t="shared" si="0"/>
        <v>0</v>
      </c>
      <c r="I34" s="54"/>
    </row>
    <row r="35" spans="2:9" ht="16.5" thickTop="1" thickBot="1" x14ac:dyDescent="0.25">
      <c r="B35" s="16">
        <v>21</v>
      </c>
      <c r="C35" s="17"/>
      <c r="D35" s="74"/>
      <c r="E35" s="18"/>
      <c r="F35" s="18"/>
      <c r="G35" s="18"/>
      <c r="H35" s="18">
        <f t="shared" si="0"/>
        <v>0</v>
      </c>
      <c r="I35" s="54"/>
    </row>
    <row r="36" spans="2:9" ht="16.5" thickTop="1" thickBot="1" x14ac:dyDescent="0.25">
      <c r="B36" s="16">
        <v>22</v>
      </c>
      <c r="C36" s="17"/>
      <c r="D36" s="74"/>
      <c r="E36" s="18"/>
      <c r="F36" s="18"/>
      <c r="G36" s="18"/>
      <c r="H36" s="18">
        <f t="shared" si="0"/>
        <v>0</v>
      </c>
      <c r="I36" s="54"/>
    </row>
    <row r="37" spans="2:9" ht="16.5" thickTop="1" thickBot="1" x14ac:dyDescent="0.25">
      <c r="B37" s="16">
        <v>23</v>
      </c>
      <c r="C37" s="17"/>
      <c r="D37" s="74"/>
      <c r="E37" s="18"/>
      <c r="F37" s="18"/>
      <c r="G37" s="18"/>
      <c r="H37" s="18">
        <f t="shared" si="0"/>
        <v>0</v>
      </c>
      <c r="I37" s="54"/>
    </row>
    <row r="38" spans="2:9" ht="16.5" thickTop="1" thickBot="1" x14ac:dyDescent="0.25">
      <c r="B38" s="16">
        <v>24</v>
      </c>
      <c r="C38" s="17"/>
      <c r="D38" s="76"/>
      <c r="E38" s="18"/>
      <c r="F38" s="18"/>
      <c r="G38" s="18"/>
      <c r="H38" s="18">
        <f t="shared" si="0"/>
        <v>0</v>
      </c>
      <c r="I38" s="54"/>
    </row>
    <row r="39" spans="2:9" ht="16.5" thickTop="1" thickBot="1" x14ac:dyDescent="0.25">
      <c r="B39" s="16">
        <v>25</v>
      </c>
      <c r="C39" s="24"/>
      <c r="D39" s="77"/>
      <c r="E39" s="25"/>
      <c r="F39" s="18"/>
      <c r="G39" s="18"/>
      <c r="H39" s="18">
        <f t="shared" si="0"/>
        <v>0</v>
      </c>
      <c r="I39" s="54"/>
    </row>
    <row r="40" spans="2:9" ht="16.5" thickTop="1" thickBot="1" x14ac:dyDescent="0.25">
      <c r="B40" s="16">
        <v>26</v>
      </c>
      <c r="C40" s="17"/>
      <c r="D40" s="78"/>
      <c r="E40" s="18"/>
      <c r="F40" s="18"/>
      <c r="G40" s="18"/>
      <c r="H40" s="18">
        <f t="shared" si="0"/>
        <v>0</v>
      </c>
      <c r="I40" s="54"/>
    </row>
    <row r="41" spans="2:9" ht="16.5" thickTop="1" thickBot="1" x14ac:dyDescent="0.25">
      <c r="B41" s="16">
        <v>27</v>
      </c>
      <c r="C41" s="17"/>
      <c r="D41" s="74"/>
      <c r="E41" s="18"/>
      <c r="F41" s="18"/>
      <c r="G41" s="18"/>
      <c r="H41" s="18">
        <f t="shared" si="0"/>
        <v>0</v>
      </c>
      <c r="I41" s="54"/>
    </row>
    <row r="42" spans="2:9" ht="16.5" thickTop="1" thickBot="1" x14ac:dyDescent="0.25">
      <c r="B42" s="16">
        <v>28</v>
      </c>
      <c r="C42" s="17"/>
      <c r="D42" s="74"/>
      <c r="E42" s="18"/>
      <c r="F42" s="18"/>
      <c r="G42" s="18"/>
      <c r="H42" s="18">
        <f t="shared" si="0"/>
        <v>0</v>
      </c>
      <c r="I42" s="54"/>
    </row>
    <row r="43" spans="2:9" ht="16.5" thickTop="1" thickBot="1" x14ac:dyDescent="0.25">
      <c r="B43" s="16">
        <v>29</v>
      </c>
      <c r="C43" s="17"/>
      <c r="D43" s="74"/>
      <c r="E43" s="18"/>
      <c r="F43" s="18"/>
      <c r="G43" s="18"/>
      <c r="H43" s="18">
        <f t="shared" si="0"/>
        <v>0</v>
      </c>
      <c r="I43" s="54"/>
    </row>
    <row r="44" spans="2:9" ht="16.5" thickTop="1" thickBot="1" x14ac:dyDescent="0.25">
      <c r="B44" s="16">
        <v>30</v>
      </c>
      <c r="C44" s="17"/>
      <c r="D44" s="74"/>
      <c r="E44" s="18"/>
      <c r="F44" s="18"/>
      <c r="G44" s="18"/>
      <c r="H44" s="18">
        <f t="shared" si="0"/>
        <v>0</v>
      </c>
      <c r="I44" s="54"/>
    </row>
    <row r="45" spans="2:9" ht="21.75" thickTop="1" thickBot="1" x14ac:dyDescent="0.25">
      <c r="B45" s="123" t="s">
        <v>138</v>
      </c>
      <c r="C45" s="124"/>
      <c r="D45" s="125"/>
      <c r="E45" s="26">
        <f>SUM(E15:E44)</f>
        <v>13160</v>
      </c>
      <c r="F45" s="27"/>
      <c r="G45" s="26">
        <f>SUM(G15:G44)</f>
        <v>8800</v>
      </c>
      <c r="H45" s="27"/>
      <c r="I45" s="54"/>
    </row>
    <row r="46" spans="2:9" ht="15.75" thickTop="1" x14ac:dyDescent="0.2"/>
    <row r="47" spans="2:9" x14ac:dyDescent="0.2">
      <c r="B47" s="120" t="s">
        <v>139</v>
      </c>
      <c r="C47" s="120"/>
      <c r="E47" s="121" t="s">
        <v>140</v>
      </c>
      <c r="F47" s="121"/>
      <c r="G47" s="121"/>
      <c r="H47" s="121"/>
      <c r="I47" s="121"/>
    </row>
    <row r="48" spans="2:9" x14ac:dyDescent="0.2">
      <c r="B48" s="120" t="s">
        <v>141</v>
      </c>
      <c r="C48" s="120"/>
      <c r="E48" s="121" t="s">
        <v>142</v>
      </c>
      <c r="F48" s="121"/>
      <c r="G48" s="121"/>
      <c r="H48" s="121"/>
      <c r="I48" s="121"/>
    </row>
    <row r="49" spans="2:9" x14ac:dyDescent="0.2">
      <c r="B49" s="120" t="s">
        <v>143</v>
      </c>
      <c r="C49" s="120"/>
      <c r="E49" s="121" t="s">
        <v>151</v>
      </c>
      <c r="F49" s="121"/>
      <c r="G49" s="121"/>
      <c r="H49" s="121"/>
      <c r="I49" s="121"/>
    </row>
    <row r="50" spans="2:9" x14ac:dyDescent="0.2">
      <c r="B50" s="28"/>
      <c r="C50" s="29"/>
    </row>
    <row r="51" spans="2:9" x14ac:dyDescent="0.2">
      <c r="B51" s="28"/>
      <c r="C51" s="29"/>
    </row>
    <row r="52" spans="2:9" x14ac:dyDescent="0.2">
      <c r="B52" s="28"/>
      <c r="C52" s="29"/>
    </row>
    <row r="53" spans="2:9" x14ac:dyDescent="0.2">
      <c r="B53" s="28"/>
      <c r="C53" s="29"/>
    </row>
    <row r="54" spans="2:9" x14ac:dyDescent="0.2">
      <c r="B54" s="28"/>
      <c r="C54" s="29"/>
    </row>
    <row r="55" spans="2:9" x14ac:dyDescent="0.2">
      <c r="B55" s="28"/>
      <c r="C55" s="29"/>
    </row>
    <row r="56" spans="2:9" x14ac:dyDescent="0.2">
      <c r="B56" s="28"/>
      <c r="C56" s="29"/>
    </row>
  </sheetData>
  <mergeCells count="14">
    <mergeCell ref="B49:C49"/>
    <mergeCell ref="E49:I49"/>
    <mergeCell ref="B3:D4"/>
    <mergeCell ref="G6:H6"/>
    <mergeCell ref="G7:H7"/>
    <mergeCell ref="G9:H9"/>
    <mergeCell ref="G10:H10"/>
    <mergeCell ref="B47:C47"/>
    <mergeCell ref="E47:I47"/>
    <mergeCell ref="E3:I4"/>
    <mergeCell ref="G11:H11"/>
    <mergeCell ref="B45:D45"/>
    <mergeCell ref="B48:C48"/>
    <mergeCell ref="E48:I48"/>
  </mergeCells>
  <pageMargins left="0.7" right="0.7" top="0.75" bottom="0.75" header="0.3" footer="0.3"/>
</worksheet>
</file>

<file path=xl/worksheets/sheet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I56"/>
  <sheetViews>
    <sheetView rightToLeft="1" topLeftCell="A7" workbookViewId="0">
      <selection activeCell="G7" sqref="G7"/>
    </sheetView>
  </sheetViews>
  <sheetFormatPr defaultRowHeight="15" x14ac:dyDescent="0.2"/>
  <cols>
    <col min="1" max="1" width="15.5" style="8" customWidth="1"/>
    <col min="2" max="2" width="17.125" style="8" customWidth="1"/>
    <col min="3" max="3" width="25.5" style="9" customWidth="1"/>
    <col min="4" max="4" width="15.75" style="70" customWidth="1"/>
    <col min="5" max="6" width="13.375" style="8" customWidth="1"/>
    <col min="7" max="8" width="13.5" style="8" customWidth="1"/>
    <col min="9" max="9" width="9" style="50"/>
    <col min="10" max="16384" width="9" style="8"/>
  </cols>
  <sheetData>
    <row r="2" spans="2:9" s="6" customFormat="1" ht="14.25" customHeight="1" x14ac:dyDescent="0.2">
      <c r="C2" s="7"/>
      <c r="D2" s="69"/>
      <c r="I2" s="51"/>
    </row>
    <row r="3" spans="2:9" s="1" customFormat="1" ht="17.25" customHeight="1" x14ac:dyDescent="0.2">
      <c r="B3" s="127" t="s">
        <v>121</v>
      </c>
      <c r="C3" s="128"/>
      <c r="D3" s="128"/>
      <c r="E3" s="126" t="s">
        <v>122</v>
      </c>
      <c r="F3" s="126"/>
      <c r="G3" s="126"/>
      <c r="H3" s="126"/>
      <c r="I3" s="126"/>
    </row>
    <row r="4" spans="2:9" s="6" customFormat="1" ht="18" customHeight="1" x14ac:dyDescent="0.2">
      <c r="B4" s="128"/>
      <c r="C4" s="128"/>
      <c r="D4" s="128"/>
      <c r="E4" s="126"/>
      <c r="F4" s="126"/>
      <c r="G4" s="126"/>
      <c r="H4" s="126"/>
      <c r="I4" s="126"/>
    </row>
    <row r="5" spans="2:9" ht="15.75" thickBot="1" x14ac:dyDescent="0.25"/>
    <row r="6" spans="2:9" ht="17.25" thickTop="1" thickBot="1" x14ac:dyDescent="0.25">
      <c r="G6" s="129" t="s">
        <v>123</v>
      </c>
      <c r="H6" s="130"/>
    </row>
    <row r="7" spans="2:9" s="10" customFormat="1" ht="19.5" thickTop="1" thickBot="1" x14ac:dyDescent="0.25">
      <c r="C7" s="11"/>
      <c r="D7" s="71" t="s">
        <v>124</v>
      </c>
      <c r="G7" s="131">
        <v>24</v>
      </c>
      <c r="H7" s="132"/>
      <c r="I7" s="52"/>
    </row>
    <row r="8" spans="2:9" s="10" customFormat="1" ht="18.75" thickTop="1" x14ac:dyDescent="0.2">
      <c r="B8" s="8"/>
      <c r="C8" s="11"/>
      <c r="D8" s="72"/>
      <c r="E8" s="8"/>
      <c r="F8" s="8"/>
      <c r="I8" s="52"/>
    </row>
    <row r="9" spans="2:9" s="10" customFormat="1" ht="18" x14ac:dyDescent="0.2">
      <c r="B9" s="10" t="s">
        <v>125</v>
      </c>
      <c r="C9" s="11" t="str">
        <f>IFERROR(VLOOKUP(G7,'[1]البيانات '!$A$3:$B$102,2,0),"")</f>
        <v>هاني الصاوي</v>
      </c>
      <c r="D9" s="72"/>
      <c r="E9" s="10" t="s">
        <v>126</v>
      </c>
      <c r="G9" s="133">
        <f>IFERROR(VLOOKUP(G7,'البيانات '!A3:C78,3,0),"")</f>
        <v>0</v>
      </c>
      <c r="H9" s="133"/>
      <c r="I9" s="52"/>
    </row>
    <row r="10" spans="2:9" ht="18" x14ac:dyDescent="0.2">
      <c r="B10" s="13" t="s">
        <v>127</v>
      </c>
      <c r="E10" s="10" t="s">
        <v>128</v>
      </c>
      <c r="F10" s="10"/>
      <c r="G10" s="134"/>
      <c r="H10" s="134"/>
      <c r="I10" s="52"/>
    </row>
    <row r="11" spans="2:9" ht="20.25" x14ac:dyDescent="0.2">
      <c r="B11" s="14" t="s">
        <v>129</v>
      </c>
      <c r="C11" s="15" t="str">
        <f>IFERROR(VLOOKUP(G7,'البيانات '!A3:D78,4,0),"")</f>
        <v>مركز بدر</v>
      </c>
      <c r="E11" s="10" t="s">
        <v>130</v>
      </c>
      <c r="F11" s="10"/>
      <c r="G11" s="122" t="str">
        <f>IFERROR(VLOOKUP(G7,'[1]البيانات '!$A$3:$E$102,5,0),"")</f>
        <v>محمد عبدالشفيع</v>
      </c>
      <c r="H11" s="122"/>
    </row>
    <row r="13" spans="2:9" ht="15.75" thickBot="1" x14ac:dyDescent="0.25"/>
    <row r="14" spans="2:9" ht="19.5" thickTop="1" thickBot="1" x14ac:dyDescent="0.25">
      <c r="B14" s="2" t="s">
        <v>131</v>
      </c>
      <c r="C14" s="3" t="s">
        <v>132</v>
      </c>
      <c r="D14" s="73" t="s">
        <v>133</v>
      </c>
      <c r="E14" s="2" t="s">
        <v>134</v>
      </c>
      <c r="F14" s="2" t="s">
        <v>146</v>
      </c>
      <c r="G14" s="2" t="s">
        <v>135</v>
      </c>
      <c r="H14" s="2" t="s">
        <v>136</v>
      </c>
      <c r="I14" s="53" t="s">
        <v>137</v>
      </c>
    </row>
    <row r="15" spans="2:9" ht="16.5" thickTop="1" thickBot="1" x14ac:dyDescent="0.25">
      <c r="B15" s="16">
        <v>1</v>
      </c>
      <c r="C15" s="17">
        <v>43143</v>
      </c>
      <c r="D15" s="74">
        <v>5311</v>
      </c>
      <c r="E15" s="18">
        <v>1440</v>
      </c>
      <c r="F15" s="37">
        <v>0</v>
      </c>
      <c r="G15" s="37">
        <v>0</v>
      </c>
      <c r="H15" s="18">
        <f>E15+F15-G15</f>
        <v>1440</v>
      </c>
      <c r="I15" s="54"/>
    </row>
    <row r="16" spans="2:9" ht="16.5" thickTop="1" thickBot="1" x14ac:dyDescent="0.25">
      <c r="B16" s="16">
        <v>2</v>
      </c>
      <c r="C16" s="17">
        <v>43151</v>
      </c>
      <c r="D16" s="74">
        <v>5318</v>
      </c>
      <c r="E16" s="18">
        <v>3000</v>
      </c>
      <c r="F16" s="18">
        <v>1440</v>
      </c>
      <c r="G16" s="18">
        <v>1000</v>
      </c>
      <c r="H16" s="18">
        <f t="shared" ref="H16:H44" si="0">E16+F16-G16</f>
        <v>3440</v>
      </c>
      <c r="I16" s="54"/>
    </row>
    <row r="17" spans="2:9" ht="16.5" thickTop="1" thickBot="1" x14ac:dyDescent="0.25">
      <c r="B17" s="16">
        <v>3</v>
      </c>
      <c r="C17" s="17">
        <v>43159</v>
      </c>
      <c r="D17" s="74">
        <v>5323</v>
      </c>
      <c r="E17" s="95">
        <v>0</v>
      </c>
      <c r="F17" s="18">
        <v>3440</v>
      </c>
      <c r="G17" s="18">
        <v>1000</v>
      </c>
      <c r="H17" s="18">
        <f t="shared" si="0"/>
        <v>2440</v>
      </c>
      <c r="I17" s="54"/>
    </row>
    <row r="18" spans="2:9" ht="16.5" thickTop="1" thickBot="1" x14ac:dyDescent="0.25">
      <c r="B18" s="16">
        <v>4</v>
      </c>
      <c r="C18" s="17">
        <v>43188</v>
      </c>
      <c r="D18" s="75">
        <v>5153</v>
      </c>
      <c r="E18" s="96">
        <v>0</v>
      </c>
      <c r="F18" s="21">
        <v>2440</v>
      </c>
      <c r="G18" s="18">
        <v>1000</v>
      </c>
      <c r="H18" s="18">
        <f t="shared" si="0"/>
        <v>1440</v>
      </c>
      <c r="I18" s="54"/>
    </row>
    <row r="19" spans="2:9" ht="16.5" thickTop="1" thickBot="1" x14ac:dyDescent="0.25">
      <c r="B19" s="16">
        <v>5</v>
      </c>
      <c r="C19" s="17">
        <v>43216</v>
      </c>
      <c r="D19" s="74">
        <v>5191</v>
      </c>
      <c r="E19" s="36">
        <v>0</v>
      </c>
      <c r="F19" s="18">
        <v>1440</v>
      </c>
      <c r="G19" s="18">
        <v>1400</v>
      </c>
      <c r="H19" s="18">
        <f t="shared" si="0"/>
        <v>40</v>
      </c>
      <c r="I19" s="54"/>
    </row>
    <row r="20" spans="2:9" ht="16.5" thickTop="1" thickBot="1" x14ac:dyDescent="0.25">
      <c r="B20" s="16">
        <v>6</v>
      </c>
      <c r="C20" s="17">
        <v>43254</v>
      </c>
      <c r="D20" s="74">
        <v>5245</v>
      </c>
      <c r="E20" s="18">
        <v>4075</v>
      </c>
      <c r="F20" s="18">
        <v>40</v>
      </c>
      <c r="G20" s="37">
        <v>0</v>
      </c>
      <c r="H20" s="18">
        <f t="shared" si="0"/>
        <v>4115</v>
      </c>
      <c r="I20" s="54"/>
    </row>
    <row r="21" spans="2:9" ht="16.5" thickTop="1" thickBot="1" x14ac:dyDescent="0.25">
      <c r="B21" s="16">
        <v>7</v>
      </c>
      <c r="C21" s="17">
        <v>43263</v>
      </c>
      <c r="D21" s="74">
        <v>5462</v>
      </c>
      <c r="E21" s="18">
        <v>3400</v>
      </c>
      <c r="F21" s="18">
        <v>4115</v>
      </c>
      <c r="G21" s="37">
        <v>0</v>
      </c>
      <c r="H21" s="18">
        <f t="shared" si="0"/>
        <v>7515</v>
      </c>
      <c r="I21" s="54"/>
    </row>
    <row r="22" spans="2:9" ht="16.5" thickTop="1" thickBot="1" x14ac:dyDescent="0.25">
      <c r="B22" s="16">
        <v>8</v>
      </c>
      <c r="C22" s="17">
        <v>43265</v>
      </c>
      <c r="D22" s="74" t="s">
        <v>150</v>
      </c>
      <c r="E22" s="37">
        <v>0</v>
      </c>
      <c r="F22" s="18">
        <v>7515</v>
      </c>
      <c r="G22" s="18">
        <v>2000</v>
      </c>
      <c r="H22" s="18">
        <f t="shared" si="0"/>
        <v>5515</v>
      </c>
      <c r="I22" s="54"/>
    </row>
    <row r="23" spans="2:9" ht="16.5" thickTop="1" thickBot="1" x14ac:dyDescent="0.25">
      <c r="B23" s="16">
        <v>9</v>
      </c>
      <c r="C23" s="17">
        <v>43297</v>
      </c>
      <c r="D23" s="74" t="s">
        <v>150</v>
      </c>
      <c r="E23" s="37">
        <v>0</v>
      </c>
      <c r="F23" s="18">
        <v>5515</v>
      </c>
      <c r="G23" s="18">
        <v>1000</v>
      </c>
      <c r="H23" s="23">
        <f t="shared" si="0"/>
        <v>4515</v>
      </c>
      <c r="I23" s="54"/>
    </row>
    <row r="24" spans="2:9" ht="16.5" thickTop="1" thickBot="1" x14ac:dyDescent="0.25">
      <c r="B24" s="16">
        <v>10</v>
      </c>
      <c r="C24" s="17">
        <v>43311</v>
      </c>
      <c r="D24" s="74" t="s">
        <v>150</v>
      </c>
      <c r="E24" s="37">
        <v>0</v>
      </c>
      <c r="F24" s="18">
        <v>4515</v>
      </c>
      <c r="G24" s="18">
        <v>1000</v>
      </c>
      <c r="H24" s="18">
        <f t="shared" si="0"/>
        <v>3515</v>
      </c>
      <c r="I24" s="54"/>
    </row>
    <row r="25" spans="2:9" ht="16.5" thickTop="1" thickBot="1" x14ac:dyDescent="0.25">
      <c r="B25" s="16">
        <v>11</v>
      </c>
      <c r="C25" s="17">
        <v>43339</v>
      </c>
      <c r="D25" s="74" t="s">
        <v>150</v>
      </c>
      <c r="E25" s="37">
        <v>0</v>
      </c>
      <c r="F25" s="18">
        <v>3515</v>
      </c>
      <c r="G25" s="18">
        <v>1000</v>
      </c>
      <c r="H25" s="18">
        <f t="shared" si="0"/>
        <v>2515</v>
      </c>
      <c r="I25" s="54"/>
    </row>
    <row r="26" spans="2:9" ht="16.5" thickTop="1" thickBot="1" x14ac:dyDescent="0.25">
      <c r="B26" s="16">
        <v>12</v>
      </c>
      <c r="C26" s="17">
        <v>43367</v>
      </c>
      <c r="D26" s="74">
        <v>42</v>
      </c>
      <c r="E26" s="18">
        <v>1950</v>
      </c>
      <c r="F26" s="18">
        <v>2515</v>
      </c>
      <c r="G26" s="37">
        <v>0</v>
      </c>
      <c r="H26" s="18">
        <f t="shared" si="0"/>
        <v>4465</v>
      </c>
      <c r="I26" s="54"/>
    </row>
    <row r="27" spans="2:9" ht="16.5" thickTop="1" thickBot="1" x14ac:dyDescent="0.25">
      <c r="B27" s="16">
        <v>13</v>
      </c>
      <c r="C27" s="17">
        <v>43373</v>
      </c>
      <c r="D27" s="74">
        <v>47</v>
      </c>
      <c r="E27" s="18">
        <v>2400</v>
      </c>
      <c r="F27" s="18">
        <v>4465</v>
      </c>
      <c r="G27" s="37">
        <v>0</v>
      </c>
      <c r="H27" s="31">
        <f t="shared" si="0"/>
        <v>6865</v>
      </c>
      <c r="I27" s="54"/>
    </row>
    <row r="28" spans="2:9" ht="16.5" thickTop="1" thickBot="1" x14ac:dyDescent="0.25">
      <c r="B28" s="16">
        <v>14</v>
      </c>
      <c r="C28" s="17"/>
      <c r="D28" s="74"/>
      <c r="E28" s="18"/>
      <c r="F28" s="18"/>
      <c r="G28" s="18"/>
      <c r="H28" s="18">
        <f t="shared" si="0"/>
        <v>0</v>
      </c>
      <c r="I28" s="54"/>
    </row>
    <row r="29" spans="2:9" ht="16.5" thickTop="1" thickBot="1" x14ac:dyDescent="0.25">
      <c r="B29" s="16">
        <v>15</v>
      </c>
      <c r="C29" s="17"/>
      <c r="D29" s="74"/>
      <c r="E29" s="18"/>
      <c r="F29" s="18"/>
      <c r="G29" s="18"/>
      <c r="H29" s="18">
        <f t="shared" si="0"/>
        <v>0</v>
      </c>
      <c r="I29" s="54"/>
    </row>
    <row r="30" spans="2:9" ht="16.5" thickTop="1" thickBot="1" x14ac:dyDescent="0.25">
      <c r="B30" s="16">
        <v>16</v>
      </c>
      <c r="C30" s="17"/>
      <c r="D30" s="74"/>
      <c r="E30" s="18"/>
      <c r="F30" s="18"/>
      <c r="G30" s="18"/>
      <c r="H30" s="18">
        <f t="shared" si="0"/>
        <v>0</v>
      </c>
      <c r="I30" s="54"/>
    </row>
    <row r="31" spans="2:9" ht="16.5" thickTop="1" thickBot="1" x14ac:dyDescent="0.25">
      <c r="B31" s="16">
        <v>17</v>
      </c>
      <c r="C31" s="17"/>
      <c r="D31" s="74"/>
      <c r="E31" s="18"/>
      <c r="F31" s="18"/>
      <c r="G31" s="18"/>
      <c r="H31" s="18">
        <f t="shared" si="0"/>
        <v>0</v>
      </c>
      <c r="I31" s="54"/>
    </row>
    <row r="32" spans="2:9" ht="16.5" thickTop="1" thickBot="1" x14ac:dyDescent="0.25">
      <c r="B32" s="16">
        <v>18</v>
      </c>
      <c r="C32" s="17"/>
      <c r="D32" s="74"/>
      <c r="E32" s="18"/>
      <c r="F32" s="18"/>
      <c r="G32" s="18"/>
      <c r="H32" s="18">
        <f t="shared" si="0"/>
        <v>0</v>
      </c>
      <c r="I32" s="54"/>
    </row>
    <row r="33" spans="2:9" ht="16.5" thickTop="1" thickBot="1" x14ac:dyDescent="0.25">
      <c r="B33" s="16">
        <v>19</v>
      </c>
      <c r="C33" s="17"/>
      <c r="D33" s="74"/>
      <c r="E33" s="18"/>
      <c r="F33" s="18"/>
      <c r="G33" s="18"/>
      <c r="H33" s="18">
        <f t="shared" si="0"/>
        <v>0</v>
      </c>
      <c r="I33" s="54"/>
    </row>
    <row r="34" spans="2:9" ht="16.5" thickTop="1" thickBot="1" x14ac:dyDescent="0.25">
      <c r="B34" s="16">
        <v>20</v>
      </c>
      <c r="C34" s="17"/>
      <c r="D34" s="74"/>
      <c r="E34" s="18"/>
      <c r="F34" s="18"/>
      <c r="G34" s="18"/>
      <c r="H34" s="18">
        <f t="shared" si="0"/>
        <v>0</v>
      </c>
      <c r="I34" s="54"/>
    </row>
    <row r="35" spans="2:9" ht="16.5" thickTop="1" thickBot="1" x14ac:dyDescent="0.25">
      <c r="B35" s="16">
        <v>21</v>
      </c>
      <c r="C35" s="17"/>
      <c r="D35" s="74"/>
      <c r="E35" s="18"/>
      <c r="F35" s="18"/>
      <c r="G35" s="18"/>
      <c r="H35" s="18">
        <f t="shared" si="0"/>
        <v>0</v>
      </c>
      <c r="I35" s="54"/>
    </row>
    <row r="36" spans="2:9" ht="16.5" thickTop="1" thickBot="1" x14ac:dyDescent="0.25">
      <c r="B36" s="16">
        <v>22</v>
      </c>
      <c r="C36" s="17"/>
      <c r="D36" s="74"/>
      <c r="E36" s="18"/>
      <c r="F36" s="18"/>
      <c r="G36" s="18"/>
      <c r="H36" s="18">
        <f t="shared" si="0"/>
        <v>0</v>
      </c>
      <c r="I36" s="54"/>
    </row>
    <row r="37" spans="2:9" ht="16.5" thickTop="1" thickBot="1" x14ac:dyDescent="0.25">
      <c r="B37" s="16">
        <v>23</v>
      </c>
      <c r="C37" s="17"/>
      <c r="D37" s="74"/>
      <c r="E37" s="18"/>
      <c r="F37" s="18"/>
      <c r="G37" s="18"/>
      <c r="H37" s="18">
        <f t="shared" si="0"/>
        <v>0</v>
      </c>
      <c r="I37" s="54"/>
    </row>
    <row r="38" spans="2:9" ht="16.5" thickTop="1" thickBot="1" x14ac:dyDescent="0.25">
      <c r="B38" s="16">
        <v>24</v>
      </c>
      <c r="C38" s="17"/>
      <c r="D38" s="76"/>
      <c r="E38" s="18"/>
      <c r="F38" s="18"/>
      <c r="G38" s="18"/>
      <c r="H38" s="18">
        <f t="shared" si="0"/>
        <v>0</v>
      </c>
      <c r="I38" s="54"/>
    </row>
    <row r="39" spans="2:9" ht="16.5" thickTop="1" thickBot="1" x14ac:dyDescent="0.25">
      <c r="B39" s="16">
        <v>25</v>
      </c>
      <c r="C39" s="24"/>
      <c r="D39" s="77"/>
      <c r="E39" s="25"/>
      <c r="F39" s="18"/>
      <c r="G39" s="18"/>
      <c r="H39" s="18">
        <f t="shared" si="0"/>
        <v>0</v>
      </c>
      <c r="I39" s="54"/>
    </row>
    <row r="40" spans="2:9" ht="16.5" thickTop="1" thickBot="1" x14ac:dyDescent="0.25">
      <c r="B40" s="16">
        <v>26</v>
      </c>
      <c r="C40" s="17"/>
      <c r="D40" s="78"/>
      <c r="E40" s="18"/>
      <c r="F40" s="18"/>
      <c r="G40" s="18"/>
      <c r="H40" s="18">
        <f t="shared" si="0"/>
        <v>0</v>
      </c>
      <c r="I40" s="54"/>
    </row>
    <row r="41" spans="2:9" ht="16.5" thickTop="1" thickBot="1" x14ac:dyDescent="0.25">
      <c r="B41" s="16">
        <v>27</v>
      </c>
      <c r="C41" s="17"/>
      <c r="D41" s="74"/>
      <c r="E41" s="18"/>
      <c r="F41" s="18"/>
      <c r="G41" s="18"/>
      <c r="H41" s="18">
        <f t="shared" si="0"/>
        <v>0</v>
      </c>
      <c r="I41" s="54"/>
    </row>
    <row r="42" spans="2:9" ht="16.5" thickTop="1" thickBot="1" x14ac:dyDescent="0.25">
      <c r="B42" s="16">
        <v>28</v>
      </c>
      <c r="C42" s="17"/>
      <c r="D42" s="74"/>
      <c r="E42" s="18"/>
      <c r="F42" s="18"/>
      <c r="G42" s="18"/>
      <c r="H42" s="18">
        <f t="shared" si="0"/>
        <v>0</v>
      </c>
      <c r="I42" s="54"/>
    </row>
    <row r="43" spans="2:9" ht="16.5" thickTop="1" thickBot="1" x14ac:dyDescent="0.25">
      <c r="B43" s="16">
        <v>29</v>
      </c>
      <c r="C43" s="17"/>
      <c r="D43" s="74"/>
      <c r="E43" s="18"/>
      <c r="F43" s="18"/>
      <c r="G43" s="18"/>
      <c r="H43" s="18">
        <f t="shared" si="0"/>
        <v>0</v>
      </c>
      <c r="I43" s="54"/>
    </row>
    <row r="44" spans="2:9" ht="16.5" thickTop="1" thickBot="1" x14ac:dyDescent="0.25">
      <c r="B44" s="16">
        <v>30</v>
      </c>
      <c r="C44" s="17"/>
      <c r="D44" s="74"/>
      <c r="E44" s="18"/>
      <c r="F44" s="18"/>
      <c r="G44" s="18"/>
      <c r="H44" s="18">
        <f t="shared" si="0"/>
        <v>0</v>
      </c>
      <c r="I44" s="54"/>
    </row>
    <row r="45" spans="2:9" ht="21.75" thickTop="1" thickBot="1" x14ac:dyDescent="0.25">
      <c r="B45" s="123" t="s">
        <v>138</v>
      </c>
      <c r="C45" s="124"/>
      <c r="D45" s="125"/>
      <c r="E45" s="26">
        <f>SUM(E15:E44)</f>
        <v>16265</v>
      </c>
      <c r="F45" s="27"/>
      <c r="G45" s="26">
        <f>SUM(G15:G44)</f>
        <v>9400</v>
      </c>
      <c r="H45" s="27"/>
      <c r="I45" s="54"/>
    </row>
    <row r="46" spans="2:9" ht="15.75" thickTop="1" x14ac:dyDescent="0.2"/>
    <row r="47" spans="2:9" x14ac:dyDescent="0.2">
      <c r="B47" s="120" t="s">
        <v>139</v>
      </c>
      <c r="C47" s="120"/>
      <c r="E47" s="121" t="s">
        <v>140</v>
      </c>
      <c r="F47" s="121"/>
      <c r="G47" s="121"/>
      <c r="H47" s="121"/>
      <c r="I47" s="121"/>
    </row>
    <row r="48" spans="2:9" x14ac:dyDescent="0.2">
      <c r="B48" s="120" t="s">
        <v>141</v>
      </c>
      <c r="C48" s="120"/>
      <c r="E48" s="121" t="s">
        <v>142</v>
      </c>
      <c r="F48" s="121"/>
      <c r="G48" s="121"/>
      <c r="H48" s="121"/>
      <c r="I48" s="121"/>
    </row>
    <row r="49" spans="2:9" x14ac:dyDescent="0.2">
      <c r="B49" s="120" t="s">
        <v>143</v>
      </c>
      <c r="C49" s="120"/>
      <c r="E49" s="121" t="s">
        <v>151</v>
      </c>
      <c r="F49" s="121"/>
      <c r="G49" s="121"/>
      <c r="H49" s="121"/>
      <c r="I49" s="121"/>
    </row>
    <row r="50" spans="2:9" x14ac:dyDescent="0.2">
      <c r="B50" s="28"/>
      <c r="C50" s="29"/>
    </row>
    <row r="51" spans="2:9" x14ac:dyDescent="0.2">
      <c r="B51" s="28"/>
      <c r="C51" s="29"/>
    </row>
    <row r="52" spans="2:9" x14ac:dyDescent="0.2">
      <c r="B52" s="28"/>
      <c r="C52" s="29"/>
    </row>
    <row r="53" spans="2:9" x14ac:dyDescent="0.2">
      <c r="B53" s="28"/>
      <c r="C53" s="29"/>
    </row>
    <row r="54" spans="2:9" x14ac:dyDescent="0.2">
      <c r="B54" s="28"/>
      <c r="C54" s="29"/>
    </row>
    <row r="55" spans="2:9" x14ac:dyDescent="0.2">
      <c r="B55" s="28"/>
      <c r="C55" s="29"/>
    </row>
    <row r="56" spans="2:9" x14ac:dyDescent="0.2">
      <c r="B56" s="28"/>
      <c r="C56" s="29"/>
    </row>
  </sheetData>
  <mergeCells count="14">
    <mergeCell ref="B49:C49"/>
    <mergeCell ref="E49:I49"/>
    <mergeCell ref="B3:D4"/>
    <mergeCell ref="G6:H6"/>
    <mergeCell ref="G7:H7"/>
    <mergeCell ref="G9:H9"/>
    <mergeCell ref="G10:H10"/>
    <mergeCell ref="B47:C47"/>
    <mergeCell ref="E47:I47"/>
    <mergeCell ref="E3:I4"/>
    <mergeCell ref="G11:H11"/>
    <mergeCell ref="B45:D45"/>
    <mergeCell ref="B48:C48"/>
    <mergeCell ref="E48:I48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I56"/>
  <sheetViews>
    <sheetView rightToLeft="1" topLeftCell="A4" workbookViewId="0">
      <selection activeCell="G7" sqref="G7"/>
    </sheetView>
  </sheetViews>
  <sheetFormatPr defaultRowHeight="15" x14ac:dyDescent="0.2"/>
  <cols>
    <col min="1" max="1" width="15.5" style="8" customWidth="1"/>
    <col min="2" max="2" width="17.125" style="8" customWidth="1"/>
    <col min="3" max="3" width="25.5" style="9" customWidth="1"/>
    <col min="4" max="4" width="15.75" style="70" customWidth="1"/>
    <col min="5" max="6" width="13.375" style="8" customWidth="1"/>
    <col min="7" max="8" width="13.5" style="8" customWidth="1"/>
    <col min="9" max="9" width="9" style="50"/>
    <col min="10" max="16384" width="9" style="8"/>
  </cols>
  <sheetData>
    <row r="2" spans="2:9" s="6" customFormat="1" ht="14.25" customHeight="1" x14ac:dyDescent="0.2">
      <c r="C2" s="7"/>
      <c r="D2" s="69"/>
      <c r="I2" s="51"/>
    </row>
    <row r="3" spans="2:9" s="1" customFormat="1" ht="17.25" customHeight="1" x14ac:dyDescent="0.2">
      <c r="B3" s="127" t="s">
        <v>121</v>
      </c>
      <c r="C3" s="128"/>
      <c r="D3" s="128"/>
      <c r="E3" s="126" t="s">
        <v>122</v>
      </c>
      <c r="F3" s="126"/>
      <c r="G3" s="126"/>
      <c r="H3" s="126"/>
      <c r="I3" s="126"/>
    </row>
    <row r="4" spans="2:9" s="6" customFormat="1" ht="18" customHeight="1" x14ac:dyDescent="0.2">
      <c r="B4" s="128"/>
      <c r="C4" s="128"/>
      <c r="D4" s="128"/>
      <c r="E4" s="126"/>
      <c r="F4" s="126"/>
      <c r="G4" s="126"/>
      <c r="H4" s="126"/>
      <c r="I4" s="126"/>
    </row>
    <row r="5" spans="2:9" ht="15.75" thickBot="1" x14ac:dyDescent="0.25"/>
    <row r="6" spans="2:9" ht="17.25" thickTop="1" thickBot="1" x14ac:dyDescent="0.25">
      <c r="G6" s="129" t="s">
        <v>123</v>
      </c>
      <c r="H6" s="130"/>
    </row>
    <row r="7" spans="2:9" s="10" customFormat="1" ht="19.5" thickTop="1" thickBot="1" x14ac:dyDescent="0.25">
      <c r="C7" s="11"/>
      <c r="D7" s="71" t="s">
        <v>124</v>
      </c>
      <c r="G7" s="131">
        <v>3</v>
      </c>
      <c r="H7" s="132"/>
      <c r="I7" s="52"/>
    </row>
    <row r="8" spans="2:9" s="10" customFormat="1" ht="18.75" thickTop="1" x14ac:dyDescent="0.2">
      <c r="B8" s="8"/>
      <c r="C8" s="11"/>
      <c r="D8" s="72"/>
      <c r="E8" s="8"/>
      <c r="F8" s="8"/>
      <c r="I8" s="52"/>
    </row>
    <row r="9" spans="2:9" s="10" customFormat="1" ht="18" x14ac:dyDescent="0.2">
      <c r="B9" s="10" t="s">
        <v>125</v>
      </c>
      <c r="C9" s="11" t="str">
        <f>IFERROR(VLOOKUP(G7,'[1]البيانات '!$A$3:$B$102,2,0),"")</f>
        <v>م.صلاح البرام</v>
      </c>
      <c r="D9" s="72"/>
      <c r="E9" s="10" t="s">
        <v>126</v>
      </c>
      <c r="G9" s="133">
        <f>IFERROR(VLOOKUP(G7,'البيانات '!A3:C78,3,0),"")</f>
        <v>1095683252</v>
      </c>
      <c r="H9" s="133"/>
      <c r="I9" s="52"/>
    </row>
    <row r="10" spans="2:9" ht="18" x14ac:dyDescent="0.2">
      <c r="B10" s="13" t="s">
        <v>127</v>
      </c>
      <c r="E10" s="10" t="s">
        <v>128</v>
      </c>
      <c r="F10" s="10"/>
      <c r="G10" s="134"/>
      <c r="H10" s="134"/>
      <c r="I10" s="52"/>
    </row>
    <row r="11" spans="2:9" ht="20.25" x14ac:dyDescent="0.2">
      <c r="B11" s="14" t="s">
        <v>129</v>
      </c>
      <c r="C11" s="15" t="str">
        <f>IFERROR(VLOOKUP(G7,'البيانات '!A3:D78,4,0),"")</f>
        <v>قنا</v>
      </c>
      <c r="E11" s="10" t="s">
        <v>130</v>
      </c>
      <c r="F11" s="10"/>
      <c r="G11" s="122" t="str">
        <f>IFERROR(VLOOKUP(G7,'[1]البيانات '!$A$3:$E$102,5,0),"")</f>
        <v>الكابتن - كامل</v>
      </c>
      <c r="H11" s="122"/>
    </row>
    <row r="13" spans="2:9" ht="15.75" thickBot="1" x14ac:dyDescent="0.25"/>
    <row r="14" spans="2:9" ht="19.5" thickTop="1" thickBot="1" x14ac:dyDescent="0.25">
      <c r="B14" s="2" t="s">
        <v>131</v>
      </c>
      <c r="C14" s="3" t="s">
        <v>132</v>
      </c>
      <c r="D14" s="73" t="s">
        <v>133</v>
      </c>
      <c r="E14" s="2" t="s">
        <v>134</v>
      </c>
      <c r="F14" s="2" t="s">
        <v>146</v>
      </c>
      <c r="G14" s="2" t="s">
        <v>135</v>
      </c>
      <c r="H14" s="2" t="s">
        <v>136</v>
      </c>
      <c r="I14" s="53" t="s">
        <v>137</v>
      </c>
    </row>
    <row r="15" spans="2:9" ht="16.5" thickTop="1" thickBot="1" x14ac:dyDescent="0.25">
      <c r="B15" s="16">
        <v>1</v>
      </c>
      <c r="C15" s="17">
        <v>43219</v>
      </c>
      <c r="D15" s="74"/>
      <c r="E15" s="18">
        <v>21363</v>
      </c>
      <c r="F15" s="18">
        <v>0</v>
      </c>
      <c r="G15" s="18">
        <v>10000</v>
      </c>
      <c r="H15" s="18">
        <f>E15+F15-G15</f>
        <v>11363</v>
      </c>
      <c r="I15" s="54" t="s">
        <v>203</v>
      </c>
    </row>
    <row r="16" spans="2:9" ht="16.5" thickTop="1" thickBot="1" x14ac:dyDescent="0.25">
      <c r="B16" s="16">
        <v>2</v>
      </c>
      <c r="C16" s="17">
        <v>43243</v>
      </c>
      <c r="D16" s="74" t="s">
        <v>150</v>
      </c>
      <c r="E16" s="18">
        <v>0</v>
      </c>
      <c r="F16" s="18">
        <v>11363</v>
      </c>
      <c r="G16" s="18">
        <v>10000</v>
      </c>
      <c r="H16" s="18">
        <f t="shared" ref="H16:H44" si="0">E16+F16-G16</f>
        <v>1363</v>
      </c>
      <c r="I16" s="54" t="s">
        <v>204</v>
      </c>
    </row>
    <row r="17" spans="2:9" ht="16.5" thickTop="1" thickBot="1" x14ac:dyDescent="0.25">
      <c r="B17" s="16">
        <v>3</v>
      </c>
      <c r="C17" s="17">
        <v>43243</v>
      </c>
      <c r="D17" s="74"/>
      <c r="E17" s="19">
        <v>4680</v>
      </c>
      <c r="F17" s="18">
        <v>1363</v>
      </c>
      <c r="G17" s="18">
        <v>0</v>
      </c>
      <c r="H17" s="18">
        <f t="shared" si="0"/>
        <v>6043</v>
      </c>
      <c r="I17" s="54"/>
    </row>
    <row r="18" spans="2:9" ht="16.5" thickTop="1" thickBot="1" x14ac:dyDescent="0.25">
      <c r="B18" s="16">
        <v>4</v>
      </c>
      <c r="C18" s="17"/>
      <c r="D18" s="75"/>
      <c r="E18" s="20"/>
      <c r="F18" s="21"/>
      <c r="G18" s="18"/>
      <c r="H18" s="18">
        <f t="shared" si="0"/>
        <v>0</v>
      </c>
      <c r="I18" s="54"/>
    </row>
    <row r="19" spans="2:9" ht="16.5" thickTop="1" thickBot="1" x14ac:dyDescent="0.25">
      <c r="B19" s="16">
        <v>5</v>
      </c>
      <c r="C19" s="17"/>
      <c r="D19" s="74"/>
      <c r="E19" s="22"/>
      <c r="F19" s="18"/>
      <c r="G19" s="18"/>
      <c r="H19" s="18">
        <f t="shared" si="0"/>
        <v>0</v>
      </c>
      <c r="I19" s="54"/>
    </row>
    <row r="20" spans="2:9" ht="16.5" thickTop="1" thickBot="1" x14ac:dyDescent="0.25">
      <c r="B20" s="16">
        <v>6</v>
      </c>
      <c r="C20" s="17"/>
      <c r="D20" s="74"/>
      <c r="E20" s="18"/>
      <c r="F20" s="18"/>
      <c r="G20" s="18"/>
      <c r="H20" s="18">
        <f t="shared" si="0"/>
        <v>0</v>
      </c>
      <c r="I20" s="54"/>
    </row>
    <row r="21" spans="2:9" ht="16.5" thickTop="1" thickBot="1" x14ac:dyDescent="0.25">
      <c r="B21" s="16">
        <v>7</v>
      </c>
      <c r="C21" s="17"/>
      <c r="D21" s="74"/>
      <c r="E21" s="18"/>
      <c r="F21" s="18"/>
      <c r="G21" s="18"/>
      <c r="H21" s="18">
        <f t="shared" si="0"/>
        <v>0</v>
      </c>
      <c r="I21" s="54"/>
    </row>
    <row r="22" spans="2:9" ht="16.5" thickTop="1" thickBot="1" x14ac:dyDescent="0.25">
      <c r="B22" s="16">
        <v>8</v>
      </c>
      <c r="C22" s="17"/>
      <c r="D22" s="74"/>
      <c r="E22" s="18"/>
      <c r="F22" s="18"/>
      <c r="G22" s="18"/>
      <c r="H22" s="18">
        <f t="shared" si="0"/>
        <v>0</v>
      </c>
      <c r="I22" s="54"/>
    </row>
    <row r="23" spans="2:9" ht="16.5" thickTop="1" thickBot="1" x14ac:dyDescent="0.25">
      <c r="B23" s="16">
        <v>9</v>
      </c>
      <c r="C23" s="17"/>
      <c r="D23" s="74"/>
      <c r="E23" s="18"/>
      <c r="F23" s="18"/>
      <c r="G23" s="18"/>
      <c r="H23" s="23">
        <f t="shared" si="0"/>
        <v>0</v>
      </c>
      <c r="I23" s="54"/>
    </row>
    <row r="24" spans="2:9" ht="16.5" thickTop="1" thickBot="1" x14ac:dyDescent="0.25">
      <c r="B24" s="16">
        <v>10</v>
      </c>
      <c r="C24" s="17"/>
      <c r="D24" s="74"/>
      <c r="E24" s="18"/>
      <c r="F24" s="18"/>
      <c r="G24" s="18"/>
      <c r="H24" s="18">
        <f t="shared" si="0"/>
        <v>0</v>
      </c>
      <c r="I24" s="54"/>
    </row>
    <row r="25" spans="2:9" ht="16.5" thickTop="1" thickBot="1" x14ac:dyDescent="0.25">
      <c r="B25" s="16">
        <v>11</v>
      </c>
      <c r="C25" s="17"/>
      <c r="D25" s="74"/>
      <c r="E25" s="18"/>
      <c r="F25" s="18"/>
      <c r="G25" s="18"/>
      <c r="H25" s="18">
        <f t="shared" si="0"/>
        <v>0</v>
      </c>
      <c r="I25" s="54"/>
    </row>
    <row r="26" spans="2:9" ht="16.5" thickTop="1" thickBot="1" x14ac:dyDescent="0.25">
      <c r="B26" s="16">
        <v>12</v>
      </c>
      <c r="C26" s="17"/>
      <c r="D26" s="74"/>
      <c r="E26" s="18"/>
      <c r="F26" s="18"/>
      <c r="G26" s="18"/>
      <c r="H26" s="18">
        <f t="shared" si="0"/>
        <v>0</v>
      </c>
      <c r="I26" s="54"/>
    </row>
    <row r="27" spans="2:9" ht="16.5" thickTop="1" thickBot="1" x14ac:dyDescent="0.25">
      <c r="B27" s="16">
        <v>13</v>
      </c>
      <c r="C27" s="17"/>
      <c r="D27" s="74"/>
      <c r="E27" s="18"/>
      <c r="F27" s="18"/>
      <c r="G27" s="18"/>
      <c r="H27" s="18">
        <f t="shared" si="0"/>
        <v>0</v>
      </c>
      <c r="I27" s="54"/>
    </row>
    <row r="28" spans="2:9" ht="16.5" thickTop="1" thickBot="1" x14ac:dyDescent="0.25">
      <c r="B28" s="16">
        <v>14</v>
      </c>
      <c r="C28" s="17"/>
      <c r="D28" s="74"/>
      <c r="E28" s="18"/>
      <c r="F28" s="18"/>
      <c r="G28" s="18"/>
      <c r="H28" s="18">
        <f t="shared" si="0"/>
        <v>0</v>
      </c>
      <c r="I28" s="54"/>
    </row>
    <row r="29" spans="2:9" ht="16.5" thickTop="1" thickBot="1" x14ac:dyDescent="0.25">
      <c r="B29" s="16">
        <v>15</v>
      </c>
      <c r="C29" s="17"/>
      <c r="D29" s="74"/>
      <c r="E29" s="18"/>
      <c r="F29" s="18"/>
      <c r="G29" s="18"/>
      <c r="H29" s="18">
        <f t="shared" si="0"/>
        <v>0</v>
      </c>
      <c r="I29" s="54"/>
    </row>
    <row r="30" spans="2:9" ht="16.5" thickTop="1" thickBot="1" x14ac:dyDescent="0.25">
      <c r="B30" s="16">
        <v>16</v>
      </c>
      <c r="C30" s="17"/>
      <c r="D30" s="74"/>
      <c r="E30" s="18"/>
      <c r="F30" s="18"/>
      <c r="G30" s="18"/>
      <c r="H30" s="18">
        <f t="shared" si="0"/>
        <v>0</v>
      </c>
      <c r="I30" s="54"/>
    </row>
    <row r="31" spans="2:9" ht="16.5" thickTop="1" thickBot="1" x14ac:dyDescent="0.25">
      <c r="B31" s="16">
        <v>17</v>
      </c>
      <c r="C31" s="17"/>
      <c r="D31" s="74"/>
      <c r="E31" s="18"/>
      <c r="F31" s="18"/>
      <c r="G31" s="18"/>
      <c r="H31" s="18">
        <f t="shared" si="0"/>
        <v>0</v>
      </c>
      <c r="I31" s="54"/>
    </row>
    <row r="32" spans="2:9" ht="16.5" thickTop="1" thickBot="1" x14ac:dyDescent="0.25">
      <c r="B32" s="16">
        <v>18</v>
      </c>
      <c r="C32" s="17"/>
      <c r="D32" s="74"/>
      <c r="E32" s="18"/>
      <c r="F32" s="18"/>
      <c r="G32" s="18"/>
      <c r="H32" s="18">
        <f t="shared" si="0"/>
        <v>0</v>
      </c>
      <c r="I32" s="54"/>
    </row>
    <row r="33" spans="2:9" ht="16.5" thickTop="1" thickBot="1" x14ac:dyDescent="0.25">
      <c r="B33" s="16">
        <v>19</v>
      </c>
      <c r="C33" s="17"/>
      <c r="D33" s="74"/>
      <c r="E33" s="18"/>
      <c r="F33" s="18"/>
      <c r="G33" s="18"/>
      <c r="H33" s="18">
        <f t="shared" si="0"/>
        <v>0</v>
      </c>
      <c r="I33" s="54"/>
    </row>
    <row r="34" spans="2:9" ht="16.5" thickTop="1" thickBot="1" x14ac:dyDescent="0.25">
      <c r="B34" s="16">
        <v>20</v>
      </c>
      <c r="C34" s="17"/>
      <c r="D34" s="74"/>
      <c r="E34" s="18"/>
      <c r="F34" s="18"/>
      <c r="G34" s="18"/>
      <c r="H34" s="18">
        <f t="shared" si="0"/>
        <v>0</v>
      </c>
      <c r="I34" s="54"/>
    </row>
    <row r="35" spans="2:9" ht="16.5" thickTop="1" thickBot="1" x14ac:dyDescent="0.25">
      <c r="B35" s="16">
        <v>21</v>
      </c>
      <c r="C35" s="17"/>
      <c r="D35" s="74"/>
      <c r="E35" s="18"/>
      <c r="F35" s="18"/>
      <c r="G35" s="18"/>
      <c r="H35" s="18">
        <f t="shared" si="0"/>
        <v>0</v>
      </c>
      <c r="I35" s="54"/>
    </row>
    <row r="36" spans="2:9" ht="16.5" thickTop="1" thickBot="1" x14ac:dyDescent="0.25">
      <c r="B36" s="16">
        <v>22</v>
      </c>
      <c r="C36" s="17"/>
      <c r="D36" s="74"/>
      <c r="E36" s="18"/>
      <c r="F36" s="18"/>
      <c r="G36" s="18"/>
      <c r="H36" s="18">
        <f t="shared" si="0"/>
        <v>0</v>
      </c>
      <c r="I36" s="54"/>
    </row>
    <row r="37" spans="2:9" ht="16.5" thickTop="1" thickBot="1" x14ac:dyDescent="0.25">
      <c r="B37" s="16">
        <v>23</v>
      </c>
      <c r="C37" s="17"/>
      <c r="D37" s="74"/>
      <c r="E37" s="18"/>
      <c r="F37" s="18"/>
      <c r="G37" s="18"/>
      <c r="H37" s="18">
        <f t="shared" si="0"/>
        <v>0</v>
      </c>
      <c r="I37" s="54"/>
    </row>
    <row r="38" spans="2:9" ht="16.5" thickTop="1" thickBot="1" x14ac:dyDescent="0.25">
      <c r="B38" s="16">
        <v>24</v>
      </c>
      <c r="C38" s="17"/>
      <c r="D38" s="76"/>
      <c r="E38" s="18"/>
      <c r="F38" s="18"/>
      <c r="G38" s="18"/>
      <c r="H38" s="18">
        <f t="shared" si="0"/>
        <v>0</v>
      </c>
      <c r="I38" s="54"/>
    </row>
    <row r="39" spans="2:9" ht="16.5" thickTop="1" thickBot="1" x14ac:dyDescent="0.25">
      <c r="B39" s="16">
        <v>25</v>
      </c>
      <c r="C39" s="24"/>
      <c r="D39" s="77"/>
      <c r="E39" s="25"/>
      <c r="F39" s="18"/>
      <c r="G39" s="18"/>
      <c r="H39" s="18">
        <f t="shared" si="0"/>
        <v>0</v>
      </c>
      <c r="I39" s="54"/>
    </row>
    <row r="40" spans="2:9" ht="16.5" thickTop="1" thickBot="1" x14ac:dyDescent="0.25">
      <c r="B40" s="16">
        <v>26</v>
      </c>
      <c r="C40" s="17"/>
      <c r="D40" s="78"/>
      <c r="E40" s="18"/>
      <c r="F40" s="18"/>
      <c r="G40" s="18"/>
      <c r="H40" s="18">
        <f t="shared" si="0"/>
        <v>0</v>
      </c>
      <c r="I40" s="54"/>
    </row>
    <row r="41" spans="2:9" ht="16.5" thickTop="1" thickBot="1" x14ac:dyDescent="0.25">
      <c r="B41" s="16">
        <v>27</v>
      </c>
      <c r="C41" s="17"/>
      <c r="D41" s="74"/>
      <c r="E41" s="18"/>
      <c r="F41" s="18"/>
      <c r="G41" s="18"/>
      <c r="H41" s="18">
        <f t="shared" si="0"/>
        <v>0</v>
      </c>
      <c r="I41" s="54"/>
    </row>
    <row r="42" spans="2:9" ht="16.5" thickTop="1" thickBot="1" x14ac:dyDescent="0.25">
      <c r="B42" s="16">
        <v>28</v>
      </c>
      <c r="C42" s="17"/>
      <c r="D42" s="74"/>
      <c r="E42" s="18"/>
      <c r="F42" s="18"/>
      <c r="G42" s="18"/>
      <c r="H42" s="18">
        <f t="shared" si="0"/>
        <v>0</v>
      </c>
      <c r="I42" s="54"/>
    </row>
    <row r="43" spans="2:9" ht="16.5" thickTop="1" thickBot="1" x14ac:dyDescent="0.25">
      <c r="B43" s="16">
        <v>29</v>
      </c>
      <c r="C43" s="17"/>
      <c r="D43" s="74"/>
      <c r="E43" s="18"/>
      <c r="F43" s="18"/>
      <c r="G43" s="18"/>
      <c r="H43" s="18">
        <f t="shared" si="0"/>
        <v>0</v>
      </c>
      <c r="I43" s="54"/>
    </row>
    <row r="44" spans="2:9" ht="16.5" thickTop="1" thickBot="1" x14ac:dyDescent="0.25">
      <c r="B44" s="16">
        <v>30</v>
      </c>
      <c r="C44" s="17"/>
      <c r="D44" s="74"/>
      <c r="E44" s="18"/>
      <c r="F44" s="18"/>
      <c r="G44" s="18"/>
      <c r="H44" s="18">
        <f t="shared" si="0"/>
        <v>0</v>
      </c>
      <c r="I44" s="54"/>
    </row>
    <row r="45" spans="2:9" ht="21.75" thickTop="1" thickBot="1" x14ac:dyDescent="0.25">
      <c r="B45" s="123" t="s">
        <v>138</v>
      </c>
      <c r="C45" s="124"/>
      <c r="D45" s="125"/>
      <c r="E45" s="26">
        <f>SUM(E15:E44)</f>
        <v>26043</v>
      </c>
      <c r="F45" s="27"/>
      <c r="G45" s="26">
        <f>SUM(G15:G44)</f>
        <v>20000</v>
      </c>
      <c r="H45" s="27"/>
      <c r="I45" s="54"/>
    </row>
    <row r="46" spans="2:9" ht="15.75" thickTop="1" x14ac:dyDescent="0.2"/>
    <row r="47" spans="2:9" x14ac:dyDescent="0.2">
      <c r="B47" s="120" t="s">
        <v>139</v>
      </c>
      <c r="C47" s="120"/>
      <c r="E47" s="121" t="s">
        <v>140</v>
      </c>
      <c r="F47" s="121"/>
      <c r="G47" s="121"/>
      <c r="H47" s="121"/>
      <c r="I47" s="121"/>
    </row>
    <row r="48" spans="2:9" x14ac:dyDescent="0.2">
      <c r="B48" s="120" t="s">
        <v>141</v>
      </c>
      <c r="C48" s="120"/>
      <c r="E48" s="121" t="s">
        <v>142</v>
      </c>
      <c r="F48" s="121"/>
      <c r="G48" s="121"/>
      <c r="H48" s="121"/>
      <c r="I48" s="121"/>
    </row>
    <row r="49" spans="2:9" x14ac:dyDescent="0.2">
      <c r="B49" s="120" t="s">
        <v>143</v>
      </c>
      <c r="C49" s="120"/>
      <c r="E49" s="121" t="s">
        <v>151</v>
      </c>
      <c r="F49" s="121"/>
      <c r="G49" s="121"/>
      <c r="H49" s="121"/>
      <c r="I49" s="121"/>
    </row>
    <row r="50" spans="2:9" x14ac:dyDescent="0.2">
      <c r="B50" s="28"/>
      <c r="C50" s="29"/>
    </row>
    <row r="51" spans="2:9" x14ac:dyDescent="0.2">
      <c r="B51" s="28"/>
      <c r="C51" s="29"/>
    </row>
    <row r="52" spans="2:9" x14ac:dyDescent="0.2">
      <c r="B52" s="28"/>
      <c r="C52" s="29"/>
    </row>
    <row r="53" spans="2:9" x14ac:dyDescent="0.2">
      <c r="B53" s="28"/>
      <c r="C53" s="29"/>
    </row>
    <row r="54" spans="2:9" x14ac:dyDescent="0.2">
      <c r="B54" s="28"/>
      <c r="C54" s="29"/>
    </row>
    <row r="55" spans="2:9" x14ac:dyDescent="0.2">
      <c r="B55" s="28"/>
      <c r="C55" s="29"/>
    </row>
    <row r="56" spans="2:9" x14ac:dyDescent="0.2">
      <c r="B56" s="28"/>
      <c r="C56" s="29"/>
    </row>
  </sheetData>
  <mergeCells count="14">
    <mergeCell ref="B49:C49"/>
    <mergeCell ref="E49:I49"/>
    <mergeCell ref="B3:D4"/>
    <mergeCell ref="G6:H6"/>
    <mergeCell ref="G7:H7"/>
    <mergeCell ref="G9:H9"/>
    <mergeCell ref="G10:H10"/>
    <mergeCell ref="B47:C47"/>
    <mergeCell ref="E47:I47"/>
    <mergeCell ref="E3:I4"/>
    <mergeCell ref="G11:H11"/>
    <mergeCell ref="B45:D45"/>
    <mergeCell ref="B48:C48"/>
    <mergeCell ref="E48:I48"/>
  </mergeCells>
  <pageMargins left="0.7" right="0.7" top="0.75" bottom="0.75" header="0.3" footer="0.3"/>
</worksheet>
</file>

<file path=xl/worksheets/sheet5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I56"/>
  <sheetViews>
    <sheetView rightToLeft="1" workbookViewId="0">
      <selection activeCell="G7" sqref="G7"/>
    </sheetView>
  </sheetViews>
  <sheetFormatPr defaultRowHeight="15" x14ac:dyDescent="0.2"/>
  <cols>
    <col min="1" max="1" width="15.5" style="8" customWidth="1"/>
    <col min="2" max="2" width="17.125" style="8" customWidth="1"/>
    <col min="3" max="3" width="25.5" style="9" customWidth="1"/>
    <col min="4" max="4" width="15.75" style="70" customWidth="1"/>
    <col min="5" max="6" width="13.375" style="8" customWidth="1"/>
    <col min="7" max="8" width="13.5" style="8" customWidth="1"/>
    <col min="9" max="9" width="9" style="50"/>
    <col min="10" max="16384" width="9" style="8"/>
  </cols>
  <sheetData>
    <row r="2" spans="2:9" s="6" customFormat="1" ht="14.25" customHeight="1" x14ac:dyDescent="0.2">
      <c r="C2" s="7"/>
      <c r="D2" s="69"/>
      <c r="I2" s="51"/>
    </row>
    <row r="3" spans="2:9" s="1" customFormat="1" ht="17.25" customHeight="1" x14ac:dyDescent="0.2">
      <c r="B3" s="127" t="s">
        <v>121</v>
      </c>
      <c r="C3" s="128"/>
      <c r="D3" s="128"/>
      <c r="E3" s="126" t="s">
        <v>122</v>
      </c>
      <c r="F3" s="126"/>
      <c r="G3" s="126"/>
      <c r="H3" s="126"/>
      <c r="I3" s="126"/>
    </row>
    <row r="4" spans="2:9" s="6" customFormat="1" ht="18" customHeight="1" x14ac:dyDescent="0.2">
      <c r="B4" s="128"/>
      <c r="C4" s="128"/>
      <c r="D4" s="128"/>
      <c r="E4" s="126"/>
      <c r="F4" s="126"/>
      <c r="G4" s="126"/>
      <c r="H4" s="126"/>
      <c r="I4" s="126"/>
    </row>
    <row r="5" spans="2:9" ht="15.75" thickBot="1" x14ac:dyDescent="0.25"/>
    <row r="6" spans="2:9" ht="17.25" thickTop="1" thickBot="1" x14ac:dyDescent="0.25">
      <c r="G6" s="129" t="s">
        <v>123</v>
      </c>
      <c r="H6" s="130"/>
    </row>
    <row r="7" spans="2:9" s="10" customFormat="1" ht="19.5" thickTop="1" thickBot="1" x14ac:dyDescent="0.25">
      <c r="C7" s="11"/>
      <c r="D7" s="71" t="s">
        <v>124</v>
      </c>
      <c r="G7" s="131">
        <v>27</v>
      </c>
      <c r="H7" s="132"/>
      <c r="I7" s="52"/>
    </row>
    <row r="8" spans="2:9" s="10" customFormat="1" ht="18.75" thickTop="1" x14ac:dyDescent="0.2">
      <c r="B8" s="8"/>
      <c r="C8" s="11"/>
      <c r="D8" s="72"/>
      <c r="E8" s="8"/>
      <c r="F8" s="8"/>
      <c r="I8" s="52"/>
    </row>
    <row r="9" spans="2:9" s="10" customFormat="1" ht="18" x14ac:dyDescent="0.2">
      <c r="B9" s="10" t="s">
        <v>125</v>
      </c>
      <c r="C9" s="11" t="str">
        <f>IFERROR(VLOOKUP(G7,'[1]البيانات '!$A$3:$B$102,2,0),"")</f>
        <v>د.رانيا فوده</v>
      </c>
      <c r="D9" s="72"/>
      <c r="E9" s="10" t="s">
        <v>126</v>
      </c>
      <c r="G9" s="133">
        <f>IFERROR(VLOOKUP(G7,'البيانات '!A3:C78,3,0),"")</f>
        <v>1003579499</v>
      </c>
      <c r="H9" s="133"/>
      <c r="I9" s="52"/>
    </row>
    <row r="10" spans="2:9" ht="18" x14ac:dyDescent="0.2">
      <c r="B10" s="13" t="s">
        <v>127</v>
      </c>
      <c r="E10" s="10" t="s">
        <v>128</v>
      </c>
      <c r="F10" s="10"/>
      <c r="G10" s="134"/>
      <c r="H10" s="134"/>
      <c r="I10" s="52"/>
    </row>
    <row r="11" spans="2:9" ht="20.25" x14ac:dyDescent="0.2">
      <c r="B11" s="14" t="s">
        <v>129</v>
      </c>
      <c r="C11" s="15" t="str">
        <f>IFERROR(VLOOKUP(G7,'البيانات '!A3:D78,4,0),"")</f>
        <v>اشمون</v>
      </c>
      <c r="E11" s="10" t="s">
        <v>130</v>
      </c>
      <c r="F11" s="10"/>
      <c r="G11" s="122" t="str">
        <f>IFERROR(VLOOKUP(G7,'[1]البيانات '!$A$3:$E$102,5,0),"")</f>
        <v>محمد عبدالشفيع</v>
      </c>
      <c r="H11" s="122"/>
    </row>
    <row r="13" spans="2:9" ht="15.75" thickBot="1" x14ac:dyDescent="0.25"/>
    <row r="14" spans="2:9" ht="19.5" thickTop="1" thickBot="1" x14ac:dyDescent="0.25">
      <c r="B14" s="2" t="s">
        <v>131</v>
      </c>
      <c r="C14" s="3" t="s">
        <v>132</v>
      </c>
      <c r="D14" s="73" t="s">
        <v>133</v>
      </c>
      <c r="E14" s="2" t="s">
        <v>134</v>
      </c>
      <c r="F14" s="2" t="s">
        <v>146</v>
      </c>
      <c r="G14" s="2" t="s">
        <v>135</v>
      </c>
      <c r="H14" s="2" t="s">
        <v>136</v>
      </c>
      <c r="I14" s="53" t="s">
        <v>137</v>
      </c>
    </row>
    <row r="15" spans="2:9" ht="16.5" thickTop="1" thickBot="1" x14ac:dyDescent="0.25">
      <c r="B15" s="16">
        <v>1</v>
      </c>
      <c r="C15" s="17">
        <v>43146</v>
      </c>
      <c r="D15" s="74">
        <v>5118</v>
      </c>
      <c r="E15" s="18">
        <v>2070</v>
      </c>
      <c r="F15" s="37">
        <v>0</v>
      </c>
      <c r="G15" s="37">
        <v>0</v>
      </c>
      <c r="H15" s="18">
        <f>E15+F15-G15</f>
        <v>2070</v>
      </c>
      <c r="I15" s="54"/>
    </row>
    <row r="16" spans="2:9" ht="16.5" thickTop="1" thickBot="1" x14ac:dyDescent="0.25">
      <c r="B16" s="16">
        <v>2</v>
      </c>
      <c r="C16" s="17">
        <v>43146</v>
      </c>
      <c r="D16" s="74">
        <v>5314</v>
      </c>
      <c r="E16" s="37">
        <v>0</v>
      </c>
      <c r="F16" s="18">
        <v>2070</v>
      </c>
      <c r="G16" s="18">
        <v>1070</v>
      </c>
      <c r="H16" s="18">
        <f t="shared" ref="H16:H44" si="0">E16+F16-G16</f>
        <v>1000</v>
      </c>
      <c r="I16" s="54"/>
    </row>
    <row r="17" spans="2:9" ht="16.5" thickTop="1" thickBot="1" x14ac:dyDescent="0.25">
      <c r="B17" s="16">
        <v>3</v>
      </c>
      <c r="C17" s="17">
        <v>43167</v>
      </c>
      <c r="D17" s="74">
        <v>5329</v>
      </c>
      <c r="E17" s="95">
        <v>0</v>
      </c>
      <c r="F17" s="18">
        <v>1000</v>
      </c>
      <c r="G17" s="18">
        <v>1000</v>
      </c>
      <c r="H17" s="37">
        <f t="shared" si="0"/>
        <v>0</v>
      </c>
      <c r="I17" s="54"/>
    </row>
    <row r="18" spans="2:9" ht="16.5" thickTop="1" thickBot="1" x14ac:dyDescent="0.25">
      <c r="B18" s="16">
        <v>4</v>
      </c>
      <c r="C18" s="17">
        <v>43202</v>
      </c>
      <c r="D18" s="75">
        <v>5161</v>
      </c>
      <c r="E18" s="20">
        <v>720</v>
      </c>
      <c r="F18" s="97">
        <v>0</v>
      </c>
      <c r="G18" s="37">
        <v>0</v>
      </c>
      <c r="H18" s="18">
        <f t="shared" si="0"/>
        <v>720</v>
      </c>
      <c r="I18" s="54"/>
    </row>
    <row r="19" spans="2:9" ht="16.5" thickTop="1" thickBot="1" x14ac:dyDescent="0.25">
      <c r="B19" s="16">
        <v>5</v>
      </c>
      <c r="C19" s="17">
        <v>43230</v>
      </c>
      <c r="D19" s="74">
        <v>5408</v>
      </c>
      <c r="E19" s="22">
        <v>720</v>
      </c>
      <c r="F19" s="18">
        <v>720</v>
      </c>
      <c r="G19" s="18">
        <v>700</v>
      </c>
      <c r="H19" s="18">
        <f t="shared" si="0"/>
        <v>740</v>
      </c>
      <c r="I19" s="54"/>
    </row>
    <row r="20" spans="2:9" ht="16.5" thickTop="1" thickBot="1" x14ac:dyDescent="0.25">
      <c r="B20" s="16">
        <v>6</v>
      </c>
      <c r="C20" s="17">
        <v>43241</v>
      </c>
      <c r="D20" s="74">
        <v>5424</v>
      </c>
      <c r="E20" s="18">
        <v>720</v>
      </c>
      <c r="F20" s="18">
        <v>740</v>
      </c>
      <c r="G20" s="18">
        <v>600</v>
      </c>
      <c r="H20" s="18">
        <f t="shared" si="0"/>
        <v>860</v>
      </c>
      <c r="I20" s="54"/>
    </row>
    <row r="21" spans="2:9" ht="16.5" thickTop="1" thickBot="1" x14ac:dyDescent="0.25">
      <c r="B21" s="16">
        <v>7</v>
      </c>
      <c r="C21" s="17">
        <v>43290</v>
      </c>
      <c r="D21" s="74">
        <v>51</v>
      </c>
      <c r="E21" s="18">
        <v>720</v>
      </c>
      <c r="F21" s="18">
        <v>860</v>
      </c>
      <c r="G21" s="18">
        <v>750</v>
      </c>
      <c r="H21" s="18">
        <f t="shared" si="0"/>
        <v>830</v>
      </c>
      <c r="I21" s="54"/>
    </row>
    <row r="22" spans="2:9" ht="16.5" thickTop="1" thickBot="1" x14ac:dyDescent="0.25">
      <c r="B22" s="16">
        <v>8</v>
      </c>
      <c r="C22" s="17">
        <v>43325</v>
      </c>
      <c r="D22" s="74">
        <v>57</v>
      </c>
      <c r="E22" s="18">
        <v>360</v>
      </c>
      <c r="F22" s="18">
        <v>830</v>
      </c>
      <c r="G22" s="18">
        <v>500</v>
      </c>
      <c r="H22" s="18">
        <f t="shared" si="0"/>
        <v>690</v>
      </c>
      <c r="I22" s="54"/>
    </row>
    <row r="23" spans="2:9" ht="16.5" thickTop="1" thickBot="1" x14ac:dyDescent="0.25">
      <c r="B23" s="16">
        <v>9</v>
      </c>
      <c r="C23" s="17">
        <v>43360</v>
      </c>
      <c r="D23" s="74">
        <v>65</v>
      </c>
      <c r="E23" s="18">
        <v>720</v>
      </c>
      <c r="F23" s="18">
        <v>690</v>
      </c>
      <c r="G23" s="37">
        <v>0</v>
      </c>
      <c r="H23" s="23">
        <f t="shared" si="0"/>
        <v>1410</v>
      </c>
      <c r="I23" s="54"/>
    </row>
    <row r="24" spans="2:9" ht="16.5" thickTop="1" thickBot="1" x14ac:dyDescent="0.25">
      <c r="B24" s="16">
        <v>10</v>
      </c>
      <c r="C24" s="17"/>
      <c r="D24" s="74" t="s">
        <v>150</v>
      </c>
      <c r="E24" s="37">
        <v>0</v>
      </c>
      <c r="F24" s="18">
        <v>1410</v>
      </c>
      <c r="G24" s="18">
        <v>500</v>
      </c>
      <c r="H24" s="31">
        <f t="shared" si="0"/>
        <v>910</v>
      </c>
      <c r="I24" s="54"/>
    </row>
    <row r="25" spans="2:9" ht="16.5" thickTop="1" thickBot="1" x14ac:dyDescent="0.25">
      <c r="B25" s="16">
        <v>11</v>
      </c>
      <c r="C25" s="17"/>
      <c r="D25" s="74"/>
      <c r="E25" s="18"/>
      <c r="F25" s="18"/>
      <c r="G25" s="18"/>
      <c r="H25" s="18">
        <f t="shared" si="0"/>
        <v>0</v>
      </c>
      <c r="I25" s="54"/>
    </row>
    <row r="26" spans="2:9" ht="16.5" thickTop="1" thickBot="1" x14ac:dyDescent="0.25">
      <c r="B26" s="16">
        <v>12</v>
      </c>
      <c r="C26" s="17"/>
      <c r="D26" s="74"/>
      <c r="E26" s="18"/>
      <c r="F26" s="18"/>
      <c r="G26" s="18"/>
      <c r="H26" s="18">
        <f t="shared" si="0"/>
        <v>0</v>
      </c>
      <c r="I26" s="54"/>
    </row>
    <row r="27" spans="2:9" ht="16.5" thickTop="1" thickBot="1" x14ac:dyDescent="0.25">
      <c r="B27" s="16">
        <v>13</v>
      </c>
      <c r="C27" s="17"/>
      <c r="D27" s="74"/>
      <c r="E27" s="18"/>
      <c r="F27" s="18"/>
      <c r="G27" s="18"/>
      <c r="H27" s="18">
        <f t="shared" si="0"/>
        <v>0</v>
      </c>
      <c r="I27" s="54"/>
    </row>
    <row r="28" spans="2:9" ht="16.5" thickTop="1" thickBot="1" x14ac:dyDescent="0.25">
      <c r="B28" s="16">
        <v>14</v>
      </c>
      <c r="C28" s="17"/>
      <c r="D28" s="74"/>
      <c r="E28" s="18"/>
      <c r="F28" s="18"/>
      <c r="G28" s="18"/>
      <c r="H28" s="18">
        <f t="shared" si="0"/>
        <v>0</v>
      </c>
      <c r="I28" s="54"/>
    </row>
    <row r="29" spans="2:9" ht="16.5" thickTop="1" thickBot="1" x14ac:dyDescent="0.25">
      <c r="B29" s="16">
        <v>15</v>
      </c>
      <c r="C29" s="17"/>
      <c r="D29" s="74"/>
      <c r="E29" s="18"/>
      <c r="F29" s="18"/>
      <c r="G29" s="18"/>
      <c r="H29" s="18">
        <f t="shared" si="0"/>
        <v>0</v>
      </c>
      <c r="I29" s="54"/>
    </row>
    <row r="30" spans="2:9" ht="16.5" thickTop="1" thickBot="1" x14ac:dyDescent="0.25">
      <c r="B30" s="16">
        <v>16</v>
      </c>
      <c r="C30" s="17"/>
      <c r="D30" s="74"/>
      <c r="E30" s="18"/>
      <c r="F30" s="18"/>
      <c r="G30" s="18"/>
      <c r="H30" s="18">
        <f t="shared" si="0"/>
        <v>0</v>
      </c>
      <c r="I30" s="54"/>
    </row>
    <row r="31" spans="2:9" ht="16.5" thickTop="1" thickBot="1" x14ac:dyDescent="0.25">
      <c r="B31" s="16">
        <v>17</v>
      </c>
      <c r="C31" s="17"/>
      <c r="D31" s="74"/>
      <c r="E31" s="18"/>
      <c r="F31" s="18"/>
      <c r="G31" s="18"/>
      <c r="H31" s="18">
        <f t="shared" si="0"/>
        <v>0</v>
      </c>
      <c r="I31" s="54"/>
    </row>
    <row r="32" spans="2:9" ht="16.5" thickTop="1" thickBot="1" x14ac:dyDescent="0.25">
      <c r="B32" s="16">
        <v>18</v>
      </c>
      <c r="C32" s="17"/>
      <c r="D32" s="74"/>
      <c r="E32" s="18"/>
      <c r="F32" s="18"/>
      <c r="G32" s="18"/>
      <c r="H32" s="18">
        <f t="shared" si="0"/>
        <v>0</v>
      </c>
      <c r="I32" s="54"/>
    </row>
    <row r="33" spans="2:9" ht="16.5" thickTop="1" thickBot="1" x14ac:dyDescent="0.25">
      <c r="B33" s="16">
        <v>19</v>
      </c>
      <c r="C33" s="17"/>
      <c r="D33" s="74"/>
      <c r="E33" s="18"/>
      <c r="F33" s="18"/>
      <c r="G33" s="18"/>
      <c r="H33" s="18">
        <f t="shared" si="0"/>
        <v>0</v>
      </c>
      <c r="I33" s="54"/>
    </row>
    <row r="34" spans="2:9" ht="16.5" thickTop="1" thickBot="1" x14ac:dyDescent="0.25">
      <c r="B34" s="16">
        <v>20</v>
      </c>
      <c r="C34" s="17"/>
      <c r="D34" s="74"/>
      <c r="E34" s="18"/>
      <c r="F34" s="18"/>
      <c r="G34" s="18"/>
      <c r="H34" s="18">
        <f t="shared" si="0"/>
        <v>0</v>
      </c>
      <c r="I34" s="54"/>
    </row>
    <row r="35" spans="2:9" ht="16.5" thickTop="1" thickBot="1" x14ac:dyDescent="0.25">
      <c r="B35" s="16">
        <v>21</v>
      </c>
      <c r="C35" s="17"/>
      <c r="D35" s="74"/>
      <c r="E35" s="18"/>
      <c r="F35" s="18"/>
      <c r="G35" s="18"/>
      <c r="H35" s="18">
        <f t="shared" si="0"/>
        <v>0</v>
      </c>
      <c r="I35" s="54"/>
    </row>
    <row r="36" spans="2:9" ht="16.5" thickTop="1" thickBot="1" x14ac:dyDescent="0.25">
      <c r="B36" s="16">
        <v>22</v>
      </c>
      <c r="C36" s="17"/>
      <c r="D36" s="74"/>
      <c r="E36" s="18"/>
      <c r="F36" s="18"/>
      <c r="G36" s="18"/>
      <c r="H36" s="18">
        <f t="shared" si="0"/>
        <v>0</v>
      </c>
      <c r="I36" s="54"/>
    </row>
    <row r="37" spans="2:9" ht="16.5" thickTop="1" thickBot="1" x14ac:dyDescent="0.25">
      <c r="B37" s="16">
        <v>23</v>
      </c>
      <c r="C37" s="17"/>
      <c r="D37" s="74"/>
      <c r="E37" s="18"/>
      <c r="F37" s="18"/>
      <c r="G37" s="18"/>
      <c r="H37" s="18">
        <f t="shared" si="0"/>
        <v>0</v>
      </c>
      <c r="I37" s="54"/>
    </row>
    <row r="38" spans="2:9" ht="16.5" thickTop="1" thickBot="1" x14ac:dyDescent="0.25">
      <c r="B38" s="16">
        <v>24</v>
      </c>
      <c r="C38" s="17"/>
      <c r="D38" s="76"/>
      <c r="E38" s="18"/>
      <c r="F38" s="18"/>
      <c r="G38" s="18"/>
      <c r="H38" s="18">
        <f t="shared" si="0"/>
        <v>0</v>
      </c>
      <c r="I38" s="54"/>
    </row>
    <row r="39" spans="2:9" ht="16.5" thickTop="1" thickBot="1" x14ac:dyDescent="0.25">
      <c r="B39" s="16">
        <v>25</v>
      </c>
      <c r="C39" s="24"/>
      <c r="D39" s="77"/>
      <c r="E39" s="25"/>
      <c r="F39" s="18"/>
      <c r="G39" s="18"/>
      <c r="H39" s="18">
        <f t="shared" si="0"/>
        <v>0</v>
      </c>
      <c r="I39" s="54"/>
    </row>
    <row r="40" spans="2:9" ht="16.5" thickTop="1" thickBot="1" x14ac:dyDescent="0.25">
      <c r="B40" s="16">
        <v>26</v>
      </c>
      <c r="C40" s="17"/>
      <c r="D40" s="78"/>
      <c r="E40" s="18"/>
      <c r="F40" s="18"/>
      <c r="G40" s="18"/>
      <c r="H40" s="18">
        <f t="shared" si="0"/>
        <v>0</v>
      </c>
      <c r="I40" s="54"/>
    </row>
    <row r="41" spans="2:9" ht="16.5" thickTop="1" thickBot="1" x14ac:dyDescent="0.25">
      <c r="B41" s="16">
        <v>27</v>
      </c>
      <c r="C41" s="17"/>
      <c r="D41" s="74"/>
      <c r="E41" s="18"/>
      <c r="F41" s="18"/>
      <c r="G41" s="18"/>
      <c r="H41" s="18">
        <f t="shared" si="0"/>
        <v>0</v>
      </c>
      <c r="I41" s="54"/>
    </row>
    <row r="42" spans="2:9" ht="16.5" thickTop="1" thickBot="1" x14ac:dyDescent="0.25">
      <c r="B42" s="16">
        <v>28</v>
      </c>
      <c r="C42" s="17"/>
      <c r="D42" s="74"/>
      <c r="E42" s="18"/>
      <c r="F42" s="18"/>
      <c r="G42" s="18"/>
      <c r="H42" s="18">
        <f t="shared" si="0"/>
        <v>0</v>
      </c>
      <c r="I42" s="54"/>
    </row>
    <row r="43" spans="2:9" ht="16.5" thickTop="1" thickBot="1" x14ac:dyDescent="0.25">
      <c r="B43" s="16">
        <v>29</v>
      </c>
      <c r="C43" s="17"/>
      <c r="D43" s="74"/>
      <c r="E43" s="18"/>
      <c r="F43" s="18"/>
      <c r="G43" s="18"/>
      <c r="H43" s="18">
        <f t="shared" si="0"/>
        <v>0</v>
      </c>
      <c r="I43" s="54"/>
    </row>
    <row r="44" spans="2:9" ht="16.5" thickTop="1" thickBot="1" x14ac:dyDescent="0.25">
      <c r="B44" s="16">
        <v>30</v>
      </c>
      <c r="C44" s="17"/>
      <c r="D44" s="74"/>
      <c r="E44" s="18"/>
      <c r="F44" s="18"/>
      <c r="G44" s="18"/>
      <c r="H44" s="18">
        <f t="shared" si="0"/>
        <v>0</v>
      </c>
      <c r="I44" s="54"/>
    </row>
    <row r="45" spans="2:9" ht="21.75" thickTop="1" thickBot="1" x14ac:dyDescent="0.25">
      <c r="B45" s="123" t="s">
        <v>138</v>
      </c>
      <c r="C45" s="124"/>
      <c r="D45" s="125"/>
      <c r="E45" s="26">
        <f>SUM(E15:E44)</f>
        <v>6030</v>
      </c>
      <c r="F45" s="27"/>
      <c r="G45" s="26">
        <f>SUM(G15:G44)</f>
        <v>5120</v>
      </c>
      <c r="H45" s="27"/>
      <c r="I45" s="54"/>
    </row>
    <row r="46" spans="2:9" ht="15.75" thickTop="1" x14ac:dyDescent="0.2"/>
    <row r="47" spans="2:9" x14ac:dyDescent="0.2">
      <c r="B47" s="120" t="s">
        <v>139</v>
      </c>
      <c r="C47" s="120"/>
      <c r="E47" s="121" t="s">
        <v>140</v>
      </c>
      <c r="F47" s="121"/>
      <c r="G47" s="121"/>
      <c r="H47" s="121"/>
      <c r="I47" s="121"/>
    </row>
    <row r="48" spans="2:9" x14ac:dyDescent="0.2">
      <c r="B48" s="120" t="s">
        <v>141</v>
      </c>
      <c r="C48" s="120"/>
      <c r="E48" s="121" t="s">
        <v>142</v>
      </c>
      <c r="F48" s="121"/>
      <c r="G48" s="121"/>
      <c r="H48" s="121"/>
      <c r="I48" s="121"/>
    </row>
    <row r="49" spans="2:9" x14ac:dyDescent="0.2">
      <c r="B49" s="120" t="s">
        <v>143</v>
      </c>
      <c r="C49" s="120"/>
      <c r="E49" s="121" t="s">
        <v>151</v>
      </c>
      <c r="F49" s="121"/>
      <c r="G49" s="121"/>
      <c r="H49" s="121"/>
      <c r="I49" s="121"/>
    </row>
    <row r="50" spans="2:9" x14ac:dyDescent="0.2">
      <c r="B50" s="28"/>
      <c r="C50" s="29"/>
    </row>
    <row r="51" spans="2:9" x14ac:dyDescent="0.2">
      <c r="B51" s="28"/>
      <c r="C51" s="29"/>
    </row>
    <row r="52" spans="2:9" x14ac:dyDescent="0.2">
      <c r="B52" s="28"/>
      <c r="C52" s="29"/>
    </row>
    <row r="53" spans="2:9" x14ac:dyDescent="0.2">
      <c r="B53" s="28"/>
      <c r="C53" s="29"/>
    </row>
    <row r="54" spans="2:9" x14ac:dyDescent="0.2">
      <c r="B54" s="28"/>
      <c r="C54" s="29"/>
    </row>
    <row r="55" spans="2:9" x14ac:dyDescent="0.2">
      <c r="B55" s="28"/>
      <c r="C55" s="29"/>
    </row>
    <row r="56" spans="2:9" x14ac:dyDescent="0.2">
      <c r="B56" s="28"/>
      <c r="C56" s="29"/>
    </row>
  </sheetData>
  <mergeCells count="14">
    <mergeCell ref="B49:C49"/>
    <mergeCell ref="E49:I49"/>
    <mergeCell ref="B3:D4"/>
    <mergeCell ref="G6:H6"/>
    <mergeCell ref="G7:H7"/>
    <mergeCell ref="G9:H9"/>
    <mergeCell ref="G10:H10"/>
    <mergeCell ref="B47:C47"/>
    <mergeCell ref="E47:I47"/>
    <mergeCell ref="E3:I4"/>
    <mergeCell ref="G11:H11"/>
    <mergeCell ref="B45:D45"/>
    <mergeCell ref="B48:C48"/>
    <mergeCell ref="E48:I48"/>
  </mergeCells>
  <pageMargins left="0.7" right="0.7" top="0.75" bottom="0.75" header="0.3" footer="0.3"/>
</worksheet>
</file>

<file path=xl/worksheets/sheet5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I56"/>
  <sheetViews>
    <sheetView rightToLeft="1" topLeftCell="A7" zoomScaleNormal="100" workbookViewId="0"/>
  </sheetViews>
  <sheetFormatPr defaultRowHeight="15" x14ac:dyDescent="0.2"/>
  <cols>
    <col min="1" max="1" width="15.5" style="8" customWidth="1"/>
    <col min="2" max="2" width="17.125" style="8" customWidth="1"/>
    <col min="3" max="3" width="25.5" style="9" customWidth="1"/>
    <col min="4" max="4" width="15.75" style="70" customWidth="1"/>
    <col min="5" max="6" width="13.375" style="8" customWidth="1"/>
    <col min="7" max="8" width="13.5" style="8" customWidth="1"/>
    <col min="9" max="9" width="9" style="50"/>
    <col min="10" max="16384" width="9" style="8"/>
  </cols>
  <sheetData>
    <row r="2" spans="2:9" s="6" customFormat="1" ht="14.25" customHeight="1" x14ac:dyDescent="0.2">
      <c r="C2" s="7"/>
      <c r="D2" s="69"/>
      <c r="I2" s="51"/>
    </row>
    <row r="3" spans="2:9" s="1" customFormat="1" ht="17.25" customHeight="1" x14ac:dyDescent="0.2">
      <c r="B3" s="127" t="s">
        <v>121</v>
      </c>
      <c r="C3" s="128"/>
      <c r="D3" s="128"/>
      <c r="E3" s="126" t="s">
        <v>122</v>
      </c>
      <c r="F3" s="126"/>
      <c r="G3" s="126"/>
      <c r="H3" s="126"/>
      <c r="I3" s="126"/>
    </row>
    <row r="4" spans="2:9" s="6" customFormat="1" ht="18" customHeight="1" x14ac:dyDescent="0.2">
      <c r="B4" s="128"/>
      <c r="C4" s="128"/>
      <c r="D4" s="128"/>
      <c r="E4" s="126"/>
      <c r="F4" s="126"/>
      <c r="G4" s="126"/>
      <c r="H4" s="126"/>
      <c r="I4" s="126"/>
    </row>
    <row r="5" spans="2:9" ht="15.75" thickBot="1" x14ac:dyDescent="0.25"/>
    <row r="6" spans="2:9" ht="17.25" thickTop="1" thickBot="1" x14ac:dyDescent="0.25">
      <c r="G6" s="129" t="s">
        <v>123</v>
      </c>
      <c r="H6" s="130"/>
    </row>
    <row r="7" spans="2:9" s="10" customFormat="1" ht="19.5" thickTop="1" thickBot="1" x14ac:dyDescent="0.25">
      <c r="C7" s="11"/>
      <c r="D7" s="71" t="s">
        <v>124</v>
      </c>
      <c r="G7" s="131">
        <v>28</v>
      </c>
      <c r="H7" s="132"/>
      <c r="I7" s="52"/>
    </row>
    <row r="8" spans="2:9" s="10" customFormat="1" ht="18.75" thickTop="1" x14ac:dyDescent="0.2">
      <c r="B8" s="8"/>
      <c r="C8" s="11"/>
      <c r="D8" s="72"/>
      <c r="E8" s="8"/>
      <c r="F8" s="8"/>
      <c r="I8" s="52"/>
    </row>
    <row r="9" spans="2:9" s="10" customFormat="1" ht="18" x14ac:dyDescent="0.2">
      <c r="B9" s="10" t="s">
        <v>125</v>
      </c>
      <c r="C9" s="11" t="str">
        <f>IFERROR(VLOOKUP(G7,'[1]البيانات '!$A$3:$B$102,2,0),"")</f>
        <v>د.حماده فتحي</v>
      </c>
      <c r="D9" s="72"/>
      <c r="E9" s="10" t="s">
        <v>126</v>
      </c>
      <c r="G9" s="133">
        <f>IFERROR(VLOOKUP(G7,'البيانات '!A3:C78,3,0),"")</f>
        <v>1067035255</v>
      </c>
      <c r="H9" s="133"/>
      <c r="I9" s="52"/>
    </row>
    <row r="10" spans="2:9" ht="18" x14ac:dyDescent="0.2">
      <c r="B10" s="13" t="s">
        <v>127</v>
      </c>
      <c r="E10" s="10" t="s">
        <v>128</v>
      </c>
      <c r="F10" s="10"/>
      <c r="G10" s="134"/>
      <c r="H10" s="134"/>
      <c r="I10" s="52"/>
    </row>
    <row r="11" spans="2:9" ht="20.25" x14ac:dyDescent="0.2">
      <c r="B11" s="14" t="s">
        <v>129</v>
      </c>
      <c r="C11" s="15" t="str">
        <f>IFERROR(VLOOKUP(G7,'البيانات '!A3:D78,4,0),"")</f>
        <v>ابو المطامير</v>
      </c>
      <c r="E11" s="10" t="s">
        <v>130</v>
      </c>
      <c r="F11" s="10"/>
      <c r="G11" s="122" t="str">
        <f>IFERROR(VLOOKUP(G7,'[1]البيانات '!$A$3:$E$102,5,0),"")</f>
        <v>محمد عبدالشفيع</v>
      </c>
      <c r="H11" s="122"/>
    </row>
    <row r="13" spans="2:9" ht="15.75" thickBot="1" x14ac:dyDescent="0.25"/>
    <row r="14" spans="2:9" ht="19.5" thickTop="1" thickBot="1" x14ac:dyDescent="0.25">
      <c r="B14" s="2" t="s">
        <v>131</v>
      </c>
      <c r="C14" s="3" t="s">
        <v>132</v>
      </c>
      <c r="D14" s="73" t="s">
        <v>133</v>
      </c>
      <c r="E14" s="2" t="s">
        <v>134</v>
      </c>
      <c r="F14" s="2" t="s">
        <v>146</v>
      </c>
      <c r="G14" s="2" t="s">
        <v>135</v>
      </c>
      <c r="H14" s="2" t="s">
        <v>136</v>
      </c>
      <c r="I14" s="53" t="s">
        <v>137</v>
      </c>
    </row>
    <row r="15" spans="2:9" ht="16.5" thickTop="1" thickBot="1" x14ac:dyDescent="0.25">
      <c r="B15" s="16">
        <v>1</v>
      </c>
      <c r="C15" s="17">
        <v>43156</v>
      </c>
      <c r="D15" s="74">
        <v>5123</v>
      </c>
      <c r="E15" s="18">
        <v>2330</v>
      </c>
      <c r="F15" s="37">
        <v>0</v>
      </c>
      <c r="G15" s="37">
        <v>0</v>
      </c>
      <c r="H15" s="18">
        <f>E15+F15-G15</f>
        <v>2330</v>
      </c>
      <c r="I15" s="54"/>
    </row>
    <row r="16" spans="2:9" ht="16.5" thickTop="1" thickBot="1" x14ac:dyDescent="0.25">
      <c r="B16" s="16">
        <v>2</v>
      </c>
      <c r="C16" s="17">
        <v>43156</v>
      </c>
      <c r="D16" s="74">
        <v>5327</v>
      </c>
      <c r="E16" s="37">
        <v>0</v>
      </c>
      <c r="F16" s="18">
        <v>2330</v>
      </c>
      <c r="G16" s="18">
        <v>500</v>
      </c>
      <c r="H16" s="18">
        <f t="shared" ref="H16:H44" si="0">E16+F16-G16</f>
        <v>1830</v>
      </c>
      <c r="I16" s="54" t="s">
        <v>167</v>
      </c>
    </row>
    <row r="17" spans="2:9" ht="16.5" thickTop="1" thickBot="1" x14ac:dyDescent="0.25">
      <c r="B17" s="16">
        <v>3</v>
      </c>
      <c r="C17" s="17">
        <v>43177</v>
      </c>
      <c r="D17" s="74">
        <v>53.37</v>
      </c>
      <c r="E17" s="95">
        <v>0</v>
      </c>
      <c r="F17" s="18">
        <v>1830</v>
      </c>
      <c r="G17" s="18">
        <v>1000</v>
      </c>
      <c r="H17" s="18">
        <f t="shared" si="0"/>
        <v>830</v>
      </c>
      <c r="I17" s="54"/>
    </row>
    <row r="18" spans="2:9" ht="16.5" thickTop="1" thickBot="1" x14ac:dyDescent="0.25">
      <c r="B18" s="16">
        <v>4</v>
      </c>
      <c r="C18" s="17">
        <v>43195</v>
      </c>
      <c r="D18" s="75">
        <v>5207</v>
      </c>
      <c r="E18" s="20">
        <v>4185</v>
      </c>
      <c r="F18" s="21">
        <v>830</v>
      </c>
      <c r="G18" s="18">
        <v>1500</v>
      </c>
      <c r="H18" s="18">
        <f t="shared" si="0"/>
        <v>3515</v>
      </c>
      <c r="I18" s="54"/>
    </row>
    <row r="19" spans="2:9" ht="16.5" thickTop="1" thickBot="1" x14ac:dyDescent="0.25">
      <c r="B19" s="16">
        <v>5</v>
      </c>
      <c r="C19" s="17">
        <v>43209</v>
      </c>
      <c r="D19" s="74">
        <v>5178</v>
      </c>
      <c r="E19" s="36">
        <v>0</v>
      </c>
      <c r="F19" s="18">
        <v>3515</v>
      </c>
      <c r="G19" s="18">
        <v>1000</v>
      </c>
      <c r="H19" s="18">
        <f t="shared" si="0"/>
        <v>2515</v>
      </c>
      <c r="I19" s="54"/>
    </row>
    <row r="20" spans="2:9" ht="16.5" thickTop="1" thickBot="1" x14ac:dyDescent="0.25">
      <c r="B20" s="16">
        <v>6</v>
      </c>
      <c r="C20" s="17">
        <v>43234</v>
      </c>
      <c r="D20" s="74">
        <v>5413</v>
      </c>
      <c r="E20" s="37">
        <v>0</v>
      </c>
      <c r="F20" s="18">
        <v>2515</v>
      </c>
      <c r="G20" s="18">
        <v>1000</v>
      </c>
      <c r="H20" s="18">
        <f t="shared" si="0"/>
        <v>1515</v>
      </c>
      <c r="I20" s="54"/>
    </row>
    <row r="21" spans="2:9" ht="16.5" thickTop="1" thickBot="1" x14ac:dyDescent="0.25">
      <c r="B21" s="16">
        <v>7</v>
      </c>
      <c r="C21" s="17">
        <v>43253</v>
      </c>
      <c r="D21" s="74">
        <v>5438</v>
      </c>
      <c r="E21" s="37">
        <v>0</v>
      </c>
      <c r="F21" s="18">
        <v>1515</v>
      </c>
      <c r="G21" s="18">
        <v>1000</v>
      </c>
      <c r="H21" s="18">
        <f t="shared" si="0"/>
        <v>515</v>
      </c>
      <c r="I21" s="54"/>
    </row>
    <row r="22" spans="2:9" ht="16.5" thickTop="1" thickBot="1" x14ac:dyDescent="0.25">
      <c r="B22" s="16">
        <v>8</v>
      </c>
      <c r="C22" s="17">
        <v>43255</v>
      </c>
      <c r="D22" s="74">
        <v>5248</v>
      </c>
      <c r="E22" s="18">
        <v>3540</v>
      </c>
      <c r="F22" s="18">
        <v>515</v>
      </c>
      <c r="G22" s="18">
        <v>2000</v>
      </c>
      <c r="H22" s="18">
        <f t="shared" si="0"/>
        <v>2055</v>
      </c>
      <c r="I22" s="54" t="s">
        <v>167</v>
      </c>
    </row>
    <row r="23" spans="2:9" ht="16.5" thickTop="1" thickBot="1" x14ac:dyDescent="0.25">
      <c r="B23" s="16">
        <v>9</v>
      </c>
      <c r="C23" s="17">
        <v>43260</v>
      </c>
      <c r="D23" s="74">
        <v>5456</v>
      </c>
      <c r="E23" s="18">
        <v>900</v>
      </c>
      <c r="F23" s="18">
        <v>2055</v>
      </c>
      <c r="G23" s="37">
        <v>0</v>
      </c>
      <c r="H23" s="23">
        <f t="shared" si="0"/>
        <v>2955</v>
      </c>
      <c r="I23" s="54"/>
    </row>
    <row r="24" spans="2:9" ht="16.5" thickTop="1" thickBot="1" x14ac:dyDescent="0.25">
      <c r="B24" s="16">
        <v>10</v>
      </c>
      <c r="C24" s="17">
        <v>43272</v>
      </c>
      <c r="D24" s="74">
        <v>1012</v>
      </c>
      <c r="E24" s="37">
        <v>0</v>
      </c>
      <c r="F24" s="18">
        <v>2955</v>
      </c>
      <c r="G24" s="18">
        <v>300</v>
      </c>
      <c r="H24" s="18">
        <f t="shared" si="0"/>
        <v>2655</v>
      </c>
      <c r="I24" s="54"/>
    </row>
    <row r="25" spans="2:9" ht="16.5" thickTop="1" thickBot="1" x14ac:dyDescent="0.25">
      <c r="B25" s="16">
        <v>11</v>
      </c>
      <c r="C25" s="17">
        <v>43286</v>
      </c>
      <c r="D25" s="74">
        <v>1032</v>
      </c>
      <c r="E25" s="37">
        <v>0</v>
      </c>
      <c r="F25" s="18">
        <v>2655</v>
      </c>
      <c r="G25" s="18">
        <v>700</v>
      </c>
      <c r="H25" s="18">
        <f t="shared" si="0"/>
        <v>1955</v>
      </c>
      <c r="I25" s="54"/>
    </row>
    <row r="26" spans="2:9" ht="16.5" thickTop="1" thickBot="1" x14ac:dyDescent="0.25">
      <c r="B26" s="16">
        <v>12</v>
      </c>
      <c r="C26" s="17">
        <v>43300</v>
      </c>
      <c r="D26" s="74">
        <v>6</v>
      </c>
      <c r="E26" s="37">
        <v>0</v>
      </c>
      <c r="F26" s="18">
        <v>1955</v>
      </c>
      <c r="G26" s="18">
        <v>500</v>
      </c>
      <c r="H26" s="18">
        <f t="shared" si="0"/>
        <v>1455</v>
      </c>
      <c r="I26" s="54"/>
    </row>
    <row r="27" spans="2:9" ht="16.5" thickTop="1" thickBot="1" x14ac:dyDescent="0.25">
      <c r="B27" s="16">
        <v>13</v>
      </c>
      <c r="C27" s="17">
        <v>43314</v>
      </c>
      <c r="D27" s="74">
        <v>22</v>
      </c>
      <c r="E27" s="37">
        <v>0</v>
      </c>
      <c r="F27" s="18">
        <v>1455</v>
      </c>
      <c r="G27" s="18">
        <v>600</v>
      </c>
      <c r="H27" s="18">
        <f t="shared" si="0"/>
        <v>855</v>
      </c>
      <c r="I27" s="54"/>
    </row>
    <row r="28" spans="2:9" ht="16.5" thickTop="1" thickBot="1" x14ac:dyDescent="0.25">
      <c r="B28" s="16">
        <v>14</v>
      </c>
      <c r="C28" s="17">
        <v>43318</v>
      </c>
      <c r="D28" s="74">
        <v>8</v>
      </c>
      <c r="E28" s="18">
        <v>4350</v>
      </c>
      <c r="F28" s="18">
        <v>855</v>
      </c>
      <c r="G28" s="37">
        <v>0</v>
      </c>
      <c r="H28" s="18">
        <f t="shared" si="0"/>
        <v>5205</v>
      </c>
      <c r="I28" s="54"/>
    </row>
    <row r="29" spans="2:9" ht="16.5" thickTop="1" thickBot="1" x14ac:dyDescent="0.25">
      <c r="B29" s="16">
        <v>15</v>
      </c>
      <c r="C29" s="17">
        <v>43321</v>
      </c>
      <c r="D29" s="74">
        <v>33</v>
      </c>
      <c r="E29" s="37">
        <v>0</v>
      </c>
      <c r="F29" s="18">
        <v>5205</v>
      </c>
      <c r="G29" s="18">
        <v>1000</v>
      </c>
      <c r="H29" s="18">
        <f t="shared" si="0"/>
        <v>4205</v>
      </c>
      <c r="I29" s="54"/>
    </row>
    <row r="30" spans="2:9" ht="16.5" thickTop="1" thickBot="1" x14ac:dyDescent="0.25">
      <c r="B30" s="16">
        <v>16</v>
      </c>
      <c r="C30" s="17">
        <v>43328</v>
      </c>
      <c r="D30" s="74">
        <v>45</v>
      </c>
      <c r="E30" s="37">
        <v>0</v>
      </c>
      <c r="F30" s="18">
        <v>4205</v>
      </c>
      <c r="G30" s="18">
        <v>500</v>
      </c>
      <c r="H30" s="18">
        <f t="shared" si="0"/>
        <v>3705</v>
      </c>
      <c r="I30" s="54"/>
    </row>
    <row r="31" spans="2:9" ht="16.5" thickTop="1" thickBot="1" x14ac:dyDescent="0.25">
      <c r="B31" s="16">
        <v>17</v>
      </c>
      <c r="C31" s="17">
        <v>43349</v>
      </c>
      <c r="D31" s="74">
        <v>72</v>
      </c>
      <c r="E31" s="37">
        <v>0</v>
      </c>
      <c r="F31" s="18">
        <v>3705</v>
      </c>
      <c r="G31" s="18">
        <v>500</v>
      </c>
      <c r="H31" s="18">
        <f t="shared" si="0"/>
        <v>3205</v>
      </c>
      <c r="I31" s="54"/>
    </row>
    <row r="32" spans="2:9" ht="16.5" thickTop="1" thickBot="1" x14ac:dyDescent="0.25">
      <c r="B32" s="16">
        <v>18</v>
      </c>
      <c r="C32" s="17">
        <v>43377</v>
      </c>
      <c r="D32" s="74">
        <v>1351</v>
      </c>
      <c r="E32" s="18">
        <v>4350</v>
      </c>
      <c r="F32" s="18">
        <v>3205</v>
      </c>
      <c r="G32" s="37">
        <v>0</v>
      </c>
      <c r="H32" s="18">
        <f t="shared" si="0"/>
        <v>7555</v>
      </c>
      <c r="I32" s="54"/>
    </row>
    <row r="33" spans="2:9" ht="16.5" thickTop="1" thickBot="1" x14ac:dyDescent="0.25">
      <c r="B33" s="16">
        <v>19</v>
      </c>
      <c r="C33" s="17">
        <v>43377</v>
      </c>
      <c r="D33" s="74" t="s">
        <v>150</v>
      </c>
      <c r="E33" s="37">
        <v>0</v>
      </c>
      <c r="F33" s="18">
        <v>7555</v>
      </c>
      <c r="G33" s="18">
        <v>1000</v>
      </c>
      <c r="H33" s="31">
        <f t="shared" si="0"/>
        <v>6555</v>
      </c>
      <c r="I33" s="54"/>
    </row>
    <row r="34" spans="2:9" ht="16.5" thickTop="1" thickBot="1" x14ac:dyDescent="0.25">
      <c r="B34" s="16">
        <v>20</v>
      </c>
      <c r="C34" s="17"/>
      <c r="D34" s="74"/>
      <c r="E34" s="18"/>
      <c r="F34" s="18"/>
      <c r="G34" s="18"/>
      <c r="H34" s="18">
        <f t="shared" si="0"/>
        <v>0</v>
      </c>
      <c r="I34" s="54"/>
    </row>
    <row r="35" spans="2:9" ht="16.5" thickTop="1" thickBot="1" x14ac:dyDescent="0.25">
      <c r="B35" s="16">
        <v>21</v>
      </c>
      <c r="C35" s="17"/>
      <c r="D35" s="74"/>
      <c r="E35" s="18"/>
      <c r="F35" s="18"/>
      <c r="G35" s="18"/>
      <c r="H35" s="18">
        <f t="shared" si="0"/>
        <v>0</v>
      </c>
      <c r="I35" s="54"/>
    </row>
    <row r="36" spans="2:9" ht="16.5" thickTop="1" thickBot="1" x14ac:dyDescent="0.25">
      <c r="B36" s="16">
        <v>22</v>
      </c>
      <c r="C36" s="17"/>
      <c r="D36" s="74"/>
      <c r="E36" s="18"/>
      <c r="F36" s="18"/>
      <c r="G36" s="18"/>
      <c r="H36" s="18">
        <f t="shared" si="0"/>
        <v>0</v>
      </c>
      <c r="I36" s="54"/>
    </row>
    <row r="37" spans="2:9" ht="16.5" thickTop="1" thickBot="1" x14ac:dyDescent="0.25">
      <c r="B37" s="16">
        <v>23</v>
      </c>
      <c r="C37" s="17"/>
      <c r="D37" s="74"/>
      <c r="E37" s="18"/>
      <c r="F37" s="18"/>
      <c r="G37" s="18"/>
      <c r="H37" s="18">
        <f t="shared" si="0"/>
        <v>0</v>
      </c>
      <c r="I37" s="54"/>
    </row>
    <row r="38" spans="2:9" ht="16.5" thickTop="1" thickBot="1" x14ac:dyDescent="0.25">
      <c r="B38" s="16">
        <v>24</v>
      </c>
      <c r="C38" s="17"/>
      <c r="D38" s="76"/>
      <c r="E38" s="18"/>
      <c r="F38" s="18"/>
      <c r="G38" s="18"/>
      <c r="H38" s="18">
        <f t="shared" si="0"/>
        <v>0</v>
      </c>
      <c r="I38" s="54"/>
    </row>
    <row r="39" spans="2:9" ht="16.5" thickTop="1" thickBot="1" x14ac:dyDescent="0.25">
      <c r="B39" s="16">
        <v>25</v>
      </c>
      <c r="C39" s="24"/>
      <c r="D39" s="77"/>
      <c r="E39" s="25"/>
      <c r="F39" s="18"/>
      <c r="G39" s="18"/>
      <c r="H39" s="18">
        <f t="shared" si="0"/>
        <v>0</v>
      </c>
      <c r="I39" s="54"/>
    </row>
    <row r="40" spans="2:9" ht="16.5" thickTop="1" thickBot="1" x14ac:dyDescent="0.25">
      <c r="B40" s="16">
        <v>26</v>
      </c>
      <c r="C40" s="17"/>
      <c r="D40" s="78"/>
      <c r="E40" s="18"/>
      <c r="F40" s="18"/>
      <c r="G40" s="18"/>
      <c r="H40" s="18">
        <f t="shared" si="0"/>
        <v>0</v>
      </c>
      <c r="I40" s="54"/>
    </row>
    <row r="41" spans="2:9" ht="16.5" thickTop="1" thickBot="1" x14ac:dyDescent="0.25">
      <c r="B41" s="16">
        <v>27</v>
      </c>
      <c r="C41" s="17"/>
      <c r="D41" s="74"/>
      <c r="E41" s="18"/>
      <c r="F41" s="18"/>
      <c r="G41" s="18"/>
      <c r="H41" s="18">
        <f t="shared" si="0"/>
        <v>0</v>
      </c>
      <c r="I41" s="54"/>
    </row>
    <row r="42" spans="2:9" ht="16.5" thickTop="1" thickBot="1" x14ac:dyDescent="0.25">
      <c r="B42" s="16">
        <v>28</v>
      </c>
      <c r="C42" s="17"/>
      <c r="D42" s="74"/>
      <c r="E42" s="18"/>
      <c r="F42" s="18"/>
      <c r="G42" s="18"/>
      <c r="H42" s="18">
        <f t="shared" si="0"/>
        <v>0</v>
      </c>
      <c r="I42" s="54"/>
    </row>
    <row r="43" spans="2:9" ht="16.5" thickTop="1" thickBot="1" x14ac:dyDescent="0.25">
      <c r="B43" s="16">
        <v>29</v>
      </c>
      <c r="C43" s="17"/>
      <c r="D43" s="74"/>
      <c r="E43" s="18"/>
      <c r="F43" s="18"/>
      <c r="G43" s="18"/>
      <c r="H43" s="18">
        <f t="shared" si="0"/>
        <v>0</v>
      </c>
      <c r="I43" s="54"/>
    </row>
    <row r="44" spans="2:9" ht="16.5" thickTop="1" thickBot="1" x14ac:dyDescent="0.25">
      <c r="B44" s="16">
        <v>30</v>
      </c>
      <c r="C44" s="17"/>
      <c r="D44" s="74"/>
      <c r="E44" s="18"/>
      <c r="F44" s="18"/>
      <c r="G44" s="18"/>
      <c r="H44" s="18">
        <f t="shared" si="0"/>
        <v>0</v>
      </c>
      <c r="I44" s="54"/>
    </row>
    <row r="45" spans="2:9" ht="21.75" thickTop="1" thickBot="1" x14ac:dyDescent="0.25">
      <c r="B45" s="123" t="s">
        <v>138</v>
      </c>
      <c r="C45" s="124"/>
      <c r="D45" s="125"/>
      <c r="E45" s="26">
        <f>SUM(E15:E44)</f>
        <v>19655</v>
      </c>
      <c r="F45" s="27"/>
      <c r="G45" s="26">
        <f>SUM(G15:G44)</f>
        <v>13100</v>
      </c>
      <c r="H45" s="27"/>
      <c r="I45" s="54"/>
    </row>
    <row r="46" spans="2:9" ht="15.75" thickTop="1" x14ac:dyDescent="0.2"/>
    <row r="47" spans="2:9" x14ac:dyDescent="0.2">
      <c r="B47" s="120" t="s">
        <v>139</v>
      </c>
      <c r="C47" s="120"/>
      <c r="E47" s="121" t="s">
        <v>140</v>
      </c>
      <c r="F47" s="121"/>
      <c r="G47" s="121"/>
      <c r="H47" s="121"/>
      <c r="I47" s="121"/>
    </row>
    <row r="48" spans="2:9" x14ac:dyDescent="0.2">
      <c r="B48" s="120" t="s">
        <v>141</v>
      </c>
      <c r="C48" s="120"/>
      <c r="E48" s="121" t="s">
        <v>142</v>
      </c>
      <c r="F48" s="121"/>
      <c r="G48" s="121"/>
      <c r="H48" s="121"/>
      <c r="I48" s="121"/>
    </row>
    <row r="49" spans="2:9" x14ac:dyDescent="0.2">
      <c r="B49" s="120" t="s">
        <v>143</v>
      </c>
      <c r="C49" s="120"/>
      <c r="E49" s="121" t="s">
        <v>151</v>
      </c>
      <c r="F49" s="121"/>
      <c r="G49" s="121"/>
      <c r="H49" s="121"/>
      <c r="I49" s="121"/>
    </row>
    <row r="50" spans="2:9" x14ac:dyDescent="0.2">
      <c r="B50" s="28"/>
      <c r="C50" s="29"/>
    </row>
    <row r="51" spans="2:9" x14ac:dyDescent="0.2">
      <c r="B51" s="28"/>
      <c r="C51" s="29"/>
    </row>
    <row r="52" spans="2:9" x14ac:dyDescent="0.2">
      <c r="B52" s="28"/>
      <c r="C52" s="29"/>
    </row>
    <row r="53" spans="2:9" x14ac:dyDescent="0.2">
      <c r="B53" s="28"/>
      <c r="C53" s="29"/>
    </row>
    <row r="54" spans="2:9" x14ac:dyDescent="0.2">
      <c r="B54" s="28"/>
      <c r="C54" s="29"/>
    </row>
    <row r="55" spans="2:9" x14ac:dyDescent="0.2">
      <c r="B55" s="28"/>
      <c r="C55" s="29"/>
    </row>
    <row r="56" spans="2:9" x14ac:dyDescent="0.2">
      <c r="B56" s="28"/>
      <c r="C56" s="29"/>
    </row>
  </sheetData>
  <mergeCells count="14">
    <mergeCell ref="B49:C49"/>
    <mergeCell ref="E49:I49"/>
    <mergeCell ref="B3:D4"/>
    <mergeCell ref="G6:H6"/>
    <mergeCell ref="G7:H7"/>
    <mergeCell ref="G9:H9"/>
    <mergeCell ref="G10:H10"/>
    <mergeCell ref="B47:C47"/>
    <mergeCell ref="E47:I47"/>
    <mergeCell ref="E3:I4"/>
    <mergeCell ref="G11:H11"/>
    <mergeCell ref="B45:D45"/>
    <mergeCell ref="B48:C48"/>
    <mergeCell ref="E48:I48"/>
  </mergeCells>
  <pageMargins left="0.70866141732283472" right="0.70866141732283472" top="0.74803149606299213" bottom="0.74803149606299213" header="0.31496062992125984" footer="0.31496062992125984"/>
  <pageSetup paperSize="9" scale="49" orientation="portrait" r:id="rId1"/>
</worksheet>
</file>

<file path=xl/worksheets/sheet5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I56"/>
  <sheetViews>
    <sheetView rightToLeft="1" workbookViewId="0">
      <selection activeCell="G7" sqref="G7"/>
    </sheetView>
  </sheetViews>
  <sheetFormatPr defaultRowHeight="15" x14ac:dyDescent="0.2"/>
  <cols>
    <col min="1" max="1" width="15.5" style="8" customWidth="1"/>
    <col min="2" max="2" width="17.125" style="8" customWidth="1"/>
    <col min="3" max="3" width="25.5" style="9" customWidth="1"/>
    <col min="4" max="4" width="15.75" style="70" customWidth="1"/>
    <col min="5" max="6" width="13.375" style="8" customWidth="1"/>
    <col min="7" max="8" width="13.5" style="8" customWidth="1"/>
    <col min="9" max="9" width="9" style="50"/>
    <col min="10" max="16384" width="9" style="8"/>
  </cols>
  <sheetData>
    <row r="2" spans="2:9" s="6" customFormat="1" ht="14.25" customHeight="1" x14ac:dyDescent="0.2">
      <c r="C2" s="7"/>
      <c r="D2" s="69"/>
      <c r="I2" s="51"/>
    </row>
    <row r="3" spans="2:9" s="1" customFormat="1" ht="17.25" customHeight="1" x14ac:dyDescent="0.2">
      <c r="B3" s="127" t="s">
        <v>121</v>
      </c>
      <c r="C3" s="128"/>
      <c r="D3" s="128"/>
      <c r="E3" s="126" t="s">
        <v>122</v>
      </c>
      <c r="F3" s="126"/>
      <c r="G3" s="126"/>
      <c r="H3" s="126"/>
      <c r="I3" s="126"/>
    </row>
    <row r="4" spans="2:9" s="6" customFormat="1" ht="18" customHeight="1" x14ac:dyDescent="0.2">
      <c r="B4" s="128"/>
      <c r="C4" s="128"/>
      <c r="D4" s="128"/>
      <c r="E4" s="126"/>
      <c r="F4" s="126"/>
      <c r="G4" s="126"/>
      <c r="H4" s="126"/>
      <c r="I4" s="126"/>
    </row>
    <row r="5" spans="2:9" ht="15.75" thickBot="1" x14ac:dyDescent="0.25"/>
    <row r="6" spans="2:9" ht="17.25" thickTop="1" thickBot="1" x14ac:dyDescent="0.25">
      <c r="G6" s="129" t="s">
        <v>123</v>
      </c>
      <c r="H6" s="130"/>
    </row>
    <row r="7" spans="2:9" s="10" customFormat="1" ht="19.5" thickTop="1" thickBot="1" x14ac:dyDescent="0.25">
      <c r="C7" s="11"/>
      <c r="D7" s="71" t="s">
        <v>124</v>
      </c>
      <c r="G7" s="131">
        <v>29</v>
      </c>
      <c r="H7" s="132"/>
      <c r="I7" s="52"/>
    </row>
    <row r="8" spans="2:9" s="10" customFormat="1" ht="18.75" thickTop="1" x14ac:dyDescent="0.2">
      <c r="B8" s="8"/>
      <c r="C8" s="11"/>
      <c r="D8" s="72"/>
      <c r="E8" s="8"/>
      <c r="F8" s="8"/>
      <c r="I8" s="52"/>
    </row>
    <row r="9" spans="2:9" s="10" customFormat="1" ht="18" x14ac:dyDescent="0.2">
      <c r="B9" s="10" t="s">
        <v>125</v>
      </c>
      <c r="C9" s="11" t="str">
        <f>IFERROR(VLOOKUP(G7,'[1]البيانات '!$A$3:$B$102,2,0),"")</f>
        <v>الهادي اسماعيل</v>
      </c>
      <c r="D9" s="72"/>
      <c r="E9" s="10" t="s">
        <v>126</v>
      </c>
      <c r="G9" s="133">
        <f>IFERROR(VLOOKUP(G7,'البيانات '!A3:C78,3,0),"")</f>
        <v>1100281810</v>
      </c>
      <c r="H9" s="133"/>
      <c r="I9" s="52"/>
    </row>
    <row r="10" spans="2:9" ht="18" x14ac:dyDescent="0.2">
      <c r="B10" s="13" t="s">
        <v>127</v>
      </c>
      <c r="E10" s="10" t="s">
        <v>128</v>
      </c>
      <c r="F10" s="10"/>
      <c r="G10" s="134"/>
      <c r="H10" s="134"/>
      <c r="I10" s="52"/>
    </row>
    <row r="11" spans="2:9" ht="20.25" x14ac:dyDescent="0.2">
      <c r="B11" s="14" t="s">
        <v>129</v>
      </c>
      <c r="C11" s="15" t="str">
        <f>IFERROR(VLOOKUP(G7,'البيانات '!A3:D78,4,0),"")</f>
        <v>اطليميس - الدلنجات - طريق المسين</v>
      </c>
      <c r="E11" s="10" t="s">
        <v>130</v>
      </c>
      <c r="F11" s="10"/>
      <c r="G11" s="122" t="str">
        <f>IFERROR(VLOOKUP(G7,'[1]البيانات '!$A$3:$E$102,5,0),"")</f>
        <v>محمد عبدالشفيع</v>
      </c>
      <c r="H11" s="122"/>
    </row>
    <row r="13" spans="2:9" ht="15.75" thickBot="1" x14ac:dyDescent="0.25"/>
    <row r="14" spans="2:9" ht="19.5" thickTop="1" thickBot="1" x14ac:dyDescent="0.25">
      <c r="B14" s="2" t="s">
        <v>131</v>
      </c>
      <c r="C14" s="3" t="s">
        <v>132</v>
      </c>
      <c r="D14" s="73" t="s">
        <v>133</v>
      </c>
      <c r="E14" s="2" t="s">
        <v>134</v>
      </c>
      <c r="F14" s="2" t="s">
        <v>146</v>
      </c>
      <c r="G14" s="2" t="s">
        <v>135</v>
      </c>
      <c r="H14" s="2" t="s">
        <v>136</v>
      </c>
      <c r="I14" s="53" t="s">
        <v>137</v>
      </c>
    </row>
    <row r="15" spans="2:9" ht="16.5" thickTop="1" thickBot="1" x14ac:dyDescent="0.25">
      <c r="B15" s="16">
        <v>1</v>
      </c>
      <c r="C15" s="17">
        <v>43170</v>
      </c>
      <c r="D15" s="74">
        <v>5128</v>
      </c>
      <c r="E15" s="18">
        <v>1440</v>
      </c>
      <c r="F15" s="37">
        <v>0</v>
      </c>
      <c r="G15" s="37">
        <v>0</v>
      </c>
      <c r="H15" s="18">
        <f>E15+F15-G15</f>
        <v>1440</v>
      </c>
      <c r="I15" s="54"/>
    </row>
    <row r="16" spans="2:9" ht="16.5" thickTop="1" thickBot="1" x14ac:dyDescent="0.25">
      <c r="B16" s="16">
        <v>2</v>
      </c>
      <c r="C16" s="17">
        <v>43222</v>
      </c>
      <c r="D16" s="74" t="s">
        <v>150</v>
      </c>
      <c r="E16" s="37">
        <v>0</v>
      </c>
      <c r="F16" s="18">
        <v>1440</v>
      </c>
      <c r="G16" s="18">
        <v>1400</v>
      </c>
      <c r="H16" s="18">
        <f t="shared" ref="H16:H44" si="0">E16+F16-G16</f>
        <v>40</v>
      </c>
      <c r="I16" s="54"/>
    </row>
    <row r="17" spans="2:9" ht="16.5" thickTop="1" thickBot="1" x14ac:dyDescent="0.25">
      <c r="B17" s="16">
        <v>3</v>
      </c>
      <c r="C17" s="17"/>
      <c r="D17" s="74"/>
      <c r="E17" s="19"/>
      <c r="F17" s="18"/>
      <c r="G17" s="18"/>
      <c r="H17" s="18">
        <f t="shared" si="0"/>
        <v>0</v>
      </c>
      <c r="I17" s="54"/>
    </row>
    <row r="18" spans="2:9" ht="16.5" thickTop="1" thickBot="1" x14ac:dyDescent="0.25">
      <c r="B18" s="16">
        <v>4</v>
      </c>
      <c r="C18" s="17"/>
      <c r="D18" s="75"/>
      <c r="E18" s="20"/>
      <c r="F18" s="21"/>
      <c r="G18" s="18"/>
      <c r="H18" s="18">
        <f t="shared" si="0"/>
        <v>0</v>
      </c>
      <c r="I18" s="54"/>
    </row>
    <row r="19" spans="2:9" ht="16.5" thickTop="1" thickBot="1" x14ac:dyDescent="0.25">
      <c r="B19" s="16">
        <v>5</v>
      </c>
      <c r="C19" s="17"/>
      <c r="D19" s="74"/>
      <c r="E19" s="22"/>
      <c r="F19" s="18"/>
      <c r="G19" s="18"/>
      <c r="H19" s="18">
        <f t="shared" si="0"/>
        <v>0</v>
      </c>
      <c r="I19" s="54"/>
    </row>
    <row r="20" spans="2:9" ht="16.5" thickTop="1" thickBot="1" x14ac:dyDescent="0.25">
      <c r="B20" s="16">
        <v>6</v>
      </c>
      <c r="C20" s="17"/>
      <c r="D20" s="74"/>
      <c r="E20" s="18"/>
      <c r="F20" s="18"/>
      <c r="G20" s="18"/>
      <c r="H20" s="18">
        <f t="shared" si="0"/>
        <v>0</v>
      </c>
      <c r="I20" s="54"/>
    </row>
    <row r="21" spans="2:9" ht="16.5" thickTop="1" thickBot="1" x14ac:dyDescent="0.25">
      <c r="B21" s="16">
        <v>7</v>
      </c>
      <c r="C21" s="17"/>
      <c r="D21" s="74"/>
      <c r="E21" s="18"/>
      <c r="F21" s="18"/>
      <c r="G21" s="18"/>
      <c r="H21" s="18">
        <f t="shared" si="0"/>
        <v>0</v>
      </c>
      <c r="I21" s="54"/>
    </row>
    <row r="22" spans="2:9" ht="16.5" thickTop="1" thickBot="1" x14ac:dyDescent="0.25">
      <c r="B22" s="16">
        <v>8</v>
      </c>
      <c r="C22" s="17"/>
      <c r="D22" s="74"/>
      <c r="E22" s="18"/>
      <c r="F22" s="18"/>
      <c r="G22" s="18"/>
      <c r="H22" s="18">
        <f t="shared" si="0"/>
        <v>0</v>
      </c>
      <c r="I22" s="54"/>
    </row>
    <row r="23" spans="2:9" ht="16.5" thickTop="1" thickBot="1" x14ac:dyDescent="0.25">
      <c r="B23" s="16">
        <v>9</v>
      </c>
      <c r="C23" s="17"/>
      <c r="D23" s="74"/>
      <c r="E23" s="18"/>
      <c r="F23" s="18"/>
      <c r="G23" s="18"/>
      <c r="H23" s="23">
        <f t="shared" si="0"/>
        <v>0</v>
      </c>
      <c r="I23" s="54"/>
    </row>
    <row r="24" spans="2:9" ht="16.5" thickTop="1" thickBot="1" x14ac:dyDescent="0.25">
      <c r="B24" s="16">
        <v>10</v>
      </c>
      <c r="C24" s="17"/>
      <c r="D24" s="74"/>
      <c r="E24" s="18"/>
      <c r="F24" s="18"/>
      <c r="G24" s="18"/>
      <c r="H24" s="18">
        <f t="shared" si="0"/>
        <v>0</v>
      </c>
      <c r="I24" s="54"/>
    </row>
    <row r="25" spans="2:9" ht="16.5" thickTop="1" thickBot="1" x14ac:dyDescent="0.25">
      <c r="B25" s="16">
        <v>11</v>
      </c>
      <c r="C25" s="17"/>
      <c r="D25" s="74"/>
      <c r="E25" s="18"/>
      <c r="F25" s="18"/>
      <c r="G25" s="18"/>
      <c r="H25" s="18">
        <f t="shared" si="0"/>
        <v>0</v>
      </c>
      <c r="I25" s="54"/>
    </row>
    <row r="26" spans="2:9" ht="16.5" thickTop="1" thickBot="1" x14ac:dyDescent="0.25">
      <c r="B26" s="16">
        <v>12</v>
      </c>
      <c r="C26" s="17"/>
      <c r="D26" s="74"/>
      <c r="E26" s="18"/>
      <c r="F26" s="18"/>
      <c r="G26" s="18"/>
      <c r="H26" s="18">
        <f t="shared" si="0"/>
        <v>0</v>
      </c>
      <c r="I26" s="54"/>
    </row>
    <row r="27" spans="2:9" ht="16.5" thickTop="1" thickBot="1" x14ac:dyDescent="0.25">
      <c r="B27" s="16">
        <v>13</v>
      </c>
      <c r="C27" s="17"/>
      <c r="D27" s="74"/>
      <c r="E27" s="18"/>
      <c r="F27" s="18"/>
      <c r="G27" s="18"/>
      <c r="H27" s="18">
        <f t="shared" si="0"/>
        <v>0</v>
      </c>
      <c r="I27" s="54"/>
    </row>
    <row r="28" spans="2:9" ht="16.5" thickTop="1" thickBot="1" x14ac:dyDescent="0.25">
      <c r="B28" s="16">
        <v>14</v>
      </c>
      <c r="C28" s="17"/>
      <c r="D28" s="74"/>
      <c r="E28" s="18"/>
      <c r="F28" s="18"/>
      <c r="G28" s="18"/>
      <c r="H28" s="18">
        <f t="shared" si="0"/>
        <v>0</v>
      </c>
      <c r="I28" s="54"/>
    </row>
    <row r="29" spans="2:9" ht="16.5" thickTop="1" thickBot="1" x14ac:dyDescent="0.25">
      <c r="B29" s="16">
        <v>15</v>
      </c>
      <c r="C29" s="17"/>
      <c r="D29" s="74"/>
      <c r="E29" s="18"/>
      <c r="F29" s="18"/>
      <c r="G29" s="18"/>
      <c r="H29" s="18">
        <f t="shared" si="0"/>
        <v>0</v>
      </c>
      <c r="I29" s="54"/>
    </row>
    <row r="30" spans="2:9" ht="16.5" thickTop="1" thickBot="1" x14ac:dyDescent="0.25">
      <c r="B30" s="16">
        <v>16</v>
      </c>
      <c r="C30" s="17"/>
      <c r="D30" s="74"/>
      <c r="E30" s="18"/>
      <c r="F30" s="18"/>
      <c r="G30" s="18"/>
      <c r="H30" s="18">
        <f t="shared" si="0"/>
        <v>0</v>
      </c>
      <c r="I30" s="54"/>
    </row>
    <row r="31" spans="2:9" ht="16.5" thickTop="1" thickBot="1" x14ac:dyDescent="0.25">
      <c r="B31" s="16">
        <v>17</v>
      </c>
      <c r="C31" s="17"/>
      <c r="D31" s="74"/>
      <c r="E31" s="18"/>
      <c r="F31" s="18"/>
      <c r="G31" s="18"/>
      <c r="H31" s="18">
        <f t="shared" si="0"/>
        <v>0</v>
      </c>
      <c r="I31" s="54"/>
    </row>
    <row r="32" spans="2:9" ht="16.5" thickTop="1" thickBot="1" x14ac:dyDescent="0.25">
      <c r="B32" s="16">
        <v>18</v>
      </c>
      <c r="C32" s="17"/>
      <c r="D32" s="74"/>
      <c r="E32" s="18"/>
      <c r="F32" s="18"/>
      <c r="G32" s="18"/>
      <c r="H32" s="18">
        <f t="shared" si="0"/>
        <v>0</v>
      </c>
      <c r="I32" s="54"/>
    </row>
    <row r="33" spans="2:9" ht="16.5" thickTop="1" thickBot="1" x14ac:dyDescent="0.25">
      <c r="B33" s="16">
        <v>19</v>
      </c>
      <c r="C33" s="17"/>
      <c r="D33" s="74"/>
      <c r="E33" s="18"/>
      <c r="F33" s="18"/>
      <c r="G33" s="18"/>
      <c r="H33" s="18">
        <f t="shared" si="0"/>
        <v>0</v>
      </c>
      <c r="I33" s="54"/>
    </row>
    <row r="34" spans="2:9" ht="16.5" thickTop="1" thickBot="1" x14ac:dyDescent="0.25">
      <c r="B34" s="16">
        <v>20</v>
      </c>
      <c r="C34" s="17"/>
      <c r="D34" s="74"/>
      <c r="E34" s="18"/>
      <c r="F34" s="18"/>
      <c r="G34" s="18"/>
      <c r="H34" s="18">
        <f t="shared" si="0"/>
        <v>0</v>
      </c>
      <c r="I34" s="54"/>
    </row>
    <row r="35" spans="2:9" ht="16.5" thickTop="1" thickBot="1" x14ac:dyDescent="0.25">
      <c r="B35" s="16">
        <v>21</v>
      </c>
      <c r="C35" s="17"/>
      <c r="D35" s="74"/>
      <c r="E35" s="18"/>
      <c r="F35" s="18"/>
      <c r="G35" s="18"/>
      <c r="H35" s="18">
        <f t="shared" si="0"/>
        <v>0</v>
      </c>
      <c r="I35" s="54"/>
    </row>
    <row r="36" spans="2:9" ht="16.5" thickTop="1" thickBot="1" x14ac:dyDescent="0.25">
      <c r="B36" s="16">
        <v>22</v>
      </c>
      <c r="C36" s="17"/>
      <c r="D36" s="74"/>
      <c r="E36" s="18"/>
      <c r="F36" s="18"/>
      <c r="G36" s="18"/>
      <c r="H36" s="18">
        <f t="shared" si="0"/>
        <v>0</v>
      </c>
      <c r="I36" s="54"/>
    </row>
    <row r="37" spans="2:9" ht="16.5" thickTop="1" thickBot="1" x14ac:dyDescent="0.25">
      <c r="B37" s="16">
        <v>23</v>
      </c>
      <c r="C37" s="17"/>
      <c r="D37" s="74"/>
      <c r="E37" s="18"/>
      <c r="F37" s="18"/>
      <c r="G37" s="18"/>
      <c r="H37" s="18">
        <f t="shared" si="0"/>
        <v>0</v>
      </c>
      <c r="I37" s="54"/>
    </row>
    <row r="38" spans="2:9" ht="16.5" thickTop="1" thickBot="1" x14ac:dyDescent="0.25">
      <c r="B38" s="16">
        <v>24</v>
      </c>
      <c r="C38" s="17"/>
      <c r="D38" s="76"/>
      <c r="E38" s="18"/>
      <c r="F38" s="18"/>
      <c r="G38" s="18"/>
      <c r="H38" s="18">
        <f t="shared" si="0"/>
        <v>0</v>
      </c>
      <c r="I38" s="54"/>
    </row>
    <row r="39" spans="2:9" ht="16.5" thickTop="1" thickBot="1" x14ac:dyDescent="0.25">
      <c r="B39" s="16">
        <v>25</v>
      </c>
      <c r="C39" s="24"/>
      <c r="D39" s="77"/>
      <c r="E39" s="25"/>
      <c r="F39" s="18"/>
      <c r="G39" s="18"/>
      <c r="H39" s="18">
        <f t="shared" si="0"/>
        <v>0</v>
      </c>
      <c r="I39" s="54"/>
    </row>
    <row r="40" spans="2:9" ht="16.5" thickTop="1" thickBot="1" x14ac:dyDescent="0.25">
      <c r="B40" s="16">
        <v>26</v>
      </c>
      <c r="C40" s="17"/>
      <c r="D40" s="78"/>
      <c r="E40" s="18"/>
      <c r="F40" s="18"/>
      <c r="G40" s="18"/>
      <c r="H40" s="18">
        <f t="shared" si="0"/>
        <v>0</v>
      </c>
      <c r="I40" s="54"/>
    </row>
    <row r="41" spans="2:9" ht="16.5" thickTop="1" thickBot="1" x14ac:dyDescent="0.25">
      <c r="B41" s="16">
        <v>27</v>
      </c>
      <c r="C41" s="17"/>
      <c r="D41" s="74"/>
      <c r="E41" s="18"/>
      <c r="F41" s="18"/>
      <c r="G41" s="18"/>
      <c r="H41" s="18">
        <f t="shared" si="0"/>
        <v>0</v>
      </c>
      <c r="I41" s="54"/>
    </row>
    <row r="42" spans="2:9" ht="16.5" thickTop="1" thickBot="1" x14ac:dyDescent="0.25">
      <c r="B42" s="16">
        <v>28</v>
      </c>
      <c r="C42" s="17"/>
      <c r="D42" s="74"/>
      <c r="E42" s="18"/>
      <c r="F42" s="18"/>
      <c r="G42" s="18"/>
      <c r="H42" s="18">
        <f t="shared" si="0"/>
        <v>0</v>
      </c>
      <c r="I42" s="54"/>
    </row>
    <row r="43" spans="2:9" ht="16.5" thickTop="1" thickBot="1" x14ac:dyDescent="0.25">
      <c r="B43" s="16">
        <v>29</v>
      </c>
      <c r="C43" s="17"/>
      <c r="D43" s="74"/>
      <c r="E43" s="18"/>
      <c r="F43" s="18"/>
      <c r="G43" s="18"/>
      <c r="H43" s="18">
        <f t="shared" si="0"/>
        <v>0</v>
      </c>
      <c r="I43" s="54"/>
    </row>
    <row r="44" spans="2:9" ht="16.5" thickTop="1" thickBot="1" x14ac:dyDescent="0.25">
      <c r="B44" s="16">
        <v>30</v>
      </c>
      <c r="C44" s="17"/>
      <c r="D44" s="74"/>
      <c r="E44" s="18"/>
      <c r="F44" s="18"/>
      <c r="G44" s="18"/>
      <c r="H44" s="18">
        <f t="shared" si="0"/>
        <v>0</v>
      </c>
      <c r="I44" s="54"/>
    </row>
    <row r="45" spans="2:9" ht="21.75" thickTop="1" thickBot="1" x14ac:dyDescent="0.25">
      <c r="B45" s="123" t="s">
        <v>138</v>
      </c>
      <c r="C45" s="124"/>
      <c r="D45" s="125"/>
      <c r="E45" s="26">
        <f>SUM(E15:E44)</f>
        <v>1440</v>
      </c>
      <c r="F45" s="27"/>
      <c r="G45" s="26">
        <f>SUM(G15:G44)</f>
        <v>1400</v>
      </c>
      <c r="H45" s="27"/>
      <c r="I45" s="54"/>
    </row>
    <row r="46" spans="2:9" ht="15.75" thickTop="1" x14ac:dyDescent="0.2"/>
    <row r="47" spans="2:9" x14ac:dyDescent="0.2">
      <c r="B47" s="120" t="s">
        <v>139</v>
      </c>
      <c r="C47" s="120"/>
      <c r="E47" s="121" t="s">
        <v>140</v>
      </c>
      <c r="F47" s="121"/>
      <c r="G47" s="121"/>
      <c r="H47" s="121"/>
      <c r="I47" s="121"/>
    </row>
    <row r="48" spans="2:9" x14ac:dyDescent="0.2">
      <c r="B48" s="120" t="s">
        <v>141</v>
      </c>
      <c r="C48" s="120"/>
      <c r="E48" s="121" t="s">
        <v>142</v>
      </c>
      <c r="F48" s="121"/>
      <c r="G48" s="121"/>
      <c r="H48" s="121"/>
      <c r="I48" s="121"/>
    </row>
    <row r="49" spans="2:9" x14ac:dyDescent="0.2">
      <c r="B49" s="120" t="s">
        <v>143</v>
      </c>
      <c r="C49" s="120"/>
      <c r="E49" s="121" t="s">
        <v>151</v>
      </c>
      <c r="F49" s="121"/>
      <c r="G49" s="121"/>
      <c r="H49" s="121"/>
      <c r="I49" s="121"/>
    </row>
    <row r="50" spans="2:9" x14ac:dyDescent="0.2">
      <c r="B50" s="28"/>
      <c r="C50" s="29"/>
    </row>
    <row r="51" spans="2:9" x14ac:dyDescent="0.2">
      <c r="B51" s="28"/>
      <c r="C51" s="29"/>
    </row>
    <row r="52" spans="2:9" x14ac:dyDescent="0.2">
      <c r="B52" s="28"/>
      <c r="C52" s="29"/>
    </row>
    <row r="53" spans="2:9" x14ac:dyDescent="0.2">
      <c r="B53" s="28"/>
      <c r="C53" s="29"/>
    </row>
    <row r="54" spans="2:9" x14ac:dyDescent="0.2">
      <c r="B54" s="28"/>
      <c r="C54" s="29"/>
    </row>
    <row r="55" spans="2:9" x14ac:dyDescent="0.2">
      <c r="B55" s="28"/>
      <c r="C55" s="29"/>
    </row>
    <row r="56" spans="2:9" x14ac:dyDescent="0.2">
      <c r="B56" s="28"/>
      <c r="C56" s="29"/>
    </row>
  </sheetData>
  <mergeCells count="14">
    <mergeCell ref="B49:C49"/>
    <mergeCell ref="E49:I49"/>
    <mergeCell ref="B3:D4"/>
    <mergeCell ref="G6:H6"/>
    <mergeCell ref="G7:H7"/>
    <mergeCell ref="G9:H9"/>
    <mergeCell ref="G10:H10"/>
    <mergeCell ref="B47:C47"/>
    <mergeCell ref="E47:I47"/>
    <mergeCell ref="E3:I4"/>
    <mergeCell ref="G11:H11"/>
    <mergeCell ref="B45:D45"/>
    <mergeCell ref="B48:C48"/>
    <mergeCell ref="E48:I48"/>
  </mergeCells>
  <pageMargins left="0.7" right="0.7" top="0.75" bottom="0.75" header="0.3" footer="0.3"/>
</worksheet>
</file>

<file path=xl/worksheets/sheet5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I56"/>
  <sheetViews>
    <sheetView rightToLeft="1" workbookViewId="0">
      <selection activeCell="G7" sqref="G7"/>
    </sheetView>
  </sheetViews>
  <sheetFormatPr defaultRowHeight="15" x14ac:dyDescent="0.2"/>
  <cols>
    <col min="1" max="1" width="15.5" style="8" customWidth="1"/>
    <col min="2" max="2" width="17.125" style="8" customWidth="1"/>
    <col min="3" max="3" width="25.5" style="9" customWidth="1"/>
    <col min="4" max="4" width="15.75" style="70" customWidth="1"/>
    <col min="5" max="6" width="13.375" style="8" customWidth="1"/>
    <col min="7" max="8" width="13.5" style="8" customWidth="1"/>
    <col min="9" max="9" width="9" style="50"/>
    <col min="10" max="16384" width="9" style="8"/>
  </cols>
  <sheetData>
    <row r="2" spans="2:9" s="6" customFormat="1" ht="14.25" customHeight="1" x14ac:dyDescent="0.2">
      <c r="C2" s="7"/>
      <c r="D2" s="69"/>
      <c r="I2" s="51"/>
    </row>
    <row r="3" spans="2:9" s="1" customFormat="1" ht="17.25" customHeight="1" x14ac:dyDescent="0.2">
      <c r="B3" s="127" t="s">
        <v>121</v>
      </c>
      <c r="C3" s="128"/>
      <c r="D3" s="128"/>
      <c r="E3" s="126" t="s">
        <v>122</v>
      </c>
      <c r="F3" s="126"/>
      <c r="G3" s="126"/>
      <c r="H3" s="126"/>
      <c r="I3" s="126"/>
    </row>
    <row r="4" spans="2:9" s="6" customFormat="1" ht="18" customHeight="1" x14ac:dyDescent="0.2">
      <c r="B4" s="128"/>
      <c r="C4" s="128"/>
      <c r="D4" s="128"/>
      <c r="E4" s="126"/>
      <c r="F4" s="126"/>
      <c r="G4" s="126"/>
      <c r="H4" s="126"/>
      <c r="I4" s="126"/>
    </row>
    <row r="5" spans="2:9" ht="15.75" thickBot="1" x14ac:dyDescent="0.25"/>
    <row r="6" spans="2:9" ht="17.25" thickTop="1" thickBot="1" x14ac:dyDescent="0.25">
      <c r="G6" s="129" t="s">
        <v>123</v>
      </c>
      <c r="H6" s="130"/>
    </row>
    <row r="7" spans="2:9" s="10" customFormat="1" ht="19.5" thickTop="1" thickBot="1" x14ac:dyDescent="0.25">
      <c r="C7" s="11"/>
      <c r="D7" s="71" t="s">
        <v>124</v>
      </c>
      <c r="G7" s="131">
        <v>30</v>
      </c>
      <c r="H7" s="132"/>
      <c r="I7" s="52"/>
    </row>
    <row r="8" spans="2:9" s="10" customFormat="1" ht="18.75" thickTop="1" x14ac:dyDescent="0.2">
      <c r="B8" s="8"/>
      <c r="C8" s="11"/>
      <c r="D8" s="72"/>
      <c r="E8" s="8"/>
      <c r="F8" s="8"/>
      <c r="I8" s="52"/>
    </row>
    <row r="9" spans="2:9" s="10" customFormat="1" ht="18" x14ac:dyDescent="0.2">
      <c r="B9" s="10" t="s">
        <v>125</v>
      </c>
      <c r="C9" s="11" t="str">
        <f>IFERROR(VLOOKUP(G7,'[1]البيانات '!$A$3:$B$102,2,0),"")</f>
        <v xml:space="preserve">احمد تركي </v>
      </c>
      <c r="D9" s="72"/>
      <c r="E9" s="10" t="s">
        <v>126</v>
      </c>
      <c r="G9" s="133">
        <f>IFERROR(VLOOKUP(G7,'البيانات '!A3:C78,3,0),"")</f>
        <v>1003221948</v>
      </c>
      <c r="H9" s="133"/>
      <c r="I9" s="52"/>
    </row>
    <row r="10" spans="2:9" ht="18" x14ac:dyDescent="0.2">
      <c r="B10" s="13" t="s">
        <v>127</v>
      </c>
      <c r="E10" s="10" t="s">
        <v>128</v>
      </c>
      <c r="F10" s="10"/>
      <c r="G10" s="134"/>
      <c r="H10" s="134"/>
      <c r="I10" s="52"/>
    </row>
    <row r="11" spans="2:9" ht="20.25" x14ac:dyDescent="0.2">
      <c r="B11" s="14" t="s">
        <v>129</v>
      </c>
      <c r="C11" s="15" t="str">
        <f>IFERROR(VLOOKUP(G7,'البيانات '!A3:D78,4,0),"")</f>
        <v>الدلنجات - بعد البوابه طريق المسين</v>
      </c>
      <c r="E11" s="10" t="s">
        <v>130</v>
      </c>
      <c r="F11" s="10"/>
      <c r="G11" s="122" t="str">
        <f>IFERROR(VLOOKUP(G7,'[1]البيانات '!$A$3:$E$102,5,0),"")</f>
        <v>محمد عبدالشفيع</v>
      </c>
      <c r="H11" s="122"/>
    </row>
    <row r="13" spans="2:9" ht="15.75" thickBot="1" x14ac:dyDescent="0.25"/>
    <row r="14" spans="2:9" ht="19.5" thickTop="1" thickBot="1" x14ac:dyDescent="0.25">
      <c r="B14" s="2" t="s">
        <v>131</v>
      </c>
      <c r="C14" s="3" t="s">
        <v>132</v>
      </c>
      <c r="D14" s="73" t="s">
        <v>133</v>
      </c>
      <c r="E14" s="2" t="s">
        <v>134</v>
      </c>
      <c r="F14" s="2" t="s">
        <v>146</v>
      </c>
      <c r="G14" s="2" t="s">
        <v>135</v>
      </c>
      <c r="H14" s="2" t="s">
        <v>136</v>
      </c>
      <c r="I14" s="53" t="s">
        <v>137</v>
      </c>
    </row>
    <row r="15" spans="2:9" ht="16.5" thickTop="1" thickBot="1" x14ac:dyDescent="0.25">
      <c r="B15" s="16">
        <v>1</v>
      </c>
      <c r="C15" s="17">
        <v>43170</v>
      </c>
      <c r="D15" s="74">
        <v>5130</v>
      </c>
      <c r="E15" s="18">
        <v>5090</v>
      </c>
      <c r="F15" s="37">
        <v>0</v>
      </c>
      <c r="G15" s="37">
        <v>0</v>
      </c>
      <c r="H15" s="18">
        <f>E15+F15-G15</f>
        <v>5090</v>
      </c>
      <c r="I15" s="54"/>
    </row>
    <row r="16" spans="2:9" ht="16.5" thickTop="1" thickBot="1" x14ac:dyDescent="0.25">
      <c r="B16" s="16">
        <v>2</v>
      </c>
      <c r="C16" s="17">
        <v>43172</v>
      </c>
      <c r="D16" s="74">
        <v>5335</v>
      </c>
      <c r="E16" s="37"/>
      <c r="F16" s="18">
        <v>5090</v>
      </c>
      <c r="G16" s="18">
        <v>1500</v>
      </c>
      <c r="H16" s="18">
        <f t="shared" ref="H16:H44" si="0">E16+F16-G16</f>
        <v>3590</v>
      </c>
      <c r="I16" s="54"/>
    </row>
    <row r="17" spans="2:9" ht="16.5" thickTop="1" thickBot="1" x14ac:dyDescent="0.25">
      <c r="B17" s="16">
        <v>3</v>
      </c>
      <c r="C17" s="17">
        <v>43186</v>
      </c>
      <c r="D17" s="74">
        <v>5350</v>
      </c>
      <c r="E17" s="95"/>
      <c r="F17" s="18">
        <v>3590</v>
      </c>
      <c r="G17" s="18">
        <v>1000</v>
      </c>
      <c r="H17" s="18">
        <f t="shared" si="0"/>
        <v>2590</v>
      </c>
      <c r="I17" s="54"/>
    </row>
    <row r="18" spans="2:9" ht="16.5" thickTop="1" thickBot="1" x14ac:dyDescent="0.25">
      <c r="B18" s="16">
        <v>4</v>
      </c>
      <c r="C18" s="17">
        <v>43213</v>
      </c>
      <c r="D18" s="75">
        <v>5217</v>
      </c>
      <c r="E18" s="20">
        <v>2100</v>
      </c>
      <c r="F18" s="21">
        <v>2590</v>
      </c>
      <c r="G18" s="37"/>
      <c r="H18" s="18">
        <f t="shared" si="0"/>
        <v>4690</v>
      </c>
      <c r="I18" s="54"/>
    </row>
    <row r="19" spans="2:9" ht="16.5" thickTop="1" thickBot="1" x14ac:dyDescent="0.25">
      <c r="B19" s="16">
        <v>5</v>
      </c>
      <c r="C19" s="17">
        <v>43236</v>
      </c>
      <c r="D19" s="74">
        <v>5420</v>
      </c>
      <c r="E19" s="36"/>
      <c r="F19" s="18">
        <v>4690</v>
      </c>
      <c r="G19" s="18">
        <v>500</v>
      </c>
      <c r="H19" s="18">
        <f t="shared" si="0"/>
        <v>4190</v>
      </c>
      <c r="I19" s="54"/>
    </row>
    <row r="20" spans="2:9" ht="16.5" thickTop="1" thickBot="1" x14ac:dyDescent="0.25">
      <c r="B20" s="16">
        <v>6</v>
      </c>
      <c r="C20" s="17">
        <v>43278</v>
      </c>
      <c r="D20" s="74">
        <v>1023</v>
      </c>
      <c r="E20" s="37"/>
      <c r="F20" s="18">
        <v>4190</v>
      </c>
      <c r="G20" s="18">
        <v>1000</v>
      </c>
      <c r="H20" s="18">
        <f t="shared" si="0"/>
        <v>3190</v>
      </c>
      <c r="I20" s="54"/>
    </row>
    <row r="21" spans="2:9" ht="16.5" thickTop="1" thickBot="1" x14ac:dyDescent="0.25">
      <c r="B21" s="16">
        <v>7</v>
      </c>
      <c r="C21" s="17">
        <v>43279</v>
      </c>
      <c r="D21" s="74">
        <v>5476</v>
      </c>
      <c r="E21" s="18">
        <v>3850</v>
      </c>
      <c r="F21" s="18">
        <v>3190</v>
      </c>
      <c r="G21" s="37"/>
      <c r="H21" s="18">
        <f t="shared" si="0"/>
        <v>7040</v>
      </c>
      <c r="I21" s="54"/>
    </row>
    <row r="22" spans="2:9" ht="16.5" thickTop="1" thickBot="1" x14ac:dyDescent="0.25">
      <c r="B22" s="16">
        <v>8</v>
      </c>
      <c r="C22" s="17">
        <v>43292</v>
      </c>
      <c r="D22" s="74">
        <v>1044</v>
      </c>
      <c r="E22" s="37"/>
      <c r="F22" s="18">
        <v>7040</v>
      </c>
      <c r="G22" s="18">
        <v>500</v>
      </c>
      <c r="H22" s="18">
        <f t="shared" si="0"/>
        <v>6540</v>
      </c>
      <c r="I22" s="54"/>
    </row>
    <row r="23" spans="2:9" ht="16.5" thickTop="1" thickBot="1" x14ac:dyDescent="0.25">
      <c r="B23" s="16">
        <v>9</v>
      </c>
      <c r="C23" s="17">
        <v>43306</v>
      </c>
      <c r="D23" s="74">
        <v>12</v>
      </c>
      <c r="E23" s="37"/>
      <c r="F23" s="18">
        <v>7040</v>
      </c>
      <c r="G23" s="18">
        <v>500</v>
      </c>
      <c r="H23" s="23">
        <f t="shared" si="0"/>
        <v>6540</v>
      </c>
      <c r="I23" s="54"/>
    </row>
    <row r="24" spans="2:9" ht="16.5" thickTop="1" thickBot="1" x14ac:dyDescent="0.25">
      <c r="B24" s="16">
        <v>10</v>
      </c>
      <c r="C24" s="17">
        <v>43320</v>
      </c>
      <c r="D24" s="74">
        <v>32</v>
      </c>
      <c r="E24" s="37"/>
      <c r="F24" s="18">
        <v>6540</v>
      </c>
      <c r="G24" s="18">
        <v>500</v>
      </c>
      <c r="H24" s="18">
        <f t="shared" si="0"/>
        <v>6040</v>
      </c>
      <c r="I24" s="54"/>
    </row>
    <row r="25" spans="2:9" ht="16.5" thickTop="1" thickBot="1" x14ac:dyDescent="0.25">
      <c r="B25" s="16">
        <v>11</v>
      </c>
      <c r="C25" s="17">
        <v>43341</v>
      </c>
      <c r="D25" s="74">
        <v>60</v>
      </c>
      <c r="E25" s="37"/>
      <c r="F25" s="18">
        <v>6040</v>
      </c>
      <c r="G25" s="18">
        <v>500</v>
      </c>
      <c r="H25" s="18">
        <f t="shared" si="0"/>
        <v>5540</v>
      </c>
      <c r="I25" s="54"/>
    </row>
    <row r="26" spans="2:9" ht="16.5" thickTop="1" thickBot="1" x14ac:dyDescent="0.25">
      <c r="B26" s="16">
        <v>12</v>
      </c>
      <c r="C26" s="17">
        <v>43345</v>
      </c>
      <c r="D26" s="74">
        <v>24</v>
      </c>
      <c r="E26" s="18">
        <v>2950</v>
      </c>
      <c r="F26" s="18">
        <v>5040</v>
      </c>
      <c r="G26" s="37"/>
      <c r="H26" s="18">
        <f t="shared" si="0"/>
        <v>7990</v>
      </c>
      <c r="I26" s="54"/>
    </row>
    <row r="27" spans="2:9" ht="16.5" thickTop="1" thickBot="1" x14ac:dyDescent="0.25">
      <c r="B27" s="16">
        <v>13</v>
      </c>
      <c r="C27" s="17">
        <v>43348</v>
      </c>
      <c r="D27" s="74">
        <v>69</v>
      </c>
      <c r="E27" s="37"/>
      <c r="F27" s="18">
        <v>7990</v>
      </c>
      <c r="G27" s="18">
        <v>500</v>
      </c>
      <c r="H27" s="18">
        <f t="shared" si="0"/>
        <v>7490</v>
      </c>
      <c r="I27" s="54"/>
    </row>
    <row r="28" spans="2:9" ht="16.5" thickTop="1" thickBot="1" x14ac:dyDescent="0.25">
      <c r="B28" s="16">
        <v>14</v>
      </c>
      <c r="C28" s="17">
        <v>43362</v>
      </c>
      <c r="D28" s="74">
        <v>98</v>
      </c>
      <c r="E28" s="37"/>
      <c r="F28" s="18">
        <v>7490</v>
      </c>
      <c r="G28" s="18">
        <v>500</v>
      </c>
      <c r="H28" s="31">
        <f t="shared" si="0"/>
        <v>6990</v>
      </c>
      <c r="I28" s="54"/>
    </row>
    <row r="29" spans="2:9" ht="16.5" thickTop="1" thickBot="1" x14ac:dyDescent="0.25">
      <c r="B29" s="16">
        <v>15</v>
      </c>
      <c r="C29" s="17"/>
      <c r="D29" s="74"/>
      <c r="E29" s="18"/>
      <c r="F29" s="18"/>
      <c r="G29" s="18"/>
      <c r="H29" s="18">
        <f t="shared" si="0"/>
        <v>0</v>
      </c>
      <c r="I29" s="54"/>
    </row>
    <row r="30" spans="2:9" ht="16.5" thickTop="1" thickBot="1" x14ac:dyDescent="0.25">
      <c r="B30" s="16">
        <v>16</v>
      </c>
      <c r="C30" s="17"/>
      <c r="D30" s="74"/>
      <c r="E30" s="18"/>
      <c r="F30" s="18"/>
      <c r="G30" s="18"/>
      <c r="H30" s="18">
        <f t="shared" si="0"/>
        <v>0</v>
      </c>
      <c r="I30" s="54"/>
    </row>
    <row r="31" spans="2:9" ht="16.5" thickTop="1" thickBot="1" x14ac:dyDescent="0.25">
      <c r="B31" s="16">
        <v>17</v>
      </c>
      <c r="C31" s="17"/>
      <c r="D31" s="74"/>
      <c r="E31" s="18"/>
      <c r="F31" s="18"/>
      <c r="G31" s="18"/>
      <c r="H31" s="18">
        <f t="shared" si="0"/>
        <v>0</v>
      </c>
      <c r="I31" s="54"/>
    </row>
    <row r="32" spans="2:9" ht="16.5" thickTop="1" thickBot="1" x14ac:dyDescent="0.25">
      <c r="B32" s="16">
        <v>18</v>
      </c>
      <c r="C32" s="17"/>
      <c r="D32" s="74"/>
      <c r="E32" s="18"/>
      <c r="F32" s="18"/>
      <c r="G32" s="18"/>
      <c r="H32" s="18">
        <f t="shared" si="0"/>
        <v>0</v>
      </c>
      <c r="I32" s="54"/>
    </row>
    <row r="33" spans="2:9" ht="16.5" thickTop="1" thickBot="1" x14ac:dyDescent="0.25">
      <c r="B33" s="16">
        <v>19</v>
      </c>
      <c r="C33" s="17"/>
      <c r="D33" s="74"/>
      <c r="E33" s="18"/>
      <c r="F33" s="18"/>
      <c r="G33" s="18"/>
      <c r="H33" s="18">
        <f t="shared" si="0"/>
        <v>0</v>
      </c>
      <c r="I33" s="54"/>
    </row>
    <row r="34" spans="2:9" ht="16.5" thickTop="1" thickBot="1" x14ac:dyDescent="0.25">
      <c r="B34" s="16">
        <v>20</v>
      </c>
      <c r="C34" s="17"/>
      <c r="D34" s="74"/>
      <c r="E34" s="18"/>
      <c r="F34" s="18"/>
      <c r="G34" s="18"/>
      <c r="H34" s="18">
        <f t="shared" si="0"/>
        <v>0</v>
      </c>
      <c r="I34" s="54"/>
    </row>
    <row r="35" spans="2:9" ht="16.5" thickTop="1" thickBot="1" x14ac:dyDescent="0.25">
      <c r="B35" s="16">
        <v>21</v>
      </c>
      <c r="C35" s="17"/>
      <c r="D35" s="74"/>
      <c r="E35" s="18"/>
      <c r="F35" s="18"/>
      <c r="G35" s="18"/>
      <c r="H35" s="18">
        <f t="shared" si="0"/>
        <v>0</v>
      </c>
      <c r="I35" s="54"/>
    </row>
    <row r="36" spans="2:9" ht="16.5" thickTop="1" thickBot="1" x14ac:dyDescent="0.25">
      <c r="B36" s="16">
        <v>22</v>
      </c>
      <c r="C36" s="17"/>
      <c r="D36" s="74"/>
      <c r="E36" s="18"/>
      <c r="F36" s="18"/>
      <c r="G36" s="18"/>
      <c r="H36" s="18">
        <f t="shared" si="0"/>
        <v>0</v>
      </c>
      <c r="I36" s="54"/>
    </row>
    <row r="37" spans="2:9" ht="16.5" thickTop="1" thickBot="1" x14ac:dyDescent="0.25">
      <c r="B37" s="16">
        <v>23</v>
      </c>
      <c r="C37" s="17"/>
      <c r="D37" s="74"/>
      <c r="E37" s="18"/>
      <c r="F37" s="18"/>
      <c r="G37" s="18"/>
      <c r="H37" s="18">
        <f t="shared" si="0"/>
        <v>0</v>
      </c>
      <c r="I37" s="54"/>
    </row>
    <row r="38" spans="2:9" ht="16.5" thickTop="1" thickBot="1" x14ac:dyDescent="0.25">
      <c r="B38" s="16">
        <v>24</v>
      </c>
      <c r="C38" s="17"/>
      <c r="D38" s="76"/>
      <c r="E38" s="18"/>
      <c r="F38" s="18"/>
      <c r="G38" s="18"/>
      <c r="H38" s="18">
        <f t="shared" si="0"/>
        <v>0</v>
      </c>
      <c r="I38" s="54"/>
    </row>
    <row r="39" spans="2:9" ht="16.5" thickTop="1" thickBot="1" x14ac:dyDescent="0.25">
      <c r="B39" s="16">
        <v>25</v>
      </c>
      <c r="C39" s="24"/>
      <c r="D39" s="77"/>
      <c r="E39" s="25"/>
      <c r="F39" s="18"/>
      <c r="G39" s="18"/>
      <c r="H39" s="18">
        <f t="shared" si="0"/>
        <v>0</v>
      </c>
      <c r="I39" s="54"/>
    </row>
    <row r="40" spans="2:9" ht="16.5" thickTop="1" thickBot="1" x14ac:dyDescent="0.25">
      <c r="B40" s="16">
        <v>26</v>
      </c>
      <c r="C40" s="17"/>
      <c r="D40" s="78"/>
      <c r="E40" s="18"/>
      <c r="F40" s="18"/>
      <c r="G40" s="18"/>
      <c r="H40" s="18">
        <f t="shared" si="0"/>
        <v>0</v>
      </c>
      <c r="I40" s="54"/>
    </row>
    <row r="41" spans="2:9" ht="16.5" thickTop="1" thickBot="1" x14ac:dyDescent="0.25">
      <c r="B41" s="16">
        <v>27</v>
      </c>
      <c r="C41" s="17"/>
      <c r="D41" s="74"/>
      <c r="E41" s="18"/>
      <c r="F41" s="18"/>
      <c r="G41" s="18"/>
      <c r="H41" s="18">
        <f t="shared" si="0"/>
        <v>0</v>
      </c>
      <c r="I41" s="54"/>
    </row>
    <row r="42" spans="2:9" ht="16.5" thickTop="1" thickBot="1" x14ac:dyDescent="0.25">
      <c r="B42" s="16">
        <v>28</v>
      </c>
      <c r="C42" s="17"/>
      <c r="D42" s="74"/>
      <c r="E42" s="18"/>
      <c r="F42" s="18"/>
      <c r="G42" s="18"/>
      <c r="H42" s="18">
        <f t="shared" si="0"/>
        <v>0</v>
      </c>
      <c r="I42" s="54"/>
    </row>
    <row r="43" spans="2:9" ht="16.5" thickTop="1" thickBot="1" x14ac:dyDescent="0.25">
      <c r="B43" s="16">
        <v>29</v>
      </c>
      <c r="C43" s="17"/>
      <c r="D43" s="74"/>
      <c r="E43" s="18"/>
      <c r="F43" s="18"/>
      <c r="G43" s="18"/>
      <c r="H43" s="18">
        <f t="shared" si="0"/>
        <v>0</v>
      </c>
      <c r="I43" s="54"/>
    </row>
    <row r="44" spans="2:9" ht="16.5" thickTop="1" thickBot="1" x14ac:dyDescent="0.25">
      <c r="B44" s="16">
        <v>30</v>
      </c>
      <c r="C44" s="17"/>
      <c r="D44" s="74"/>
      <c r="E44" s="18"/>
      <c r="F44" s="18"/>
      <c r="G44" s="18"/>
      <c r="H44" s="18">
        <f t="shared" si="0"/>
        <v>0</v>
      </c>
      <c r="I44" s="54"/>
    </row>
    <row r="45" spans="2:9" ht="21.75" thickTop="1" thickBot="1" x14ac:dyDescent="0.25">
      <c r="B45" s="123" t="s">
        <v>138</v>
      </c>
      <c r="C45" s="124"/>
      <c r="D45" s="125"/>
      <c r="E45" s="26">
        <f>SUM(E15:E44)</f>
        <v>13990</v>
      </c>
      <c r="F45" s="27"/>
      <c r="G45" s="26">
        <f>SUM(G15:G44)</f>
        <v>7000</v>
      </c>
      <c r="H45" s="27"/>
      <c r="I45" s="54"/>
    </row>
    <row r="46" spans="2:9" ht="15.75" thickTop="1" x14ac:dyDescent="0.2"/>
    <row r="47" spans="2:9" x14ac:dyDescent="0.2">
      <c r="B47" s="120" t="s">
        <v>139</v>
      </c>
      <c r="C47" s="120"/>
      <c r="E47" s="121" t="s">
        <v>140</v>
      </c>
      <c r="F47" s="121"/>
      <c r="G47" s="121"/>
      <c r="H47" s="121"/>
      <c r="I47" s="121"/>
    </row>
    <row r="48" spans="2:9" x14ac:dyDescent="0.2">
      <c r="B48" s="120" t="s">
        <v>141</v>
      </c>
      <c r="C48" s="120"/>
      <c r="E48" s="121" t="s">
        <v>142</v>
      </c>
      <c r="F48" s="121"/>
      <c r="G48" s="121"/>
      <c r="H48" s="121"/>
      <c r="I48" s="121"/>
    </row>
    <row r="49" spans="2:9" x14ac:dyDescent="0.2">
      <c r="B49" s="120" t="s">
        <v>143</v>
      </c>
      <c r="C49" s="120"/>
      <c r="E49" s="121" t="s">
        <v>151</v>
      </c>
      <c r="F49" s="121"/>
      <c r="G49" s="121"/>
      <c r="H49" s="121"/>
      <c r="I49" s="121"/>
    </row>
    <row r="50" spans="2:9" x14ac:dyDescent="0.2">
      <c r="B50" s="28"/>
      <c r="C50" s="29"/>
    </row>
    <row r="51" spans="2:9" x14ac:dyDescent="0.2">
      <c r="B51" s="28"/>
      <c r="C51" s="29"/>
    </row>
    <row r="52" spans="2:9" x14ac:dyDescent="0.2">
      <c r="B52" s="28"/>
      <c r="C52" s="29"/>
    </row>
    <row r="53" spans="2:9" x14ac:dyDescent="0.2">
      <c r="B53" s="28"/>
      <c r="C53" s="29"/>
    </row>
    <row r="54" spans="2:9" x14ac:dyDescent="0.2">
      <c r="B54" s="28"/>
      <c r="C54" s="29"/>
    </row>
    <row r="55" spans="2:9" x14ac:dyDescent="0.2">
      <c r="B55" s="28"/>
      <c r="C55" s="29"/>
    </row>
    <row r="56" spans="2:9" x14ac:dyDescent="0.2">
      <c r="B56" s="28"/>
      <c r="C56" s="29"/>
    </row>
  </sheetData>
  <mergeCells count="14">
    <mergeCell ref="B49:C49"/>
    <mergeCell ref="E49:I49"/>
    <mergeCell ref="B3:D4"/>
    <mergeCell ref="G6:H6"/>
    <mergeCell ref="G7:H7"/>
    <mergeCell ref="G9:H9"/>
    <mergeCell ref="G10:H10"/>
    <mergeCell ref="B47:C47"/>
    <mergeCell ref="E47:I47"/>
    <mergeCell ref="E3:I4"/>
    <mergeCell ref="G11:H11"/>
    <mergeCell ref="B45:D45"/>
    <mergeCell ref="B48:C48"/>
    <mergeCell ref="E48:I48"/>
  </mergeCells>
  <pageMargins left="0.7" right="0.7" top="0.75" bottom="0.75" header="0.3" footer="0.3"/>
</worksheet>
</file>

<file path=xl/worksheets/sheet5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I56"/>
  <sheetViews>
    <sheetView rightToLeft="1" workbookViewId="0">
      <selection activeCell="G7" sqref="G7"/>
    </sheetView>
  </sheetViews>
  <sheetFormatPr defaultRowHeight="15" x14ac:dyDescent="0.2"/>
  <cols>
    <col min="1" max="1" width="15.5" style="8" customWidth="1"/>
    <col min="2" max="2" width="17.125" style="8" customWidth="1"/>
    <col min="3" max="3" width="25.5" style="9" customWidth="1"/>
    <col min="4" max="4" width="15.75" style="70" customWidth="1"/>
    <col min="5" max="6" width="13.375" style="8" customWidth="1"/>
    <col min="7" max="8" width="13.5" style="8" customWidth="1"/>
    <col min="9" max="9" width="9" style="50"/>
    <col min="10" max="16384" width="9" style="8"/>
  </cols>
  <sheetData>
    <row r="2" spans="2:9" s="6" customFormat="1" ht="14.25" customHeight="1" x14ac:dyDescent="0.2">
      <c r="C2" s="7"/>
      <c r="D2" s="69"/>
      <c r="I2" s="51"/>
    </row>
    <row r="3" spans="2:9" s="1" customFormat="1" ht="17.25" customHeight="1" x14ac:dyDescent="0.2">
      <c r="B3" s="127" t="s">
        <v>121</v>
      </c>
      <c r="C3" s="128"/>
      <c r="D3" s="128"/>
      <c r="E3" s="126" t="s">
        <v>122</v>
      </c>
      <c r="F3" s="126"/>
      <c r="G3" s="126"/>
      <c r="H3" s="126"/>
      <c r="I3" s="126"/>
    </row>
    <row r="4" spans="2:9" s="6" customFormat="1" ht="18" customHeight="1" x14ac:dyDescent="0.2">
      <c r="B4" s="128"/>
      <c r="C4" s="128"/>
      <c r="D4" s="128"/>
      <c r="E4" s="126"/>
      <c r="F4" s="126"/>
      <c r="G4" s="126"/>
      <c r="H4" s="126"/>
      <c r="I4" s="126"/>
    </row>
    <row r="5" spans="2:9" ht="15.75" thickBot="1" x14ac:dyDescent="0.25"/>
    <row r="6" spans="2:9" ht="17.25" thickTop="1" thickBot="1" x14ac:dyDescent="0.25">
      <c r="G6" s="129" t="s">
        <v>123</v>
      </c>
      <c r="H6" s="130"/>
    </row>
    <row r="7" spans="2:9" s="10" customFormat="1" ht="19.5" thickTop="1" thickBot="1" x14ac:dyDescent="0.25">
      <c r="C7" s="11"/>
      <c r="D7" s="71" t="s">
        <v>124</v>
      </c>
      <c r="G7" s="131">
        <v>33</v>
      </c>
      <c r="H7" s="132"/>
      <c r="I7" s="52"/>
    </row>
    <row r="8" spans="2:9" s="10" customFormat="1" ht="18.75" thickTop="1" x14ac:dyDescent="0.2">
      <c r="B8" s="8"/>
      <c r="C8" s="11"/>
      <c r="D8" s="72"/>
      <c r="E8" s="8"/>
      <c r="F8" s="8"/>
      <c r="I8" s="52"/>
    </row>
    <row r="9" spans="2:9" s="10" customFormat="1" ht="18" x14ac:dyDescent="0.2">
      <c r="B9" s="10" t="s">
        <v>125</v>
      </c>
      <c r="C9" s="11" t="str">
        <f>IFERROR(VLOOKUP(G7,'[1]البيانات '!$A$3:$B$102,2,0),"")</f>
        <v>محمد فوزي المشد</v>
      </c>
      <c r="D9" s="72"/>
      <c r="E9" s="10" t="s">
        <v>126</v>
      </c>
      <c r="G9" s="133">
        <f>IFERROR(VLOOKUP(G7,'البيانات '!A3:C78,3,0),"")</f>
        <v>1006880848</v>
      </c>
      <c r="H9" s="133"/>
      <c r="I9" s="52"/>
    </row>
    <row r="10" spans="2:9" ht="18" x14ac:dyDescent="0.2">
      <c r="B10" s="13" t="s">
        <v>127</v>
      </c>
      <c r="E10" s="10" t="s">
        <v>128</v>
      </c>
      <c r="F10" s="10"/>
      <c r="G10" s="134"/>
      <c r="H10" s="134"/>
      <c r="I10" s="52"/>
    </row>
    <row r="11" spans="2:9" ht="20.25" x14ac:dyDescent="0.2">
      <c r="B11" s="14" t="s">
        <v>129</v>
      </c>
      <c r="C11" s="15" t="str">
        <f>IFERROR(VLOOKUP(G7,'البيانات '!A3:D78,4,0),"")</f>
        <v>طريق كفر داود الاقليمي</v>
      </c>
      <c r="E11" s="10" t="s">
        <v>130</v>
      </c>
      <c r="F11" s="10"/>
      <c r="G11" s="122" t="str">
        <f>IFERROR(VLOOKUP(G7,'[1]البيانات '!$A$3:$E$102,5,0),"")</f>
        <v>محمد عبدالشفيع</v>
      </c>
      <c r="H11" s="122"/>
    </row>
    <row r="13" spans="2:9" ht="15.75" thickBot="1" x14ac:dyDescent="0.25"/>
    <row r="14" spans="2:9" ht="19.5" thickTop="1" thickBot="1" x14ac:dyDescent="0.25">
      <c r="B14" s="2" t="s">
        <v>131</v>
      </c>
      <c r="C14" s="3" t="s">
        <v>132</v>
      </c>
      <c r="D14" s="73" t="s">
        <v>133</v>
      </c>
      <c r="E14" s="2" t="s">
        <v>134</v>
      </c>
      <c r="F14" s="2" t="s">
        <v>146</v>
      </c>
      <c r="G14" s="2" t="s">
        <v>135</v>
      </c>
      <c r="H14" s="2" t="s">
        <v>136</v>
      </c>
      <c r="I14" s="53" t="s">
        <v>137</v>
      </c>
    </row>
    <row r="15" spans="2:9" ht="16.5" thickTop="1" thickBot="1" x14ac:dyDescent="0.25">
      <c r="B15" s="16">
        <v>1</v>
      </c>
      <c r="C15" s="17">
        <v>43175</v>
      </c>
      <c r="D15" s="74">
        <v>5338</v>
      </c>
      <c r="E15" s="18">
        <v>1400</v>
      </c>
      <c r="F15" s="37"/>
      <c r="G15" s="18">
        <v>1000</v>
      </c>
      <c r="H15" s="18">
        <f>E15+F15-G15</f>
        <v>400</v>
      </c>
      <c r="I15" s="54"/>
    </row>
    <row r="16" spans="2:9" ht="16.5" thickTop="1" thickBot="1" x14ac:dyDescent="0.25">
      <c r="B16" s="16">
        <v>2</v>
      </c>
      <c r="C16" s="17">
        <v>43206</v>
      </c>
      <c r="D16" s="74">
        <v>5170</v>
      </c>
      <c r="E16" s="37"/>
      <c r="F16" s="18">
        <v>400</v>
      </c>
      <c r="G16" s="18">
        <v>400</v>
      </c>
      <c r="H16" s="37">
        <f t="shared" ref="H16:H44" si="0">E16+F16-G16</f>
        <v>0</v>
      </c>
      <c r="I16" s="54"/>
    </row>
    <row r="17" spans="2:9" ht="16.5" thickTop="1" thickBot="1" x14ac:dyDescent="0.25">
      <c r="B17" s="16">
        <v>3</v>
      </c>
      <c r="C17" s="17">
        <v>43325</v>
      </c>
      <c r="D17" s="74">
        <v>59</v>
      </c>
      <c r="E17" s="19">
        <v>1220</v>
      </c>
      <c r="F17" s="37"/>
      <c r="G17" s="18">
        <v>700</v>
      </c>
      <c r="H17" s="18">
        <f t="shared" si="0"/>
        <v>520</v>
      </c>
      <c r="I17" s="54"/>
    </row>
    <row r="18" spans="2:9" ht="16.5" thickTop="1" thickBot="1" x14ac:dyDescent="0.25">
      <c r="B18" s="16">
        <v>4</v>
      </c>
      <c r="C18" s="17">
        <v>43346</v>
      </c>
      <c r="D18" s="75">
        <v>63</v>
      </c>
      <c r="E18" s="20">
        <v>375</v>
      </c>
      <c r="F18" s="21">
        <v>520</v>
      </c>
      <c r="G18" s="18">
        <v>500</v>
      </c>
      <c r="H18" s="31">
        <f t="shared" si="0"/>
        <v>395</v>
      </c>
      <c r="I18" s="54"/>
    </row>
    <row r="19" spans="2:9" ht="16.5" thickTop="1" thickBot="1" x14ac:dyDescent="0.25">
      <c r="B19" s="16">
        <v>5</v>
      </c>
      <c r="C19" s="17"/>
      <c r="D19" s="74"/>
      <c r="E19" s="22"/>
      <c r="F19" s="18"/>
      <c r="G19" s="18"/>
      <c r="H19" s="18">
        <f t="shared" si="0"/>
        <v>0</v>
      </c>
      <c r="I19" s="54"/>
    </row>
    <row r="20" spans="2:9" ht="16.5" thickTop="1" thickBot="1" x14ac:dyDescent="0.25">
      <c r="B20" s="16">
        <v>6</v>
      </c>
      <c r="C20" s="17"/>
      <c r="D20" s="74"/>
      <c r="E20" s="18"/>
      <c r="F20" s="18"/>
      <c r="G20" s="18"/>
      <c r="H20" s="18">
        <f t="shared" si="0"/>
        <v>0</v>
      </c>
      <c r="I20" s="54"/>
    </row>
    <row r="21" spans="2:9" ht="16.5" thickTop="1" thickBot="1" x14ac:dyDescent="0.25">
      <c r="B21" s="16">
        <v>7</v>
      </c>
      <c r="C21" s="17"/>
      <c r="D21" s="74"/>
      <c r="E21" s="18"/>
      <c r="F21" s="18"/>
      <c r="G21" s="18"/>
      <c r="H21" s="18">
        <f t="shared" si="0"/>
        <v>0</v>
      </c>
      <c r="I21" s="54"/>
    </row>
    <row r="22" spans="2:9" ht="16.5" thickTop="1" thickBot="1" x14ac:dyDescent="0.25">
      <c r="B22" s="16">
        <v>8</v>
      </c>
      <c r="C22" s="17"/>
      <c r="D22" s="74"/>
      <c r="E22" s="18"/>
      <c r="F22" s="18"/>
      <c r="G22" s="18"/>
      <c r="H22" s="18">
        <f t="shared" si="0"/>
        <v>0</v>
      </c>
      <c r="I22" s="54"/>
    </row>
    <row r="23" spans="2:9" ht="16.5" thickTop="1" thickBot="1" x14ac:dyDescent="0.25">
      <c r="B23" s="16">
        <v>9</v>
      </c>
      <c r="C23" s="17"/>
      <c r="D23" s="74"/>
      <c r="E23" s="18"/>
      <c r="F23" s="18"/>
      <c r="G23" s="18"/>
      <c r="H23" s="23">
        <f t="shared" si="0"/>
        <v>0</v>
      </c>
      <c r="I23" s="54"/>
    </row>
    <row r="24" spans="2:9" ht="16.5" thickTop="1" thickBot="1" x14ac:dyDescent="0.25">
      <c r="B24" s="16">
        <v>10</v>
      </c>
      <c r="C24" s="17"/>
      <c r="D24" s="74"/>
      <c r="E24" s="18"/>
      <c r="F24" s="18"/>
      <c r="G24" s="18"/>
      <c r="H24" s="18">
        <f t="shared" si="0"/>
        <v>0</v>
      </c>
      <c r="I24" s="54"/>
    </row>
    <row r="25" spans="2:9" ht="16.5" thickTop="1" thickBot="1" x14ac:dyDescent="0.25">
      <c r="B25" s="16">
        <v>11</v>
      </c>
      <c r="C25" s="17"/>
      <c r="D25" s="74"/>
      <c r="E25" s="18"/>
      <c r="F25" s="18"/>
      <c r="G25" s="18"/>
      <c r="H25" s="18">
        <f t="shared" si="0"/>
        <v>0</v>
      </c>
      <c r="I25" s="54"/>
    </row>
    <row r="26" spans="2:9" ht="16.5" thickTop="1" thickBot="1" x14ac:dyDescent="0.25">
      <c r="B26" s="16">
        <v>12</v>
      </c>
      <c r="C26" s="17"/>
      <c r="D26" s="74"/>
      <c r="E26" s="18"/>
      <c r="F26" s="18"/>
      <c r="G26" s="18"/>
      <c r="H26" s="18">
        <f t="shared" si="0"/>
        <v>0</v>
      </c>
      <c r="I26" s="54"/>
    </row>
    <row r="27" spans="2:9" ht="16.5" thickTop="1" thickBot="1" x14ac:dyDescent="0.25">
      <c r="B27" s="16">
        <v>13</v>
      </c>
      <c r="C27" s="17"/>
      <c r="D27" s="74"/>
      <c r="E27" s="18"/>
      <c r="F27" s="18"/>
      <c r="G27" s="18"/>
      <c r="H27" s="18">
        <f t="shared" si="0"/>
        <v>0</v>
      </c>
      <c r="I27" s="54"/>
    </row>
    <row r="28" spans="2:9" ht="16.5" thickTop="1" thickBot="1" x14ac:dyDescent="0.25">
      <c r="B28" s="16">
        <v>14</v>
      </c>
      <c r="C28" s="17"/>
      <c r="D28" s="74"/>
      <c r="E28" s="18"/>
      <c r="F28" s="18"/>
      <c r="G28" s="18"/>
      <c r="H28" s="18">
        <f t="shared" si="0"/>
        <v>0</v>
      </c>
      <c r="I28" s="54"/>
    </row>
    <row r="29" spans="2:9" ht="16.5" thickTop="1" thickBot="1" x14ac:dyDescent="0.25">
      <c r="B29" s="16">
        <v>15</v>
      </c>
      <c r="C29" s="17"/>
      <c r="D29" s="74"/>
      <c r="E29" s="18"/>
      <c r="F29" s="18"/>
      <c r="G29" s="18"/>
      <c r="H29" s="18">
        <f t="shared" si="0"/>
        <v>0</v>
      </c>
      <c r="I29" s="54"/>
    </row>
    <row r="30" spans="2:9" ht="16.5" thickTop="1" thickBot="1" x14ac:dyDescent="0.25">
      <c r="B30" s="16">
        <v>16</v>
      </c>
      <c r="C30" s="17"/>
      <c r="D30" s="74"/>
      <c r="E30" s="18"/>
      <c r="F30" s="18"/>
      <c r="G30" s="18"/>
      <c r="H30" s="18">
        <f t="shared" si="0"/>
        <v>0</v>
      </c>
      <c r="I30" s="54"/>
    </row>
    <row r="31" spans="2:9" ht="16.5" thickTop="1" thickBot="1" x14ac:dyDescent="0.25">
      <c r="B31" s="16">
        <v>17</v>
      </c>
      <c r="C31" s="17"/>
      <c r="D31" s="74"/>
      <c r="E31" s="18"/>
      <c r="F31" s="18"/>
      <c r="G31" s="18"/>
      <c r="H31" s="18">
        <f t="shared" si="0"/>
        <v>0</v>
      </c>
      <c r="I31" s="54"/>
    </row>
    <row r="32" spans="2:9" ht="16.5" thickTop="1" thickBot="1" x14ac:dyDescent="0.25">
      <c r="B32" s="16">
        <v>18</v>
      </c>
      <c r="C32" s="17"/>
      <c r="D32" s="74"/>
      <c r="E32" s="18"/>
      <c r="F32" s="18"/>
      <c r="G32" s="18"/>
      <c r="H32" s="18">
        <f t="shared" si="0"/>
        <v>0</v>
      </c>
      <c r="I32" s="54"/>
    </row>
    <row r="33" spans="2:9" ht="16.5" thickTop="1" thickBot="1" x14ac:dyDescent="0.25">
      <c r="B33" s="16">
        <v>19</v>
      </c>
      <c r="C33" s="17"/>
      <c r="D33" s="74"/>
      <c r="E33" s="18"/>
      <c r="F33" s="18"/>
      <c r="G33" s="18"/>
      <c r="H33" s="18">
        <f t="shared" si="0"/>
        <v>0</v>
      </c>
      <c r="I33" s="54"/>
    </row>
    <row r="34" spans="2:9" ht="16.5" thickTop="1" thickBot="1" x14ac:dyDescent="0.25">
      <c r="B34" s="16">
        <v>20</v>
      </c>
      <c r="C34" s="17"/>
      <c r="D34" s="74"/>
      <c r="E34" s="18"/>
      <c r="F34" s="18"/>
      <c r="G34" s="18"/>
      <c r="H34" s="18">
        <f t="shared" si="0"/>
        <v>0</v>
      </c>
      <c r="I34" s="54"/>
    </row>
    <row r="35" spans="2:9" ht="16.5" thickTop="1" thickBot="1" x14ac:dyDescent="0.25">
      <c r="B35" s="16">
        <v>21</v>
      </c>
      <c r="C35" s="17"/>
      <c r="D35" s="74"/>
      <c r="E35" s="18"/>
      <c r="F35" s="18"/>
      <c r="G35" s="18"/>
      <c r="H35" s="18">
        <f t="shared" si="0"/>
        <v>0</v>
      </c>
      <c r="I35" s="54"/>
    </row>
    <row r="36" spans="2:9" ht="16.5" thickTop="1" thickBot="1" x14ac:dyDescent="0.25">
      <c r="B36" s="16">
        <v>22</v>
      </c>
      <c r="C36" s="17"/>
      <c r="D36" s="74"/>
      <c r="E36" s="18"/>
      <c r="F36" s="18"/>
      <c r="G36" s="18"/>
      <c r="H36" s="18">
        <f t="shared" si="0"/>
        <v>0</v>
      </c>
      <c r="I36" s="54"/>
    </row>
    <row r="37" spans="2:9" ht="16.5" thickTop="1" thickBot="1" x14ac:dyDescent="0.25">
      <c r="B37" s="16">
        <v>23</v>
      </c>
      <c r="C37" s="17"/>
      <c r="D37" s="74"/>
      <c r="E37" s="18"/>
      <c r="F37" s="18"/>
      <c r="G37" s="18"/>
      <c r="H37" s="18">
        <f t="shared" si="0"/>
        <v>0</v>
      </c>
      <c r="I37" s="54"/>
    </row>
    <row r="38" spans="2:9" ht="16.5" thickTop="1" thickBot="1" x14ac:dyDescent="0.25">
      <c r="B38" s="16">
        <v>24</v>
      </c>
      <c r="C38" s="17"/>
      <c r="D38" s="76"/>
      <c r="E38" s="18"/>
      <c r="F38" s="18"/>
      <c r="G38" s="18"/>
      <c r="H38" s="18">
        <f t="shared" si="0"/>
        <v>0</v>
      </c>
      <c r="I38" s="54"/>
    </row>
    <row r="39" spans="2:9" ht="16.5" thickTop="1" thickBot="1" x14ac:dyDescent="0.25">
      <c r="B39" s="16">
        <v>25</v>
      </c>
      <c r="C39" s="24"/>
      <c r="D39" s="77"/>
      <c r="E39" s="25"/>
      <c r="F39" s="18"/>
      <c r="G39" s="18"/>
      <c r="H39" s="18">
        <f t="shared" si="0"/>
        <v>0</v>
      </c>
      <c r="I39" s="54"/>
    </row>
    <row r="40" spans="2:9" ht="16.5" thickTop="1" thickBot="1" x14ac:dyDescent="0.25">
      <c r="B40" s="16">
        <v>26</v>
      </c>
      <c r="C40" s="17"/>
      <c r="D40" s="78"/>
      <c r="E40" s="18"/>
      <c r="F40" s="18"/>
      <c r="G40" s="18"/>
      <c r="H40" s="18">
        <f t="shared" si="0"/>
        <v>0</v>
      </c>
      <c r="I40" s="54"/>
    </row>
    <row r="41" spans="2:9" ht="16.5" thickTop="1" thickBot="1" x14ac:dyDescent="0.25">
      <c r="B41" s="16">
        <v>27</v>
      </c>
      <c r="C41" s="17"/>
      <c r="D41" s="74"/>
      <c r="E41" s="18"/>
      <c r="F41" s="18"/>
      <c r="G41" s="18"/>
      <c r="H41" s="18">
        <f t="shared" si="0"/>
        <v>0</v>
      </c>
      <c r="I41" s="54"/>
    </row>
    <row r="42" spans="2:9" ht="16.5" thickTop="1" thickBot="1" x14ac:dyDescent="0.25">
      <c r="B42" s="16">
        <v>28</v>
      </c>
      <c r="C42" s="17"/>
      <c r="D42" s="74"/>
      <c r="E42" s="18"/>
      <c r="F42" s="18"/>
      <c r="G42" s="18"/>
      <c r="H42" s="18">
        <f t="shared" si="0"/>
        <v>0</v>
      </c>
      <c r="I42" s="54"/>
    </row>
    <row r="43" spans="2:9" ht="16.5" thickTop="1" thickBot="1" x14ac:dyDescent="0.25">
      <c r="B43" s="16">
        <v>29</v>
      </c>
      <c r="C43" s="17"/>
      <c r="D43" s="74"/>
      <c r="E43" s="18"/>
      <c r="F43" s="18"/>
      <c r="G43" s="18"/>
      <c r="H43" s="18">
        <f t="shared" si="0"/>
        <v>0</v>
      </c>
      <c r="I43" s="54"/>
    </row>
    <row r="44" spans="2:9" ht="16.5" thickTop="1" thickBot="1" x14ac:dyDescent="0.25">
      <c r="B44" s="16">
        <v>30</v>
      </c>
      <c r="C44" s="17"/>
      <c r="D44" s="74"/>
      <c r="E44" s="18"/>
      <c r="F44" s="18"/>
      <c r="G44" s="18"/>
      <c r="H44" s="18">
        <f t="shared" si="0"/>
        <v>0</v>
      </c>
      <c r="I44" s="54"/>
    </row>
    <row r="45" spans="2:9" ht="21.75" thickTop="1" thickBot="1" x14ac:dyDescent="0.25">
      <c r="B45" s="123" t="s">
        <v>138</v>
      </c>
      <c r="C45" s="124"/>
      <c r="D45" s="125"/>
      <c r="E45" s="26">
        <f>SUM(E15:E44)</f>
        <v>2995</v>
      </c>
      <c r="F45" s="27"/>
      <c r="G45" s="26">
        <f>SUM(G15:G44)</f>
        <v>2600</v>
      </c>
      <c r="H45" s="27"/>
      <c r="I45" s="54"/>
    </row>
    <row r="46" spans="2:9" ht="15.75" thickTop="1" x14ac:dyDescent="0.2"/>
    <row r="47" spans="2:9" x14ac:dyDescent="0.2">
      <c r="B47" s="120" t="s">
        <v>139</v>
      </c>
      <c r="C47" s="120"/>
      <c r="E47" s="121" t="s">
        <v>140</v>
      </c>
      <c r="F47" s="121"/>
      <c r="G47" s="121"/>
      <c r="H47" s="121"/>
      <c r="I47" s="121"/>
    </row>
    <row r="48" spans="2:9" x14ac:dyDescent="0.2">
      <c r="B48" s="120" t="s">
        <v>141</v>
      </c>
      <c r="C48" s="120"/>
      <c r="E48" s="121" t="s">
        <v>142</v>
      </c>
      <c r="F48" s="121"/>
      <c r="G48" s="121"/>
      <c r="H48" s="121"/>
      <c r="I48" s="121"/>
    </row>
    <row r="49" spans="2:9" x14ac:dyDescent="0.2">
      <c r="B49" s="120" t="s">
        <v>143</v>
      </c>
      <c r="C49" s="120"/>
      <c r="E49" s="121" t="s">
        <v>151</v>
      </c>
      <c r="F49" s="121"/>
      <c r="G49" s="121"/>
      <c r="H49" s="121"/>
      <c r="I49" s="121"/>
    </row>
    <row r="50" spans="2:9" x14ac:dyDescent="0.2">
      <c r="B50" s="28"/>
      <c r="C50" s="29"/>
    </row>
    <row r="51" spans="2:9" x14ac:dyDescent="0.2">
      <c r="B51" s="28"/>
      <c r="C51" s="29"/>
    </row>
    <row r="52" spans="2:9" x14ac:dyDescent="0.2">
      <c r="B52" s="28"/>
      <c r="C52" s="29"/>
    </row>
    <row r="53" spans="2:9" x14ac:dyDescent="0.2">
      <c r="B53" s="28"/>
      <c r="C53" s="29"/>
    </row>
    <row r="54" spans="2:9" x14ac:dyDescent="0.2">
      <c r="B54" s="28"/>
      <c r="C54" s="29"/>
    </row>
    <row r="55" spans="2:9" x14ac:dyDescent="0.2">
      <c r="B55" s="28"/>
      <c r="C55" s="29"/>
    </row>
    <row r="56" spans="2:9" x14ac:dyDescent="0.2">
      <c r="B56" s="28"/>
      <c r="C56" s="29"/>
    </row>
  </sheetData>
  <mergeCells count="14">
    <mergeCell ref="B49:C49"/>
    <mergeCell ref="E49:I49"/>
    <mergeCell ref="B3:D4"/>
    <mergeCell ref="G6:H6"/>
    <mergeCell ref="G7:H7"/>
    <mergeCell ref="G9:H9"/>
    <mergeCell ref="G10:H10"/>
    <mergeCell ref="B47:C47"/>
    <mergeCell ref="E47:I47"/>
    <mergeCell ref="E3:I4"/>
    <mergeCell ref="G11:H11"/>
    <mergeCell ref="B45:D45"/>
    <mergeCell ref="B48:C48"/>
    <mergeCell ref="E48:I48"/>
  </mergeCells>
  <pageMargins left="0.7" right="0.7" top="0.75" bottom="0.75" header="0.3" footer="0.3"/>
</worksheet>
</file>

<file path=xl/worksheets/sheet5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I56"/>
  <sheetViews>
    <sheetView rightToLeft="1" workbookViewId="0">
      <selection activeCell="G7" sqref="G7"/>
    </sheetView>
  </sheetViews>
  <sheetFormatPr defaultRowHeight="15" x14ac:dyDescent="0.2"/>
  <cols>
    <col min="1" max="1" width="15.5" style="8" customWidth="1"/>
    <col min="2" max="2" width="17.125" style="8" customWidth="1"/>
    <col min="3" max="3" width="25.5" style="9" customWidth="1"/>
    <col min="4" max="4" width="15.75" style="70" customWidth="1"/>
    <col min="5" max="6" width="13.375" style="8" customWidth="1"/>
    <col min="7" max="8" width="13.5" style="8" customWidth="1"/>
    <col min="9" max="9" width="9" style="50"/>
    <col min="10" max="16384" width="9" style="8"/>
  </cols>
  <sheetData>
    <row r="2" spans="2:9" s="6" customFormat="1" ht="14.25" customHeight="1" x14ac:dyDescent="0.2">
      <c r="C2" s="7"/>
      <c r="D2" s="69"/>
      <c r="I2" s="51"/>
    </row>
    <row r="3" spans="2:9" s="1" customFormat="1" ht="17.25" customHeight="1" x14ac:dyDescent="0.2">
      <c r="B3" s="127" t="s">
        <v>121</v>
      </c>
      <c r="C3" s="128"/>
      <c r="D3" s="128"/>
      <c r="E3" s="126" t="s">
        <v>122</v>
      </c>
      <c r="F3" s="126"/>
      <c r="G3" s="126"/>
      <c r="H3" s="126"/>
      <c r="I3" s="126"/>
    </row>
    <row r="4" spans="2:9" s="6" customFormat="1" ht="18" customHeight="1" x14ac:dyDescent="0.2">
      <c r="B4" s="128"/>
      <c r="C4" s="128"/>
      <c r="D4" s="128"/>
      <c r="E4" s="126"/>
      <c r="F4" s="126"/>
      <c r="G4" s="126"/>
      <c r="H4" s="126"/>
      <c r="I4" s="126"/>
    </row>
    <row r="5" spans="2:9" ht="15.75" thickBot="1" x14ac:dyDescent="0.25"/>
    <row r="6" spans="2:9" ht="17.25" thickTop="1" thickBot="1" x14ac:dyDescent="0.25">
      <c r="G6" s="129" t="s">
        <v>123</v>
      </c>
      <c r="H6" s="130"/>
    </row>
    <row r="7" spans="2:9" s="10" customFormat="1" ht="19.5" thickTop="1" thickBot="1" x14ac:dyDescent="0.25">
      <c r="C7" s="11"/>
      <c r="D7" s="71" t="s">
        <v>124</v>
      </c>
      <c r="G7" s="131">
        <v>32</v>
      </c>
      <c r="H7" s="132"/>
      <c r="I7" s="52"/>
    </row>
    <row r="8" spans="2:9" s="10" customFormat="1" ht="18.75" thickTop="1" x14ac:dyDescent="0.2">
      <c r="B8" s="8"/>
      <c r="C8" s="11"/>
      <c r="D8" s="72"/>
      <c r="E8" s="8"/>
      <c r="F8" s="8"/>
      <c r="I8" s="52"/>
    </row>
    <row r="9" spans="2:9" s="10" customFormat="1" ht="18" x14ac:dyDescent="0.2">
      <c r="B9" s="10" t="s">
        <v>125</v>
      </c>
      <c r="C9" s="11" t="str">
        <f>IFERROR(VLOOKUP(G7,'[1]البيانات '!$A$3:$B$102,2,0),"")</f>
        <v>د.رشاد عيسي</v>
      </c>
      <c r="D9" s="72"/>
      <c r="E9" s="10" t="s">
        <v>126</v>
      </c>
      <c r="G9" s="133">
        <f>IFERROR(VLOOKUP(G7,'البيانات '!A3:C78,3,0),"")</f>
        <v>1115829062</v>
      </c>
      <c r="H9" s="133"/>
      <c r="I9" s="52"/>
    </row>
    <row r="10" spans="2:9" ht="18" x14ac:dyDescent="0.2">
      <c r="B10" s="13" t="s">
        <v>127</v>
      </c>
      <c r="E10" s="10" t="s">
        <v>128</v>
      </c>
      <c r="F10" s="10"/>
      <c r="G10" s="134"/>
      <c r="H10" s="134"/>
      <c r="I10" s="52"/>
    </row>
    <row r="11" spans="2:9" ht="20.25" x14ac:dyDescent="0.2">
      <c r="B11" s="14" t="s">
        <v>129</v>
      </c>
      <c r="C11" s="15" t="str">
        <f>IFERROR(VLOOKUP(G7,'البيانات '!A3:D78,4,0),"")</f>
        <v>خمارة</v>
      </c>
      <c r="E11" s="10" t="s">
        <v>130</v>
      </c>
      <c r="F11" s="10"/>
      <c r="G11" s="122" t="str">
        <f>IFERROR(VLOOKUP(G7,'[1]البيانات '!$A$3:$E$102,5,0),"")</f>
        <v>محمد عبدالشفيع</v>
      </c>
      <c r="H11" s="122"/>
    </row>
    <row r="13" spans="2:9" ht="15.75" thickBot="1" x14ac:dyDescent="0.25"/>
    <row r="14" spans="2:9" ht="19.5" thickTop="1" thickBot="1" x14ac:dyDescent="0.25">
      <c r="B14" s="2" t="s">
        <v>131</v>
      </c>
      <c r="C14" s="3" t="s">
        <v>132</v>
      </c>
      <c r="D14" s="73" t="s">
        <v>133</v>
      </c>
      <c r="E14" s="2" t="s">
        <v>134</v>
      </c>
      <c r="F14" s="2" t="s">
        <v>146</v>
      </c>
      <c r="G14" s="2" t="s">
        <v>135</v>
      </c>
      <c r="H14" s="2" t="s">
        <v>136</v>
      </c>
      <c r="I14" s="53" t="s">
        <v>137</v>
      </c>
    </row>
    <row r="15" spans="2:9" ht="16.5" thickTop="1" thickBot="1" x14ac:dyDescent="0.25">
      <c r="B15" s="16">
        <v>1</v>
      </c>
      <c r="C15" s="17">
        <v>43179</v>
      </c>
      <c r="D15" s="74">
        <v>5135</v>
      </c>
      <c r="E15" s="18">
        <v>1200</v>
      </c>
      <c r="F15" s="37"/>
      <c r="G15" s="18">
        <v>400</v>
      </c>
      <c r="H15" s="18">
        <f>E15+F15-G15</f>
        <v>800</v>
      </c>
      <c r="I15" s="54"/>
    </row>
    <row r="16" spans="2:9" ht="16.5" thickTop="1" thickBot="1" x14ac:dyDescent="0.25">
      <c r="B16" s="16">
        <v>2</v>
      </c>
      <c r="C16" s="17">
        <v>43205</v>
      </c>
      <c r="D16" s="74">
        <v>5169</v>
      </c>
      <c r="E16" s="37"/>
      <c r="F16" s="18">
        <v>800</v>
      </c>
      <c r="G16" s="18">
        <v>500</v>
      </c>
      <c r="H16" s="18">
        <f t="shared" ref="H16:H44" si="0">E16+F16-G16</f>
        <v>300</v>
      </c>
      <c r="I16" s="54"/>
    </row>
    <row r="17" spans="2:9" ht="16.5" thickTop="1" thickBot="1" x14ac:dyDescent="0.25">
      <c r="B17" s="16">
        <v>3</v>
      </c>
      <c r="C17" s="17">
        <v>43212</v>
      </c>
      <c r="D17" s="74">
        <v>5183</v>
      </c>
      <c r="E17" s="95"/>
      <c r="F17" s="18">
        <v>300</v>
      </c>
      <c r="G17" s="18">
        <v>300</v>
      </c>
      <c r="H17" s="31">
        <f t="shared" si="0"/>
        <v>0</v>
      </c>
      <c r="I17" s="54"/>
    </row>
    <row r="18" spans="2:9" ht="16.5" thickTop="1" thickBot="1" x14ac:dyDescent="0.25">
      <c r="B18" s="16">
        <v>4</v>
      </c>
      <c r="C18" s="17"/>
      <c r="D18" s="75"/>
      <c r="E18" s="20"/>
      <c r="F18" s="21"/>
      <c r="G18" s="18"/>
      <c r="H18" s="18">
        <f t="shared" si="0"/>
        <v>0</v>
      </c>
      <c r="I18" s="54"/>
    </row>
    <row r="19" spans="2:9" ht="16.5" thickTop="1" thickBot="1" x14ac:dyDescent="0.25">
      <c r="B19" s="16">
        <v>5</v>
      </c>
      <c r="C19" s="17"/>
      <c r="D19" s="74"/>
      <c r="E19" s="22"/>
      <c r="F19" s="18"/>
      <c r="G19" s="18"/>
      <c r="H19" s="18">
        <f t="shared" si="0"/>
        <v>0</v>
      </c>
      <c r="I19" s="54"/>
    </row>
    <row r="20" spans="2:9" ht="16.5" thickTop="1" thickBot="1" x14ac:dyDescent="0.25">
      <c r="B20" s="16">
        <v>6</v>
      </c>
      <c r="C20" s="17"/>
      <c r="D20" s="74"/>
      <c r="E20" s="18"/>
      <c r="F20" s="18"/>
      <c r="G20" s="18"/>
      <c r="H20" s="18">
        <f t="shared" si="0"/>
        <v>0</v>
      </c>
      <c r="I20" s="54"/>
    </row>
    <row r="21" spans="2:9" ht="16.5" thickTop="1" thickBot="1" x14ac:dyDescent="0.25">
      <c r="B21" s="16">
        <v>7</v>
      </c>
      <c r="C21" s="17"/>
      <c r="D21" s="74"/>
      <c r="E21" s="18"/>
      <c r="F21" s="18"/>
      <c r="G21" s="18"/>
      <c r="H21" s="18">
        <f t="shared" si="0"/>
        <v>0</v>
      </c>
      <c r="I21" s="54"/>
    </row>
    <row r="22" spans="2:9" ht="16.5" thickTop="1" thickBot="1" x14ac:dyDescent="0.25">
      <c r="B22" s="16">
        <v>8</v>
      </c>
      <c r="C22" s="17"/>
      <c r="D22" s="74"/>
      <c r="E22" s="18"/>
      <c r="F22" s="18"/>
      <c r="G22" s="18"/>
      <c r="H22" s="18">
        <f t="shared" si="0"/>
        <v>0</v>
      </c>
      <c r="I22" s="54"/>
    </row>
    <row r="23" spans="2:9" ht="16.5" thickTop="1" thickBot="1" x14ac:dyDescent="0.25">
      <c r="B23" s="16">
        <v>9</v>
      </c>
      <c r="C23" s="17"/>
      <c r="D23" s="74"/>
      <c r="E23" s="18"/>
      <c r="F23" s="18"/>
      <c r="G23" s="18"/>
      <c r="H23" s="23">
        <f t="shared" si="0"/>
        <v>0</v>
      </c>
      <c r="I23" s="54"/>
    </row>
    <row r="24" spans="2:9" ht="16.5" thickTop="1" thickBot="1" x14ac:dyDescent="0.25">
      <c r="B24" s="16">
        <v>10</v>
      </c>
      <c r="C24" s="17"/>
      <c r="D24" s="74"/>
      <c r="E24" s="18"/>
      <c r="F24" s="18"/>
      <c r="G24" s="18"/>
      <c r="H24" s="18">
        <f t="shared" si="0"/>
        <v>0</v>
      </c>
      <c r="I24" s="54"/>
    </row>
    <row r="25" spans="2:9" ht="16.5" thickTop="1" thickBot="1" x14ac:dyDescent="0.25">
      <c r="B25" s="16">
        <v>11</v>
      </c>
      <c r="C25" s="17"/>
      <c r="D25" s="74"/>
      <c r="E25" s="18"/>
      <c r="F25" s="18"/>
      <c r="G25" s="18"/>
      <c r="H25" s="18">
        <f t="shared" si="0"/>
        <v>0</v>
      </c>
      <c r="I25" s="54"/>
    </row>
    <row r="26" spans="2:9" ht="16.5" thickTop="1" thickBot="1" x14ac:dyDescent="0.25">
      <c r="B26" s="16">
        <v>12</v>
      </c>
      <c r="C26" s="17"/>
      <c r="D26" s="74"/>
      <c r="E26" s="18"/>
      <c r="F26" s="18"/>
      <c r="G26" s="18"/>
      <c r="H26" s="18">
        <f t="shared" si="0"/>
        <v>0</v>
      </c>
      <c r="I26" s="54"/>
    </row>
    <row r="27" spans="2:9" ht="16.5" thickTop="1" thickBot="1" x14ac:dyDescent="0.25">
      <c r="B27" s="16">
        <v>13</v>
      </c>
      <c r="C27" s="17"/>
      <c r="D27" s="74"/>
      <c r="E27" s="18"/>
      <c r="F27" s="18"/>
      <c r="G27" s="18"/>
      <c r="H27" s="18">
        <f t="shared" si="0"/>
        <v>0</v>
      </c>
      <c r="I27" s="54"/>
    </row>
    <row r="28" spans="2:9" ht="16.5" thickTop="1" thickBot="1" x14ac:dyDescent="0.25">
      <c r="B28" s="16">
        <v>14</v>
      </c>
      <c r="C28" s="17"/>
      <c r="D28" s="74"/>
      <c r="E28" s="18"/>
      <c r="F28" s="18"/>
      <c r="G28" s="18"/>
      <c r="H28" s="18">
        <f t="shared" si="0"/>
        <v>0</v>
      </c>
      <c r="I28" s="54"/>
    </row>
    <row r="29" spans="2:9" ht="16.5" thickTop="1" thickBot="1" x14ac:dyDescent="0.25">
      <c r="B29" s="16">
        <v>15</v>
      </c>
      <c r="C29" s="17"/>
      <c r="D29" s="74"/>
      <c r="E29" s="18"/>
      <c r="F29" s="18"/>
      <c r="G29" s="18"/>
      <c r="H29" s="18">
        <f t="shared" si="0"/>
        <v>0</v>
      </c>
      <c r="I29" s="54"/>
    </row>
    <row r="30" spans="2:9" ht="16.5" thickTop="1" thickBot="1" x14ac:dyDescent="0.25">
      <c r="B30" s="16">
        <v>16</v>
      </c>
      <c r="C30" s="17"/>
      <c r="D30" s="74"/>
      <c r="E30" s="18"/>
      <c r="F30" s="18"/>
      <c r="G30" s="18"/>
      <c r="H30" s="18">
        <f t="shared" si="0"/>
        <v>0</v>
      </c>
      <c r="I30" s="54"/>
    </row>
    <row r="31" spans="2:9" ht="16.5" thickTop="1" thickBot="1" x14ac:dyDescent="0.25">
      <c r="B31" s="16">
        <v>17</v>
      </c>
      <c r="C31" s="17"/>
      <c r="D31" s="74"/>
      <c r="E31" s="18"/>
      <c r="F31" s="18"/>
      <c r="G31" s="18"/>
      <c r="H31" s="18">
        <f t="shared" si="0"/>
        <v>0</v>
      </c>
      <c r="I31" s="54"/>
    </row>
    <row r="32" spans="2:9" ht="16.5" thickTop="1" thickBot="1" x14ac:dyDescent="0.25">
      <c r="B32" s="16">
        <v>18</v>
      </c>
      <c r="C32" s="17"/>
      <c r="D32" s="74"/>
      <c r="E32" s="18"/>
      <c r="F32" s="18"/>
      <c r="G32" s="18"/>
      <c r="H32" s="18">
        <f t="shared" si="0"/>
        <v>0</v>
      </c>
      <c r="I32" s="54"/>
    </row>
    <row r="33" spans="2:9" ht="16.5" thickTop="1" thickBot="1" x14ac:dyDescent="0.25">
      <c r="B33" s="16">
        <v>19</v>
      </c>
      <c r="C33" s="17"/>
      <c r="D33" s="74"/>
      <c r="E33" s="18"/>
      <c r="F33" s="18"/>
      <c r="G33" s="18"/>
      <c r="H33" s="18">
        <f t="shared" si="0"/>
        <v>0</v>
      </c>
      <c r="I33" s="54"/>
    </row>
    <row r="34" spans="2:9" ht="16.5" thickTop="1" thickBot="1" x14ac:dyDescent="0.25">
      <c r="B34" s="16">
        <v>20</v>
      </c>
      <c r="C34" s="17"/>
      <c r="D34" s="74"/>
      <c r="E34" s="18"/>
      <c r="F34" s="18"/>
      <c r="G34" s="18"/>
      <c r="H34" s="18">
        <f t="shared" si="0"/>
        <v>0</v>
      </c>
      <c r="I34" s="54"/>
    </row>
    <row r="35" spans="2:9" ht="16.5" thickTop="1" thickBot="1" x14ac:dyDescent="0.25">
      <c r="B35" s="16">
        <v>21</v>
      </c>
      <c r="C35" s="17"/>
      <c r="D35" s="74"/>
      <c r="E35" s="18"/>
      <c r="F35" s="18"/>
      <c r="G35" s="18"/>
      <c r="H35" s="18">
        <f t="shared" si="0"/>
        <v>0</v>
      </c>
      <c r="I35" s="54"/>
    </row>
    <row r="36" spans="2:9" ht="16.5" thickTop="1" thickBot="1" x14ac:dyDescent="0.25">
      <c r="B36" s="16">
        <v>22</v>
      </c>
      <c r="C36" s="17"/>
      <c r="D36" s="74"/>
      <c r="E36" s="18"/>
      <c r="F36" s="18"/>
      <c r="G36" s="18"/>
      <c r="H36" s="18">
        <f t="shared" si="0"/>
        <v>0</v>
      </c>
      <c r="I36" s="54"/>
    </row>
    <row r="37" spans="2:9" ht="16.5" thickTop="1" thickBot="1" x14ac:dyDescent="0.25">
      <c r="B37" s="16">
        <v>23</v>
      </c>
      <c r="C37" s="17"/>
      <c r="D37" s="74"/>
      <c r="E37" s="18"/>
      <c r="F37" s="18"/>
      <c r="G37" s="18"/>
      <c r="H37" s="18">
        <f t="shared" si="0"/>
        <v>0</v>
      </c>
      <c r="I37" s="54"/>
    </row>
    <row r="38" spans="2:9" ht="16.5" thickTop="1" thickBot="1" x14ac:dyDescent="0.25">
      <c r="B38" s="16">
        <v>24</v>
      </c>
      <c r="C38" s="17"/>
      <c r="D38" s="76"/>
      <c r="E38" s="18"/>
      <c r="F38" s="18"/>
      <c r="G38" s="18"/>
      <c r="H38" s="18">
        <f t="shared" si="0"/>
        <v>0</v>
      </c>
      <c r="I38" s="54"/>
    </row>
    <row r="39" spans="2:9" ht="16.5" thickTop="1" thickBot="1" x14ac:dyDescent="0.25">
      <c r="B39" s="16">
        <v>25</v>
      </c>
      <c r="C39" s="24"/>
      <c r="D39" s="77"/>
      <c r="E39" s="25"/>
      <c r="F39" s="18"/>
      <c r="G39" s="18"/>
      <c r="H39" s="18">
        <f t="shared" si="0"/>
        <v>0</v>
      </c>
      <c r="I39" s="54"/>
    </row>
    <row r="40" spans="2:9" ht="16.5" thickTop="1" thickBot="1" x14ac:dyDescent="0.25">
      <c r="B40" s="16">
        <v>26</v>
      </c>
      <c r="C40" s="17"/>
      <c r="D40" s="78"/>
      <c r="E40" s="18"/>
      <c r="F40" s="18"/>
      <c r="G40" s="18"/>
      <c r="H40" s="18">
        <f t="shared" si="0"/>
        <v>0</v>
      </c>
      <c r="I40" s="54"/>
    </row>
    <row r="41" spans="2:9" ht="16.5" thickTop="1" thickBot="1" x14ac:dyDescent="0.25">
      <c r="B41" s="16">
        <v>27</v>
      </c>
      <c r="C41" s="17"/>
      <c r="D41" s="74"/>
      <c r="E41" s="18"/>
      <c r="F41" s="18"/>
      <c r="G41" s="18"/>
      <c r="H41" s="18">
        <f t="shared" si="0"/>
        <v>0</v>
      </c>
      <c r="I41" s="54"/>
    </row>
    <row r="42" spans="2:9" ht="16.5" thickTop="1" thickBot="1" x14ac:dyDescent="0.25">
      <c r="B42" s="16">
        <v>28</v>
      </c>
      <c r="C42" s="17"/>
      <c r="D42" s="74"/>
      <c r="E42" s="18"/>
      <c r="F42" s="18"/>
      <c r="G42" s="18"/>
      <c r="H42" s="18">
        <f t="shared" si="0"/>
        <v>0</v>
      </c>
      <c r="I42" s="54"/>
    </row>
    <row r="43" spans="2:9" ht="16.5" thickTop="1" thickBot="1" x14ac:dyDescent="0.25">
      <c r="B43" s="16">
        <v>29</v>
      </c>
      <c r="C43" s="17"/>
      <c r="D43" s="74"/>
      <c r="E43" s="18"/>
      <c r="F43" s="18"/>
      <c r="G43" s="18"/>
      <c r="H43" s="18">
        <f t="shared" si="0"/>
        <v>0</v>
      </c>
      <c r="I43" s="54"/>
    </row>
    <row r="44" spans="2:9" ht="16.5" thickTop="1" thickBot="1" x14ac:dyDescent="0.25">
      <c r="B44" s="16">
        <v>30</v>
      </c>
      <c r="C44" s="17"/>
      <c r="D44" s="74"/>
      <c r="E44" s="18"/>
      <c r="F44" s="18"/>
      <c r="G44" s="18"/>
      <c r="H44" s="18">
        <f t="shared" si="0"/>
        <v>0</v>
      </c>
      <c r="I44" s="54"/>
    </row>
    <row r="45" spans="2:9" ht="21.75" thickTop="1" thickBot="1" x14ac:dyDescent="0.25">
      <c r="B45" s="123" t="s">
        <v>138</v>
      </c>
      <c r="C45" s="124"/>
      <c r="D45" s="125"/>
      <c r="E45" s="26">
        <f>SUM(E15:E44)</f>
        <v>1200</v>
      </c>
      <c r="F45" s="27"/>
      <c r="G45" s="26">
        <f>SUM(G15:G44)</f>
        <v>1200</v>
      </c>
      <c r="H45" s="27"/>
      <c r="I45" s="54"/>
    </row>
    <row r="46" spans="2:9" ht="15.75" thickTop="1" x14ac:dyDescent="0.2"/>
    <row r="47" spans="2:9" x14ac:dyDescent="0.2">
      <c r="B47" s="120" t="s">
        <v>139</v>
      </c>
      <c r="C47" s="120"/>
      <c r="E47" s="121" t="s">
        <v>140</v>
      </c>
      <c r="F47" s="121"/>
      <c r="G47" s="121"/>
      <c r="H47" s="121"/>
      <c r="I47" s="121"/>
    </row>
    <row r="48" spans="2:9" x14ac:dyDescent="0.2">
      <c r="B48" s="120" t="s">
        <v>141</v>
      </c>
      <c r="C48" s="120"/>
      <c r="E48" s="121" t="s">
        <v>142</v>
      </c>
      <c r="F48" s="121"/>
      <c r="G48" s="121"/>
      <c r="H48" s="121"/>
      <c r="I48" s="121"/>
    </row>
    <row r="49" spans="2:9" x14ac:dyDescent="0.2">
      <c r="B49" s="120" t="s">
        <v>143</v>
      </c>
      <c r="C49" s="120"/>
      <c r="E49" s="121" t="s">
        <v>151</v>
      </c>
      <c r="F49" s="121"/>
      <c r="G49" s="121"/>
      <c r="H49" s="121"/>
      <c r="I49" s="121"/>
    </row>
    <row r="50" spans="2:9" x14ac:dyDescent="0.2">
      <c r="B50" s="28"/>
      <c r="C50" s="29"/>
    </row>
    <row r="51" spans="2:9" x14ac:dyDescent="0.2">
      <c r="B51" s="28"/>
      <c r="C51" s="29"/>
    </row>
    <row r="52" spans="2:9" x14ac:dyDescent="0.2">
      <c r="B52" s="28"/>
      <c r="C52" s="29"/>
    </row>
    <row r="53" spans="2:9" x14ac:dyDescent="0.2">
      <c r="B53" s="28"/>
      <c r="C53" s="29"/>
    </row>
    <row r="54" spans="2:9" x14ac:dyDescent="0.2">
      <c r="B54" s="28"/>
      <c r="C54" s="29"/>
    </row>
    <row r="55" spans="2:9" x14ac:dyDescent="0.2">
      <c r="B55" s="28"/>
      <c r="C55" s="29"/>
    </row>
    <row r="56" spans="2:9" x14ac:dyDescent="0.2">
      <c r="B56" s="28"/>
      <c r="C56" s="29"/>
    </row>
  </sheetData>
  <mergeCells count="14">
    <mergeCell ref="B49:C49"/>
    <mergeCell ref="E49:I49"/>
    <mergeCell ref="B3:D4"/>
    <mergeCell ref="G6:H6"/>
    <mergeCell ref="G7:H7"/>
    <mergeCell ref="G9:H9"/>
    <mergeCell ref="G10:H10"/>
    <mergeCell ref="B47:C47"/>
    <mergeCell ref="E47:I47"/>
    <mergeCell ref="E3:I4"/>
    <mergeCell ref="G11:H11"/>
    <mergeCell ref="B45:D45"/>
    <mergeCell ref="B48:C48"/>
    <mergeCell ref="E48:I48"/>
  </mergeCells>
  <pageMargins left="0.7" right="0.7" top="0.75" bottom="0.75" header="0.3" footer="0.3"/>
</worksheet>
</file>

<file path=xl/worksheets/sheet5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I56"/>
  <sheetViews>
    <sheetView rightToLeft="1" zoomScale="90" zoomScaleNormal="90" workbookViewId="0">
      <selection activeCell="G7" sqref="G7"/>
    </sheetView>
  </sheetViews>
  <sheetFormatPr defaultRowHeight="15" x14ac:dyDescent="0.2"/>
  <cols>
    <col min="1" max="1" width="15.5" style="8" customWidth="1"/>
    <col min="2" max="2" width="17.125" style="8" customWidth="1"/>
    <col min="3" max="3" width="25.5" style="9" customWidth="1"/>
    <col min="4" max="4" width="15.75" style="70" customWidth="1"/>
    <col min="5" max="6" width="13.375" style="8" customWidth="1"/>
    <col min="7" max="8" width="13.5" style="8" customWidth="1"/>
    <col min="9" max="9" width="9" style="50"/>
    <col min="10" max="16384" width="9" style="8"/>
  </cols>
  <sheetData>
    <row r="2" spans="2:9" s="6" customFormat="1" ht="14.25" customHeight="1" x14ac:dyDescent="0.2">
      <c r="C2" s="7"/>
      <c r="D2" s="69"/>
      <c r="I2" s="51"/>
    </row>
    <row r="3" spans="2:9" s="1" customFormat="1" ht="17.25" customHeight="1" x14ac:dyDescent="0.2">
      <c r="B3" s="127" t="s">
        <v>121</v>
      </c>
      <c r="C3" s="128"/>
      <c r="D3" s="128"/>
      <c r="E3" s="126" t="s">
        <v>122</v>
      </c>
      <c r="F3" s="126"/>
      <c r="G3" s="126"/>
      <c r="H3" s="126"/>
      <c r="I3" s="126"/>
    </row>
    <row r="4" spans="2:9" s="6" customFormat="1" ht="18" customHeight="1" x14ac:dyDescent="0.2">
      <c r="B4" s="128"/>
      <c r="C4" s="128"/>
      <c r="D4" s="128"/>
      <c r="E4" s="126"/>
      <c r="F4" s="126"/>
      <c r="G4" s="126"/>
      <c r="H4" s="126"/>
      <c r="I4" s="126"/>
    </row>
    <row r="5" spans="2:9" ht="15.75" thickBot="1" x14ac:dyDescent="0.25"/>
    <row r="6" spans="2:9" ht="17.25" thickTop="1" thickBot="1" x14ac:dyDescent="0.25">
      <c r="G6" s="129" t="s">
        <v>123</v>
      </c>
      <c r="H6" s="130"/>
    </row>
    <row r="7" spans="2:9" s="10" customFormat="1" ht="19.5" thickTop="1" thickBot="1" x14ac:dyDescent="0.25">
      <c r="C7" s="11"/>
      <c r="D7" s="71" t="s">
        <v>124</v>
      </c>
      <c r="G7" s="131">
        <v>31</v>
      </c>
      <c r="H7" s="132"/>
      <c r="I7" s="52"/>
    </row>
    <row r="8" spans="2:9" s="10" customFormat="1" ht="18.75" thickTop="1" x14ac:dyDescent="0.2">
      <c r="B8" s="8"/>
      <c r="C8" s="11"/>
      <c r="D8" s="72"/>
      <c r="E8" s="8"/>
      <c r="F8" s="8"/>
      <c r="I8" s="52"/>
    </row>
    <row r="9" spans="2:9" s="10" customFormat="1" ht="18" x14ac:dyDescent="0.2">
      <c r="B9" s="10" t="s">
        <v>125</v>
      </c>
      <c r="C9" s="11" t="str">
        <f>IFERROR(VLOOKUP(G7,'[1]البيانات '!$A$3:$B$102,2,0),"")</f>
        <v>علي لويزي</v>
      </c>
      <c r="D9" s="72"/>
      <c r="E9" s="10" t="s">
        <v>126</v>
      </c>
      <c r="G9" s="133">
        <f>IFERROR(VLOOKUP(G7,'البيانات '!A3:C78,3,0),"")</f>
        <v>1007401318</v>
      </c>
      <c r="H9" s="133"/>
      <c r="I9" s="52"/>
    </row>
    <row r="10" spans="2:9" ht="18" x14ac:dyDescent="0.2">
      <c r="B10" s="13" t="s">
        <v>127</v>
      </c>
      <c r="E10" s="10" t="s">
        <v>128</v>
      </c>
      <c r="F10" s="10"/>
      <c r="G10" s="134"/>
      <c r="H10" s="134"/>
      <c r="I10" s="52"/>
    </row>
    <row r="11" spans="2:9" ht="20.25" x14ac:dyDescent="0.2">
      <c r="B11" s="14" t="s">
        <v>129</v>
      </c>
      <c r="C11" s="15" t="str">
        <f>IFERROR(VLOOKUP(G7,'البيانات '!A3:D78,4,0),"")</f>
        <v xml:space="preserve">زاوية ابوشوشه - الدلنجات </v>
      </c>
      <c r="E11" s="10" t="s">
        <v>130</v>
      </c>
      <c r="F11" s="10"/>
      <c r="G11" s="122" t="str">
        <f>IFERROR(VLOOKUP(G7,'[1]البيانات '!$A$3:$E$102,5,0),"")</f>
        <v>محمد عبدالشفيع</v>
      </c>
      <c r="H11" s="122"/>
    </row>
    <row r="13" spans="2:9" ht="15.75" thickBot="1" x14ac:dyDescent="0.25"/>
    <row r="14" spans="2:9" ht="19.5" thickTop="1" thickBot="1" x14ac:dyDescent="0.25">
      <c r="B14" s="2" t="s">
        <v>131</v>
      </c>
      <c r="C14" s="3" t="s">
        <v>132</v>
      </c>
      <c r="D14" s="73" t="s">
        <v>133</v>
      </c>
      <c r="E14" s="2" t="s">
        <v>134</v>
      </c>
      <c r="F14" s="2" t="s">
        <v>146</v>
      </c>
      <c r="G14" s="2" t="s">
        <v>135</v>
      </c>
      <c r="H14" s="2" t="s">
        <v>136</v>
      </c>
      <c r="I14" s="53" t="s">
        <v>137</v>
      </c>
    </row>
    <row r="15" spans="2:9" ht="16.5" thickTop="1" thickBot="1" x14ac:dyDescent="0.25">
      <c r="B15" s="16">
        <v>1</v>
      </c>
      <c r="C15" s="17">
        <v>43170</v>
      </c>
      <c r="D15" s="74">
        <v>5131</v>
      </c>
      <c r="E15" s="18">
        <v>4450</v>
      </c>
      <c r="F15" s="32"/>
      <c r="G15" s="32"/>
      <c r="H15" s="18">
        <f>E15+F15-G15</f>
        <v>4450</v>
      </c>
      <c r="I15" s="54"/>
    </row>
    <row r="16" spans="2:9" ht="16.5" thickTop="1" thickBot="1" x14ac:dyDescent="0.25">
      <c r="B16" s="16">
        <v>2</v>
      </c>
      <c r="C16" s="17">
        <v>43186</v>
      </c>
      <c r="D16" s="74">
        <v>5348</v>
      </c>
      <c r="E16" s="32"/>
      <c r="F16" s="18">
        <v>4450</v>
      </c>
      <c r="G16" s="18">
        <v>1000</v>
      </c>
      <c r="H16" s="18">
        <f t="shared" ref="H16:H44" si="0">E16+F16-G16</f>
        <v>3450</v>
      </c>
      <c r="I16" s="54"/>
    </row>
    <row r="17" spans="2:9" ht="16.5" thickTop="1" thickBot="1" x14ac:dyDescent="0.25">
      <c r="B17" s="16">
        <v>3</v>
      </c>
      <c r="C17" s="17">
        <v>43200</v>
      </c>
      <c r="D17" s="74">
        <v>5158</v>
      </c>
      <c r="E17" s="33"/>
      <c r="F17" s="18">
        <v>3450</v>
      </c>
      <c r="G17" s="18">
        <v>1000</v>
      </c>
      <c r="H17" s="18">
        <f t="shared" si="0"/>
        <v>2450</v>
      </c>
      <c r="I17" s="54"/>
    </row>
    <row r="18" spans="2:9" ht="16.5" thickTop="1" thickBot="1" x14ac:dyDescent="0.25">
      <c r="B18" s="16">
        <v>4</v>
      </c>
      <c r="C18" s="17">
        <v>43201</v>
      </c>
      <c r="D18" s="75">
        <v>5210</v>
      </c>
      <c r="E18" s="20">
        <v>3350</v>
      </c>
      <c r="F18" s="21">
        <v>2450</v>
      </c>
      <c r="G18" s="32"/>
      <c r="H18" s="18">
        <f t="shared" si="0"/>
        <v>5800</v>
      </c>
      <c r="I18" s="54"/>
    </row>
    <row r="19" spans="2:9" ht="16.5" thickTop="1" thickBot="1" x14ac:dyDescent="0.25">
      <c r="B19" s="16">
        <v>5</v>
      </c>
      <c r="C19" s="17">
        <v>43208</v>
      </c>
      <c r="D19" s="74">
        <v>5174</v>
      </c>
      <c r="E19" s="34"/>
      <c r="F19" s="18">
        <v>5800</v>
      </c>
      <c r="G19" s="18">
        <v>1500</v>
      </c>
      <c r="H19" s="18">
        <f t="shared" si="0"/>
        <v>4300</v>
      </c>
      <c r="I19" s="54"/>
    </row>
    <row r="20" spans="2:9" ht="16.5" thickTop="1" thickBot="1" x14ac:dyDescent="0.25">
      <c r="B20" s="16">
        <v>6</v>
      </c>
      <c r="C20" s="17">
        <v>43215</v>
      </c>
      <c r="D20" s="74">
        <v>5185</v>
      </c>
      <c r="E20" s="32"/>
      <c r="F20" s="18">
        <v>4300</v>
      </c>
      <c r="G20" s="18">
        <v>1000</v>
      </c>
      <c r="H20" s="18">
        <f t="shared" si="0"/>
        <v>3300</v>
      </c>
      <c r="I20" s="54"/>
    </row>
    <row r="21" spans="2:9" ht="16.5" thickTop="1" thickBot="1" x14ac:dyDescent="0.25">
      <c r="B21" s="16">
        <v>7</v>
      </c>
      <c r="C21" s="17">
        <v>43222</v>
      </c>
      <c r="D21" s="74">
        <v>5198</v>
      </c>
      <c r="E21" s="32"/>
      <c r="F21" s="18">
        <v>3300</v>
      </c>
      <c r="G21" s="18">
        <v>1000</v>
      </c>
      <c r="H21" s="18">
        <f t="shared" si="0"/>
        <v>2300</v>
      </c>
      <c r="I21" s="54"/>
    </row>
    <row r="22" spans="2:9" ht="16.5" thickTop="1" thickBot="1" x14ac:dyDescent="0.25">
      <c r="B22" s="16">
        <v>8</v>
      </c>
      <c r="C22" s="17">
        <v>43229</v>
      </c>
      <c r="D22" s="74">
        <v>5405</v>
      </c>
      <c r="E22" s="32"/>
      <c r="F22" s="18">
        <v>2300</v>
      </c>
      <c r="G22" s="18">
        <v>600</v>
      </c>
      <c r="H22" s="18">
        <f t="shared" si="0"/>
        <v>1700</v>
      </c>
      <c r="I22" s="54"/>
    </row>
    <row r="23" spans="2:9" ht="16.5" thickTop="1" thickBot="1" x14ac:dyDescent="0.25">
      <c r="B23" s="16">
        <v>9</v>
      </c>
      <c r="C23" s="17">
        <v>43234</v>
      </c>
      <c r="D23" s="74">
        <v>5236</v>
      </c>
      <c r="E23" s="18">
        <v>2125</v>
      </c>
      <c r="F23" s="18">
        <v>1700</v>
      </c>
      <c r="G23" s="32"/>
      <c r="H23" s="18">
        <f t="shared" si="0"/>
        <v>3825</v>
      </c>
      <c r="I23" s="54"/>
    </row>
    <row r="24" spans="2:9" ht="16.5" thickTop="1" thickBot="1" x14ac:dyDescent="0.25">
      <c r="B24" s="16">
        <v>10</v>
      </c>
      <c r="C24" s="17">
        <v>43236</v>
      </c>
      <c r="D24" s="74">
        <v>5417</v>
      </c>
      <c r="E24" s="32"/>
      <c r="F24" s="18">
        <v>3825</v>
      </c>
      <c r="G24" s="18">
        <v>1500</v>
      </c>
      <c r="H24" s="18">
        <f t="shared" si="0"/>
        <v>2325</v>
      </c>
      <c r="I24" s="54"/>
    </row>
    <row r="25" spans="2:9" ht="16.5" thickTop="1" thickBot="1" x14ac:dyDescent="0.25">
      <c r="B25" s="16">
        <v>11</v>
      </c>
      <c r="C25" s="17">
        <v>43271</v>
      </c>
      <c r="D25" s="74">
        <v>1009</v>
      </c>
      <c r="E25" s="32"/>
      <c r="F25" s="18">
        <v>2325</v>
      </c>
      <c r="G25" s="18">
        <v>1000</v>
      </c>
      <c r="H25" s="18">
        <f t="shared" si="0"/>
        <v>1325</v>
      </c>
      <c r="I25" s="54"/>
    </row>
    <row r="26" spans="2:9" ht="16.5" thickTop="1" thickBot="1" x14ac:dyDescent="0.25">
      <c r="B26" s="16">
        <v>12</v>
      </c>
      <c r="C26" s="17">
        <v>43278</v>
      </c>
      <c r="D26" s="74">
        <v>1020</v>
      </c>
      <c r="E26" s="32"/>
      <c r="F26" s="18">
        <v>1325</v>
      </c>
      <c r="G26" s="18">
        <v>1300</v>
      </c>
      <c r="H26" s="18">
        <f t="shared" si="0"/>
        <v>25</v>
      </c>
      <c r="I26" s="54"/>
    </row>
    <row r="27" spans="2:9" ht="16.5" thickTop="1" thickBot="1" x14ac:dyDescent="0.25">
      <c r="B27" s="16">
        <v>13</v>
      </c>
      <c r="C27" s="17">
        <v>43282</v>
      </c>
      <c r="D27" s="74">
        <v>5481</v>
      </c>
      <c r="E27" s="18">
        <v>8100</v>
      </c>
      <c r="F27" s="18">
        <v>25</v>
      </c>
      <c r="G27" s="32"/>
      <c r="H27" s="18">
        <f t="shared" si="0"/>
        <v>8125</v>
      </c>
      <c r="I27" s="54"/>
    </row>
    <row r="28" spans="2:9" ht="16.5" thickTop="1" thickBot="1" x14ac:dyDescent="0.25">
      <c r="B28" s="16">
        <v>14</v>
      </c>
      <c r="C28" s="17">
        <v>43285</v>
      </c>
      <c r="D28" s="74">
        <v>1028</v>
      </c>
      <c r="E28" s="32"/>
      <c r="F28" s="18">
        <v>8125</v>
      </c>
      <c r="G28" s="18">
        <v>1500</v>
      </c>
      <c r="H28" s="18">
        <f t="shared" si="0"/>
        <v>6625</v>
      </c>
      <c r="I28" s="54"/>
    </row>
    <row r="29" spans="2:9" ht="16.5" thickTop="1" thickBot="1" x14ac:dyDescent="0.25">
      <c r="B29" s="16">
        <v>15</v>
      </c>
      <c r="C29" s="17">
        <v>43292</v>
      </c>
      <c r="D29" s="74">
        <v>1042</v>
      </c>
      <c r="E29" s="32"/>
      <c r="F29" s="18">
        <v>6625</v>
      </c>
      <c r="G29" s="18">
        <v>1500</v>
      </c>
      <c r="H29" s="18">
        <f t="shared" si="0"/>
        <v>5125</v>
      </c>
      <c r="I29" s="54"/>
    </row>
    <row r="30" spans="2:9" ht="16.5" thickTop="1" thickBot="1" x14ac:dyDescent="0.25">
      <c r="B30" s="16">
        <v>16</v>
      </c>
      <c r="C30" s="17">
        <v>43299</v>
      </c>
      <c r="D30" s="74">
        <v>1</v>
      </c>
      <c r="E30" s="32"/>
      <c r="F30" s="18">
        <v>5125</v>
      </c>
      <c r="G30" s="18">
        <v>1500</v>
      </c>
      <c r="H30" s="18">
        <f t="shared" si="0"/>
        <v>3625</v>
      </c>
      <c r="I30" s="54"/>
    </row>
    <row r="31" spans="2:9" ht="16.5" thickTop="1" thickBot="1" x14ac:dyDescent="0.25">
      <c r="B31" s="16">
        <v>17</v>
      </c>
      <c r="C31" s="17">
        <v>43313</v>
      </c>
      <c r="D31" s="74">
        <v>20</v>
      </c>
      <c r="E31" s="32"/>
      <c r="F31" s="18">
        <v>0.36249999999999999</v>
      </c>
      <c r="G31" s="18">
        <v>1500</v>
      </c>
      <c r="H31" s="18">
        <f t="shared" si="0"/>
        <v>-1499.6375</v>
      </c>
      <c r="I31" s="54"/>
    </row>
    <row r="32" spans="2:9" ht="16.5" thickTop="1" thickBot="1" x14ac:dyDescent="0.25">
      <c r="B32" s="16">
        <v>18</v>
      </c>
      <c r="C32" s="17">
        <v>43320</v>
      </c>
      <c r="D32" s="74">
        <v>29</v>
      </c>
      <c r="E32" s="32"/>
      <c r="F32" s="18">
        <v>2125</v>
      </c>
      <c r="G32" s="18">
        <v>1500</v>
      </c>
      <c r="H32" s="18">
        <f t="shared" si="0"/>
        <v>625</v>
      </c>
      <c r="I32" s="54"/>
    </row>
    <row r="33" spans="2:9" ht="16.5" thickTop="1" thickBot="1" x14ac:dyDescent="0.25">
      <c r="B33" s="16">
        <v>19</v>
      </c>
      <c r="C33" s="17">
        <v>43348</v>
      </c>
      <c r="D33" s="74">
        <v>66</v>
      </c>
      <c r="E33" s="32"/>
      <c r="F33" s="18">
        <v>625</v>
      </c>
      <c r="G33" s="18">
        <v>500</v>
      </c>
      <c r="H33" s="18">
        <f t="shared" si="0"/>
        <v>125</v>
      </c>
      <c r="I33" s="54"/>
    </row>
    <row r="34" spans="2:9" ht="16.5" thickTop="1" thickBot="1" x14ac:dyDescent="0.25">
      <c r="B34" s="16">
        <v>20</v>
      </c>
      <c r="C34" s="17">
        <v>43348</v>
      </c>
      <c r="D34" s="74">
        <v>30</v>
      </c>
      <c r="E34" s="18">
        <v>3650</v>
      </c>
      <c r="F34" s="18">
        <v>125</v>
      </c>
      <c r="G34" s="32"/>
      <c r="H34" s="18">
        <f t="shared" si="0"/>
        <v>3775</v>
      </c>
      <c r="I34" s="54"/>
    </row>
    <row r="35" spans="2:9" ht="16.5" thickTop="1" thickBot="1" x14ac:dyDescent="0.25">
      <c r="B35" s="16">
        <v>21</v>
      </c>
      <c r="C35" s="17">
        <v>43362</v>
      </c>
      <c r="D35" s="74">
        <v>92</v>
      </c>
      <c r="E35" s="23"/>
      <c r="F35" s="18">
        <v>3775</v>
      </c>
      <c r="G35" s="18">
        <v>1000</v>
      </c>
      <c r="H35" s="31">
        <f t="shared" si="0"/>
        <v>2775</v>
      </c>
      <c r="I35" s="54"/>
    </row>
    <row r="36" spans="2:9" ht="16.5" thickTop="1" thickBot="1" x14ac:dyDescent="0.25">
      <c r="B36" s="16">
        <v>22</v>
      </c>
      <c r="C36" s="17"/>
      <c r="D36" s="74"/>
      <c r="E36" s="18"/>
      <c r="F36" s="18"/>
      <c r="G36" s="18"/>
      <c r="H36" s="18">
        <f t="shared" si="0"/>
        <v>0</v>
      </c>
      <c r="I36" s="54"/>
    </row>
    <row r="37" spans="2:9" ht="16.5" thickTop="1" thickBot="1" x14ac:dyDescent="0.25">
      <c r="B37" s="16">
        <v>23</v>
      </c>
      <c r="C37" s="17"/>
      <c r="D37" s="74"/>
      <c r="E37" s="18"/>
      <c r="F37" s="18"/>
      <c r="G37" s="18"/>
      <c r="H37" s="18">
        <f t="shared" si="0"/>
        <v>0</v>
      </c>
      <c r="I37" s="54"/>
    </row>
    <row r="38" spans="2:9" ht="16.5" thickTop="1" thickBot="1" x14ac:dyDescent="0.25">
      <c r="B38" s="16">
        <v>24</v>
      </c>
      <c r="C38" s="17"/>
      <c r="D38" s="76"/>
      <c r="E38" s="18"/>
      <c r="F38" s="18"/>
      <c r="G38" s="18"/>
      <c r="H38" s="18">
        <f t="shared" si="0"/>
        <v>0</v>
      </c>
      <c r="I38" s="54"/>
    </row>
    <row r="39" spans="2:9" ht="16.5" thickTop="1" thickBot="1" x14ac:dyDescent="0.25">
      <c r="B39" s="16">
        <v>25</v>
      </c>
      <c r="C39" s="24"/>
      <c r="D39" s="77"/>
      <c r="E39" s="25"/>
      <c r="F39" s="18"/>
      <c r="G39" s="18"/>
      <c r="H39" s="18">
        <f t="shared" si="0"/>
        <v>0</v>
      </c>
      <c r="I39" s="54"/>
    </row>
    <row r="40" spans="2:9" ht="16.5" thickTop="1" thickBot="1" x14ac:dyDescent="0.25">
      <c r="B40" s="16">
        <v>26</v>
      </c>
      <c r="C40" s="17"/>
      <c r="D40" s="78"/>
      <c r="E40" s="18"/>
      <c r="F40" s="18"/>
      <c r="G40" s="18"/>
      <c r="H40" s="18">
        <f t="shared" si="0"/>
        <v>0</v>
      </c>
      <c r="I40" s="54"/>
    </row>
    <row r="41" spans="2:9" ht="16.5" thickTop="1" thickBot="1" x14ac:dyDescent="0.25">
      <c r="B41" s="16">
        <v>27</v>
      </c>
      <c r="C41" s="17"/>
      <c r="D41" s="74"/>
      <c r="E41" s="18"/>
      <c r="F41" s="18"/>
      <c r="G41" s="18"/>
      <c r="H41" s="18">
        <f t="shared" si="0"/>
        <v>0</v>
      </c>
      <c r="I41" s="54"/>
    </row>
    <row r="42" spans="2:9" ht="16.5" thickTop="1" thickBot="1" x14ac:dyDescent="0.25">
      <c r="B42" s="16">
        <v>28</v>
      </c>
      <c r="C42" s="17"/>
      <c r="D42" s="74"/>
      <c r="E42" s="18"/>
      <c r="F42" s="18"/>
      <c r="G42" s="18"/>
      <c r="H42" s="18">
        <f t="shared" si="0"/>
        <v>0</v>
      </c>
      <c r="I42" s="54"/>
    </row>
    <row r="43" spans="2:9" ht="16.5" thickTop="1" thickBot="1" x14ac:dyDescent="0.25">
      <c r="B43" s="16">
        <v>29</v>
      </c>
      <c r="C43" s="17"/>
      <c r="D43" s="74"/>
      <c r="E43" s="18"/>
      <c r="F43" s="18"/>
      <c r="G43" s="18"/>
      <c r="H43" s="18">
        <f t="shared" si="0"/>
        <v>0</v>
      </c>
      <c r="I43" s="54"/>
    </row>
    <row r="44" spans="2:9" ht="16.5" thickTop="1" thickBot="1" x14ac:dyDescent="0.25">
      <c r="B44" s="16">
        <v>30</v>
      </c>
      <c r="C44" s="17"/>
      <c r="D44" s="74"/>
      <c r="E44" s="18"/>
      <c r="F44" s="18"/>
      <c r="G44" s="18"/>
      <c r="H44" s="18">
        <f t="shared" si="0"/>
        <v>0</v>
      </c>
      <c r="I44" s="54"/>
    </row>
    <row r="45" spans="2:9" ht="21.75" thickTop="1" thickBot="1" x14ac:dyDescent="0.25">
      <c r="B45" s="123" t="s">
        <v>138</v>
      </c>
      <c r="C45" s="124"/>
      <c r="D45" s="125"/>
      <c r="E45" s="26">
        <f>SUM(E15:E44)</f>
        <v>21675</v>
      </c>
      <c r="F45" s="27"/>
      <c r="G45" s="26">
        <f>SUM(G15:G44)</f>
        <v>18900</v>
      </c>
      <c r="H45" s="27"/>
      <c r="I45" s="54"/>
    </row>
    <row r="46" spans="2:9" ht="15.75" thickTop="1" x14ac:dyDescent="0.2"/>
    <row r="47" spans="2:9" x14ac:dyDescent="0.2">
      <c r="B47" s="120" t="s">
        <v>139</v>
      </c>
      <c r="C47" s="120"/>
      <c r="E47" s="121" t="s">
        <v>140</v>
      </c>
      <c r="F47" s="121"/>
      <c r="G47" s="121"/>
      <c r="H47" s="121"/>
      <c r="I47" s="121"/>
    </row>
    <row r="48" spans="2:9" x14ac:dyDescent="0.2">
      <c r="B48" s="120" t="s">
        <v>141</v>
      </c>
      <c r="C48" s="120"/>
      <c r="E48" s="121" t="s">
        <v>142</v>
      </c>
      <c r="F48" s="121"/>
      <c r="G48" s="121"/>
      <c r="H48" s="121"/>
      <c r="I48" s="121"/>
    </row>
    <row r="49" spans="2:9" x14ac:dyDescent="0.2">
      <c r="B49" s="120" t="s">
        <v>143</v>
      </c>
      <c r="C49" s="120"/>
      <c r="E49" s="121" t="s">
        <v>151</v>
      </c>
      <c r="F49" s="121"/>
      <c r="G49" s="121"/>
      <c r="H49" s="121"/>
      <c r="I49" s="121"/>
    </row>
    <row r="50" spans="2:9" x14ac:dyDescent="0.2">
      <c r="B50" s="28"/>
      <c r="C50" s="29"/>
    </row>
    <row r="51" spans="2:9" x14ac:dyDescent="0.2">
      <c r="B51" s="28"/>
      <c r="C51" s="29"/>
    </row>
    <row r="52" spans="2:9" x14ac:dyDescent="0.2">
      <c r="B52" s="28"/>
      <c r="C52" s="29"/>
    </row>
    <row r="53" spans="2:9" x14ac:dyDescent="0.2">
      <c r="B53" s="28"/>
      <c r="C53" s="29"/>
    </row>
    <row r="54" spans="2:9" x14ac:dyDescent="0.2">
      <c r="B54" s="28"/>
      <c r="C54" s="29"/>
    </row>
    <row r="55" spans="2:9" x14ac:dyDescent="0.2">
      <c r="B55" s="28"/>
      <c r="C55" s="29"/>
    </row>
    <row r="56" spans="2:9" x14ac:dyDescent="0.2">
      <c r="B56" s="28"/>
      <c r="C56" s="29"/>
    </row>
  </sheetData>
  <mergeCells count="14">
    <mergeCell ref="B49:C49"/>
    <mergeCell ref="E49:I49"/>
    <mergeCell ref="B3:D4"/>
    <mergeCell ref="G6:H6"/>
    <mergeCell ref="G7:H7"/>
    <mergeCell ref="G9:H9"/>
    <mergeCell ref="G10:H10"/>
    <mergeCell ref="B47:C47"/>
    <mergeCell ref="E47:I47"/>
    <mergeCell ref="E3:I4"/>
    <mergeCell ref="G11:H11"/>
    <mergeCell ref="B45:D45"/>
    <mergeCell ref="B48:C48"/>
    <mergeCell ref="E48:I48"/>
  </mergeCells>
  <pageMargins left="0.7" right="0.7" top="0.75" bottom="0.75" header="0.3" footer="0.3"/>
</worksheet>
</file>

<file path=xl/worksheets/sheet5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I56"/>
  <sheetViews>
    <sheetView rightToLeft="1" topLeftCell="A13" workbookViewId="0">
      <selection activeCell="G7" sqref="G7"/>
    </sheetView>
  </sheetViews>
  <sheetFormatPr defaultRowHeight="15" x14ac:dyDescent="0.2"/>
  <cols>
    <col min="1" max="1" width="15.5" style="8" customWidth="1"/>
    <col min="2" max="2" width="17.125" style="8" customWidth="1"/>
    <col min="3" max="3" width="25.5" style="9" customWidth="1"/>
    <col min="4" max="4" width="15.75" style="70" customWidth="1"/>
    <col min="5" max="6" width="13.375" style="8" customWidth="1"/>
    <col min="7" max="8" width="13.5" style="8" customWidth="1"/>
    <col min="9" max="9" width="9" style="50"/>
    <col min="10" max="16384" width="9" style="8"/>
  </cols>
  <sheetData>
    <row r="2" spans="2:9" s="6" customFormat="1" ht="14.25" customHeight="1" x14ac:dyDescent="0.2">
      <c r="C2" s="7"/>
      <c r="D2" s="69"/>
      <c r="I2" s="51"/>
    </row>
    <row r="3" spans="2:9" s="1" customFormat="1" ht="17.25" customHeight="1" x14ac:dyDescent="0.2">
      <c r="B3" s="127" t="s">
        <v>121</v>
      </c>
      <c r="C3" s="128"/>
      <c r="D3" s="128"/>
      <c r="E3" s="126" t="s">
        <v>122</v>
      </c>
      <c r="F3" s="126"/>
      <c r="G3" s="126"/>
      <c r="H3" s="126"/>
      <c r="I3" s="126"/>
    </row>
    <row r="4" spans="2:9" s="6" customFormat="1" ht="18" customHeight="1" x14ac:dyDescent="0.2">
      <c r="B4" s="128"/>
      <c r="C4" s="128"/>
      <c r="D4" s="128"/>
      <c r="E4" s="126"/>
      <c r="F4" s="126"/>
      <c r="G4" s="126"/>
      <c r="H4" s="126"/>
      <c r="I4" s="126"/>
    </row>
    <row r="5" spans="2:9" ht="15.75" thickBot="1" x14ac:dyDescent="0.25"/>
    <row r="6" spans="2:9" ht="17.25" thickTop="1" thickBot="1" x14ac:dyDescent="0.25">
      <c r="G6" s="129" t="s">
        <v>123</v>
      </c>
      <c r="H6" s="130"/>
    </row>
    <row r="7" spans="2:9" s="10" customFormat="1" ht="19.5" thickTop="1" thickBot="1" x14ac:dyDescent="0.25">
      <c r="C7" s="11"/>
      <c r="D7" s="71" t="s">
        <v>124</v>
      </c>
      <c r="G7" s="131">
        <v>34</v>
      </c>
      <c r="H7" s="132"/>
      <c r="I7" s="52"/>
    </row>
    <row r="8" spans="2:9" s="10" customFormat="1" ht="18.75" thickTop="1" x14ac:dyDescent="0.2">
      <c r="B8" s="8"/>
      <c r="C8" s="11"/>
      <c r="D8" s="72"/>
      <c r="E8" s="8"/>
      <c r="F8" s="8"/>
      <c r="I8" s="52"/>
    </row>
    <row r="9" spans="2:9" s="10" customFormat="1" ht="18" x14ac:dyDescent="0.2">
      <c r="B9" s="10" t="s">
        <v>125</v>
      </c>
      <c r="C9" s="11" t="str">
        <f>IFERROR(VLOOKUP(G7,'[1]البيانات '!$A$3:$B$102,2,0),"")</f>
        <v>د.هاني صقر</v>
      </c>
      <c r="D9" s="72"/>
      <c r="E9" s="10" t="s">
        <v>126</v>
      </c>
      <c r="G9" s="133">
        <f>IFERROR(VLOOKUP(G7,'البيانات '!A3:C78,3,0),"")</f>
        <v>1021758129</v>
      </c>
      <c r="H9" s="133"/>
      <c r="I9" s="52"/>
    </row>
    <row r="10" spans="2:9" ht="18" x14ac:dyDescent="0.2">
      <c r="B10" s="13" t="s">
        <v>127</v>
      </c>
      <c r="E10" s="10" t="s">
        <v>128</v>
      </c>
      <c r="F10" s="10"/>
      <c r="G10" s="134"/>
      <c r="H10" s="134"/>
      <c r="I10" s="52"/>
    </row>
    <row r="11" spans="2:9" ht="20.25" x14ac:dyDescent="0.2">
      <c r="B11" s="14" t="s">
        <v>129</v>
      </c>
      <c r="C11" s="15" t="str">
        <f>IFERROR(VLOOKUP(G7,'البيانات '!A3:D78,4,0),"")</f>
        <v>اشمون</v>
      </c>
      <c r="E11" s="10" t="s">
        <v>130</v>
      </c>
      <c r="F11" s="10"/>
      <c r="G11" s="122" t="str">
        <f>IFERROR(VLOOKUP(G7,'[1]البيانات '!$A$3:$E$102,5,0),"")</f>
        <v>محمد عبدالشفيع</v>
      </c>
      <c r="H11" s="122"/>
    </row>
    <row r="13" spans="2:9" ht="15.75" thickBot="1" x14ac:dyDescent="0.25"/>
    <row r="14" spans="2:9" ht="19.5" thickTop="1" thickBot="1" x14ac:dyDescent="0.25">
      <c r="B14" s="2" t="s">
        <v>131</v>
      </c>
      <c r="C14" s="3" t="s">
        <v>132</v>
      </c>
      <c r="D14" s="73" t="s">
        <v>133</v>
      </c>
      <c r="E14" s="2" t="s">
        <v>134</v>
      </c>
      <c r="F14" s="2" t="s">
        <v>146</v>
      </c>
      <c r="G14" s="2" t="s">
        <v>135</v>
      </c>
      <c r="H14" s="2" t="s">
        <v>136</v>
      </c>
      <c r="I14" s="53" t="s">
        <v>137</v>
      </c>
    </row>
    <row r="15" spans="2:9" ht="16.5" thickTop="1" thickBot="1" x14ac:dyDescent="0.25">
      <c r="B15" s="16">
        <v>1</v>
      </c>
      <c r="C15" s="17">
        <v>43178</v>
      </c>
      <c r="D15" s="74">
        <v>5.3390000000000004</v>
      </c>
      <c r="E15" s="18">
        <v>370</v>
      </c>
      <c r="F15" s="37"/>
      <c r="G15" s="18">
        <v>220</v>
      </c>
      <c r="H15" s="18">
        <f>E15+F15-G15</f>
        <v>150</v>
      </c>
      <c r="I15" s="54"/>
    </row>
    <row r="16" spans="2:9" ht="16.5" thickTop="1" thickBot="1" x14ac:dyDescent="0.25">
      <c r="B16" s="16">
        <v>2</v>
      </c>
      <c r="C16" s="17">
        <v>43188</v>
      </c>
      <c r="D16" s="74">
        <v>5154</v>
      </c>
      <c r="E16" s="18">
        <v>370</v>
      </c>
      <c r="F16" s="18">
        <v>150</v>
      </c>
      <c r="G16" s="18">
        <v>150</v>
      </c>
      <c r="H16" s="18">
        <f t="shared" ref="H16:H44" si="0">E16+F16-G16</f>
        <v>370</v>
      </c>
      <c r="I16" s="54"/>
    </row>
    <row r="17" spans="2:9" ht="16.5" thickTop="1" thickBot="1" x14ac:dyDescent="0.25">
      <c r="B17" s="16">
        <v>3</v>
      </c>
      <c r="C17" s="17">
        <v>43202</v>
      </c>
      <c r="D17" s="74">
        <v>5162</v>
      </c>
      <c r="E17" s="95"/>
      <c r="F17" s="18">
        <v>370</v>
      </c>
      <c r="G17" s="18">
        <v>120</v>
      </c>
      <c r="H17" s="18">
        <f t="shared" si="0"/>
        <v>250</v>
      </c>
      <c r="I17" s="54"/>
    </row>
    <row r="18" spans="2:9" ht="16.5" thickTop="1" thickBot="1" x14ac:dyDescent="0.25">
      <c r="B18" s="16">
        <v>4</v>
      </c>
      <c r="C18" s="17">
        <v>43216</v>
      </c>
      <c r="D18" s="75">
        <v>5190</v>
      </c>
      <c r="E18" s="96"/>
      <c r="F18" s="21">
        <v>250</v>
      </c>
      <c r="G18" s="18">
        <v>250</v>
      </c>
      <c r="H18" s="37">
        <f t="shared" si="0"/>
        <v>0</v>
      </c>
      <c r="I18" s="54"/>
    </row>
    <row r="19" spans="2:9" ht="16.5" thickTop="1" thickBot="1" x14ac:dyDescent="0.25">
      <c r="B19" s="16">
        <v>5</v>
      </c>
      <c r="C19" s="17">
        <v>43325</v>
      </c>
      <c r="D19" s="74">
        <v>58</v>
      </c>
      <c r="E19" s="22">
        <v>760</v>
      </c>
      <c r="F19" s="37"/>
      <c r="G19" s="18">
        <v>760</v>
      </c>
      <c r="H19" s="31">
        <f t="shared" si="0"/>
        <v>0</v>
      </c>
      <c r="I19" s="54"/>
    </row>
    <row r="20" spans="2:9" ht="16.5" thickTop="1" thickBot="1" x14ac:dyDescent="0.25">
      <c r="B20" s="16">
        <v>6</v>
      </c>
      <c r="C20" s="17"/>
      <c r="D20" s="74"/>
      <c r="E20" s="18"/>
      <c r="F20" s="18"/>
      <c r="G20" s="18"/>
      <c r="H20" s="18">
        <f t="shared" si="0"/>
        <v>0</v>
      </c>
      <c r="I20" s="54"/>
    </row>
    <row r="21" spans="2:9" ht="16.5" thickTop="1" thickBot="1" x14ac:dyDescent="0.25">
      <c r="B21" s="16">
        <v>7</v>
      </c>
      <c r="C21" s="17"/>
      <c r="D21" s="74"/>
      <c r="E21" s="18"/>
      <c r="F21" s="18"/>
      <c r="G21" s="18"/>
      <c r="H21" s="18">
        <f t="shared" si="0"/>
        <v>0</v>
      </c>
      <c r="I21" s="54"/>
    </row>
    <row r="22" spans="2:9" ht="16.5" thickTop="1" thickBot="1" x14ac:dyDescent="0.25">
      <c r="B22" s="16">
        <v>8</v>
      </c>
      <c r="C22" s="17"/>
      <c r="D22" s="74"/>
      <c r="E22" s="18"/>
      <c r="F22" s="18"/>
      <c r="G22" s="18"/>
      <c r="H22" s="18">
        <f t="shared" si="0"/>
        <v>0</v>
      </c>
      <c r="I22" s="54"/>
    </row>
    <row r="23" spans="2:9" ht="16.5" thickTop="1" thickBot="1" x14ac:dyDescent="0.25">
      <c r="B23" s="16">
        <v>9</v>
      </c>
      <c r="C23" s="17"/>
      <c r="D23" s="74"/>
      <c r="E23" s="18"/>
      <c r="F23" s="18"/>
      <c r="G23" s="18"/>
      <c r="H23" s="23">
        <f t="shared" si="0"/>
        <v>0</v>
      </c>
      <c r="I23" s="54"/>
    </row>
    <row r="24" spans="2:9" ht="16.5" thickTop="1" thickBot="1" x14ac:dyDescent="0.25">
      <c r="B24" s="16">
        <v>10</v>
      </c>
      <c r="C24" s="17"/>
      <c r="D24" s="74"/>
      <c r="E24" s="18"/>
      <c r="F24" s="18"/>
      <c r="G24" s="18"/>
      <c r="H24" s="18">
        <f t="shared" si="0"/>
        <v>0</v>
      </c>
      <c r="I24" s="54"/>
    </row>
    <row r="25" spans="2:9" ht="16.5" thickTop="1" thickBot="1" x14ac:dyDescent="0.25">
      <c r="B25" s="16">
        <v>11</v>
      </c>
      <c r="C25" s="17"/>
      <c r="D25" s="74"/>
      <c r="E25" s="18"/>
      <c r="F25" s="18"/>
      <c r="G25" s="18"/>
      <c r="H25" s="18">
        <f t="shared" si="0"/>
        <v>0</v>
      </c>
      <c r="I25" s="54"/>
    </row>
    <row r="26" spans="2:9" ht="16.5" thickTop="1" thickBot="1" x14ac:dyDescent="0.25">
      <c r="B26" s="16">
        <v>12</v>
      </c>
      <c r="C26" s="17"/>
      <c r="D26" s="74"/>
      <c r="E26" s="18"/>
      <c r="F26" s="18"/>
      <c r="G26" s="18"/>
      <c r="H26" s="18">
        <f t="shared" si="0"/>
        <v>0</v>
      </c>
      <c r="I26" s="54"/>
    </row>
    <row r="27" spans="2:9" ht="16.5" thickTop="1" thickBot="1" x14ac:dyDescent="0.25">
      <c r="B27" s="16">
        <v>13</v>
      </c>
      <c r="C27" s="17"/>
      <c r="D27" s="74"/>
      <c r="E27" s="18"/>
      <c r="F27" s="18"/>
      <c r="G27" s="18"/>
      <c r="H27" s="18">
        <f t="shared" si="0"/>
        <v>0</v>
      </c>
      <c r="I27" s="54"/>
    </row>
    <row r="28" spans="2:9" ht="16.5" thickTop="1" thickBot="1" x14ac:dyDescent="0.25">
      <c r="B28" s="16">
        <v>14</v>
      </c>
      <c r="C28" s="17"/>
      <c r="D28" s="74"/>
      <c r="E28" s="18"/>
      <c r="F28" s="18"/>
      <c r="G28" s="18"/>
      <c r="H28" s="18">
        <f t="shared" si="0"/>
        <v>0</v>
      </c>
      <c r="I28" s="54"/>
    </row>
    <row r="29" spans="2:9" ht="16.5" thickTop="1" thickBot="1" x14ac:dyDescent="0.25">
      <c r="B29" s="16">
        <v>15</v>
      </c>
      <c r="C29" s="17"/>
      <c r="D29" s="74"/>
      <c r="E29" s="18"/>
      <c r="F29" s="18"/>
      <c r="G29" s="18"/>
      <c r="H29" s="18">
        <f t="shared" si="0"/>
        <v>0</v>
      </c>
      <c r="I29" s="54"/>
    </row>
    <row r="30" spans="2:9" ht="16.5" thickTop="1" thickBot="1" x14ac:dyDescent="0.25">
      <c r="B30" s="16">
        <v>16</v>
      </c>
      <c r="C30" s="17"/>
      <c r="D30" s="74"/>
      <c r="E30" s="18"/>
      <c r="F30" s="18"/>
      <c r="G30" s="18"/>
      <c r="H30" s="18">
        <f t="shared" si="0"/>
        <v>0</v>
      </c>
      <c r="I30" s="54"/>
    </row>
    <row r="31" spans="2:9" ht="16.5" thickTop="1" thickBot="1" x14ac:dyDescent="0.25">
      <c r="B31" s="16">
        <v>17</v>
      </c>
      <c r="C31" s="17"/>
      <c r="D31" s="74"/>
      <c r="E31" s="18"/>
      <c r="F31" s="18"/>
      <c r="G31" s="18"/>
      <c r="H31" s="18">
        <f t="shared" si="0"/>
        <v>0</v>
      </c>
      <c r="I31" s="54"/>
    </row>
    <row r="32" spans="2:9" ht="16.5" thickTop="1" thickBot="1" x14ac:dyDescent="0.25">
      <c r="B32" s="16">
        <v>18</v>
      </c>
      <c r="C32" s="17"/>
      <c r="D32" s="74"/>
      <c r="E32" s="18"/>
      <c r="F32" s="18"/>
      <c r="G32" s="18"/>
      <c r="H32" s="18">
        <f t="shared" si="0"/>
        <v>0</v>
      </c>
      <c r="I32" s="54"/>
    </row>
    <row r="33" spans="2:9" ht="16.5" thickTop="1" thickBot="1" x14ac:dyDescent="0.25">
      <c r="B33" s="16">
        <v>19</v>
      </c>
      <c r="C33" s="17"/>
      <c r="D33" s="74"/>
      <c r="E33" s="18"/>
      <c r="F33" s="18"/>
      <c r="G33" s="18"/>
      <c r="H33" s="18">
        <f t="shared" si="0"/>
        <v>0</v>
      </c>
      <c r="I33" s="54"/>
    </row>
    <row r="34" spans="2:9" ht="16.5" thickTop="1" thickBot="1" x14ac:dyDescent="0.25">
      <c r="B34" s="16">
        <v>20</v>
      </c>
      <c r="C34" s="17"/>
      <c r="D34" s="74"/>
      <c r="E34" s="18"/>
      <c r="F34" s="18"/>
      <c r="G34" s="18"/>
      <c r="H34" s="18">
        <f t="shared" si="0"/>
        <v>0</v>
      </c>
      <c r="I34" s="54"/>
    </row>
    <row r="35" spans="2:9" ht="16.5" thickTop="1" thickBot="1" x14ac:dyDescent="0.25">
      <c r="B35" s="16">
        <v>21</v>
      </c>
      <c r="C35" s="17"/>
      <c r="D35" s="74"/>
      <c r="E35" s="18"/>
      <c r="F35" s="18"/>
      <c r="G35" s="18"/>
      <c r="H35" s="18">
        <f t="shared" si="0"/>
        <v>0</v>
      </c>
      <c r="I35" s="54"/>
    </row>
    <row r="36" spans="2:9" ht="16.5" thickTop="1" thickBot="1" x14ac:dyDescent="0.25">
      <c r="B36" s="16">
        <v>22</v>
      </c>
      <c r="C36" s="17"/>
      <c r="D36" s="74"/>
      <c r="E36" s="18"/>
      <c r="F36" s="18"/>
      <c r="G36" s="18"/>
      <c r="H36" s="18">
        <f t="shared" si="0"/>
        <v>0</v>
      </c>
      <c r="I36" s="54"/>
    </row>
    <row r="37" spans="2:9" ht="16.5" thickTop="1" thickBot="1" x14ac:dyDescent="0.25">
      <c r="B37" s="16">
        <v>23</v>
      </c>
      <c r="C37" s="17"/>
      <c r="D37" s="74"/>
      <c r="E37" s="18"/>
      <c r="F37" s="18"/>
      <c r="G37" s="18"/>
      <c r="H37" s="18">
        <f t="shared" si="0"/>
        <v>0</v>
      </c>
      <c r="I37" s="54"/>
    </row>
    <row r="38" spans="2:9" ht="16.5" thickTop="1" thickBot="1" x14ac:dyDescent="0.25">
      <c r="B38" s="16">
        <v>24</v>
      </c>
      <c r="C38" s="17"/>
      <c r="D38" s="76"/>
      <c r="E38" s="18"/>
      <c r="F38" s="18"/>
      <c r="G38" s="18"/>
      <c r="H38" s="18">
        <f t="shared" si="0"/>
        <v>0</v>
      </c>
      <c r="I38" s="54"/>
    </row>
    <row r="39" spans="2:9" ht="16.5" thickTop="1" thickBot="1" x14ac:dyDescent="0.25">
      <c r="B39" s="16">
        <v>25</v>
      </c>
      <c r="C39" s="24"/>
      <c r="D39" s="77"/>
      <c r="E39" s="25"/>
      <c r="F39" s="18"/>
      <c r="G39" s="18"/>
      <c r="H39" s="18">
        <f t="shared" si="0"/>
        <v>0</v>
      </c>
      <c r="I39" s="54"/>
    </row>
    <row r="40" spans="2:9" ht="16.5" thickTop="1" thickBot="1" x14ac:dyDescent="0.25">
      <c r="B40" s="16">
        <v>26</v>
      </c>
      <c r="C40" s="17"/>
      <c r="D40" s="78"/>
      <c r="E40" s="18"/>
      <c r="F40" s="18"/>
      <c r="G40" s="18"/>
      <c r="H40" s="18">
        <f t="shared" si="0"/>
        <v>0</v>
      </c>
      <c r="I40" s="54"/>
    </row>
    <row r="41" spans="2:9" ht="16.5" thickTop="1" thickBot="1" x14ac:dyDescent="0.25">
      <c r="B41" s="16">
        <v>27</v>
      </c>
      <c r="C41" s="17"/>
      <c r="D41" s="74"/>
      <c r="E41" s="18"/>
      <c r="F41" s="18"/>
      <c r="G41" s="18"/>
      <c r="H41" s="18">
        <f t="shared" si="0"/>
        <v>0</v>
      </c>
      <c r="I41" s="54"/>
    </row>
    <row r="42" spans="2:9" ht="16.5" thickTop="1" thickBot="1" x14ac:dyDescent="0.25">
      <c r="B42" s="16">
        <v>28</v>
      </c>
      <c r="C42" s="17"/>
      <c r="D42" s="74"/>
      <c r="E42" s="18"/>
      <c r="F42" s="18"/>
      <c r="G42" s="18"/>
      <c r="H42" s="18">
        <f t="shared" si="0"/>
        <v>0</v>
      </c>
      <c r="I42" s="54"/>
    </row>
    <row r="43" spans="2:9" ht="16.5" thickTop="1" thickBot="1" x14ac:dyDescent="0.25">
      <c r="B43" s="16">
        <v>29</v>
      </c>
      <c r="C43" s="17"/>
      <c r="D43" s="74"/>
      <c r="E43" s="18"/>
      <c r="F43" s="18"/>
      <c r="G43" s="18"/>
      <c r="H43" s="18">
        <f t="shared" si="0"/>
        <v>0</v>
      </c>
      <c r="I43" s="54"/>
    </row>
    <row r="44" spans="2:9" ht="16.5" thickTop="1" thickBot="1" x14ac:dyDescent="0.25">
      <c r="B44" s="16">
        <v>30</v>
      </c>
      <c r="C44" s="17"/>
      <c r="D44" s="74"/>
      <c r="E44" s="18"/>
      <c r="F44" s="18"/>
      <c r="G44" s="18"/>
      <c r="H44" s="18">
        <f t="shared" si="0"/>
        <v>0</v>
      </c>
      <c r="I44" s="54"/>
    </row>
    <row r="45" spans="2:9" ht="21.75" thickTop="1" thickBot="1" x14ac:dyDescent="0.25">
      <c r="B45" s="123" t="s">
        <v>138</v>
      </c>
      <c r="C45" s="124"/>
      <c r="D45" s="125"/>
      <c r="E45" s="26">
        <f>SUM(E15:E44)</f>
        <v>1500</v>
      </c>
      <c r="F45" s="27"/>
      <c r="G45" s="26">
        <f>SUM(G15:G44)</f>
        <v>1500</v>
      </c>
      <c r="H45" s="27"/>
      <c r="I45" s="54"/>
    </row>
    <row r="46" spans="2:9" ht="15.75" thickTop="1" x14ac:dyDescent="0.2"/>
    <row r="47" spans="2:9" x14ac:dyDescent="0.2">
      <c r="B47" s="120" t="s">
        <v>139</v>
      </c>
      <c r="C47" s="120"/>
      <c r="E47" s="121" t="s">
        <v>140</v>
      </c>
      <c r="F47" s="121"/>
      <c r="G47" s="121"/>
      <c r="H47" s="121"/>
      <c r="I47" s="121"/>
    </row>
    <row r="48" spans="2:9" x14ac:dyDescent="0.2">
      <c r="B48" s="120" t="s">
        <v>141</v>
      </c>
      <c r="C48" s="120"/>
      <c r="E48" s="121" t="s">
        <v>142</v>
      </c>
      <c r="F48" s="121"/>
      <c r="G48" s="121"/>
      <c r="H48" s="121"/>
      <c r="I48" s="121"/>
    </row>
    <row r="49" spans="2:9" x14ac:dyDescent="0.2">
      <c r="B49" s="120" t="s">
        <v>143</v>
      </c>
      <c r="C49" s="120"/>
      <c r="E49" s="121" t="s">
        <v>151</v>
      </c>
      <c r="F49" s="121"/>
      <c r="G49" s="121"/>
      <c r="H49" s="121"/>
      <c r="I49" s="121"/>
    </row>
    <row r="50" spans="2:9" x14ac:dyDescent="0.2">
      <c r="B50" s="28"/>
      <c r="C50" s="29"/>
    </row>
    <row r="51" spans="2:9" x14ac:dyDescent="0.2">
      <c r="B51" s="28"/>
      <c r="C51" s="29"/>
    </row>
    <row r="52" spans="2:9" x14ac:dyDescent="0.2">
      <c r="B52" s="28"/>
      <c r="C52" s="29"/>
    </row>
    <row r="53" spans="2:9" x14ac:dyDescent="0.2">
      <c r="B53" s="28"/>
      <c r="C53" s="29"/>
    </row>
    <row r="54" spans="2:9" x14ac:dyDescent="0.2">
      <c r="B54" s="28"/>
      <c r="C54" s="29"/>
    </row>
    <row r="55" spans="2:9" x14ac:dyDescent="0.2">
      <c r="B55" s="28"/>
      <c r="C55" s="29"/>
    </row>
    <row r="56" spans="2:9" x14ac:dyDescent="0.2">
      <c r="B56" s="28"/>
      <c r="C56" s="29"/>
    </row>
  </sheetData>
  <mergeCells count="14">
    <mergeCell ref="B49:C49"/>
    <mergeCell ref="E49:I49"/>
    <mergeCell ref="B3:D4"/>
    <mergeCell ref="G6:H6"/>
    <mergeCell ref="G7:H7"/>
    <mergeCell ref="G9:H9"/>
    <mergeCell ref="G10:H10"/>
    <mergeCell ref="B47:C47"/>
    <mergeCell ref="E47:I47"/>
    <mergeCell ref="E3:I4"/>
    <mergeCell ref="G11:H11"/>
    <mergeCell ref="B45:D45"/>
    <mergeCell ref="B48:C48"/>
    <mergeCell ref="E48:I48"/>
  </mergeCells>
  <pageMargins left="0.7" right="0.7" top="0.75" bottom="0.75" header="0.3" footer="0.3"/>
</worksheet>
</file>

<file path=xl/worksheets/sheet5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I56"/>
  <sheetViews>
    <sheetView rightToLeft="1" workbookViewId="0">
      <selection activeCell="G7" sqref="G7"/>
    </sheetView>
  </sheetViews>
  <sheetFormatPr defaultRowHeight="15" x14ac:dyDescent="0.2"/>
  <cols>
    <col min="1" max="1" width="15.5" style="8" customWidth="1"/>
    <col min="2" max="2" width="14.625" style="8" customWidth="1"/>
    <col min="3" max="3" width="29.5" style="9" customWidth="1"/>
    <col min="4" max="4" width="15.75" style="70" customWidth="1"/>
    <col min="5" max="6" width="13.375" style="8" customWidth="1"/>
    <col min="7" max="8" width="13.5" style="8" customWidth="1"/>
    <col min="9" max="9" width="9" style="50"/>
    <col min="10" max="16384" width="9" style="8"/>
  </cols>
  <sheetData>
    <row r="2" spans="2:9" s="6" customFormat="1" ht="14.25" customHeight="1" x14ac:dyDescent="0.2">
      <c r="C2" s="7"/>
      <c r="D2" s="69"/>
      <c r="I2" s="51"/>
    </row>
    <row r="3" spans="2:9" s="1" customFormat="1" ht="17.25" customHeight="1" x14ac:dyDescent="0.2">
      <c r="B3" s="127" t="s">
        <v>121</v>
      </c>
      <c r="C3" s="128"/>
      <c r="D3" s="128"/>
      <c r="E3" s="126" t="s">
        <v>122</v>
      </c>
      <c r="F3" s="126"/>
      <c r="G3" s="126"/>
      <c r="H3" s="126"/>
      <c r="I3" s="126"/>
    </row>
    <row r="4" spans="2:9" s="6" customFormat="1" ht="18" customHeight="1" x14ac:dyDescent="0.2">
      <c r="B4" s="128"/>
      <c r="C4" s="128"/>
      <c r="D4" s="128"/>
      <c r="E4" s="126"/>
      <c r="F4" s="126"/>
      <c r="G4" s="126"/>
      <c r="H4" s="126"/>
      <c r="I4" s="126"/>
    </row>
    <row r="5" spans="2:9" ht="15.75" thickBot="1" x14ac:dyDescent="0.25"/>
    <row r="6" spans="2:9" ht="17.25" thickTop="1" thickBot="1" x14ac:dyDescent="0.25">
      <c r="G6" s="129" t="s">
        <v>123</v>
      </c>
      <c r="H6" s="130"/>
    </row>
    <row r="7" spans="2:9" s="10" customFormat="1" ht="19.5" thickTop="1" thickBot="1" x14ac:dyDescent="0.25">
      <c r="C7" s="11"/>
      <c r="D7" s="71" t="s">
        <v>124</v>
      </c>
      <c r="G7" s="131">
        <v>37</v>
      </c>
      <c r="H7" s="132"/>
      <c r="I7" s="52"/>
    </row>
    <row r="8" spans="2:9" s="10" customFormat="1" ht="18.75" thickTop="1" x14ac:dyDescent="0.2">
      <c r="B8" s="8"/>
      <c r="C8" s="11"/>
      <c r="D8" s="72"/>
      <c r="E8" s="8"/>
      <c r="F8" s="8"/>
      <c r="I8" s="52"/>
    </row>
    <row r="9" spans="2:9" s="10" customFormat="1" ht="18" x14ac:dyDescent="0.2">
      <c r="B9" s="10" t="s">
        <v>125</v>
      </c>
      <c r="C9" s="11" t="str">
        <f>IFERROR(VLOOKUP(G7,'[1]البيانات '!$A$3:$B$102,2,0),"")</f>
        <v>د.هاشم ماضي</v>
      </c>
      <c r="D9" s="72"/>
      <c r="E9" s="10" t="s">
        <v>126</v>
      </c>
      <c r="G9" s="133">
        <f>IFERROR(VLOOKUP(G7,'البيانات '!A3:C78,3,0),"")</f>
        <v>100814340</v>
      </c>
      <c r="H9" s="133"/>
      <c r="I9" s="52"/>
    </row>
    <row r="10" spans="2:9" ht="18" x14ac:dyDescent="0.2">
      <c r="B10" s="13" t="s">
        <v>127</v>
      </c>
      <c r="E10" s="10" t="s">
        <v>128</v>
      </c>
      <c r="F10" s="10"/>
      <c r="G10" s="134"/>
      <c r="H10" s="134"/>
      <c r="I10" s="52"/>
    </row>
    <row r="11" spans="2:9" ht="20.25" x14ac:dyDescent="0.2">
      <c r="B11" s="14" t="s">
        <v>129</v>
      </c>
      <c r="C11" s="15" t="str">
        <f>IFERROR(VLOOKUP(G7,'البيانات '!A3:D78,4,0),"")</f>
        <v>ابو حمص - الزراعي مباشرة - منزلة الكوبري</v>
      </c>
      <c r="E11" s="10" t="s">
        <v>130</v>
      </c>
      <c r="F11" s="10"/>
      <c r="G11" s="122" t="str">
        <f>IFERROR(VLOOKUP(G7,'[1]البيانات '!$A$3:$E$102,5,0),"")</f>
        <v>محمد عبدالشفيع</v>
      </c>
      <c r="H11" s="122"/>
    </row>
    <row r="13" spans="2:9" ht="15.75" thickBot="1" x14ac:dyDescent="0.25"/>
    <row r="14" spans="2:9" ht="19.5" thickTop="1" thickBot="1" x14ac:dyDescent="0.25">
      <c r="B14" s="2" t="s">
        <v>131</v>
      </c>
      <c r="C14" s="3" t="s">
        <v>132</v>
      </c>
      <c r="D14" s="73" t="s">
        <v>133</v>
      </c>
      <c r="E14" s="2" t="s">
        <v>134</v>
      </c>
      <c r="F14" s="2" t="s">
        <v>146</v>
      </c>
      <c r="G14" s="2" t="s">
        <v>135</v>
      </c>
      <c r="H14" s="2" t="s">
        <v>136</v>
      </c>
      <c r="I14" s="53" t="s">
        <v>137</v>
      </c>
    </row>
    <row r="15" spans="2:9" ht="16.5" thickTop="1" thickBot="1" x14ac:dyDescent="0.25">
      <c r="B15" s="16">
        <v>1</v>
      </c>
      <c r="C15" s="17">
        <v>43179</v>
      </c>
      <c r="D15" s="74">
        <v>5136</v>
      </c>
      <c r="E15" s="18">
        <v>1920</v>
      </c>
      <c r="F15" s="37"/>
      <c r="G15" s="18">
        <v>500</v>
      </c>
      <c r="H15" s="18">
        <f>E15+F15-G15</f>
        <v>1420</v>
      </c>
      <c r="I15" s="54"/>
    </row>
    <row r="16" spans="2:9" ht="16.5" thickTop="1" thickBot="1" x14ac:dyDescent="0.25">
      <c r="B16" s="16">
        <v>2</v>
      </c>
      <c r="C16" s="17">
        <v>43209</v>
      </c>
      <c r="D16" s="74">
        <v>5177</v>
      </c>
      <c r="E16" s="37"/>
      <c r="F16" s="18">
        <v>1420</v>
      </c>
      <c r="G16" s="18">
        <v>400</v>
      </c>
      <c r="H16" s="18">
        <f t="shared" ref="H16:H44" si="0">E16+F16-G16</f>
        <v>1020</v>
      </c>
      <c r="I16" s="54"/>
    </row>
    <row r="17" spans="2:9" ht="16.5" thickTop="1" thickBot="1" x14ac:dyDescent="0.25">
      <c r="B17" s="16">
        <v>3</v>
      </c>
      <c r="C17" s="17">
        <v>43345</v>
      </c>
      <c r="D17" s="74">
        <v>61</v>
      </c>
      <c r="E17" s="19">
        <v>-890</v>
      </c>
      <c r="F17" s="18">
        <v>1020</v>
      </c>
      <c r="G17" s="18">
        <v>130</v>
      </c>
      <c r="H17" s="31">
        <f t="shared" si="0"/>
        <v>0</v>
      </c>
      <c r="I17" s="54"/>
    </row>
    <row r="18" spans="2:9" ht="16.5" thickTop="1" thickBot="1" x14ac:dyDescent="0.25">
      <c r="B18" s="16">
        <v>4</v>
      </c>
      <c r="C18" s="17"/>
      <c r="D18" s="75"/>
      <c r="E18" s="20"/>
      <c r="F18" s="21"/>
      <c r="G18" s="18"/>
      <c r="H18" s="18">
        <f t="shared" si="0"/>
        <v>0</v>
      </c>
      <c r="I18" s="54"/>
    </row>
    <row r="19" spans="2:9" ht="16.5" thickTop="1" thickBot="1" x14ac:dyDescent="0.25">
      <c r="B19" s="16">
        <v>5</v>
      </c>
      <c r="C19" s="17"/>
      <c r="D19" s="74"/>
      <c r="E19" s="22"/>
      <c r="F19" s="18"/>
      <c r="G19" s="18"/>
      <c r="H19" s="18">
        <f t="shared" si="0"/>
        <v>0</v>
      </c>
      <c r="I19" s="54"/>
    </row>
    <row r="20" spans="2:9" ht="16.5" thickTop="1" thickBot="1" x14ac:dyDescent="0.25">
      <c r="B20" s="16">
        <v>6</v>
      </c>
      <c r="C20" s="17"/>
      <c r="D20" s="74"/>
      <c r="E20" s="18"/>
      <c r="F20" s="18"/>
      <c r="G20" s="18"/>
      <c r="H20" s="18">
        <f t="shared" si="0"/>
        <v>0</v>
      </c>
      <c r="I20" s="54"/>
    </row>
    <row r="21" spans="2:9" ht="16.5" thickTop="1" thickBot="1" x14ac:dyDescent="0.25">
      <c r="B21" s="16">
        <v>7</v>
      </c>
      <c r="C21" s="17"/>
      <c r="D21" s="74"/>
      <c r="E21" s="18"/>
      <c r="F21" s="18"/>
      <c r="G21" s="18"/>
      <c r="H21" s="18">
        <f t="shared" si="0"/>
        <v>0</v>
      </c>
      <c r="I21" s="54"/>
    </row>
    <row r="22" spans="2:9" ht="16.5" thickTop="1" thickBot="1" x14ac:dyDescent="0.25">
      <c r="B22" s="16">
        <v>8</v>
      </c>
      <c r="C22" s="17"/>
      <c r="D22" s="74"/>
      <c r="E22" s="18"/>
      <c r="F22" s="18"/>
      <c r="G22" s="18"/>
      <c r="H22" s="18">
        <f t="shared" si="0"/>
        <v>0</v>
      </c>
      <c r="I22" s="54"/>
    </row>
    <row r="23" spans="2:9" ht="16.5" thickTop="1" thickBot="1" x14ac:dyDescent="0.25">
      <c r="B23" s="16">
        <v>9</v>
      </c>
      <c r="C23" s="17"/>
      <c r="D23" s="74"/>
      <c r="E23" s="18"/>
      <c r="F23" s="18"/>
      <c r="G23" s="18"/>
      <c r="H23" s="23">
        <f t="shared" si="0"/>
        <v>0</v>
      </c>
      <c r="I23" s="54"/>
    </row>
    <row r="24" spans="2:9" ht="16.5" thickTop="1" thickBot="1" x14ac:dyDescent="0.25">
      <c r="B24" s="16">
        <v>10</v>
      </c>
      <c r="C24" s="17"/>
      <c r="D24" s="74"/>
      <c r="E24" s="18"/>
      <c r="F24" s="18"/>
      <c r="G24" s="18"/>
      <c r="H24" s="18">
        <f t="shared" si="0"/>
        <v>0</v>
      </c>
      <c r="I24" s="54"/>
    </row>
    <row r="25" spans="2:9" ht="16.5" thickTop="1" thickBot="1" x14ac:dyDescent="0.25">
      <c r="B25" s="16">
        <v>11</v>
      </c>
      <c r="C25" s="17"/>
      <c r="D25" s="74"/>
      <c r="E25" s="18"/>
      <c r="F25" s="18"/>
      <c r="G25" s="18"/>
      <c r="H25" s="18">
        <f t="shared" si="0"/>
        <v>0</v>
      </c>
      <c r="I25" s="54"/>
    </row>
    <row r="26" spans="2:9" ht="16.5" thickTop="1" thickBot="1" x14ac:dyDescent="0.25">
      <c r="B26" s="16">
        <v>12</v>
      </c>
      <c r="C26" s="17"/>
      <c r="D26" s="74"/>
      <c r="E26" s="18"/>
      <c r="F26" s="18"/>
      <c r="G26" s="18"/>
      <c r="H26" s="18">
        <f t="shared" si="0"/>
        <v>0</v>
      </c>
      <c r="I26" s="54"/>
    </row>
    <row r="27" spans="2:9" ht="16.5" thickTop="1" thickBot="1" x14ac:dyDescent="0.25">
      <c r="B27" s="16">
        <v>13</v>
      </c>
      <c r="C27" s="17"/>
      <c r="D27" s="74"/>
      <c r="E27" s="18"/>
      <c r="F27" s="18"/>
      <c r="G27" s="18"/>
      <c r="H27" s="18">
        <f t="shared" si="0"/>
        <v>0</v>
      </c>
      <c r="I27" s="54"/>
    </row>
    <row r="28" spans="2:9" ht="16.5" thickTop="1" thickBot="1" x14ac:dyDescent="0.25">
      <c r="B28" s="16">
        <v>14</v>
      </c>
      <c r="C28" s="17"/>
      <c r="D28" s="74"/>
      <c r="E28" s="18"/>
      <c r="F28" s="18"/>
      <c r="G28" s="18"/>
      <c r="H28" s="18">
        <f t="shared" si="0"/>
        <v>0</v>
      </c>
      <c r="I28" s="54"/>
    </row>
    <row r="29" spans="2:9" ht="16.5" thickTop="1" thickBot="1" x14ac:dyDescent="0.25">
      <c r="B29" s="16">
        <v>15</v>
      </c>
      <c r="C29" s="17"/>
      <c r="D29" s="74"/>
      <c r="E29" s="18"/>
      <c r="F29" s="18"/>
      <c r="G29" s="18"/>
      <c r="H29" s="18">
        <f t="shared" si="0"/>
        <v>0</v>
      </c>
      <c r="I29" s="54"/>
    </row>
    <row r="30" spans="2:9" ht="16.5" thickTop="1" thickBot="1" x14ac:dyDescent="0.25">
      <c r="B30" s="16">
        <v>16</v>
      </c>
      <c r="C30" s="17"/>
      <c r="D30" s="74"/>
      <c r="E30" s="18"/>
      <c r="F30" s="18"/>
      <c r="G30" s="18"/>
      <c r="H30" s="18">
        <f t="shared" si="0"/>
        <v>0</v>
      </c>
      <c r="I30" s="54"/>
    </row>
    <row r="31" spans="2:9" ht="16.5" thickTop="1" thickBot="1" x14ac:dyDescent="0.25">
      <c r="B31" s="16">
        <v>17</v>
      </c>
      <c r="C31" s="17"/>
      <c r="D31" s="74"/>
      <c r="E31" s="18"/>
      <c r="F31" s="18"/>
      <c r="G31" s="18"/>
      <c r="H31" s="18">
        <f t="shared" si="0"/>
        <v>0</v>
      </c>
      <c r="I31" s="54"/>
    </row>
    <row r="32" spans="2:9" ht="16.5" thickTop="1" thickBot="1" x14ac:dyDescent="0.25">
      <c r="B32" s="16">
        <v>18</v>
      </c>
      <c r="C32" s="17"/>
      <c r="D32" s="74"/>
      <c r="E32" s="18"/>
      <c r="F32" s="18"/>
      <c r="G32" s="18"/>
      <c r="H32" s="18">
        <f t="shared" si="0"/>
        <v>0</v>
      </c>
      <c r="I32" s="54"/>
    </row>
    <row r="33" spans="2:9" ht="16.5" thickTop="1" thickBot="1" x14ac:dyDescent="0.25">
      <c r="B33" s="16">
        <v>19</v>
      </c>
      <c r="C33" s="17"/>
      <c r="D33" s="74"/>
      <c r="E33" s="18"/>
      <c r="F33" s="18"/>
      <c r="G33" s="18"/>
      <c r="H33" s="18">
        <f t="shared" si="0"/>
        <v>0</v>
      </c>
      <c r="I33" s="54"/>
    </row>
    <row r="34" spans="2:9" ht="16.5" thickTop="1" thickBot="1" x14ac:dyDescent="0.25">
      <c r="B34" s="16">
        <v>20</v>
      </c>
      <c r="C34" s="17"/>
      <c r="D34" s="74"/>
      <c r="E34" s="18"/>
      <c r="F34" s="18"/>
      <c r="G34" s="18"/>
      <c r="H34" s="18">
        <f t="shared" si="0"/>
        <v>0</v>
      </c>
      <c r="I34" s="54"/>
    </row>
    <row r="35" spans="2:9" ht="16.5" thickTop="1" thickBot="1" x14ac:dyDescent="0.25">
      <c r="B35" s="16">
        <v>21</v>
      </c>
      <c r="C35" s="17"/>
      <c r="D35" s="74"/>
      <c r="E35" s="18"/>
      <c r="F35" s="18"/>
      <c r="G35" s="18"/>
      <c r="H35" s="18">
        <f t="shared" si="0"/>
        <v>0</v>
      </c>
      <c r="I35" s="54"/>
    </row>
    <row r="36" spans="2:9" ht="16.5" thickTop="1" thickBot="1" x14ac:dyDescent="0.25">
      <c r="B36" s="16">
        <v>22</v>
      </c>
      <c r="C36" s="17"/>
      <c r="D36" s="74"/>
      <c r="E36" s="18"/>
      <c r="F36" s="18"/>
      <c r="G36" s="18"/>
      <c r="H36" s="18">
        <f t="shared" si="0"/>
        <v>0</v>
      </c>
      <c r="I36" s="54"/>
    </row>
    <row r="37" spans="2:9" ht="16.5" thickTop="1" thickBot="1" x14ac:dyDescent="0.25">
      <c r="B37" s="16">
        <v>23</v>
      </c>
      <c r="C37" s="17"/>
      <c r="D37" s="74"/>
      <c r="E37" s="18"/>
      <c r="F37" s="18"/>
      <c r="G37" s="18"/>
      <c r="H37" s="18">
        <f t="shared" si="0"/>
        <v>0</v>
      </c>
      <c r="I37" s="54"/>
    </row>
    <row r="38" spans="2:9" ht="16.5" thickTop="1" thickBot="1" x14ac:dyDescent="0.25">
      <c r="B38" s="16">
        <v>24</v>
      </c>
      <c r="C38" s="17"/>
      <c r="D38" s="76"/>
      <c r="E38" s="18"/>
      <c r="F38" s="18"/>
      <c r="G38" s="18"/>
      <c r="H38" s="18">
        <f t="shared" si="0"/>
        <v>0</v>
      </c>
      <c r="I38" s="54"/>
    </row>
    <row r="39" spans="2:9" ht="16.5" thickTop="1" thickBot="1" x14ac:dyDescent="0.25">
      <c r="B39" s="16">
        <v>25</v>
      </c>
      <c r="C39" s="24"/>
      <c r="D39" s="77"/>
      <c r="E39" s="25"/>
      <c r="F39" s="18"/>
      <c r="G39" s="18"/>
      <c r="H39" s="18">
        <f t="shared" si="0"/>
        <v>0</v>
      </c>
      <c r="I39" s="54"/>
    </row>
    <row r="40" spans="2:9" ht="16.5" thickTop="1" thickBot="1" x14ac:dyDescent="0.25">
      <c r="B40" s="16">
        <v>26</v>
      </c>
      <c r="C40" s="17"/>
      <c r="D40" s="78"/>
      <c r="E40" s="18"/>
      <c r="F40" s="18"/>
      <c r="G40" s="18"/>
      <c r="H40" s="18">
        <f t="shared" si="0"/>
        <v>0</v>
      </c>
      <c r="I40" s="54"/>
    </row>
    <row r="41" spans="2:9" ht="16.5" thickTop="1" thickBot="1" x14ac:dyDescent="0.25">
      <c r="B41" s="16">
        <v>27</v>
      </c>
      <c r="C41" s="17"/>
      <c r="D41" s="74"/>
      <c r="E41" s="18"/>
      <c r="F41" s="18"/>
      <c r="G41" s="18"/>
      <c r="H41" s="18">
        <f t="shared" si="0"/>
        <v>0</v>
      </c>
      <c r="I41" s="54"/>
    </row>
    <row r="42" spans="2:9" ht="16.5" thickTop="1" thickBot="1" x14ac:dyDescent="0.25">
      <c r="B42" s="16">
        <v>28</v>
      </c>
      <c r="C42" s="17"/>
      <c r="D42" s="74"/>
      <c r="E42" s="18"/>
      <c r="F42" s="18"/>
      <c r="G42" s="18"/>
      <c r="H42" s="18">
        <f t="shared" si="0"/>
        <v>0</v>
      </c>
      <c r="I42" s="54"/>
    </row>
    <row r="43" spans="2:9" ht="16.5" thickTop="1" thickBot="1" x14ac:dyDescent="0.25">
      <c r="B43" s="16">
        <v>29</v>
      </c>
      <c r="C43" s="17"/>
      <c r="D43" s="74"/>
      <c r="E43" s="18"/>
      <c r="F43" s="18"/>
      <c r="G43" s="18"/>
      <c r="H43" s="18">
        <f t="shared" si="0"/>
        <v>0</v>
      </c>
      <c r="I43" s="54"/>
    </row>
    <row r="44" spans="2:9" ht="16.5" thickTop="1" thickBot="1" x14ac:dyDescent="0.25">
      <c r="B44" s="16">
        <v>30</v>
      </c>
      <c r="C44" s="17"/>
      <c r="D44" s="74"/>
      <c r="E44" s="18"/>
      <c r="F44" s="18"/>
      <c r="G44" s="18"/>
      <c r="H44" s="18">
        <f t="shared" si="0"/>
        <v>0</v>
      </c>
      <c r="I44" s="54"/>
    </row>
    <row r="45" spans="2:9" ht="21.75" thickTop="1" thickBot="1" x14ac:dyDescent="0.25">
      <c r="B45" s="123" t="s">
        <v>138</v>
      </c>
      <c r="C45" s="124"/>
      <c r="D45" s="125"/>
      <c r="E45" s="26">
        <f>SUM(E15:E44)</f>
        <v>1030</v>
      </c>
      <c r="F45" s="27"/>
      <c r="G45" s="26">
        <f>SUM(G15:G44)</f>
        <v>1030</v>
      </c>
      <c r="H45" s="27"/>
      <c r="I45" s="54"/>
    </row>
    <row r="46" spans="2:9" ht="15.75" thickTop="1" x14ac:dyDescent="0.2"/>
    <row r="47" spans="2:9" x14ac:dyDescent="0.2">
      <c r="B47" s="120" t="s">
        <v>139</v>
      </c>
      <c r="C47" s="120"/>
      <c r="E47" s="121" t="s">
        <v>140</v>
      </c>
      <c r="F47" s="121"/>
      <c r="G47" s="121"/>
      <c r="H47" s="121"/>
      <c r="I47" s="121"/>
    </row>
    <row r="48" spans="2:9" x14ac:dyDescent="0.2">
      <c r="B48" s="120" t="s">
        <v>141</v>
      </c>
      <c r="C48" s="120"/>
      <c r="E48" s="121" t="s">
        <v>142</v>
      </c>
      <c r="F48" s="121"/>
      <c r="G48" s="121"/>
      <c r="H48" s="121"/>
      <c r="I48" s="121"/>
    </row>
    <row r="49" spans="2:9" x14ac:dyDescent="0.2">
      <c r="B49" s="120" t="s">
        <v>143</v>
      </c>
      <c r="C49" s="120"/>
      <c r="E49" s="121" t="s">
        <v>151</v>
      </c>
      <c r="F49" s="121"/>
      <c r="G49" s="121"/>
      <c r="H49" s="121"/>
      <c r="I49" s="121"/>
    </row>
    <row r="50" spans="2:9" x14ac:dyDescent="0.2">
      <c r="B50" s="28"/>
      <c r="C50" s="29"/>
    </row>
    <row r="51" spans="2:9" x14ac:dyDescent="0.2">
      <c r="B51" s="28"/>
      <c r="C51" s="29"/>
    </row>
    <row r="52" spans="2:9" x14ac:dyDescent="0.2">
      <c r="B52" s="28"/>
      <c r="C52" s="29"/>
    </row>
    <row r="53" spans="2:9" x14ac:dyDescent="0.2">
      <c r="B53" s="28"/>
      <c r="C53" s="29"/>
    </row>
    <row r="54" spans="2:9" x14ac:dyDescent="0.2">
      <c r="B54" s="28"/>
      <c r="C54" s="29"/>
    </row>
    <row r="55" spans="2:9" x14ac:dyDescent="0.2">
      <c r="B55" s="28"/>
      <c r="C55" s="29"/>
    </row>
    <row r="56" spans="2:9" x14ac:dyDescent="0.2">
      <c r="B56" s="28"/>
      <c r="C56" s="29"/>
    </row>
  </sheetData>
  <mergeCells count="14">
    <mergeCell ref="B49:C49"/>
    <mergeCell ref="E49:I49"/>
    <mergeCell ref="B3:D4"/>
    <mergeCell ref="G6:H6"/>
    <mergeCell ref="G7:H7"/>
    <mergeCell ref="G9:H9"/>
    <mergeCell ref="G10:H10"/>
    <mergeCell ref="B47:C47"/>
    <mergeCell ref="E47:I47"/>
    <mergeCell ref="E3:I4"/>
    <mergeCell ref="G11:H11"/>
    <mergeCell ref="B45:D45"/>
    <mergeCell ref="B48:C48"/>
    <mergeCell ref="E48:I48"/>
  </mergeCells>
  <pageMargins left="0.7" right="0.7" top="0.75" bottom="0.75" header="0.3" footer="0.3"/>
</worksheet>
</file>

<file path=xl/worksheets/sheet5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I56"/>
  <sheetViews>
    <sheetView rightToLeft="1" topLeftCell="A4" workbookViewId="0">
      <selection activeCell="G7" sqref="G7"/>
    </sheetView>
  </sheetViews>
  <sheetFormatPr defaultRowHeight="15" x14ac:dyDescent="0.2"/>
  <cols>
    <col min="1" max="1" width="15.5" style="8" customWidth="1"/>
    <col min="2" max="2" width="17.125" style="8" customWidth="1"/>
    <col min="3" max="3" width="25.5" style="9" customWidth="1"/>
    <col min="4" max="4" width="15.75" style="70" customWidth="1"/>
    <col min="5" max="6" width="13.375" style="8" customWidth="1"/>
    <col min="7" max="8" width="13.5" style="8" customWidth="1"/>
    <col min="9" max="9" width="9" style="50"/>
    <col min="10" max="16384" width="9" style="8"/>
  </cols>
  <sheetData>
    <row r="2" spans="2:9" s="6" customFormat="1" ht="14.25" customHeight="1" x14ac:dyDescent="0.2">
      <c r="C2" s="7"/>
      <c r="D2" s="69"/>
      <c r="I2" s="51"/>
    </row>
    <row r="3" spans="2:9" s="1" customFormat="1" ht="17.25" customHeight="1" x14ac:dyDescent="0.2">
      <c r="B3" s="127" t="s">
        <v>121</v>
      </c>
      <c r="C3" s="128"/>
      <c r="D3" s="128"/>
      <c r="E3" s="126" t="s">
        <v>122</v>
      </c>
      <c r="F3" s="126"/>
      <c r="G3" s="126"/>
      <c r="H3" s="126"/>
      <c r="I3" s="126"/>
    </row>
    <row r="4" spans="2:9" s="6" customFormat="1" ht="18" customHeight="1" x14ac:dyDescent="0.2">
      <c r="B4" s="128"/>
      <c r="C4" s="128"/>
      <c r="D4" s="128"/>
      <c r="E4" s="126"/>
      <c r="F4" s="126"/>
      <c r="G4" s="126"/>
      <c r="H4" s="126"/>
      <c r="I4" s="126"/>
    </row>
    <row r="5" spans="2:9" ht="15.75" thickBot="1" x14ac:dyDescent="0.25"/>
    <row r="6" spans="2:9" ht="17.25" thickTop="1" thickBot="1" x14ac:dyDescent="0.25">
      <c r="G6" s="129" t="s">
        <v>123</v>
      </c>
      <c r="H6" s="130"/>
    </row>
    <row r="7" spans="2:9" s="10" customFormat="1" ht="19.5" thickTop="1" thickBot="1" x14ac:dyDescent="0.25">
      <c r="C7" s="11"/>
      <c r="D7" s="71" t="s">
        <v>124</v>
      </c>
      <c r="G7" s="131">
        <v>38</v>
      </c>
      <c r="H7" s="132"/>
      <c r="I7" s="52"/>
    </row>
    <row r="8" spans="2:9" s="10" customFormat="1" ht="18.75" thickTop="1" x14ac:dyDescent="0.2">
      <c r="B8" s="8"/>
      <c r="C8" s="11"/>
      <c r="D8" s="72"/>
      <c r="E8" s="8"/>
      <c r="F8" s="8"/>
      <c r="I8" s="52"/>
    </row>
    <row r="9" spans="2:9" s="10" customFormat="1" ht="18" x14ac:dyDescent="0.2">
      <c r="B9" s="10" t="s">
        <v>125</v>
      </c>
      <c r="C9" s="11" t="str">
        <f>IFERROR(VLOOKUP(G7,'[1]البيانات '!$A$3:$B$102,2,0),"")</f>
        <v>ربيع الورديني</v>
      </c>
      <c r="D9" s="72"/>
      <c r="E9" s="10" t="s">
        <v>126</v>
      </c>
      <c r="G9" s="133">
        <f>IFERROR(VLOOKUP(G7,'البيانات '!A3:C78,3,0),"")</f>
        <v>0</v>
      </c>
      <c r="H9" s="133"/>
      <c r="I9" s="52"/>
    </row>
    <row r="10" spans="2:9" ht="18" x14ac:dyDescent="0.2">
      <c r="B10" s="13" t="s">
        <v>127</v>
      </c>
      <c r="E10" s="10" t="s">
        <v>128</v>
      </c>
      <c r="F10" s="10"/>
      <c r="G10" s="134"/>
      <c r="H10" s="134"/>
      <c r="I10" s="52"/>
    </row>
    <row r="11" spans="2:9" ht="20.25" x14ac:dyDescent="0.2">
      <c r="B11" s="14" t="s">
        <v>129</v>
      </c>
      <c r="C11" s="15" t="str">
        <f>IFERROR(VLOOKUP(G7,'البيانات '!A3:D78,4,0),"")</f>
        <v>ايتاي البارود</v>
      </c>
      <c r="E11" s="10" t="s">
        <v>130</v>
      </c>
      <c r="F11" s="10"/>
      <c r="G11" s="122" t="str">
        <f>IFERROR(VLOOKUP(G7,'[1]البيانات '!$A$3:$E$102,5,0),"")</f>
        <v>محمد عبدالشفيع</v>
      </c>
      <c r="H11" s="122"/>
    </row>
    <row r="13" spans="2:9" ht="15.75" thickBot="1" x14ac:dyDescent="0.25"/>
    <row r="14" spans="2:9" ht="19.5" thickTop="1" thickBot="1" x14ac:dyDescent="0.25">
      <c r="B14" s="2" t="s">
        <v>131</v>
      </c>
      <c r="C14" s="3" t="s">
        <v>132</v>
      </c>
      <c r="D14" s="73" t="s">
        <v>133</v>
      </c>
      <c r="E14" s="2" t="s">
        <v>134</v>
      </c>
      <c r="F14" s="2" t="s">
        <v>146</v>
      </c>
      <c r="G14" s="2" t="s">
        <v>135</v>
      </c>
      <c r="H14" s="2" t="s">
        <v>136</v>
      </c>
      <c r="I14" s="53" t="s">
        <v>137</v>
      </c>
    </row>
    <row r="15" spans="2:9" ht="16.5" thickTop="1" thickBot="1" x14ac:dyDescent="0.25">
      <c r="B15" s="16">
        <v>1</v>
      </c>
      <c r="C15" s="17">
        <v>43186</v>
      </c>
      <c r="D15" s="74">
        <v>5150</v>
      </c>
      <c r="E15" s="18">
        <v>3625</v>
      </c>
      <c r="F15" s="37"/>
      <c r="G15" s="18">
        <v>2000</v>
      </c>
      <c r="H15" s="18">
        <f>E15+F15-G15</f>
        <v>1625</v>
      </c>
      <c r="I15" s="54"/>
    </row>
    <row r="16" spans="2:9" ht="16.5" thickTop="1" thickBot="1" x14ac:dyDescent="0.25">
      <c r="B16" s="16">
        <v>2</v>
      </c>
      <c r="C16" s="17">
        <v>43205</v>
      </c>
      <c r="D16" s="74">
        <v>5168</v>
      </c>
      <c r="E16" s="37"/>
      <c r="F16" s="18">
        <v>1625</v>
      </c>
      <c r="G16" s="18">
        <v>1000</v>
      </c>
      <c r="H16" s="18">
        <f t="shared" ref="H16:H44" si="0">E16+F16-G16</f>
        <v>625</v>
      </c>
      <c r="I16" s="54"/>
    </row>
    <row r="17" spans="2:9" ht="16.5" thickTop="1" thickBot="1" x14ac:dyDescent="0.25">
      <c r="B17" s="16">
        <v>3</v>
      </c>
      <c r="C17" s="17">
        <v>43214</v>
      </c>
      <c r="D17" s="74" t="s">
        <v>150</v>
      </c>
      <c r="E17" s="95"/>
      <c r="F17" s="18">
        <v>1625</v>
      </c>
      <c r="G17" s="18">
        <v>630</v>
      </c>
      <c r="H17" s="18">
        <f t="shared" si="0"/>
        <v>995</v>
      </c>
      <c r="I17" s="54"/>
    </row>
    <row r="18" spans="2:9" ht="16.5" thickTop="1" thickBot="1" x14ac:dyDescent="0.25">
      <c r="B18" s="16">
        <v>4</v>
      </c>
      <c r="C18" s="17">
        <v>43205</v>
      </c>
      <c r="D18" s="75" t="s">
        <v>150</v>
      </c>
      <c r="E18" s="96"/>
      <c r="F18" s="21">
        <v>995</v>
      </c>
      <c r="G18" s="18">
        <v>1000</v>
      </c>
      <c r="H18" s="18">
        <f t="shared" si="0"/>
        <v>-5</v>
      </c>
      <c r="I18" s="54"/>
    </row>
    <row r="19" spans="2:9" ht="16.5" thickTop="1" thickBot="1" x14ac:dyDescent="0.25">
      <c r="B19" s="16">
        <v>5</v>
      </c>
      <c r="C19" s="17">
        <v>43216</v>
      </c>
      <c r="D19" s="74">
        <v>5224</v>
      </c>
      <c r="E19" s="22">
        <v>1050</v>
      </c>
      <c r="F19" s="18">
        <v>5</v>
      </c>
      <c r="G19" s="37"/>
      <c r="H19" s="18">
        <f t="shared" si="0"/>
        <v>1055</v>
      </c>
      <c r="I19" s="54"/>
    </row>
    <row r="20" spans="2:9" ht="16.5" thickTop="1" thickBot="1" x14ac:dyDescent="0.25">
      <c r="B20" s="16">
        <v>6</v>
      </c>
      <c r="C20" s="17">
        <v>43233</v>
      </c>
      <c r="D20" s="74">
        <v>5412</v>
      </c>
      <c r="E20" s="37"/>
      <c r="F20" s="18">
        <v>1045</v>
      </c>
      <c r="G20" s="18">
        <v>500</v>
      </c>
      <c r="H20" s="18">
        <f t="shared" si="0"/>
        <v>545</v>
      </c>
      <c r="I20" s="54"/>
    </row>
    <row r="21" spans="2:9" ht="16.5" thickTop="1" thickBot="1" x14ac:dyDescent="0.25">
      <c r="B21" s="16">
        <v>7</v>
      </c>
      <c r="C21" s="17">
        <v>43289</v>
      </c>
      <c r="D21" s="74">
        <v>1036</v>
      </c>
      <c r="E21" s="37"/>
      <c r="F21" s="18">
        <v>545</v>
      </c>
      <c r="G21" s="18">
        <v>500</v>
      </c>
      <c r="H21" s="18">
        <f t="shared" si="0"/>
        <v>45</v>
      </c>
      <c r="I21" s="54"/>
    </row>
    <row r="22" spans="2:9" ht="16.5" thickTop="1" thickBot="1" x14ac:dyDescent="0.25">
      <c r="B22" s="16">
        <v>8</v>
      </c>
      <c r="C22" s="17">
        <v>43292</v>
      </c>
      <c r="D22" s="74">
        <v>5485</v>
      </c>
      <c r="E22" s="18">
        <v>2400</v>
      </c>
      <c r="F22" s="18">
        <v>45</v>
      </c>
      <c r="G22" s="37"/>
      <c r="H22" s="18">
        <f t="shared" si="0"/>
        <v>2445</v>
      </c>
      <c r="I22" s="54"/>
    </row>
    <row r="23" spans="2:9" ht="16.5" thickTop="1" thickBot="1" x14ac:dyDescent="0.25">
      <c r="B23" s="16">
        <v>9</v>
      </c>
      <c r="C23" s="17">
        <v>43292</v>
      </c>
      <c r="D23" s="74" t="s">
        <v>150</v>
      </c>
      <c r="E23" s="37"/>
      <c r="F23" s="18">
        <v>2445</v>
      </c>
      <c r="G23" s="18">
        <v>1000</v>
      </c>
      <c r="H23" s="23">
        <f t="shared" si="0"/>
        <v>1445</v>
      </c>
      <c r="I23" s="54"/>
    </row>
    <row r="24" spans="2:9" ht="16.5" thickTop="1" thickBot="1" x14ac:dyDescent="0.25">
      <c r="B24" s="16">
        <v>10</v>
      </c>
      <c r="C24" s="17">
        <v>43303</v>
      </c>
      <c r="D24" s="74">
        <v>9</v>
      </c>
      <c r="E24" s="37"/>
      <c r="F24" s="18">
        <v>1445</v>
      </c>
      <c r="G24" s="18">
        <v>500</v>
      </c>
      <c r="H24" s="18">
        <f t="shared" si="0"/>
        <v>945</v>
      </c>
      <c r="I24" s="54"/>
    </row>
    <row r="25" spans="2:9" ht="16.5" thickTop="1" thickBot="1" x14ac:dyDescent="0.25">
      <c r="B25" s="16">
        <v>11</v>
      </c>
      <c r="C25" s="17">
        <v>43352</v>
      </c>
      <c r="D25" s="74">
        <v>77</v>
      </c>
      <c r="E25" s="37"/>
      <c r="F25" s="18">
        <v>945</v>
      </c>
      <c r="G25" s="18">
        <v>500</v>
      </c>
      <c r="H25" s="31">
        <f t="shared" si="0"/>
        <v>445</v>
      </c>
      <c r="I25" s="54"/>
    </row>
    <row r="26" spans="2:9" ht="16.5" thickTop="1" thickBot="1" x14ac:dyDescent="0.25">
      <c r="B26" s="16">
        <v>12</v>
      </c>
      <c r="C26" s="17"/>
      <c r="D26" s="74"/>
      <c r="E26" s="18"/>
      <c r="F26" s="18"/>
      <c r="G26" s="18"/>
      <c r="H26" s="18">
        <f t="shared" si="0"/>
        <v>0</v>
      </c>
      <c r="I26" s="54"/>
    </row>
    <row r="27" spans="2:9" ht="16.5" thickTop="1" thickBot="1" x14ac:dyDescent="0.25">
      <c r="B27" s="16">
        <v>13</v>
      </c>
      <c r="C27" s="17"/>
      <c r="D27" s="74"/>
      <c r="E27" s="18"/>
      <c r="F27" s="18"/>
      <c r="G27" s="18"/>
      <c r="H27" s="18">
        <f t="shared" si="0"/>
        <v>0</v>
      </c>
      <c r="I27" s="54"/>
    </row>
    <row r="28" spans="2:9" ht="16.5" thickTop="1" thickBot="1" x14ac:dyDescent="0.25">
      <c r="B28" s="16">
        <v>14</v>
      </c>
      <c r="C28" s="17"/>
      <c r="D28" s="74"/>
      <c r="E28" s="18"/>
      <c r="F28" s="18"/>
      <c r="G28" s="18"/>
      <c r="H28" s="18">
        <f t="shared" si="0"/>
        <v>0</v>
      </c>
      <c r="I28" s="54"/>
    </row>
    <row r="29" spans="2:9" ht="16.5" thickTop="1" thickBot="1" x14ac:dyDescent="0.25">
      <c r="B29" s="16">
        <v>15</v>
      </c>
      <c r="C29" s="17"/>
      <c r="D29" s="74"/>
      <c r="E29" s="18"/>
      <c r="F29" s="18"/>
      <c r="G29" s="18"/>
      <c r="H29" s="18">
        <f t="shared" si="0"/>
        <v>0</v>
      </c>
      <c r="I29" s="54"/>
    </row>
    <row r="30" spans="2:9" ht="16.5" thickTop="1" thickBot="1" x14ac:dyDescent="0.25">
      <c r="B30" s="16">
        <v>16</v>
      </c>
      <c r="C30" s="17"/>
      <c r="D30" s="74"/>
      <c r="E30" s="18"/>
      <c r="F30" s="18"/>
      <c r="G30" s="18"/>
      <c r="H30" s="18">
        <f t="shared" si="0"/>
        <v>0</v>
      </c>
      <c r="I30" s="54"/>
    </row>
    <row r="31" spans="2:9" ht="16.5" thickTop="1" thickBot="1" x14ac:dyDescent="0.25">
      <c r="B31" s="16">
        <v>17</v>
      </c>
      <c r="C31" s="17"/>
      <c r="D31" s="74"/>
      <c r="E31" s="18"/>
      <c r="F31" s="18"/>
      <c r="G31" s="18"/>
      <c r="H31" s="18">
        <f t="shared" si="0"/>
        <v>0</v>
      </c>
      <c r="I31" s="54"/>
    </row>
    <row r="32" spans="2:9" ht="16.5" thickTop="1" thickBot="1" x14ac:dyDescent="0.25">
      <c r="B32" s="16">
        <v>18</v>
      </c>
      <c r="C32" s="17"/>
      <c r="D32" s="74"/>
      <c r="E32" s="18"/>
      <c r="F32" s="18"/>
      <c r="G32" s="18"/>
      <c r="H32" s="18">
        <f t="shared" si="0"/>
        <v>0</v>
      </c>
      <c r="I32" s="54"/>
    </row>
    <row r="33" spans="2:9" ht="16.5" thickTop="1" thickBot="1" x14ac:dyDescent="0.25">
      <c r="B33" s="16">
        <v>19</v>
      </c>
      <c r="C33" s="17"/>
      <c r="D33" s="74"/>
      <c r="E33" s="18"/>
      <c r="F33" s="18"/>
      <c r="G33" s="18"/>
      <c r="H33" s="18">
        <f t="shared" si="0"/>
        <v>0</v>
      </c>
      <c r="I33" s="54"/>
    </row>
    <row r="34" spans="2:9" ht="16.5" thickTop="1" thickBot="1" x14ac:dyDescent="0.25">
      <c r="B34" s="16">
        <v>20</v>
      </c>
      <c r="C34" s="17"/>
      <c r="D34" s="74"/>
      <c r="E34" s="18"/>
      <c r="F34" s="18"/>
      <c r="G34" s="18"/>
      <c r="H34" s="18">
        <f t="shared" si="0"/>
        <v>0</v>
      </c>
      <c r="I34" s="54"/>
    </row>
    <row r="35" spans="2:9" ht="16.5" thickTop="1" thickBot="1" x14ac:dyDescent="0.25">
      <c r="B35" s="16">
        <v>21</v>
      </c>
      <c r="C35" s="17"/>
      <c r="D35" s="74"/>
      <c r="E35" s="18"/>
      <c r="F35" s="18"/>
      <c r="G35" s="18"/>
      <c r="H35" s="18">
        <f t="shared" si="0"/>
        <v>0</v>
      </c>
      <c r="I35" s="54"/>
    </row>
    <row r="36" spans="2:9" ht="16.5" thickTop="1" thickBot="1" x14ac:dyDescent="0.25">
      <c r="B36" s="16">
        <v>22</v>
      </c>
      <c r="C36" s="17"/>
      <c r="D36" s="74"/>
      <c r="E36" s="18"/>
      <c r="F36" s="18"/>
      <c r="G36" s="18"/>
      <c r="H36" s="18">
        <f t="shared" si="0"/>
        <v>0</v>
      </c>
      <c r="I36" s="54"/>
    </row>
    <row r="37" spans="2:9" ht="16.5" thickTop="1" thickBot="1" x14ac:dyDescent="0.25">
      <c r="B37" s="16">
        <v>23</v>
      </c>
      <c r="C37" s="17"/>
      <c r="D37" s="74"/>
      <c r="E37" s="18"/>
      <c r="F37" s="18"/>
      <c r="G37" s="18"/>
      <c r="H37" s="18">
        <f t="shared" si="0"/>
        <v>0</v>
      </c>
      <c r="I37" s="54"/>
    </row>
    <row r="38" spans="2:9" ht="16.5" thickTop="1" thickBot="1" x14ac:dyDescent="0.25">
      <c r="B38" s="16">
        <v>24</v>
      </c>
      <c r="C38" s="17"/>
      <c r="D38" s="76"/>
      <c r="E38" s="18"/>
      <c r="F38" s="18"/>
      <c r="G38" s="18"/>
      <c r="H38" s="18">
        <f t="shared" si="0"/>
        <v>0</v>
      </c>
      <c r="I38" s="54"/>
    </row>
    <row r="39" spans="2:9" ht="16.5" thickTop="1" thickBot="1" x14ac:dyDescent="0.25">
      <c r="B39" s="16">
        <v>25</v>
      </c>
      <c r="C39" s="24"/>
      <c r="D39" s="77"/>
      <c r="E39" s="25"/>
      <c r="F39" s="18"/>
      <c r="G39" s="18"/>
      <c r="H39" s="18">
        <f t="shared" si="0"/>
        <v>0</v>
      </c>
      <c r="I39" s="54"/>
    </row>
    <row r="40" spans="2:9" ht="16.5" thickTop="1" thickBot="1" x14ac:dyDescent="0.25">
      <c r="B40" s="16">
        <v>26</v>
      </c>
      <c r="C40" s="17"/>
      <c r="D40" s="78"/>
      <c r="E40" s="18"/>
      <c r="F40" s="18"/>
      <c r="G40" s="18"/>
      <c r="H40" s="18">
        <f t="shared" si="0"/>
        <v>0</v>
      </c>
      <c r="I40" s="54"/>
    </row>
    <row r="41" spans="2:9" ht="16.5" thickTop="1" thickBot="1" x14ac:dyDescent="0.25">
      <c r="B41" s="16">
        <v>27</v>
      </c>
      <c r="C41" s="17"/>
      <c r="D41" s="74"/>
      <c r="E41" s="18"/>
      <c r="F41" s="18"/>
      <c r="G41" s="18"/>
      <c r="H41" s="18">
        <f t="shared" si="0"/>
        <v>0</v>
      </c>
      <c r="I41" s="54"/>
    </row>
    <row r="42" spans="2:9" ht="16.5" thickTop="1" thickBot="1" x14ac:dyDescent="0.25">
      <c r="B42" s="16">
        <v>28</v>
      </c>
      <c r="C42" s="17"/>
      <c r="D42" s="74"/>
      <c r="E42" s="18"/>
      <c r="F42" s="18"/>
      <c r="G42" s="18"/>
      <c r="H42" s="18">
        <f t="shared" si="0"/>
        <v>0</v>
      </c>
      <c r="I42" s="54"/>
    </row>
    <row r="43" spans="2:9" ht="16.5" thickTop="1" thickBot="1" x14ac:dyDescent="0.25">
      <c r="B43" s="16">
        <v>29</v>
      </c>
      <c r="C43" s="17"/>
      <c r="D43" s="74"/>
      <c r="E43" s="18"/>
      <c r="F43" s="18"/>
      <c r="G43" s="18"/>
      <c r="H43" s="18">
        <f t="shared" si="0"/>
        <v>0</v>
      </c>
      <c r="I43" s="54"/>
    </row>
    <row r="44" spans="2:9" ht="16.5" thickTop="1" thickBot="1" x14ac:dyDescent="0.25">
      <c r="B44" s="16">
        <v>30</v>
      </c>
      <c r="C44" s="17"/>
      <c r="D44" s="74"/>
      <c r="E44" s="18"/>
      <c r="F44" s="18"/>
      <c r="G44" s="18"/>
      <c r="H44" s="18">
        <f t="shared" si="0"/>
        <v>0</v>
      </c>
      <c r="I44" s="54"/>
    </row>
    <row r="45" spans="2:9" ht="21.75" thickTop="1" thickBot="1" x14ac:dyDescent="0.25">
      <c r="B45" s="123" t="s">
        <v>138</v>
      </c>
      <c r="C45" s="124"/>
      <c r="D45" s="125"/>
      <c r="E45" s="26">
        <f>SUM(E15:E44)</f>
        <v>7075</v>
      </c>
      <c r="F45" s="27"/>
      <c r="G45" s="26">
        <f>SUM(G15:G44)</f>
        <v>7630</v>
      </c>
      <c r="H45" s="27"/>
      <c r="I45" s="54"/>
    </row>
    <row r="46" spans="2:9" ht="15.75" thickTop="1" x14ac:dyDescent="0.2"/>
    <row r="47" spans="2:9" x14ac:dyDescent="0.2">
      <c r="B47" s="120" t="s">
        <v>139</v>
      </c>
      <c r="C47" s="120"/>
      <c r="E47" s="121" t="s">
        <v>140</v>
      </c>
      <c r="F47" s="121"/>
      <c r="G47" s="121"/>
      <c r="H47" s="121"/>
      <c r="I47" s="121"/>
    </row>
    <row r="48" spans="2:9" x14ac:dyDescent="0.2">
      <c r="B48" s="120" t="s">
        <v>141</v>
      </c>
      <c r="C48" s="120"/>
      <c r="E48" s="121" t="s">
        <v>142</v>
      </c>
      <c r="F48" s="121"/>
      <c r="G48" s="121"/>
      <c r="H48" s="121"/>
      <c r="I48" s="121"/>
    </row>
    <row r="49" spans="2:9" x14ac:dyDescent="0.2">
      <c r="B49" s="120" t="s">
        <v>143</v>
      </c>
      <c r="C49" s="120"/>
      <c r="E49" s="121" t="s">
        <v>151</v>
      </c>
      <c r="F49" s="121"/>
      <c r="G49" s="121"/>
      <c r="H49" s="121"/>
      <c r="I49" s="121"/>
    </row>
    <row r="50" spans="2:9" x14ac:dyDescent="0.2">
      <c r="B50" s="28"/>
      <c r="C50" s="29"/>
    </row>
    <row r="51" spans="2:9" x14ac:dyDescent="0.2">
      <c r="B51" s="28"/>
      <c r="C51" s="29"/>
    </row>
    <row r="52" spans="2:9" x14ac:dyDescent="0.2">
      <c r="B52" s="28"/>
      <c r="C52" s="29"/>
    </row>
    <row r="53" spans="2:9" x14ac:dyDescent="0.2">
      <c r="B53" s="28"/>
      <c r="C53" s="29"/>
    </row>
    <row r="54" spans="2:9" x14ac:dyDescent="0.2">
      <c r="B54" s="28"/>
      <c r="C54" s="29"/>
    </row>
    <row r="55" spans="2:9" x14ac:dyDescent="0.2">
      <c r="B55" s="28"/>
      <c r="C55" s="29"/>
    </row>
    <row r="56" spans="2:9" x14ac:dyDescent="0.2">
      <c r="B56" s="28"/>
      <c r="C56" s="29"/>
    </row>
  </sheetData>
  <mergeCells count="14">
    <mergeCell ref="B49:C49"/>
    <mergeCell ref="E49:I49"/>
    <mergeCell ref="B3:D4"/>
    <mergeCell ref="G6:H6"/>
    <mergeCell ref="G7:H7"/>
    <mergeCell ref="G9:H9"/>
    <mergeCell ref="G10:H10"/>
    <mergeCell ref="B47:C47"/>
    <mergeCell ref="E47:I47"/>
    <mergeCell ref="E3:I4"/>
    <mergeCell ref="G11:H11"/>
    <mergeCell ref="B45:D45"/>
    <mergeCell ref="B48:C48"/>
    <mergeCell ref="E48:I48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I56"/>
  <sheetViews>
    <sheetView rightToLeft="1" topLeftCell="A15" workbookViewId="0">
      <selection activeCell="G7" sqref="G7"/>
    </sheetView>
  </sheetViews>
  <sheetFormatPr defaultRowHeight="15" x14ac:dyDescent="0.2"/>
  <cols>
    <col min="1" max="1" width="15.5" style="8" customWidth="1"/>
    <col min="2" max="2" width="17.125" style="8" customWidth="1"/>
    <col min="3" max="3" width="25.5" style="9" customWidth="1"/>
    <col min="4" max="4" width="15.75" style="70" customWidth="1"/>
    <col min="5" max="6" width="13.375" style="8" customWidth="1"/>
    <col min="7" max="8" width="13.5" style="8" customWidth="1"/>
    <col min="9" max="9" width="9" style="50"/>
    <col min="10" max="16384" width="9" style="8"/>
  </cols>
  <sheetData>
    <row r="2" spans="2:9" s="6" customFormat="1" ht="14.25" customHeight="1" x14ac:dyDescent="0.2">
      <c r="C2" s="7"/>
      <c r="D2" s="69"/>
      <c r="I2" s="51"/>
    </row>
    <row r="3" spans="2:9" s="1" customFormat="1" ht="17.25" customHeight="1" x14ac:dyDescent="0.2">
      <c r="B3" s="127" t="s">
        <v>121</v>
      </c>
      <c r="C3" s="128"/>
      <c r="D3" s="128"/>
      <c r="E3" s="126" t="s">
        <v>122</v>
      </c>
      <c r="F3" s="126"/>
      <c r="G3" s="126"/>
      <c r="H3" s="126"/>
      <c r="I3" s="126"/>
    </row>
    <row r="4" spans="2:9" s="6" customFormat="1" ht="18" customHeight="1" x14ac:dyDescent="0.2">
      <c r="B4" s="128"/>
      <c r="C4" s="128"/>
      <c r="D4" s="128"/>
      <c r="E4" s="126"/>
      <c r="F4" s="126"/>
      <c r="G4" s="126"/>
      <c r="H4" s="126"/>
      <c r="I4" s="126"/>
    </row>
    <row r="5" spans="2:9" ht="15.75" thickBot="1" x14ac:dyDescent="0.25"/>
    <row r="6" spans="2:9" ht="17.25" thickTop="1" thickBot="1" x14ac:dyDescent="0.25">
      <c r="G6" s="129" t="s">
        <v>123</v>
      </c>
      <c r="H6" s="130"/>
    </row>
    <row r="7" spans="2:9" s="10" customFormat="1" ht="19.5" thickTop="1" thickBot="1" x14ac:dyDescent="0.25">
      <c r="C7" s="11"/>
      <c r="D7" s="71" t="s">
        <v>124</v>
      </c>
      <c r="G7" s="131">
        <v>4</v>
      </c>
      <c r="H7" s="132"/>
      <c r="I7" s="52"/>
    </row>
    <row r="8" spans="2:9" s="10" customFormat="1" ht="18.75" thickTop="1" x14ac:dyDescent="0.2">
      <c r="B8" s="8"/>
      <c r="C8" s="11"/>
      <c r="D8" s="72"/>
      <c r="E8" s="8"/>
      <c r="F8" s="8"/>
      <c r="I8" s="52"/>
    </row>
    <row r="9" spans="2:9" s="10" customFormat="1" ht="18" x14ac:dyDescent="0.2">
      <c r="B9" s="10" t="s">
        <v>125</v>
      </c>
      <c r="C9" s="11" t="str">
        <f>IFERROR(VLOOKUP(G7,'[1]البيانات '!$A$3:$B$102,2,0),"")</f>
        <v>م.اشرف السعدني</v>
      </c>
      <c r="D9" s="72"/>
      <c r="E9" s="10" t="s">
        <v>126</v>
      </c>
      <c r="G9" s="133">
        <f>IFERROR(VLOOKUP(G7,'البيانات '!A3:C78,3,0),"")</f>
        <v>1098283188</v>
      </c>
      <c r="H9" s="133"/>
      <c r="I9" s="52"/>
    </row>
    <row r="10" spans="2:9" ht="18" x14ac:dyDescent="0.2">
      <c r="B10" s="13" t="s">
        <v>127</v>
      </c>
      <c r="E10" s="10" t="s">
        <v>128</v>
      </c>
      <c r="F10" s="10"/>
      <c r="G10" s="134"/>
      <c r="H10" s="134"/>
      <c r="I10" s="52"/>
    </row>
    <row r="11" spans="2:9" ht="20.25" x14ac:dyDescent="0.2">
      <c r="B11" s="14" t="s">
        <v>129</v>
      </c>
      <c r="C11" s="15" t="str">
        <f>IFERROR(VLOOKUP(G7,'البيانات '!A3:D78,4,0),"")</f>
        <v>طنوب - المنوفية</v>
      </c>
      <c r="E11" s="10" t="s">
        <v>130</v>
      </c>
      <c r="F11" s="10"/>
      <c r="G11" s="122" t="str">
        <f>IFERROR(VLOOKUP(G7,'[1]البيانات '!$A$3:$E$102,5,0),"")</f>
        <v>الكابتن - كامل</v>
      </c>
      <c r="H11" s="122"/>
    </row>
    <row r="13" spans="2:9" ht="15.75" thickBot="1" x14ac:dyDescent="0.25"/>
    <row r="14" spans="2:9" ht="19.5" thickTop="1" thickBot="1" x14ac:dyDescent="0.25">
      <c r="B14" s="2" t="s">
        <v>131</v>
      </c>
      <c r="C14" s="3" t="s">
        <v>132</v>
      </c>
      <c r="D14" s="73" t="s">
        <v>133</v>
      </c>
      <c r="E14" s="2" t="s">
        <v>134</v>
      </c>
      <c r="F14" s="2" t="s">
        <v>146</v>
      </c>
      <c r="G14" s="2" t="s">
        <v>135</v>
      </c>
      <c r="H14" s="2" t="s">
        <v>136</v>
      </c>
      <c r="I14" s="53" t="s">
        <v>137</v>
      </c>
    </row>
    <row r="15" spans="2:9" ht="16.5" thickTop="1" thickBot="1" x14ac:dyDescent="0.25">
      <c r="B15" s="16">
        <v>1</v>
      </c>
      <c r="C15" s="17" t="s">
        <v>144</v>
      </c>
      <c r="D15" s="74">
        <v>5109</v>
      </c>
      <c r="E15" s="18">
        <v>6300</v>
      </c>
      <c r="F15" s="18">
        <v>32690</v>
      </c>
      <c r="G15" s="38"/>
      <c r="H15" s="18">
        <f>E15+F15-G15</f>
        <v>38990</v>
      </c>
      <c r="I15" s="54"/>
    </row>
    <row r="16" spans="2:9" ht="16.5" thickTop="1" thickBot="1" x14ac:dyDescent="0.25">
      <c r="B16" s="16">
        <v>2</v>
      </c>
      <c r="C16" s="17">
        <v>43141</v>
      </c>
      <c r="D16" s="74">
        <v>5113</v>
      </c>
      <c r="E16" s="18">
        <v>10062</v>
      </c>
      <c r="F16" s="18">
        <v>38990</v>
      </c>
      <c r="G16" s="38"/>
      <c r="H16" s="18">
        <f t="shared" ref="H16:H44" si="0">E16+F16-G16</f>
        <v>49052</v>
      </c>
      <c r="I16" s="54"/>
    </row>
    <row r="17" spans="2:9" ht="16.5" thickTop="1" thickBot="1" x14ac:dyDescent="0.25">
      <c r="B17" s="16">
        <v>3</v>
      </c>
      <c r="C17" s="17" t="s">
        <v>145</v>
      </c>
      <c r="D17" s="74">
        <v>5139</v>
      </c>
      <c r="E17" s="19">
        <v>1800</v>
      </c>
      <c r="F17" s="18">
        <v>44052</v>
      </c>
      <c r="G17" s="38"/>
      <c r="H17" s="18">
        <f t="shared" si="0"/>
        <v>45852</v>
      </c>
      <c r="I17" s="54"/>
    </row>
    <row r="18" spans="2:9" ht="16.5" thickTop="1" thickBot="1" x14ac:dyDescent="0.25">
      <c r="B18" s="16">
        <v>4</v>
      </c>
      <c r="C18" s="17">
        <v>43219</v>
      </c>
      <c r="D18" s="105"/>
      <c r="E18" s="40"/>
      <c r="F18" s="103"/>
      <c r="G18" s="38"/>
      <c r="H18" s="18">
        <v>42852</v>
      </c>
      <c r="I18" s="54"/>
    </row>
    <row r="19" spans="2:9" ht="16.5" thickTop="1" thickBot="1" x14ac:dyDescent="0.25">
      <c r="B19" s="16">
        <v>5</v>
      </c>
      <c r="C19" s="17">
        <v>43220</v>
      </c>
      <c r="D19" s="106"/>
      <c r="E19" s="22">
        <v>42852</v>
      </c>
      <c r="F19" s="38"/>
      <c r="G19" s="18">
        <v>20000</v>
      </c>
      <c r="H19" s="18">
        <f t="shared" si="0"/>
        <v>22852</v>
      </c>
      <c r="I19" s="54"/>
    </row>
    <row r="20" spans="2:9" ht="16.5" thickTop="1" thickBot="1" x14ac:dyDescent="0.25">
      <c r="B20" s="16">
        <v>6</v>
      </c>
      <c r="C20" s="17">
        <v>43239</v>
      </c>
      <c r="D20" s="106"/>
      <c r="E20" s="18">
        <v>22852</v>
      </c>
      <c r="F20" s="38"/>
      <c r="G20" s="18">
        <v>5000</v>
      </c>
      <c r="H20" s="18">
        <f t="shared" si="0"/>
        <v>17852</v>
      </c>
      <c r="I20" s="54"/>
    </row>
    <row r="21" spans="2:9" ht="16.5" thickTop="1" thickBot="1" x14ac:dyDescent="0.25">
      <c r="B21" s="16">
        <v>7</v>
      </c>
      <c r="C21" s="17">
        <v>43253</v>
      </c>
      <c r="D21" s="106"/>
      <c r="E21" s="18">
        <v>17852</v>
      </c>
      <c r="F21" s="38"/>
      <c r="G21" s="18">
        <v>2000</v>
      </c>
      <c r="H21" s="18">
        <f t="shared" si="0"/>
        <v>15852</v>
      </c>
      <c r="I21" s="54"/>
    </row>
    <row r="22" spans="2:9" ht="16.5" thickTop="1" thickBot="1" x14ac:dyDescent="0.25">
      <c r="B22" s="16">
        <v>8</v>
      </c>
      <c r="C22" s="17">
        <v>43257</v>
      </c>
      <c r="D22" s="106"/>
      <c r="E22" s="18">
        <v>15852</v>
      </c>
      <c r="F22" s="38"/>
      <c r="G22" s="18">
        <v>2000</v>
      </c>
      <c r="H22" s="18">
        <f t="shared" si="0"/>
        <v>13852</v>
      </c>
      <c r="I22" s="54"/>
    </row>
    <row r="23" spans="2:9" ht="16.5" thickTop="1" thickBot="1" x14ac:dyDescent="0.25">
      <c r="B23" s="16">
        <v>9</v>
      </c>
      <c r="C23" s="17">
        <v>43259</v>
      </c>
      <c r="D23" s="106"/>
      <c r="E23" s="18">
        <v>13852</v>
      </c>
      <c r="F23" s="38"/>
      <c r="G23" s="18">
        <v>3000</v>
      </c>
      <c r="H23" s="23">
        <f t="shared" si="0"/>
        <v>10852</v>
      </c>
      <c r="I23" s="54"/>
    </row>
    <row r="24" spans="2:9" ht="16.5" thickTop="1" thickBot="1" x14ac:dyDescent="0.25">
      <c r="B24" s="16">
        <v>10</v>
      </c>
      <c r="C24" s="17"/>
      <c r="D24" s="74"/>
      <c r="E24" s="18"/>
      <c r="F24" s="18"/>
      <c r="G24" s="18"/>
      <c r="H24" s="18">
        <f t="shared" si="0"/>
        <v>0</v>
      </c>
      <c r="I24" s="54"/>
    </row>
    <row r="25" spans="2:9" ht="16.5" thickTop="1" thickBot="1" x14ac:dyDescent="0.25">
      <c r="B25" s="16">
        <v>11</v>
      </c>
      <c r="C25" s="17"/>
      <c r="D25" s="74"/>
      <c r="E25" s="18"/>
      <c r="F25" s="18"/>
      <c r="G25" s="18"/>
      <c r="H25" s="18">
        <f t="shared" si="0"/>
        <v>0</v>
      </c>
      <c r="I25" s="54"/>
    </row>
    <row r="26" spans="2:9" ht="16.5" thickTop="1" thickBot="1" x14ac:dyDescent="0.25">
      <c r="B26" s="16">
        <v>12</v>
      </c>
      <c r="C26" s="17"/>
      <c r="D26" s="74"/>
      <c r="E26" s="18"/>
      <c r="F26" s="18"/>
      <c r="G26" s="18"/>
      <c r="H26" s="18">
        <f t="shared" si="0"/>
        <v>0</v>
      </c>
      <c r="I26" s="54"/>
    </row>
    <row r="27" spans="2:9" ht="16.5" thickTop="1" thickBot="1" x14ac:dyDescent="0.25">
      <c r="B27" s="16">
        <v>13</v>
      </c>
      <c r="C27" s="17"/>
      <c r="D27" s="74"/>
      <c r="E27" s="18"/>
      <c r="F27" s="18"/>
      <c r="G27" s="18"/>
      <c r="H27" s="18">
        <f t="shared" si="0"/>
        <v>0</v>
      </c>
      <c r="I27" s="54"/>
    </row>
    <row r="28" spans="2:9" ht="16.5" thickTop="1" thickBot="1" x14ac:dyDescent="0.25">
      <c r="B28" s="16">
        <v>14</v>
      </c>
      <c r="C28" s="17"/>
      <c r="D28" s="74"/>
      <c r="E28" s="18"/>
      <c r="F28" s="18"/>
      <c r="G28" s="18"/>
      <c r="H28" s="18">
        <f t="shared" si="0"/>
        <v>0</v>
      </c>
      <c r="I28" s="54"/>
    </row>
    <row r="29" spans="2:9" ht="16.5" thickTop="1" thickBot="1" x14ac:dyDescent="0.25">
      <c r="B29" s="16">
        <v>15</v>
      </c>
      <c r="C29" s="17"/>
      <c r="D29" s="74"/>
      <c r="E29" s="18"/>
      <c r="F29" s="18"/>
      <c r="G29" s="18"/>
      <c r="H29" s="18">
        <f t="shared" si="0"/>
        <v>0</v>
      </c>
      <c r="I29" s="54"/>
    </row>
    <row r="30" spans="2:9" ht="16.5" thickTop="1" thickBot="1" x14ac:dyDescent="0.25">
      <c r="B30" s="16">
        <v>16</v>
      </c>
      <c r="C30" s="17"/>
      <c r="D30" s="74"/>
      <c r="E30" s="18"/>
      <c r="F30" s="18"/>
      <c r="G30" s="18"/>
      <c r="H30" s="18">
        <f t="shared" si="0"/>
        <v>0</v>
      </c>
      <c r="I30" s="54"/>
    </row>
    <row r="31" spans="2:9" ht="16.5" thickTop="1" thickBot="1" x14ac:dyDescent="0.25">
      <c r="B31" s="16">
        <v>17</v>
      </c>
      <c r="C31" s="17"/>
      <c r="D31" s="74"/>
      <c r="E31" s="18"/>
      <c r="F31" s="18"/>
      <c r="G31" s="18"/>
      <c r="H31" s="18">
        <f t="shared" si="0"/>
        <v>0</v>
      </c>
      <c r="I31" s="54"/>
    </row>
    <row r="32" spans="2:9" ht="16.5" thickTop="1" thickBot="1" x14ac:dyDescent="0.25">
      <c r="B32" s="16">
        <v>18</v>
      </c>
      <c r="C32" s="17"/>
      <c r="D32" s="74"/>
      <c r="E32" s="18"/>
      <c r="F32" s="18"/>
      <c r="G32" s="18"/>
      <c r="H32" s="18">
        <f t="shared" si="0"/>
        <v>0</v>
      </c>
      <c r="I32" s="54"/>
    </row>
    <row r="33" spans="2:9" ht="16.5" thickTop="1" thickBot="1" x14ac:dyDescent="0.25">
      <c r="B33" s="16">
        <v>19</v>
      </c>
      <c r="C33" s="17"/>
      <c r="D33" s="74"/>
      <c r="E33" s="18"/>
      <c r="F33" s="18"/>
      <c r="G33" s="18"/>
      <c r="H33" s="18">
        <f t="shared" si="0"/>
        <v>0</v>
      </c>
      <c r="I33" s="54"/>
    </row>
    <row r="34" spans="2:9" ht="16.5" thickTop="1" thickBot="1" x14ac:dyDescent="0.25">
      <c r="B34" s="16">
        <v>20</v>
      </c>
      <c r="C34" s="17"/>
      <c r="D34" s="74"/>
      <c r="E34" s="18"/>
      <c r="F34" s="18"/>
      <c r="G34" s="18"/>
      <c r="H34" s="18">
        <f t="shared" si="0"/>
        <v>0</v>
      </c>
      <c r="I34" s="54"/>
    </row>
    <row r="35" spans="2:9" ht="21.75" thickTop="1" thickBot="1" x14ac:dyDescent="0.25">
      <c r="B35" s="16">
        <v>21</v>
      </c>
      <c r="C35" s="17"/>
      <c r="D35" s="138" t="s">
        <v>148</v>
      </c>
      <c r="E35" s="139"/>
      <c r="F35" s="140"/>
      <c r="G35" s="18"/>
      <c r="H35" s="18">
        <f t="shared" si="0"/>
        <v>0</v>
      </c>
      <c r="I35" s="54"/>
    </row>
    <row r="36" spans="2:9" ht="15.75" customHeight="1" thickTop="1" thickBot="1" x14ac:dyDescent="0.25">
      <c r="B36" s="16">
        <v>22</v>
      </c>
      <c r="C36" s="17"/>
      <c r="D36" s="74"/>
      <c r="E36" s="4"/>
      <c r="F36" s="18"/>
      <c r="G36" s="18"/>
      <c r="H36" s="18">
        <f>E36+F36-G36</f>
        <v>0</v>
      </c>
      <c r="I36" s="54"/>
    </row>
    <row r="37" spans="2:9" ht="16.5" thickTop="1" thickBot="1" x14ac:dyDescent="0.25">
      <c r="B37" s="16">
        <v>23</v>
      </c>
      <c r="C37" s="17"/>
      <c r="D37" s="74"/>
      <c r="E37" s="18"/>
      <c r="F37" s="18"/>
      <c r="G37" s="18"/>
      <c r="H37" s="18">
        <f t="shared" si="0"/>
        <v>0</v>
      </c>
      <c r="I37" s="54"/>
    </row>
    <row r="38" spans="2:9" ht="16.5" thickTop="1" thickBot="1" x14ac:dyDescent="0.25">
      <c r="B38" s="16">
        <v>24</v>
      </c>
      <c r="C38" s="17"/>
      <c r="D38" s="76"/>
      <c r="E38" s="18"/>
      <c r="F38" s="18"/>
      <c r="G38" s="18"/>
      <c r="H38" s="18">
        <f t="shared" si="0"/>
        <v>0</v>
      </c>
      <c r="I38" s="54"/>
    </row>
    <row r="39" spans="2:9" ht="16.5" thickTop="1" thickBot="1" x14ac:dyDescent="0.25">
      <c r="B39" s="16">
        <v>25</v>
      </c>
      <c r="C39" s="24"/>
      <c r="D39" s="77"/>
      <c r="E39" s="25"/>
      <c r="F39" s="18"/>
      <c r="G39" s="18"/>
      <c r="H39" s="18">
        <f t="shared" si="0"/>
        <v>0</v>
      </c>
      <c r="I39" s="54"/>
    </row>
    <row r="40" spans="2:9" ht="16.5" thickTop="1" thickBot="1" x14ac:dyDescent="0.25">
      <c r="B40" s="16">
        <v>26</v>
      </c>
      <c r="C40" s="17"/>
      <c r="D40" s="78"/>
      <c r="E40" s="18"/>
      <c r="F40" s="18"/>
      <c r="G40" s="18"/>
      <c r="H40" s="18">
        <f t="shared" si="0"/>
        <v>0</v>
      </c>
      <c r="I40" s="54"/>
    </row>
    <row r="41" spans="2:9" ht="16.5" thickTop="1" thickBot="1" x14ac:dyDescent="0.25">
      <c r="B41" s="16">
        <v>27</v>
      </c>
      <c r="C41" s="17"/>
      <c r="D41" s="74"/>
      <c r="E41" s="18"/>
      <c r="F41" s="18"/>
      <c r="G41" s="18"/>
      <c r="H41" s="18">
        <f t="shared" si="0"/>
        <v>0</v>
      </c>
      <c r="I41" s="54"/>
    </row>
    <row r="42" spans="2:9" ht="16.5" thickTop="1" thickBot="1" x14ac:dyDescent="0.25">
      <c r="B42" s="16">
        <v>28</v>
      </c>
      <c r="C42" s="17"/>
      <c r="D42" s="74"/>
      <c r="E42" s="18"/>
      <c r="F42" s="18"/>
      <c r="G42" s="18"/>
      <c r="H42" s="18">
        <f t="shared" si="0"/>
        <v>0</v>
      </c>
      <c r="I42" s="54"/>
    </row>
    <row r="43" spans="2:9" ht="16.5" thickTop="1" thickBot="1" x14ac:dyDescent="0.25">
      <c r="B43" s="16">
        <v>29</v>
      </c>
      <c r="C43" s="17"/>
      <c r="D43" s="74"/>
      <c r="E43" s="18"/>
      <c r="F43" s="18"/>
      <c r="G43" s="18"/>
      <c r="H43" s="18">
        <f t="shared" si="0"/>
        <v>0</v>
      </c>
      <c r="I43" s="54"/>
    </row>
    <row r="44" spans="2:9" ht="16.5" thickTop="1" thickBot="1" x14ac:dyDescent="0.25">
      <c r="B44" s="16">
        <v>30</v>
      </c>
      <c r="C44" s="17"/>
      <c r="D44" s="74"/>
      <c r="E44" s="18"/>
      <c r="F44" s="18"/>
      <c r="G44" s="18"/>
      <c r="H44" s="18">
        <f t="shared" si="0"/>
        <v>0</v>
      </c>
      <c r="I44" s="54"/>
    </row>
    <row r="45" spans="2:9" ht="21.75" thickTop="1" thickBot="1" x14ac:dyDescent="0.25">
      <c r="B45" s="123" t="s">
        <v>138</v>
      </c>
      <c r="C45" s="124"/>
      <c r="D45" s="125"/>
      <c r="E45" s="26">
        <f>SUM(E15:E44)</f>
        <v>131422</v>
      </c>
      <c r="F45" s="27"/>
      <c r="G45" s="26">
        <f>SUM(G15:G44)</f>
        <v>32000</v>
      </c>
      <c r="H45" s="27"/>
      <c r="I45" s="54"/>
    </row>
    <row r="46" spans="2:9" ht="15.75" thickTop="1" x14ac:dyDescent="0.2"/>
    <row r="47" spans="2:9" x14ac:dyDescent="0.2">
      <c r="B47" s="120" t="s">
        <v>139</v>
      </c>
      <c r="C47" s="120"/>
      <c r="E47" s="121" t="s">
        <v>140</v>
      </c>
      <c r="F47" s="121"/>
      <c r="G47" s="121"/>
      <c r="H47" s="121"/>
      <c r="I47" s="121"/>
    </row>
    <row r="48" spans="2:9" x14ac:dyDescent="0.2">
      <c r="B48" s="120" t="s">
        <v>141</v>
      </c>
      <c r="C48" s="120"/>
      <c r="E48" s="121" t="s">
        <v>142</v>
      </c>
      <c r="F48" s="121"/>
      <c r="G48" s="121"/>
      <c r="H48" s="121"/>
      <c r="I48" s="121"/>
    </row>
    <row r="49" spans="2:9" x14ac:dyDescent="0.2">
      <c r="B49" s="120" t="s">
        <v>143</v>
      </c>
      <c r="C49" s="120"/>
      <c r="E49" s="121" t="s">
        <v>151</v>
      </c>
      <c r="F49" s="121"/>
      <c r="G49" s="121"/>
      <c r="H49" s="121"/>
      <c r="I49" s="121"/>
    </row>
    <row r="50" spans="2:9" x14ac:dyDescent="0.2">
      <c r="B50" s="28"/>
      <c r="C50" s="29"/>
    </row>
    <row r="51" spans="2:9" x14ac:dyDescent="0.2">
      <c r="B51" s="28"/>
      <c r="C51" s="29"/>
    </row>
    <row r="52" spans="2:9" x14ac:dyDescent="0.2">
      <c r="B52" s="28"/>
      <c r="C52" s="29"/>
    </row>
    <row r="53" spans="2:9" x14ac:dyDescent="0.2">
      <c r="B53" s="28"/>
      <c r="C53" s="29"/>
    </row>
    <row r="54" spans="2:9" x14ac:dyDescent="0.2">
      <c r="B54" s="28"/>
      <c r="C54" s="29"/>
    </row>
    <row r="55" spans="2:9" x14ac:dyDescent="0.2">
      <c r="B55" s="28"/>
      <c r="C55" s="29"/>
    </row>
    <row r="56" spans="2:9" x14ac:dyDescent="0.2">
      <c r="B56" s="28"/>
      <c r="C56" s="29"/>
    </row>
  </sheetData>
  <mergeCells count="15">
    <mergeCell ref="B49:C49"/>
    <mergeCell ref="E49:I49"/>
    <mergeCell ref="B3:D4"/>
    <mergeCell ref="G6:H6"/>
    <mergeCell ref="G7:H7"/>
    <mergeCell ref="G9:H9"/>
    <mergeCell ref="G10:H10"/>
    <mergeCell ref="B47:C47"/>
    <mergeCell ref="E47:I47"/>
    <mergeCell ref="E3:I4"/>
    <mergeCell ref="G11:H11"/>
    <mergeCell ref="B45:D45"/>
    <mergeCell ref="B48:C48"/>
    <mergeCell ref="E48:I48"/>
    <mergeCell ref="D35:F35"/>
  </mergeCells>
  <pageMargins left="0.7" right="0.7" top="0.75" bottom="0.75" header="0.3" footer="0.3"/>
</worksheet>
</file>

<file path=xl/worksheets/sheet6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I56"/>
  <sheetViews>
    <sheetView rightToLeft="1" topLeftCell="A7" workbookViewId="0">
      <selection activeCell="G7" sqref="G7"/>
    </sheetView>
  </sheetViews>
  <sheetFormatPr defaultRowHeight="15" x14ac:dyDescent="0.2"/>
  <cols>
    <col min="1" max="1" width="15.5" style="8" customWidth="1"/>
    <col min="2" max="2" width="17.125" style="8" customWidth="1"/>
    <col min="3" max="3" width="25.5" style="9" customWidth="1"/>
    <col min="4" max="4" width="15.75" style="70" customWidth="1"/>
    <col min="5" max="6" width="13.375" style="8" customWidth="1"/>
    <col min="7" max="8" width="13.5" style="8" customWidth="1"/>
    <col min="9" max="9" width="9" style="50"/>
    <col min="10" max="16384" width="9" style="8"/>
  </cols>
  <sheetData>
    <row r="2" spans="2:9" s="6" customFormat="1" ht="14.25" customHeight="1" x14ac:dyDescent="0.2">
      <c r="C2" s="7"/>
      <c r="D2" s="69"/>
      <c r="I2" s="51"/>
    </row>
    <row r="3" spans="2:9" s="1" customFormat="1" ht="17.25" customHeight="1" x14ac:dyDescent="0.2">
      <c r="B3" s="127" t="s">
        <v>121</v>
      </c>
      <c r="C3" s="128"/>
      <c r="D3" s="128"/>
      <c r="E3" s="126" t="s">
        <v>122</v>
      </c>
      <c r="F3" s="126"/>
      <c r="G3" s="126"/>
      <c r="H3" s="126"/>
      <c r="I3" s="126"/>
    </row>
    <row r="4" spans="2:9" s="6" customFormat="1" ht="18" customHeight="1" x14ac:dyDescent="0.2">
      <c r="B4" s="128"/>
      <c r="C4" s="128"/>
      <c r="D4" s="128"/>
      <c r="E4" s="126"/>
      <c r="F4" s="126"/>
      <c r="G4" s="126"/>
      <c r="H4" s="126"/>
      <c r="I4" s="126"/>
    </row>
    <row r="5" spans="2:9" ht="15.75" thickBot="1" x14ac:dyDescent="0.25"/>
    <row r="6" spans="2:9" ht="17.25" thickTop="1" thickBot="1" x14ac:dyDescent="0.25">
      <c r="G6" s="129" t="s">
        <v>123</v>
      </c>
      <c r="H6" s="130"/>
    </row>
    <row r="7" spans="2:9" s="10" customFormat="1" ht="19.5" thickTop="1" thickBot="1" x14ac:dyDescent="0.25">
      <c r="C7" s="11"/>
      <c r="D7" s="71" t="s">
        <v>124</v>
      </c>
      <c r="G7" s="131">
        <v>40</v>
      </c>
      <c r="H7" s="132"/>
      <c r="I7" s="52"/>
    </row>
    <row r="8" spans="2:9" s="10" customFormat="1" ht="18.75" thickTop="1" x14ac:dyDescent="0.2">
      <c r="B8" s="8"/>
      <c r="C8" s="11"/>
      <c r="D8" s="72"/>
      <c r="E8" s="8"/>
      <c r="F8" s="8"/>
      <c r="I8" s="52"/>
    </row>
    <row r="9" spans="2:9" s="10" customFormat="1" ht="18" x14ac:dyDescent="0.2">
      <c r="B9" s="10" t="s">
        <v>125</v>
      </c>
      <c r="C9" s="11" t="str">
        <f>IFERROR(VLOOKUP(G7,'[1]البيانات '!$A$3:$B$102,2,0),"")</f>
        <v>م.احمد السيد الدسوقي</v>
      </c>
      <c r="D9" s="72"/>
      <c r="E9" s="10" t="s">
        <v>126</v>
      </c>
      <c r="G9" s="133">
        <f>IFERROR(VLOOKUP(G7,'البيانات '!A3:C78,3,0),"")</f>
        <v>0</v>
      </c>
      <c r="H9" s="133"/>
      <c r="I9" s="52"/>
    </row>
    <row r="10" spans="2:9" ht="18" x14ac:dyDescent="0.2">
      <c r="B10" s="13" t="s">
        <v>127</v>
      </c>
      <c r="E10" s="10" t="s">
        <v>128</v>
      </c>
      <c r="F10" s="10"/>
      <c r="G10" s="134"/>
      <c r="H10" s="134"/>
      <c r="I10" s="52"/>
    </row>
    <row r="11" spans="2:9" ht="20.25" x14ac:dyDescent="0.2">
      <c r="B11" s="14" t="s">
        <v>129</v>
      </c>
      <c r="C11" s="15" t="str">
        <f>IFERROR(VLOOKUP(G7,'البيانات '!A3:D78,4,0),"")</f>
        <v>كوبري المدير - ابو المطامير</v>
      </c>
      <c r="E11" s="10" t="s">
        <v>130</v>
      </c>
      <c r="F11" s="10"/>
      <c r="G11" s="122" t="str">
        <f>IFERROR(VLOOKUP(G7,'[1]البيانات '!$A$3:$E$102,5,0),"")</f>
        <v>محمد عبدالشفيع</v>
      </c>
      <c r="H11" s="122"/>
    </row>
    <row r="13" spans="2:9" ht="15.75" thickBot="1" x14ac:dyDescent="0.25"/>
    <row r="14" spans="2:9" ht="19.5" thickTop="1" thickBot="1" x14ac:dyDescent="0.25">
      <c r="B14" s="2" t="s">
        <v>131</v>
      </c>
      <c r="C14" s="3" t="s">
        <v>132</v>
      </c>
      <c r="D14" s="73" t="s">
        <v>133</v>
      </c>
      <c r="E14" s="2" t="s">
        <v>134</v>
      </c>
      <c r="F14" s="2" t="s">
        <v>146</v>
      </c>
      <c r="G14" s="2" t="s">
        <v>135</v>
      </c>
      <c r="H14" s="2" t="s">
        <v>136</v>
      </c>
      <c r="I14" s="53" t="s">
        <v>137</v>
      </c>
    </row>
    <row r="15" spans="2:9" ht="16.5" thickTop="1" thickBot="1" x14ac:dyDescent="0.25">
      <c r="B15" s="16">
        <v>1</v>
      </c>
      <c r="C15" s="17">
        <v>43201</v>
      </c>
      <c r="D15" s="74">
        <v>5209</v>
      </c>
      <c r="E15" s="18">
        <v>2100</v>
      </c>
      <c r="F15" s="37"/>
      <c r="G15" s="18">
        <v>1100</v>
      </c>
      <c r="H15" s="18">
        <f>E15+F15-G15</f>
        <v>1000</v>
      </c>
      <c r="I15" s="54"/>
    </row>
    <row r="16" spans="2:9" ht="16.5" thickTop="1" thickBot="1" x14ac:dyDescent="0.25">
      <c r="B16" s="16">
        <v>2</v>
      </c>
      <c r="C16" s="17">
        <v>43221</v>
      </c>
      <c r="D16" s="74">
        <v>5796</v>
      </c>
      <c r="E16" s="37"/>
      <c r="F16" s="18">
        <v>1000</v>
      </c>
      <c r="G16" s="18">
        <v>1000</v>
      </c>
      <c r="H16" s="18">
        <f t="shared" ref="H16:H44" si="0">E16+F16-G16</f>
        <v>0</v>
      </c>
      <c r="I16" s="54"/>
    </row>
    <row r="17" spans="2:9" ht="16.5" thickTop="1" thickBot="1" x14ac:dyDescent="0.25">
      <c r="B17" s="16">
        <v>3</v>
      </c>
      <c r="C17" s="17">
        <v>43222</v>
      </c>
      <c r="D17" s="74">
        <v>5226</v>
      </c>
      <c r="E17" s="19">
        <v>6300</v>
      </c>
      <c r="F17" s="37"/>
      <c r="G17" s="37"/>
      <c r="H17" s="18">
        <f t="shared" si="0"/>
        <v>6300</v>
      </c>
      <c r="I17" s="54"/>
    </row>
    <row r="18" spans="2:9" ht="16.5" thickTop="1" thickBot="1" x14ac:dyDescent="0.25">
      <c r="B18" s="16">
        <v>4</v>
      </c>
      <c r="C18" s="17">
        <v>43229</v>
      </c>
      <c r="D18" s="75">
        <v>5230</v>
      </c>
      <c r="E18" s="20">
        <v>4200</v>
      </c>
      <c r="F18" s="21">
        <v>6300</v>
      </c>
      <c r="G18" s="37"/>
      <c r="H18" s="18">
        <f t="shared" si="0"/>
        <v>10500</v>
      </c>
      <c r="I18" s="54"/>
    </row>
    <row r="19" spans="2:9" ht="16.5" thickTop="1" thickBot="1" x14ac:dyDescent="0.25">
      <c r="B19" s="16">
        <v>5</v>
      </c>
      <c r="C19" s="17">
        <v>43249</v>
      </c>
      <c r="D19" s="74">
        <v>5432</v>
      </c>
      <c r="E19" s="22">
        <v>500</v>
      </c>
      <c r="F19" s="18">
        <v>10500</v>
      </c>
      <c r="G19" s="18">
        <v>5000</v>
      </c>
      <c r="H19" s="18">
        <f t="shared" si="0"/>
        <v>6000</v>
      </c>
      <c r="I19" s="54"/>
    </row>
    <row r="20" spans="2:9" ht="16.5" thickTop="1" thickBot="1" x14ac:dyDescent="0.25">
      <c r="B20" s="16">
        <v>6</v>
      </c>
      <c r="C20" s="17">
        <v>43264</v>
      </c>
      <c r="D20" s="74">
        <v>1006</v>
      </c>
      <c r="E20" s="37"/>
      <c r="F20" s="18">
        <v>6000</v>
      </c>
      <c r="G20" s="18">
        <v>6000</v>
      </c>
      <c r="H20" s="31">
        <v>0</v>
      </c>
      <c r="I20" s="54"/>
    </row>
    <row r="21" spans="2:9" ht="16.5" thickTop="1" thickBot="1" x14ac:dyDescent="0.25">
      <c r="B21" s="16">
        <v>7</v>
      </c>
      <c r="C21" s="17"/>
      <c r="D21" s="74"/>
      <c r="E21" s="18"/>
      <c r="F21" s="18"/>
      <c r="G21" s="18"/>
      <c r="H21" s="18">
        <f t="shared" si="0"/>
        <v>0</v>
      </c>
      <c r="I21" s="54"/>
    </row>
    <row r="22" spans="2:9" ht="16.5" thickTop="1" thickBot="1" x14ac:dyDescent="0.25">
      <c r="B22" s="16">
        <v>8</v>
      </c>
      <c r="C22" s="17"/>
      <c r="D22" s="74"/>
      <c r="E22" s="18"/>
      <c r="F22" s="18"/>
      <c r="G22" s="18"/>
      <c r="H22" s="18">
        <f t="shared" si="0"/>
        <v>0</v>
      </c>
      <c r="I22" s="54"/>
    </row>
    <row r="23" spans="2:9" ht="16.5" thickTop="1" thickBot="1" x14ac:dyDescent="0.25">
      <c r="B23" s="16">
        <v>9</v>
      </c>
      <c r="C23" s="17"/>
      <c r="D23" s="74"/>
      <c r="E23" s="18"/>
      <c r="F23" s="18"/>
      <c r="G23" s="18"/>
      <c r="H23" s="23">
        <f t="shared" si="0"/>
        <v>0</v>
      </c>
      <c r="I23" s="54"/>
    </row>
    <row r="24" spans="2:9" ht="16.5" thickTop="1" thickBot="1" x14ac:dyDescent="0.25">
      <c r="B24" s="16">
        <v>10</v>
      </c>
      <c r="C24" s="17"/>
      <c r="D24" s="74"/>
      <c r="E24" s="18"/>
      <c r="F24" s="18"/>
      <c r="G24" s="18"/>
      <c r="H24" s="18">
        <f t="shared" si="0"/>
        <v>0</v>
      </c>
      <c r="I24" s="54"/>
    </row>
    <row r="25" spans="2:9" ht="16.5" thickTop="1" thickBot="1" x14ac:dyDescent="0.25">
      <c r="B25" s="16">
        <v>11</v>
      </c>
      <c r="C25" s="17"/>
      <c r="D25" s="74"/>
      <c r="E25" s="18"/>
      <c r="F25" s="18"/>
      <c r="G25" s="18"/>
      <c r="H25" s="18">
        <f t="shared" si="0"/>
        <v>0</v>
      </c>
      <c r="I25" s="54"/>
    </row>
    <row r="26" spans="2:9" ht="16.5" thickTop="1" thickBot="1" x14ac:dyDescent="0.25">
      <c r="B26" s="16">
        <v>12</v>
      </c>
      <c r="C26" s="17"/>
      <c r="D26" s="74"/>
      <c r="E26" s="18"/>
      <c r="F26" s="18"/>
      <c r="G26" s="18"/>
      <c r="H26" s="18">
        <f t="shared" si="0"/>
        <v>0</v>
      </c>
      <c r="I26" s="54"/>
    </row>
    <row r="27" spans="2:9" ht="16.5" thickTop="1" thickBot="1" x14ac:dyDescent="0.25">
      <c r="B27" s="16">
        <v>13</v>
      </c>
      <c r="C27" s="17"/>
      <c r="D27" s="74"/>
      <c r="E27" s="18"/>
      <c r="F27" s="18"/>
      <c r="G27" s="18"/>
      <c r="H27" s="18">
        <f t="shared" si="0"/>
        <v>0</v>
      </c>
      <c r="I27" s="54"/>
    </row>
    <row r="28" spans="2:9" ht="16.5" thickTop="1" thickBot="1" x14ac:dyDescent="0.25">
      <c r="B28" s="16">
        <v>14</v>
      </c>
      <c r="C28" s="17"/>
      <c r="D28" s="74"/>
      <c r="E28" s="18"/>
      <c r="F28" s="18"/>
      <c r="G28" s="18"/>
      <c r="H28" s="18">
        <f t="shared" si="0"/>
        <v>0</v>
      </c>
      <c r="I28" s="54"/>
    </row>
    <row r="29" spans="2:9" ht="16.5" thickTop="1" thickBot="1" x14ac:dyDescent="0.25">
      <c r="B29" s="16">
        <v>15</v>
      </c>
      <c r="C29" s="17"/>
      <c r="D29" s="74"/>
      <c r="E29" s="18"/>
      <c r="F29" s="18"/>
      <c r="G29" s="18"/>
      <c r="H29" s="18">
        <f t="shared" si="0"/>
        <v>0</v>
      </c>
      <c r="I29" s="54"/>
    </row>
    <row r="30" spans="2:9" ht="16.5" thickTop="1" thickBot="1" x14ac:dyDescent="0.25">
      <c r="B30" s="16">
        <v>16</v>
      </c>
      <c r="C30" s="17"/>
      <c r="D30" s="74"/>
      <c r="E30" s="18"/>
      <c r="F30" s="18"/>
      <c r="G30" s="18"/>
      <c r="H30" s="18">
        <f t="shared" si="0"/>
        <v>0</v>
      </c>
      <c r="I30" s="54"/>
    </row>
    <row r="31" spans="2:9" ht="16.5" thickTop="1" thickBot="1" x14ac:dyDescent="0.25">
      <c r="B31" s="16">
        <v>17</v>
      </c>
      <c r="C31" s="17"/>
      <c r="D31" s="74"/>
      <c r="E31" s="18"/>
      <c r="F31" s="18"/>
      <c r="G31" s="18"/>
      <c r="H31" s="18">
        <f t="shared" si="0"/>
        <v>0</v>
      </c>
      <c r="I31" s="54"/>
    </row>
    <row r="32" spans="2:9" ht="16.5" thickTop="1" thickBot="1" x14ac:dyDescent="0.25">
      <c r="B32" s="16">
        <v>18</v>
      </c>
      <c r="C32" s="17"/>
      <c r="D32" s="74"/>
      <c r="E32" s="18"/>
      <c r="F32" s="18"/>
      <c r="G32" s="18"/>
      <c r="H32" s="18">
        <f t="shared" si="0"/>
        <v>0</v>
      </c>
      <c r="I32" s="54"/>
    </row>
    <row r="33" spans="2:9" ht="16.5" thickTop="1" thickBot="1" x14ac:dyDescent="0.25">
      <c r="B33" s="16">
        <v>19</v>
      </c>
      <c r="C33" s="17"/>
      <c r="D33" s="74"/>
      <c r="E33" s="18"/>
      <c r="F33" s="18"/>
      <c r="G33" s="18"/>
      <c r="H33" s="18">
        <f t="shared" si="0"/>
        <v>0</v>
      </c>
      <c r="I33" s="54"/>
    </row>
    <row r="34" spans="2:9" ht="16.5" thickTop="1" thickBot="1" x14ac:dyDescent="0.25">
      <c r="B34" s="16">
        <v>20</v>
      </c>
      <c r="C34" s="17"/>
      <c r="D34" s="74"/>
      <c r="E34" s="18"/>
      <c r="F34" s="18"/>
      <c r="G34" s="18"/>
      <c r="H34" s="18">
        <f t="shared" si="0"/>
        <v>0</v>
      </c>
      <c r="I34" s="54"/>
    </row>
    <row r="35" spans="2:9" ht="16.5" thickTop="1" thickBot="1" x14ac:dyDescent="0.25">
      <c r="B35" s="16">
        <v>21</v>
      </c>
      <c r="C35" s="17"/>
      <c r="D35" s="74"/>
      <c r="E35" s="18"/>
      <c r="F35" s="18"/>
      <c r="G35" s="18"/>
      <c r="H35" s="18">
        <f t="shared" si="0"/>
        <v>0</v>
      </c>
      <c r="I35" s="54"/>
    </row>
    <row r="36" spans="2:9" ht="16.5" thickTop="1" thickBot="1" x14ac:dyDescent="0.25">
      <c r="B36" s="16">
        <v>22</v>
      </c>
      <c r="C36" s="17"/>
      <c r="D36" s="74"/>
      <c r="E36" s="18"/>
      <c r="F36" s="18"/>
      <c r="G36" s="18"/>
      <c r="H36" s="18">
        <f t="shared" si="0"/>
        <v>0</v>
      </c>
      <c r="I36" s="54"/>
    </row>
    <row r="37" spans="2:9" ht="16.5" thickTop="1" thickBot="1" x14ac:dyDescent="0.25">
      <c r="B37" s="16">
        <v>23</v>
      </c>
      <c r="C37" s="17"/>
      <c r="D37" s="74"/>
      <c r="E37" s="18"/>
      <c r="F37" s="18"/>
      <c r="G37" s="18"/>
      <c r="H37" s="18">
        <f t="shared" si="0"/>
        <v>0</v>
      </c>
      <c r="I37" s="54"/>
    </row>
    <row r="38" spans="2:9" ht="16.5" thickTop="1" thickBot="1" x14ac:dyDescent="0.25">
      <c r="B38" s="16">
        <v>24</v>
      </c>
      <c r="C38" s="17"/>
      <c r="D38" s="76"/>
      <c r="E38" s="18"/>
      <c r="F38" s="18"/>
      <c r="G38" s="18"/>
      <c r="H38" s="18">
        <f t="shared" si="0"/>
        <v>0</v>
      </c>
      <c r="I38" s="54"/>
    </row>
    <row r="39" spans="2:9" ht="16.5" thickTop="1" thickBot="1" x14ac:dyDescent="0.25">
      <c r="B39" s="16">
        <v>25</v>
      </c>
      <c r="C39" s="24"/>
      <c r="D39" s="77"/>
      <c r="E39" s="25"/>
      <c r="F39" s="18"/>
      <c r="G39" s="18"/>
      <c r="H39" s="18">
        <f t="shared" si="0"/>
        <v>0</v>
      </c>
      <c r="I39" s="54"/>
    </row>
    <row r="40" spans="2:9" ht="16.5" thickTop="1" thickBot="1" x14ac:dyDescent="0.25">
      <c r="B40" s="16">
        <v>26</v>
      </c>
      <c r="C40" s="17"/>
      <c r="D40" s="78"/>
      <c r="E40" s="18"/>
      <c r="F40" s="18"/>
      <c r="G40" s="18"/>
      <c r="H40" s="18">
        <f t="shared" si="0"/>
        <v>0</v>
      </c>
      <c r="I40" s="54"/>
    </row>
    <row r="41" spans="2:9" ht="16.5" thickTop="1" thickBot="1" x14ac:dyDescent="0.25">
      <c r="B41" s="16">
        <v>27</v>
      </c>
      <c r="C41" s="17"/>
      <c r="D41" s="74"/>
      <c r="E41" s="18"/>
      <c r="F41" s="18"/>
      <c r="G41" s="18"/>
      <c r="H41" s="18">
        <f t="shared" si="0"/>
        <v>0</v>
      </c>
      <c r="I41" s="54"/>
    </row>
    <row r="42" spans="2:9" ht="16.5" thickTop="1" thickBot="1" x14ac:dyDescent="0.25">
      <c r="B42" s="16">
        <v>28</v>
      </c>
      <c r="C42" s="17"/>
      <c r="D42" s="74"/>
      <c r="E42" s="18"/>
      <c r="F42" s="18"/>
      <c r="G42" s="18"/>
      <c r="H42" s="18">
        <f t="shared" si="0"/>
        <v>0</v>
      </c>
      <c r="I42" s="54"/>
    </row>
    <row r="43" spans="2:9" ht="16.5" thickTop="1" thickBot="1" x14ac:dyDescent="0.25">
      <c r="B43" s="16">
        <v>29</v>
      </c>
      <c r="C43" s="17"/>
      <c r="D43" s="74"/>
      <c r="E43" s="18"/>
      <c r="F43" s="18"/>
      <c r="G43" s="18"/>
      <c r="H43" s="18">
        <f t="shared" si="0"/>
        <v>0</v>
      </c>
      <c r="I43" s="54"/>
    </row>
    <row r="44" spans="2:9" ht="16.5" thickTop="1" thickBot="1" x14ac:dyDescent="0.25">
      <c r="B44" s="16">
        <v>30</v>
      </c>
      <c r="C44" s="17"/>
      <c r="D44" s="74"/>
      <c r="E44" s="18"/>
      <c r="F44" s="18"/>
      <c r="G44" s="18"/>
      <c r="H44" s="18">
        <f t="shared" si="0"/>
        <v>0</v>
      </c>
      <c r="I44" s="54"/>
    </row>
    <row r="45" spans="2:9" ht="21.75" thickTop="1" thickBot="1" x14ac:dyDescent="0.25">
      <c r="B45" s="123" t="s">
        <v>138</v>
      </c>
      <c r="C45" s="124"/>
      <c r="D45" s="125"/>
      <c r="E45" s="26">
        <f>SUM(E15:E44)</f>
        <v>13100</v>
      </c>
      <c r="F45" s="27"/>
      <c r="G45" s="26">
        <f>SUM(G15:G44)</f>
        <v>13100</v>
      </c>
      <c r="H45" s="27"/>
      <c r="I45" s="54"/>
    </row>
    <row r="46" spans="2:9" ht="15.75" thickTop="1" x14ac:dyDescent="0.2"/>
    <row r="47" spans="2:9" x14ac:dyDescent="0.2">
      <c r="B47" s="120" t="s">
        <v>139</v>
      </c>
      <c r="C47" s="120"/>
      <c r="E47" s="121" t="s">
        <v>140</v>
      </c>
      <c r="F47" s="121"/>
      <c r="G47" s="121"/>
      <c r="H47" s="121"/>
      <c r="I47" s="121"/>
    </row>
    <row r="48" spans="2:9" x14ac:dyDescent="0.2">
      <c r="B48" s="120" t="s">
        <v>141</v>
      </c>
      <c r="C48" s="120"/>
      <c r="E48" s="121" t="s">
        <v>142</v>
      </c>
      <c r="F48" s="121"/>
      <c r="G48" s="121"/>
      <c r="H48" s="121"/>
      <c r="I48" s="121"/>
    </row>
    <row r="49" spans="2:9" x14ac:dyDescent="0.2">
      <c r="B49" s="120" t="s">
        <v>143</v>
      </c>
      <c r="C49" s="120"/>
      <c r="E49" s="121" t="s">
        <v>151</v>
      </c>
      <c r="F49" s="121"/>
      <c r="G49" s="121"/>
      <c r="H49" s="121"/>
      <c r="I49" s="121"/>
    </row>
    <row r="50" spans="2:9" x14ac:dyDescent="0.2">
      <c r="B50" s="28"/>
      <c r="C50" s="29"/>
    </row>
    <row r="51" spans="2:9" x14ac:dyDescent="0.2">
      <c r="B51" s="28"/>
      <c r="C51" s="29"/>
    </row>
    <row r="52" spans="2:9" x14ac:dyDescent="0.2">
      <c r="B52" s="28"/>
      <c r="C52" s="29"/>
    </row>
    <row r="53" spans="2:9" x14ac:dyDescent="0.2">
      <c r="B53" s="28"/>
      <c r="C53" s="29"/>
    </row>
    <row r="54" spans="2:9" x14ac:dyDescent="0.2">
      <c r="B54" s="28"/>
      <c r="C54" s="29"/>
    </row>
    <row r="55" spans="2:9" x14ac:dyDescent="0.2">
      <c r="B55" s="28"/>
      <c r="C55" s="29"/>
    </row>
    <row r="56" spans="2:9" x14ac:dyDescent="0.2">
      <c r="B56" s="28"/>
      <c r="C56" s="29"/>
    </row>
  </sheetData>
  <mergeCells count="14">
    <mergeCell ref="B49:C49"/>
    <mergeCell ref="E49:I49"/>
    <mergeCell ref="B3:D4"/>
    <mergeCell ref="G6:H6"/>
    <mergeCell ref="G7:H7"/>
    <mergeCell ref="G9:H9"/>
    <mergeCell ref="G10:H10"/>
    <mergeCell ref="B47:C47"/>
    <mergeCell ref="E47:I47"/>
    <mergeCell ref="E3:I4"/>
    <mergeCell ref="G11:H11"/>
    <mergeCell ref="B45:D45"/>
    <mergeCell ref="B48:C48"/>
    <mergeCell ref="E48:I48"/>
  </mergeCells>
  <pageMargins left="0.7" right="0.7" top="0.75" bottom="0.75" header="0.3" footer="0.3"/>
</worksheet>
</file>

<file path=xl/worksheets/sheet6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I56"/>
  <sheetViews>
    <sheetView rightToLeft="1" workbookViewId="0"/>
  </sheetViews>
  <sheetFormatPr defaultRowHeight="15" x14ac:dyDescent="0.2"/>
  <cols>
    <col min="1" max="1" width="15.5" style="8" customWidth="1"/>
    <col min="2" max="2" width="17.125" style="8" customWidth="1"/>
    <col min="3" max="3" width="25.5" style="9" customWidth="1"/>
    <col min="4" max="4" width="15.75" style="70" customWidth="1"/>
    <col min="5" max="6" width="13.375" style="8" customWidth="1"/>
    <col min="7" max="8" width="13.5" style="8" customWidth="1"/>
    <col min="9" max="9" width="9" style="50"/>
    <col min="10" max="16384" width="9" style="8"/>
  </cols>
  <sheetData>
    <row r="2" spans="2:9" s="6" customFormat="1" ht="14.25" customHeight="1" x14ac:dyDescent="0.2">
      <c r="C2" s="7"/>
      <c r="D2" s="69"/>
      <c r="I2" s="51"/>
    </row>
    <row r="3" spans="2:9" s="1" customFormat="1" ht="17.25" customHeight="1" x14ac:dyDescent="0.2">
      <c r="B3" s="127" t="s">
        <v>121</v>
      </c>
      <c r="C3" s="128"/>
      <c r="D3" s="128"/>
      <c r="E3" s="126" t="s">
        <v>122</v>
      </c>
      <c r="F3" s="126"/>
      <c r="G3" s="126"/>
      <c r="H3" s="126"/>
      <c r="I3" s="126"/>
    </row>
    <row r="4" spans="2:9" s="6" customFormat="1" ht="18" customHeight="1" x14ac:dyDescent="0.2">
      <c r="B4" s="128"/>
      <c r="C4" s="128"/>
      <c r="D4" s="128"/>
      <c r="E4" s="126"/>
      <c r="F4" s="126"/>
      <c r="G4" s="126"/>
      <c r="H4" s="126"/>
      <c r="I4" s="126"/>
    </row>
    <row r="5" spans="2:9" ht="15.75" thickBot="1" x14ac:dyDescent="0.25"/>
    <row r="6" spans="2:9" ht="17.25" thickTop="1" thickBot="1" x14ac:dyDescent="0.25">
      <c r="G6" s="129" t="s">
        <v>123</v>
      </c>
      <c r="H6" s="130"/>
    </row>
    <row r="7" spans="2:9" s="10" customFormat="1" ht="19.5" thickTop="1" thickBot="1" x14ac:dyDescent="0.25">
      <c r="C7" s="11"/>
      <c r="D7" s="71" t="s">
        <v>124</v>
      </c>
      <c r="G7" s="131">
        <v>67</v>
      </c>
      <c r="H7" s="132"/>
      <c r="I7" s="52"/>
    </row>
    <row r="8" spans="2:9" s="10" customFormat="1" ht="18.75" thickTop="1" x14ac:dyDescent="0.2">
      <c r="B8" s="8"/>
      <c r="C8" s="11"/>
      <c r="D8" s="72"/>
      <c r="E8" s="8"/>
      <c r="F8" s="8"/>
      <c r="I8" s="52"/>
    </row>
    <row r="9" spans="2:9" s="10" customFormat="1" ht="18" x14ac:dyDescent="0.2">
      <c r="B9" s="10" t="s">
        <v>125</v>
      </c>
      <c r="C9" s="11" t="str">
        <f>IFERROR(VLOOKUP(G7,'[1]البيانات '!$A$3:$B$102,2,0),"")</f>
        <v>الشيخ -الشحات عيد مصطفي</v>
      </c>
      <c r="D9" s="72"/>
      <c r="E9" s="10" t="s">
        <v>126</v>
      </c>
      <c r="G9" s="133">
        <f>IFERROR(VLOOKUP(G7,'البيانات '!A3:C78,3,0),"")</f>
        <v>0</v>
      </c>
      <c r="H9" s="133"/>
      <c r="I9" s="52"/>
    </row>
    <row r="10" spans="2:9" ht="18" x14ac:dyDescent="0.2">
      <c r="B10" s="13" t="s">
        <v>127</v>
      </c>
      <c r="E10" s="10" t="s">
        <v>128</v>
      </c>
      <c r="F10" s="10"/>
      <c r="G10" s="134"/>
      <c r="H10" s="134"/>
      <c r="I10" s="52"/>
    </row>
    <row r="11" spans="2:9" ht="20.25" x14ac:dyDescent="0.2">
      <c r="B11" s="14" t="s">
        <v>129</v>
      </c>
      <c r="C11" s="15" t="str">
        <f>IFERROR(VLOOKUP(G7,'البيانات '!A3:D78,4,0),"")</f>
        <v>ايتاي البارود</v>
      </c>
      <c r="E11" s="10" t="s">
        <v>130</v>
      </c>
      <c r="F11" s="10"/>
      <c r="G11" s="122" t="str">
        <f>IFERROR(VLOOKUP(G7,'[1]البيانات '!$A$3:$E$102,5,0),"")</f>
        <v>محمد عبدالشفيع</v>
      </c>
      <c r="H11" s="122"/>
    </row>
    <row r="13" spans="2:9" ht="15.75" thickBot="1" x14ac:dyDescent="0.25"/>
    <row r="14" spans="2:9" ht="19.5" thickTop="1" thickBot="1" x14ac:dyDescent="0.25">
      <c r="B14" s="2" t="s">
        <v>131</v>
      </c>
      <c r="C14" s="3" t="s">
        <v>132</v>
      </c>
      <c r="D14" s="73" t="s">
        <v>133</v>
      </c>
      <c r="E14" s="2" t="s">
        <v>134</v>
      </c>
      <c r="F14" s="2" t="s">
        <v>146</v>
      </c>
      <c r="G14" s="2" t="s">
        <v>135</v>
      </c>
      <c r="H14" s="2" t="s">
        <v>136</v>
      </c>
      <c r="I14" s="53" t="s">
        <v>137</v>
      </c>
    </row>
    <row r="15" spans="2:9" ht="19.5" thickTop="1" thickBot="1" x14ac:dyDescent="0.25">
      <c r="B15" s="16">
        <v>1</v>
      </c>
      <c r="C15" s="17"/>
      <c r="D15" s="156" t="s">
        <v>175</v>
      </c>
      <c r="E15" s="157"/>
      <c r="F15" s="157"/>
      <c r="G15" s="157"/>
      <c r="H15" s="157"/>
      <c r="I15" s="158"/>
    </row>
    <row r="16" spans="2:9" ht="16.5" thickTop="1" thickBot="1" x14ac:dyDescent="0.25">
      <c r="B16" s="16">
        <v>2</v>
      </c>
      <c r="C16" s="17">
        <v>43387</v>
      </c>
      <c r="D16" s="74">
        <v>1358</v>
      </c>
      <c r="E16" s="18">
        <v>1750</v>
      </c>
      <c r="F16" s="37">
        <v>0</v>
      </c>
      <c r="G16" s="37">
        <v>0</v>
      </c>
      <c r="H16" s="18">
        <f t="shared" ref="H16:H44" si="0">E16+F16-G16</f>
        <v>1750</v>
      </c>
      <c r="I16" s="54"/>
    </row>
    <row r="17" spans="2:9" ht="16.5" thickTop="1" thickBot="1" x14ac:dyDescent="0.25">
      <c r="B17" s="16">
        <v>3</v>
      </c>
      <c r="C17" s="17"/>
      <c r="D17" s="74"/>
      <c r="E17" s="19"/>
      <c r="F17" s="18"/>
      <c r="G17" s="18"/>
      <c r="H17" s="18">
        <f t="shared" si="0"/>
        <v>0</v>
      </c>
      <c r="I17" s="54"/>
    </row>
    <row r="18" spans="2:9" ht="16.5" thickTop="1" thickBot="1" x14ac:dyDescent="0.25">
      <c r="B18" s="16">
        <v>4</v>
      </c>
      <c r="C18" s="17"/>
      <c r="D18" s="75"/>
      <c r="E18" s="20"/>
      <c r="F18" s="21"/>
      <c r="G18" s="18"/>
      <c r="H18" s="18">
        <f t="shared" si="0"/>
        <v>0</v>
      </c>
      <c r="I18" s="54"/>
    </row>
    <row r="19" spans="2:9" ht="16.5" thickTop="1" thickBot="1" x14ac:dyDescent="0.25">
      <c r="B19" s="16">
        <v>5</v>
      </c>
      <c r="C19" s="17"/>
      <c r="D19" s="74"/>
      <c r="E19" s="22"/>
      <c r="F19" s="18"/>
      <c r="G19" s="18"/>
      <c r="H19" s="18">
        <f t="shared" si="0"/>
        <v>0</v>
      </c>
      <c r="I19" s="54"/>
    </row>
    <row r="20" spans="2:9" ht="16.5" thickTop="1" thickBot="1" x14ac:dyDescent="0.25">
      <c r="B20" s="16">
        <v>6</v>
      </c>
      <c r="C20" s="17"/>
      <c r="D20" s="74"/>
      <c r="E20" s="18"/>
      <c r="F20" s="18"/>
      <c r="G20" s="18"/>
      <c r="H20" s="18">
        <f t="shared" si="0"/>
        <v>0</v>
      </c>
      <c r="I20" s="54"/>
    </row>
    <row r="21" spans="2:9" ht="16.5" thickTop="1" thickBot="1" x14ac:dyDescent="0.25">
      <c r="B21" s="16">
        <v>7</v>
      </c>
      <c r="C21" s="17"/>
      <c r="D21" s="74"/>
      <c r="E21" s="18"/>
      <c r="F21" s="18"/>
      <c r="G21" s="18"/>
      <c r="H21" s="18">
        <f t="shared" si="0"/>
        <v>0</v>
      </c>
      <c r="I21" s="54"/>
    </row>
    <row r="22" spans="2:9" ht="16.5" thickTop="1" thickBot="1" x14ac:dyDescent="0.25">
      <c r="B22" s="16">
        <v>8</v>
      </c>
      <c r="C22" s="17"/>
      <c r="D22" s="74"/>
      <c r="E22" s="18"/>
      <c r="F22" s="18"/>
      <c r="G22" s="18"/>
      <c r="H22" s="18">
        <f t="shared" si="0"/>
        <v>0</v>
      </c>
      <c r="I22" s="54"/>
    </row>
    <row r="23" spans="2:9" ht="16.5" thickTop="1" thickBot="1" x14ac:dyDescent="0.25">
      <c r="B23" s="16">
        <v>9</v>
      </c>
      <c r="C23" s="17"/>
      <c r="D23" s="74"/>
      <c r="E23" s="18"/>
      <c r="F23" s="18"/>
      <c r="G23" s="18"/>
      <c r="H23" s="23">
        <f t="shared" si="0"/>
        <v>0</v>
      </c>
      <c r="I23" s="54"/>
    </row>
    <row r="24" spans="2:9" ht="16.5" thickTop="1" thickBot="1" x14ac:dyDescent="0.25">
      <c r="B24" s="16">
        <v>10</v>
      </c>
      <c r="C24" s="17"/>
      <c r="D24" s="74"/>
      <c r="E24" s="18"/>
      <c r="F24" s="18"/>
      <c r="G24" s="18"/>
      <c r="H24" s="18">
        <f t="shared" si="0"/>
        <v>0</v>
      </c>
      <c r="I24" s="54"/>
    </row>
    <row r="25" spans="2:9" ht="16.5" thickTop="1" thickBot="1" x14ac:dyDescent="0.25">
      <c r="B25" s="16">
        <v>11</v>
      </c>
      <c r="C25" s="17"/>
      <c r="D25" s="74"/>
      <c r="E25" s="18"/>
      <c r="F25" s="18"/>
      <c r="G25" s="18"/>
      <c r="H25" s="18">
        <f t="shared" si="0"/>
        <v>0</v>
      </c>
      <c r="I25" s="54"/>
    </row>
    <row r="26" spans="2:9" ht="16.5" thickTop="1" thickBot="1" x14ac:dyDescent="0.25">
      <c r="B26" s="16">
        <v>12</v>
      </c>
      <c r="C26" s="17"/>
      <c r="D26" s="74"/>
      <c r="E26" s="18"/>
      <c r="F26" s="18"/>
      <c r="G26" s="18"/>
      <c r="H26" s="18">
        <f t="shared" si="0"/>
        <v>0</v>
      </c>
      <c r="I26" s="54"/>
    </row>
    <row r="27" spans="2:9" ht="16.5" thickTop="1" thickBot="1" x14ac:dyDescent="0.25">
      <c r="B27" s="16">
        <v>13</v>
      </c>
      <c r="C27" s="17"/>
      <c r="D27" s="74"/>
      <c r="E27" s="18"/>
      <c r="F27" s="18"/>
      <c r="G27" s="18"/>
      <c r="H27" s="18">
        <f t="shared" si="0"/>
        <v>0</v>
      </c>
      <c r="I27" s="54"/>
    </row>
    <row r="28" spans="2:9" ht="16.5" thickTop="1" thickBot="1" x14ac:dyDescent="0.25">
      <c r="B28" s="16">
        <v>14</v>
      </c>
      <c r="C28" s="17"/>
      <c r="D28" s="74"/>
      <c r="E28" s="18"/>
      <c r="F28" s="18"/>
      <c r="G28" s="18"/>
      <c r="H28" s="18">
        <f t="shared" si="0"/>
        <v>0</v>
      </c>
      <c r="I28" s="54"/>
    </row>
    <row r="29" spans="2:9" ht="16.5" thickTop="1" thickBot="1" x14ac:dyDescent="0.25">
      <c r="B29" s="16">
        <v>15</v>
      </c>
      <c r="C29" s="17"/>
      <c r="D29" s="74"/>
      <c r="E29" s="18"/>
      <c r="F29" s="18"/>
      <c r="G29" s="18"/>
      <c r="H29" s="18">
        <f t="shared" si="0"/>
        <v>0</v>
      </c>
      <c r="I29" s="54"/>
    </row>
    <row r="30" spans="2:9" ht="16.5" thickTop="1" thickBot="1" x14ac:dyDescent="0.25">
      <c r="B30" s="16">
        <v>16</v>
      </c>
      <c r="C30" s="17"/>
      <c r="D30" s="74"/>
      <c r="E30" s="18"/>
      <c r="F30" s="18"/>
      <c r="G30" s="18"/>
      <c r="H30" s="18">
        <f t="shared" si="0"/>
        <v>0</v>
      </c>
      <c r="I30" s="54"/>
    </row>
    <row r="31" spans="2:9" ht="16.5" thickTop="1" thickBot="1" x14ac:dyDescent="0.25">
      <c r="B31" s="16">
        <v>17</v>
      </c>
      <c r="C31" s="17"/>
      <c r="D31" s="74"/>
      <c r="E31" s="18"/>
      <c r="F31" s="18"/>
      <c r="G31" s="18"/>
      <c r="H31" s="18">
        <f t="shared" si="0"/>
        <v>0</v>
      </c>
      <c r="I31" s="54"/>
    </row>
    <row r="32" spans="2:9" ht="16.5" thickTop="1" thickBot="1" x14ac:dyDescent="0.25">
      <c r="B32" s="16">
        <v>18</v>
      </c>
      <c r="C32" s="17"/>
      <c r="D32" s="74"/>
      <c r="E32" s="18"/>
      <c r="F32" s="18"/>
      <c r="G32" s="18"/>
      <c r="H32" s="18">
        <f t="shared" si="0"/>
        <v>0</v>
      </c>
      <c r="I32" s="54"/>
    </row>
    <row r="33" spans="2:9" ht="16.5" thickTop="1" thickBot="1" x14ac:dyDescent="0.25">
      <c r="B33" s="16">
        <v>19</v>
      </c>
      <c r="C33" s="17"/>
      <c r="D33" s="74"/>
      <c r="E33" s="18"/>
      <c r="F33" s="18"/>
      <c r="G33" s="18"/>
      <c r="H33" s="18">
        <f t="shared" si="0"/>
        <v>0</v>
      </c>
      <c r="I33" s="54"/>
    </row>
    <row r="34" spans="2:9" ht="16.5" thickTop="1" thickBot="1" x14ac:dyDescent="0.25">
      <c r="B34" s="16">
        <v>20</v>
      </c>
      <c r="C34" s="17"/>
      <c r="D34" s="74"/>
      <c r="E34" s="18"/>
      <c r="F34" s="18"/>
      <c r="G34" s="18"/>
      <c r="H34" s="18">
        <f t="shared" si="0"/>
        <v>0</v>
      </c>
      <c r="I34" s="54"/>
    </row>
    <row r="35" spans="2:9" ht="16.5" thickTop="1" thickBot="1" x14ac:dyDescent="0.25">
      <c r="B35" s="16">
        <v>21</v>
      </c>
      <c r="C35" s="17"/>
      <c r="D35" s="74"/>
      <c r="E35" s="18"/>
      <c r="F35" s="18"/>
      <c r="G35" s="18"/>
      <c r="H35" s="18">
        <f t="shared" si="0"/>
        <v>0</v>
      </c>
      <c r="I35" s="54"/>
    </row>
    <row r="36" spans="2:9" ht="16.5" thickTop="1" thickBot="1" x14ac:dyDescent="0.25">
      <c r="B36" s="16">
        <v>22</v>
      </c>
      <c r="C36" s="17"/>
      <c r="D36" s="74"/>
      <c r="E36" s="18"/>
      <c r="F36" s="18"/>
      <c r="G36" s="18"/>
      <c r="H36" s="18">
        <f t="shared" si="0"/>
        <v>0</v>
      </c>
      <c r="I36" s="54"/>
    </row>
    <row r="37" spans="2:9" ht="16.5" thickTop="1" thickBot="1" x14ac:dyDescent="0.25">
      <c r="B37" s="16">
        <v>23</v>
      </c>
      <c r="C37" s="17"/>
      <c r="D37" s="74"/>
      <c r="E37" s="18"/>
      <c r="F37" s="18"/>
      <c r="G37" s="18"/>
      <c r="H37" s="18">
        <f t="shared" si="0"/>
        <v>0</v>
      </c>
      <c r="I37" s="54"/>
    </row>
    <row r="38" spans="2:9" ht="16.5" thickTop="1" thickBot="1" x14ac:dyDescent="0.25">
      <c r="B38" s="16">
        <v>24</v>
      </c>
      <c r="C38" s="17"/>
      <c r="D38" s="76"/>
      <c r="E38" s="18"/>
      <c r="F38" s="18"/>
      <c r="G38" s="18"/>
      <c r="H38" s="18">
        <f t="shared" si="0"/>
        <v>0</v>
      </c>
      <c r="I38" s="54"/>
    </row>
    <row r="39" spans="2:9" ht="16.5" thickTop="1" thickBot="1" x14ac:dyDescent="0.25">
      <c r="B39" s="16">
        <v>25</v>
      </c>
      <c r="C39" s="24"/>
      <c r="D39" s="77"/>
      <c r="E39" s="25"/>
      <c r="F39" s="18"/>
      <c r="G39" s="18"/>
      <c r="H39" s="18">
        <f t="shared" si="0"/>
        <v>0</v>
      </c>
      <c r="I39" s="54"/>
    </row>
    <row r="40" spans="2:9" ht="16.5" thickTop="1" thickBot="1" x14ac:dyDescent="0.25">
      <c r="B40" s="16">
        <v>26</v>
      </c>
      <c r="C40" s="17"/>
      <c r="D40" s="78"/>
      <c r="E40" s="18"/>
      <c r="F40" s="18"/>
      <c r="G40" s="18"/>
      <c r="H40" s="18">
        <f t="shared" si="0"/>
        <v>0</v>
      </c>
      <c r="I40" s="54"/>
    </row>
    <row r="41" spans="2:9" ht="16.5" thickTop="1" thickBot="1" x14ac:dyDescent="0.25">
      <c r="B41" s="16">
        <v>27</v>
      </c>
      <c r="C41" s="17"/>
      <c r="D41" s="74"/>
      <c r="E41" s="18"/>
      <c r="F41" s="18"/>
      <c r="G41" s="18"/>
      <c r="H41" s="18">
        <f t="shared" si="0"/>
        <v>0</v>
      </c>
      <c r="I41" s="54"/>
    </row>
    <row r="42" spans="2:9" ht="16.5" thickTop="1" thickBot="1" x14ac:dyDescent="0.25">
      <c r="B42" s="16">
        <v>28</v>
      </c>
      <c r="C42" s="17"/>
      <c r="D42" s="74"/>
      <c r="E42" s="18"/>
      <c r="F42" s="18"/>
      <c r="G42" s="18"/>
      <c r="H42" s="18">
        <f t="shared" si="0"/>
        <v>0</v>
      </c>
      <c r="I42" s="54"/>
    </row>
    <row r="43" spans="2:9" ht="16.5" thickTop="1" thickBot="1" x14ac:dyDescent="0.25">
      <c r="B43" s="16">
        <v>29</v>
      </c>
      <c r="C43" s="17"/>
      <c r="D43" s="74"/>
      <c r="E43" s="18"/>
      <c r="F43" s="18"/>
      <c r="G43" s="18"/>
      <c r="H43" s="18">
        <f t="shared" si="0"/>
        <v>0</v>
      </c>
      <c r="I43" s="54"/>
    </row>
    <row r="44" spans="2:9" ht="16.5" thickTop="1" thickBot="1" x14ac:dyDescent="0.25">
      <c r="B44" s="16">
        <v>30</v>
      </c>
      <c r="C44" s="17"/>
      <c r="D44" s="74"/>
      <c r="E44" s="18"/>
      <c r="F44" s="18"/>
      <c r="G44" s="18"/>
      <c r="H44" s="18">
        <f t="shared" si="0"/>
        <v>0</v>
      </c>
      <c r="I44" s="54"/>
    </row>
    <row r="45" spans="2:9" ht="21.75" thickTop="1" thickBot="1" x14ac:dyDescent="0.25">
      <c r="B45" s="123" t="s">
        <v>138</v>
      </c>
      <c r="C45" s="124"/>
      <c r="D45" s="125"/>
      <c r="E45" s="26">
        <f>SUM(E15:E44)</f>
        <v>1750</v>
      </c>
      <c r="F45" s="27"/>
      <c r="G45" s="26">
        <f>SUM(G15:G44)</f>
        <v>0</v>
      </c>
      <c r="H45" s="27"/>
      <c r="I45" s="54"/>
    </row>
    <row r="46" spans="2:9" ht="15.75" thickTop="1" x14ac:dyDescent="0.2"/>
    <row r="47" spans="2:9" x14ac:dyDescent="0.2">
      <c r="B47" s="120" t="s">
        <v>139</v>
      </c>
      <c r="C47" s="120"/>
      <c r="E47" s="121" t="s">
        <v>140</v>
      </c>
      <c r="F47" s="121"/>
      <c r="G47" s="121"/>
      <c r="H47" s="121"/>
      <c r="I47" s="121"/>
    </row>
    <row r="48" spans="2:9" x14ac:dyDescent="0.2">
      <c r="B48" s="120" t="s">
        <v>141</v>
      </c>
      <c r="C48" s="120"/>
      <c r="E48" s="121" t="s">
        <v>142</v>
      </c>
      <c r="F48" s="121"/>
      <c r="G48" s="121"/>
      <c r="H48" s="121"/>
      <c r="I48" s="121"/>
    </row>
    <row r="49" spans="2:9" x14ac:dyDescent="0.2">
      <c r="B49" s="120" t="s">
        <v>143</v>
      </c>
      <c r="C49" s="120"/>
      <c r="E49" s="121" t="s">
        <v>151</v>
      </c>
      <c r="F49" s="121"/>
      <c r="G49" s="121"/>
      <c r="H49" s="121"/>
      <c r="I49" s="121"/>
    </row>
    <row r="50" spans="2:9" x14ac:dyDescent="0.2">
      <c r="B50" s="28"/>
      <c r="C50" s="29"/>
    </row>
    <row r="51" spans="2:9" x14ac:dyDescent="0.2">
      <c r="B51" s="28"/>
      <c r="C51" s="29"/>
    </row>
    <row r="52" spans="2:9" x14ac:dyDescent="0.2">
      <c r="B52" s="28"/>
      <c r="C52" s="29"/>
    </row>
    <row r="53" spans="2:9" x14ac:dyDescent="0.2">
      <c r="B53" s="28"/>
      <c r="C53" s="29"/>
    </row>
    <row r="54" spans="2:9" x14ac:dyDescent="0.2">
      <c r="B54" s="28"/>
      <c r="C54" s="29"/>
    </row>
    <row r="55" spans="2:9" x14ac:dyDescent="0.2">
      <c r="B55" s="28"/>
      <c r="C55" s="29"/>
    </row>
    <row r="56" spans="2:9" x14ac:dyDescent="0.2">
      <c r="B56" s="28"/>
      <c r="C56" s="29"/>
    </row>
  </sheetData>
  <mergeCells count="15">
    <mergeCell ref="B49:C49"/>
    <mergeCell ref="E49:I49"/>
    <mergeCell ref="B3:D4"/>
    <mergeCell ref="G6:H6"/>
    <mergeCell ref="G7:H7"/>
    <mergeCell ref="G9:H9"/>
    <mergeCell ref="G10:H10"/>
    <mergeCell ref="B47:C47"/>
    <mergeCell ref="E47:I47"/>
    <mergeCell ref="D15:I15"/>
    <mergeCell ref="E3:I4"/>
    <mergeCell ref="G11:H11"/>
    <mergeCell ref="B45:D45"/>
    <mergeCell ref="B48:C48"/>
    <mergeCell ref="E48:I48"/>
  </mergeCells>
  <pageMargins left="0.7" right="0.7" top="0.75" bottom="0.75" header="0.3" footer="0.3"/>
</worksheet>
</file>

<file path=xl/worksheets/sheet6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I56"/>
  <sheetViews>
    <sheetView rightToLeft="1" workbookViewId="0">
      <selection activeCell="G7" sqref="G7"/>
    </sheetView>
  </sheetViews>
  <sheetFormatPr defaultRowHeight="15" x14ac:dyDescent="0.2"/>
  <cols>
    <col min="1" max="1" width="15.5" style="8" customWidth="1"/>
    <col min="2" max="2" width="17.125" style="8" customWidth="1"/>
    <col min="3" max="3" width="25.5" style="9" customWidth="1"/>
    <col min="4" max="4" width="15.75" style="70" customWidth="1"/>
    <col min="5" max="6" width="13.375" style="8" customWidth="1"/>
    <col min="7" max="8" width="13.5" style="8" customWidth="1"/>
    <col min="9" max="9" width="9" style="50"/>
    <col min="10" max="16384" width="9" style="8"/>
  </cols>
  <sheetData>
    <row r="2" spans="2:9" s="6" customFormat="1" ht="14.25" customHeight="1" x14ac:dyDescent="0.2">
      <c r="C2" s="7"/>
      <c r="D2" s="69"/>
      <c r="I2" s="51"/>
    </row>
    <row r="3" spans="2:9" s="1" customFormat="1" ht="17.25" customHeight="1" x14ac:dyDescent="0.2">
      <c r="B3" s="127" t="s">
        <v>121</v>
      </c>
      <c r="C3" s="128"/>
      <c r="D3" s="128"/>
      <c r="E3" s="126" t="s">
        <v>122</v>
      </c>
      <c r="F3" s="126"/>
      <c r="G3" s="126"/>
      <c r="H3" s="126"/>
      <c r="I3" s="126"/>
    </row>
    <row r="4" spans="2:9" s="6" customFormat="1" ht="18" customHeight="1" x14ac:dyDescent="0.2">
      <c r="B4" s="128"/>
      <c r="C4" s="128"/>
      <c r="D4" s="128"/>
      <c r="E4" s="126"/>
      <c r="F4" s="126"/>
      <c r="G4" s="126"/>
      <c r="H4" s="126"/>
      <c r="I4" s="126"/>
    </row>
    <row r="5" spans="2:9" ht="15.75" thickBot="1" x14ac:dyDescent="0.25"/>
    <row r="6" spans="2:9" ht="17.25" thickTop="1" thickBot="1" x14ac:dyDescent="0.25">
      <c r="G6" s="129" t="s">
        <v>123</v>
      </c>
      <c r="H6" s="130"/>
    </row>
    <row r="7" spans="2:9" s="10" customFormat="1" ht="19.5" thickTop="1" thickBot="1" x14ac:dyDescent="0.25">
      <c r="C7" s="11"/>
      <c r="D7" s="71" t="s">
        <v>124</v>
      </c>
      <c r="G7" s="131">
        <v>50</v>
      </c>
      <c r="H7" s="132"/>
      <c r="I7" s="52"/>
    </row>
    <row r="8" spans="2:9" s="10" customFormat="1" ht="18.75" thickTop="1" x14ac:dyDescent="0.2">
      <c r="B8" s="8"/>
      <c r="C8" s="11"/>
      <c r="D8" s="72"/>
      <c r="E8" s="8"/>
      <c r="F8" s="8"/>
      <c r="I8" s="52"/>
    </row>
    <row r="9" spans="2:9" s="10" customFormat="1" ht="18" x14ac:dyDescent="0.2">
      <c r="B9" s="10" t="s">
        <v>125</v>
      </c>
      <c r="C9" s="11" t="str">
        <f>IFERROR(VLOOKUP(G7,'[1]البيانات '!$A$3:$B$102,2,0),"")</f>
        <v>احمد سلامه</v>
      </c>
      <c r="D9" s="72"/>
      <c r="E9" s="10" t="s">
        <v>126</v>
      </c>
      <c r="G9" s="133">
        <f>IFERROR(VLOOKUP(G7,'البيانات '!A3:C78,3,0),"")</f>
        <v>0</v>
      </c>
      <c r="H9" s="133"/>
      <c r="I9" s="52"/>
    </row>
    <row r="10" spans="2:9" ht="18" x14ac:dyDescent="0.2">
      <c r="B10" s="13" t="s">
        <v>127</v>
      </c>
      <c r="E10" s="10" t="s">
        <v>128</v>
      </c>
      <c r="F10" s="10"/>
      <c r="G10" s="134"/>
      <c r="H10" s="134"/>
      <c r="I10" s="52"/>
    </row>
    <row r="11" spans="2:9" ht="20.25" x14ac:dyDescent="0.2">
      <c r="B11" s="14" t="s">
        <v>129</v>
      </c>
      <c r="C11" s="15" t="str">
        <f>IFERROR(VLOOKUP(G7,'البيانات '!A3:D78,4,0),"")</f>
        <v>العشرة مدرسة</v>
      </c>
      <c r="E11" s="10" t="s">
        <v>130</v>
      </c>
      <c r="F11" s="10"/>
      <c r="G11" s="122" t="str">
        <f>IFERROR(VLOOKUP(G7,'[1]البيانات '!$A$3:$E$102,5,0),"")</f>
        <v>محمد عبدالشفيع</v>
      </c>
      <c r="H11" s="122"/>
    </row>
    <row r="13" spans="2:9" ht="15.75" thickBot="1" x14ac:dyDescent="0.25"/>
    <row r="14" spans="2:9" ht="19.5" thickTop="1" thickBot="1" x14ac:dyDescent="0.25">
      <c r="B14" s="2" t="s">
        <v>131</v>
      </c>
      <c r="C14" s="3" t="s">
        <v>132</v>
      </c>
      <c r="D14" s="73" t="s">
        <v>133</v>
      </c>
      <c r="E14" s="2" t="s">
        <v>134</v>
      </c>
      <c r="F14" s="2" t="s">
        <v>146</v>
      </c>
      <c r="G14" s="2" t="s">
        <v>135</v>
      </c>
      <c r="H14" s="2" t="s">
        <v>136</v>
      </c>
      <c r="I14" s="53" t="s">
        <v>137</v>
      </c>
    </row>
    <row r="15" spans="2:9" ht="19.5" thickTop="1" thickBot="1" x14ac:dyDescent="0.25">
      <c r="B15" s="16">
        <v>1</v>
      </c>
      <c r="C15" s="17">
        <v>43219</v>
      </c>
      <c r="D15" s="153" t="s">
        <v>176</v>
      </c>
      <c r="E15" s="154"/>
      <c r="F15" s="155"/>
      <c r="G15" s="18"/>
      <c r="H15" s="18">
        <v>3175</v>
      </c>
      <c r="I15" s="54"/>
    </row>
    <row r="16" spans="2:9" ht="16.5" thickTop="1" thickBot="1" x14ac:dyDescent="0.25">
      <c r="B16" s="16">
        <v>2</v>
      </c>
      <c r="C16" s="17">
        <v>43235</v>
      </c>
      <c r="D16" s="74">
        <v>5415</v>
      </c>
      <c r="E16" s="32"/>
      <c r="F16" s="18">
        <v>3175</v>
      </c>
      <c r="G16" s="18">
        <v>500</v>
      </c>
      <c r="H16" s="18">
        <f t="shared" ref="H16:H44" si="0">E16+F16-G16</f>
        <v>2675</v>
      </c>
      <c r="I16" s="54"/>
    </row>
    <row r="17" spans="2:9" ht="16.5" thickTop="1" thickBot="1" x14ac:dyDescent="0.25">
      <c r="B17" s="16">
        <v>3</v>
      </c>
      <c r="C17" s="17">
        <v>43249</v>
      </c>
      <c r="D17" s="74">
        <v>5431</v>
      </c>
      <c r="E17" s="33"/>
      <c r="F17" s="18">
        <v>2675</v>
      </c>
      <c r="G17" s="18">
        <v>500</v>
      </c>
      <c r="H17" s="18">
        <f t="shared" si="0"/>
        <v>2175</v>
      </c>
      <c r="I17" s="54"/>
    </row>
    <row r="18" spans="2:9" ht="16.5" thickTop="1" thickBot="1" x14ac:dyDescent="0.25">
      <c r="B18" s="16">
        <v>4</v>
      </c>
      <c r="C18" s="17">
        <v>43264</v>
      </c>
      <c r="D18" s="75">
        <v>1005</v>
      </c>
      <c r="E18" s="98"/>
      <c r="F18" s="21">
        <v>2175</v>
      </c>
      <c r="G18" s="18">
        <v>500</v>
      </c>
      <c r="H18" s="18">
        <f t="shared" si="0"/>
        <v>1675</v>
      </c>
      <c r="I18" s="54"/>
    </row>
    <row r="19" spans="2:9" ht="16.5" thickTop="1" thickBot="1" x14ac:dyDescent="0.25">
      <c r="B19" s="16">
        <v>5</v>
      </c>
      <c r="C19" s="17">
        <v>43289</v>
      </c>
      <c r="D19" s="74">
        <v>5491</v>
      </c>
      <c r="E19" s="22">
        <v>6555</v>
      </c>
      <c r="F19" s="18">
        <v>1675</v>
      </c>
      <c r="G19" s="32">
        <v>0</v>
      </c>
      <c r="H19" s="18">
        <f t="shared" si="0"/>
        <v>8230</v>
      </c>
      <c r="I19" s="54"/>
    </row>
    <row r="20" spans="2:9" ht="16.5" thickTop="1" thickBot="1" x14ac:dyDescent="0.25">
      <c r="B20" s="16">
        <v>6</v>
      </c>
      <c r="C20" s="17">
        <v>43289</v>
      </c>
      <c r="D20" s="74" t="s">
        <v>150</v>
      </c>
      <c r="E20" s="32"/>
      <c r="F20" s="18">
        <v>8230</v>
      </c>
      <c r="G20" s="18">
        <v>1000</v>
      </c>
      <c r="H20" s="18">
        <f t="shared" si="0"/>
        <v>7230</v>
      </c>
      <c r="I20" s="54"/>
    </row>
    <row r="21" spans="2:9" ht="16.5" thickTop="1" thickBot="1" x14ac:dyDescent="0.25">
      <c r="B21" s="16">
        <v>7</v>
      </c>
      <c r="C21" s="17">
        <v>43298</v>
      </c>
      <c r="D21" s="74">
        <v>1050</v>
      </c>
      <c r="E21" s="32"/>
      <c r="F21" s="18">
        <v>7230</v>
      </c>
      <c r="G21" s="18">
        <v>2000</v>
      </c>
      <c r="H21" s="18">
        <f t="shared" si="0"/>
        <v>5230</v>
      </c>
      <c r="I21" s="54"/>
    </row>
    <row r="22" spans="2:9" ht="16.5" thickTop="1" thickBot="1" x14ac:dyDescent="0.25">
      <c r="B22" s="16">
        <v>8</v>
      </c>
      <c r="C22" s="17">
        <v>43312</v>
      </c>
      <c r="D22" s="74">
        <v>19</v>
      </c>
      <c r="E22" s="32"/>
      <c r="F22" s="18">
        <v>5230</v>
      </c>
      <c r="G22" s="18">
        <v>1000</v>
      </c>
      <c r="H22" s="18">
        <f t="shared" si="0"/>
        <v>4230</v>
      </c>
      <c r="I22" s="54"/>
    </row>
    <row r="23" spans="2:9" ht="16.5" thickTop="1" thickBot="1" x14ac:dyDescent="0.25">
      <c r="B23" s="16">
        <v>9</v>
      </c>
      <c r="C23" s="17">
        <v>43313</v>
      </c>
      <c r="D23" s="74">
        <v>3</v>
      </c>
      <c r="E23" s="18">
        <v>3925</v>
      </c>
      <c r="F23" s="18">
        <v>4230</v>
      </c>
      <c r="G23" s="32">
        <v>0</v>
      </c>
      <c r="H23" s="23">
        <f t="shared" si="0"/>
        <v>8155</v>
      </c>
      <c r="I23" s="54"/>
    </row>
    <row r="24" spans="2:9" ht="16.5" thickTop="1" thickBot="1" x14ac:dyDescent="0.25">
      <c r="B24" s="16">
        <v>10</v>
      </c>
      <c r="C24" s="17">
        <v>43347</v>
      </c>
      <c r="D24" s="74">
        <v>64</v>
      </c>
      <c r="E24" s="32"/>
      <c r="F24" s="18">
        <v>8155</v>
      </c>
      <c r="G24" s="18">
        <v>1000</v>
      </c>
      <c r="H24" s="18">
        <f t="shared" si="0"/>
        <v>7155</v>
      </c>
      <c r="I24" s="54"/>
    </row>
    <row r="25" spans="2:9" ht="16.5" thickTop="1" thickBot="1" x14ac:dyDescent="0.25">
      <c r="B25" s="16">
        <v>11</v>
      </c>
      <c r="C25" s="17">
        <v>43354</v>
      </c>
      <c r="D25" s="74">
        <v>79</v>
      </c>
      <c r="E25" s="32"/>
      <c r="F25" s="18">
        <v>7155</v>
      </c>
      <c r="G25" s="18">
        <v>1000</v>
      </c>
      <c r="H25" s="18">
        <f t="shared" si="0"/>
        <v>6155</v>
      </c>
      <c r="I25" s="54"/>
    </row>
    <row r="26" spans="2:9" ht="16.5" thickTop="1" thickBot="1" x14ac:dyDescent="0.25">
      <c r="B26" s="16">
        <v>12</v>
      </c>
      <c r="C26" s="17">
        <v>43356</v>
      </c>
      <c r="D26" s="74">
        <v>81</v>
      </c>
      <c r="E26" s="32"/>
      <c r="F26" s="18">
        <v>6155</v>
      </c>
      <c r="G26" s="18">
        <v>1000</v>
      </c>
      <c r="H26" s="18">
        <f t="shared" si="0"/>
        <v>5155</v>
      </c>
      <c r="I26" s="54"/>
    </row>
    <row r="27" spans="2:9" ht="16.5" thickTop="1" thickBot="1" x14ac:dyDescent="0.25">
      <c r="B27" s="16">
        <v>13</v>
      </c>
      <c r="C27" s="17">
        <v>43359</v>
      </c>
      <c r="D27" s="74">
        <v>36</v>
      </c>
      <c r="E27" s="18">
        <v>5550</v>
      </c>
      <c r="F27" s="18">
        <v>5155</v>
      </c>
      <c r="G27" s="32">
        <v>0</v>
      </c>
      <c r="H27" s="18">
        <f t="shared" si="0"/>
        <v>10705</v>
      </c>
      <c r="I27" s="54"/>
    </row>
    <row r="28" spans="2:9" ht="16.5" thickTop="1" thickBot="1" x14ac:dyDescent="0.25">
      <c r="B28" s="16">
        <v>14</v>
      </c>
      <c r="C28" s="17"/>
      <c r="D28" s="74"/>
      <c r="E28" s="18"/>
      <c r="F28" s="18"/>
      <c r="G28" s="18"/>
      <c r="H28" s="18">
        <f t="shared" si="0"/>
        <v>0</v>
      </c>
      <c r="I28" s="54"/>
    </row>
    <row r="29" spans="2:9" ht="16.5" thickTop="1" thickBot="1" x14ac:dyDescent="0.25">
      <c r="B29" s="16">
        <v>15</v>
      </c>
      <c r="C29" s="17"/>
      <c r="D29" s="74"/>
      <c r="E29" s="18"/>
      <c r="F29" s="18"/>
      <c r="G29" s="18"/>
      <c r="H29" s="18">
        <f t="shared" si="0"/>
        <v>0</v>
      </c>
      <c r="I29" s="54"/>
    </row>
    <row r="30" spans="2:9" ht="16.5" thickTop="1" thickBot="1" x14ac:dyDescent="0.25">
      <c r="B30" s="16">
        <v>16</v>
      </c>
      <c r="C30" s="17"/>
      <c r="D30" s="74"/>
      <c r="E30" s="18"/>
      <c r="F30" s="18"/>
      <c r="G30" s="18"/>
      <c r="H30" s="18">
        <f t="shared" si="0"/>
        <v>0</v>
      </c>
      <c r="I30" s="54"/>
    </row>
    <row r="31" spans="2:9" ht="16.5" thickTop="1" thickBot="1" x14ac:dyDescent="0.25">
      <c r="B31" s="16">
        <v>17</v>
      </c>
      <c r="C31" s="17"/>
      <c r="D31" s="74"/>
      <c r="E31" s="18"/>
      <c r="F31" s="18"/>
      <c r="G31" s="18"/>
      <c r="H31" s="18">
        <f t="shared" si="0"/>
        <v>0</v>
      </c>
      <c r="I31" s="54"/>
    </row>
    <row r="32" spans="2:9" ht="16.5" thickTop="1" thickBot="1" x14ac:dyDescent="0.25">
      <c r="B32" s="16">
        <v>18</v>
      </c>
      <c r="C32" s="17"/>
      <c r="D32" s="74"/>
      <c r="E32" s="18"/>
      <c r="F32" s="18"/>
      <c r="G32" s="18"/>
      <c r="H32" s="18">
        <f t="shared" si="0"/>
        <v>0</v>
      </c>
      <c r="I32" s="54"/>
    </row>
    <row r="33" spans="2:9" ht="16.5" thickTop="1" thickBot="1" x14ac:dyDescent="0.25">
      <c r="B33" s="16">
        <v>19</v>
      </c>
      <c r="C33" s="17"/>
      <c r="D33" s="74"/>
      <c r="E33" s="18"/>
      <c r="F33" s="18"/>
      <c r="G33" s="18"/>
      <c r="H33" s="18">
        <f t="shared" si="0"/>
        <v>0</v>
      </c>
      <c r="I33" s="54"/>
    </row>
    <row r="34" spans="2:9" ht="16.5" thickTop="1" thickBot="1" x14ac:dyDescent="0.25">
      <c r="B34" s="16">
        <v>20</v>
      </c>
      <c r="C34" s="17"/>
      <c r="D34" s="74"/>
      <c r="E34" s="18"/>
      <c r="F34" s="18"/>
      <c r="G34" s="18"/>
      <c r="H34" s="18">
        <f t="shared" si="0"/>
        <v>0</v>
      </c>
      <c r="I34" s="54"/>
    </row>
    <row r="35" spans="2:9" ht="16.5" thickTop="1" thickBot="1" x14ac:dyDescent="0.25">
      <c r="B35" s="16">
        <v>21</v>
      </c>
      <c r="C35" s="17"/>
      <c r="D35" s="74"/>
      <c r="E35" s="18"/>
      <c r="F35" s="18"/>
      <c r="G35" s="18"/>
      <c r="H35" s="18">
        <f t="shared" si="0"/>
        <v>0</v>
      </c>
      <c r="I35" s="54"/>
    </row>
    <row r="36" spans="2:9" ht="16.5" thickTop="1" thickBot="1" x14ac:dyDescent="0.25">
      <c r="B36" s="16">
        <v>22</v>
      </c>
      <c r="C36" s="17"/>
      <c r="D36" s="74"/>
      <c r="E36" s="18"/>
      <c r="F36" s="18"/>
      <c r="G36" s="18"/>
      <c r="H36" s="18">
        <f t="shared" si="0"/>
        <v>0</v>
      </c>
      <c r="I36" s="54"/>
    </row>
    <row r="37" spans="2:9" ht="16.5" thickTop="1" thickBot="1" x14ac:dyDescent="0.25">
      <c r="B37" s="16">
        <v>23</v>
      </c>
      <c r="C37" s="17"/>
      <c r="D37" s="74"/>
      <c r="E37" s="18"/>
      <c r="F37" s="18"/>
      <c r="G37" s="18"/>
      <c r="H37" s="18">
        <f t="shared" si="0"/>
        <v>0</v>
      </c>
      <c r="I37" s="54"/>
    </row>
    <row r="38" spans="2:9" ht="16.5" thickTop="1" thickBot="1" x14ac:dyDescent="0.25">
      <c r="B38" s="16">
        <v>24</v>
      </c>
      <c r="C38" s="17"/>
      <c r="D38" s="76"/>
      <c r="E38" s="18"/>
      <c r="F38" s="18"/>
      <c r="G38" s="18"/>
      <c r="H38" s="18">
        <f t="shared" si="0"/>
        <v>0</v>
      </c>
      <c r="I38" s="54"/>
    </row>
    <row r="39" spans="2:9" ht="16.5" thickTop="1" thickBot="1" x14ac:dyDescent="0.25">
      <c r="B39" s="16">
        <v>25</v>
      </c>
      <c r="C39" s="24"/>
      <c r="D39" s="77"/>
      <c r="E39" s="25"/>
      <c r="F39" s="18"/>
      <c r="G39" s="18"/>
      <c r="H39" s="18">
        <f t="shared" si="0"/>
        <v>0</v>
      </c>
      <c r="I39" s="54"/>
    </row>
    <row r="40" spans="2:9" ht="16.5" thickTop="1" thickBot="1" x14ac:dyDescent="0.25">
      <c r="B40" s="16">
        <v>26</v>
      </c>
      <c r="C40" s="17"/>
      <c r="D40" s="78"/>
      <c r="E40" s="18"/>
      <c r="F40" s="18"/>
      <c r="G40" s="18"/>
      <c r="H40" s="18">
        <f t="shared" si="0"/>
        <v>0</v>
      </c>
      <c r="I40" s="54"/>
    </row>
    <row r="41" spans="2:9" ht="16.5" thickTop="1" thickBot="1" x14ac:dyDescent="0.25">
      <c r="B41" s="16">
        <v>27</v>
      </c>
      <c r="C41" s="17"/>
      <c r="D41" s="74"/>
      <c r="E41" s="18"/>
      <c r="F41" s="18"/>
      <c r="G41" s="18"/>
      <c r="H41" s="18">
        <f t="shared" si="0"/>
        <v>0</v>
      </c>
      <c r="I41" s="54"/>
    </row>
    <row r="42" spans="2:9" ht="16.5" thickTop="1" thickBot="1" x14ac:dyDescent="0.25">
      <c r="B42" s="16">
        <v>28</v>
      </c>
      <c r="C42" s="17"/>
      <c r="D42" s="74"/>
      <c r="E42" s="18"/>
      <c r="F42" s="18"/>
      <c r="G42" s="18"/>
      <c r="H42" s="18">
        <f t="shared" si="0"/>
        <v>0</v>
      </c>
      <c r="I42" s="54"/>
    </row>
    <row r="43" spans="2:9" ht="16.5" thickTop="1" thickBot="1" x14ac:dyDescent="0.25">
      <c r="B43" s="16">
        <v>29</v>
      </c>
      <c r="C43" s="17"/>
      <c r="D43" s="74"/>
      <c r="E43" s="18"/>
      <c r="F43" s="18"/>
      <c r="G43" s="18"/>
      <c r="H43" s="18">
        <f t="shared" si="0"/>
        <v>0</v>
      </c>
      <c r="I43" s="54"/>
    </row>
    <row r="44" spans="2:9" ht="16.5" thickTop="1" thickBot="1" x14ac:dyDescent="0.25">
      <c r="B44" s="16">
        <v>30</v>
      </c>
      <c r="C44" s="17"/>
      <c r="D44" s="74"/>
      <c r="E44" s="18"/>
      <c r="F44" s="18"/>
      <c r="G44" s="18"/>
      <c r="H44" s="18">
        <f t="shared" si="0"/>
        <v>0</v>
      </c>
      <c r="I44" s="54"/>
    </row>
    <row r="45" spans="2:9" ht="21.75" thickTop="1" thickBot="1" x14ac:dyDescent="0.25">
      <c r="B45" s="123" t="s">
        <v>138</v>
      </c>
      <c r="C45" s="124"/>
      <c r="D45" s="125"/>
      <c r="E45" s="26">
        <f>SUM(E15:E44)</f>
        <v>16030</v>
      </c>
      <c r="F45" s="27"/>
      <c r="G45" s="26">
        <f>SUM(G15:G44)</f>
        <v>8500</v>
      </c>
      <c r="H45" s="27"/>
      <c r="I45" s="54"/>
    </row>
    <row r="46" spans="2:9" ht="15.75" thickTop="1" x14ac:dyDescent="0.2"/>
    <row r="47" spans="2:9" x14ac:dyDescent="0.2">
      <c r="B47" s="120" t="s">
        <v>139</v>
      </c>
      <c r="C47" s="120"/>
      <c r="E47" s="121" t="s">
        <v>140</v>
      </c>
      <c r="F47" s="121"/>
      <c r="G47" s="121"/>
      <c r="H47" s="121"/>
      <c r="I47" s="121"/>
    </row>
    <row r="48" spans="2:9" x14ac:dyDescent="0.2">
      <c r="B48" s="120" t="s">
        <v>141</v>
      </c>
      <c r="C48" s="120"/>
      <c r="E48" s="121" t="s">
        <v>142</v>
      </c>
      <c r="F48" s="121"/>
      <c r="G48" s="121"/>
      <c r="H48" s="121"/>
      <c r="I48" s="121"/>
    </row>
    <row r="49" spans="2:9" x14ac:dyDescent="0.2">
      <c r="B49" s="120" t="s">
        <v>143</v>
      </c>
      <c r="C49" s="120"/>
      <c r="E49" s="121" t="s">
        <v>151</v>
      </c>
      <c r="F49" s="121"/>
      <c r="G49" s="121"/>
      <c r="H49" s="121"/>
      <c r="I49" s="121"/>
    </row>
    <row r="50" spans="2:9" x14ac:dyDescent="0.2">
      <c r="B50" s="28"/>
      <c r="C50" s="29"/>
    </row>
    <row r="51" spans="2:9" x14ac:dyDescent="0.2">
      <c r="B51" s="28"/>
      <c r="C51" s="29"/>
    </row>
    <row r="52" spans="2:9" x14ac:dyDescent="0.2">
      <c r="B52" s="28"/>
      <c r="C52" s="29"/>
    </row>
    <row r="53" spans="2:9" x14ac:dyDescent="0.2">
      <c r="B53" s="28"/>
      <c r="C53" s="29"/>
    </row>
    <row r="54" spans="2:9" x14ac:dyDescent="0.2">
      <c r="B54" s="28"/>
      <c r="C54" s="29"/>
    </row>
    <row r="55" spans="2:9" x14ac:dyDescent="0.2">
      <c r="B55" s="28"/>
      <c r="C55" s="29"/>
    </row>
    <row r="56" spans="2:9" x14ac:dyDescent="0.2">
      <c r="B56" s="28"/>
      <c r="C56" s="29"/>
    </row>
  </sheetData>
  <mergeCells count="15">
    <mergeCell ref="B49:C49"/>
    <mergeCell ref="E49:I49"/>
    <mergeCell ref="B3:D4"/>
    <mergeCell ref="G6:H6"/>
    <mergeCell ref="G7:H7"/>
    <mergeCell ref="G9:H9"/>
    <mergeCell ref="G10:H10"/>
    <mergeCell ref="B47:C47"/>
    <mergeCell ref="E47:I47"/>
    <mergeCell ref="D15:F15"/>
    <mergeCell ref="E3:I4"/>
    <mergeCell ref="G11:H11"/>
    <mergeCell ref="B45:D45"/>
    <mergeCell ref="B48:C48"/>
    <mergeCell ref="E48:I48"/>
  </mergeCells>
  <pageMargins left="0.7" right="0.7" top="0.75" bottom="0.75" header="0.3" footer="0.3"/>
</worksheet>
</file>

<file path=xl/worksheets/sheet6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I56"/>
  <sheetViews>
    <sheetView rightToLeft="1" topLeftCell="A7" workbookViewId="0">
      <selection activeCell="G7" sqref="G7"/>
    </sheetView>
  </sheetViews>
  <sheetFormatPr defaultRowHeight="15" x14ac:dyDescent="0.2"/>
  <cols>
    <col min="1" max="1" width="15.5" style="8" customWidth="1"/>
    <col min="2" max="2" width="17.125" style="8" customWidth="1"/>
    <col min="3" max="3" width="25.5" style="9" customWidth="1"/>
    <col min="4" max="4" width="15.75" style="70" customWidth="1"/>
    <col min="5" max="6" width="13.375" style="8" customWidth="1"/>
    <col min="7" max="8" width="13.5" style="8" customWidth="1"/>
    <col min="9" max="9" width="9" style="50"/>
    <col min="10" max="16384" width="9" style="8"/>
  </cols>
  <sheetData>
    <row r="2" spans="2:9" s="6" customFormat="1" ht="14.25" customHeight="1" x14ac:dyDescent="0.2">
      <c r="C2" s="7"/>
      <c r="D2" s="69"/>
      <c r="I2" s="51"/>
    </row>
    <row r="3" spans="2:9" s="1" customFormat="1" ht="17.25" customHeight="1" x14ac:dyDescent="0.2">
      <c r="B3" s="127" t="s">
        <v>121</v>
      </c>
      <c r="C3" s="128"/>
      <c r="D3" s="128"/>
      <c r="E3" s="126" t="s">
        <v>122</v>
      </c>
      <c r="F3" s="126"/>
      <c r="G3" s="126"/>
      <c r="H3" s="126"/>
      <c r="I3" s="126"/>
    </row>
    <row r="4" spans="2:9" s="6" customFormat="1" ht="18" customHeight="1" x14ac:dyDescent="0.2">
      <c r="B4" s="128"/>
      <c r="C4" s="128"/>
      <c r="D4" s="128"/>
      <c r="E4" s="126"/>
      <c r="F4" s="126"/>
      <c r="G4" s="126"/>
      <c r="H4" s="126"/>
      <c r="I4" s="126"/>
    </row>
    <row r="5" spans="2:9" ht="15.75" thickBot="1" x14ac:dyDescent="0.25"/>
    <row r="6" spans="2:9" ht="17.25" thickTop="1" thickBot="1" x14ac:dyDescent="0.25">
      <c r="G6" s="129" t="s">
        <v>123</v>
      </c>
      <c r="H6" s="130"/>
    </row>
    <row r="7" spans="2:9" s="10" customFormat="1" ht="19.5" thickTop="1" thickBot="1" x14ac:dyDescent="0.25">
      <c r="C7" s="11"/>
      <c r="D7" s="71" t="s">
        <v>124</v>
      </c>
      <c r="G7" s="131">
        <v>51</v>
      </c>
      <c r="H7" s="132"/>
      <c r="I7" s="52"/>
    </row>
    <row r="8" spans="2:9" s="10" customFormat="1" ht="18.75" thickTop="1" x14ac:dyDescent="0.2">
      <c r="B8" s="8"/>
      <c r="C8" s="11"/>
      <c r="D8" s="72"/>
      <c r="E8" s="8"/>
      <c r="F8" s="8"/>
      <c r="I8" s="52"/>
    </row>
    <row r="9" spans="2:9" s="10" customFormat="1" ht="18" x14ac:dyDescent="0.2">
      <c r="B9" s="10" t="s">
        <v>125</v>
      </c>
      <c r="C9" s="11" t="str">
        <f>IFERROR(VLOOKUP(G7,'[1]البيانات '!$A$3:$B$102,2,0),"")</f>
        <v>احمد داود</v>
      </c>
      <c r="D9" s="72"/>
      <c r="E9" s="10" t="s">
        <v>126</v>
      </c>
      <c r="G9" s="133">
        <f>IFERROR(VLOOKUP(G7,'البيانات '!A3:C78,3,0),"")</f>
        <v>0</v>
      </c>
      <c r="H9" s="133"/>
      <c r="I9" s="52"/>
    </row>
    <row r="10" spans="2:9" ht="18" x14ac:dyDescent="0.2">
      <c r="B10" s="13" t="s">
        <v>127</v>
      </c>
      <c r="E10" s="10" t="s">
        <v>128</v>
      </c>
      <c r="F10" s="10"/>
      <c r="G10" s="134"/>
      <c r="H10" s="134"/>
      <c r="I10" s="52"/>
    </row>
    <row r="11" spans="2:9" ht="20.25" x14ac:dyDescent="0.2">
      <c r="B11" s="14" t="s">
        <v>129</v>
      </c>
      <c r="C11" s="15" t="str">
        <f>IFERROR(VLOOKUP(G7,'البيانات '!A3:D78,4,0),"")</f>
        <v>شبراخيت - مستناد</v>
      </c>
      <c r="E11" s="10" t="s">
        <v>130</v>
      </c>
      <c r="F11" s="10"/>
      <c r="G11" s="122" t="str">
        <f>IFERROR(VLOOKUP(G7,'[1]البيانات '!$A$3:$E$102,5,0),"")</f>
        <v>محمد عبدالشفيع</v>
      </c>
      <c r="H11" s="122"/>
    </row>
    <row r="13" spans="2:9" ht="15.75" thickBot="1" x14ac:dyDescent="0.25"/>
    <row r="14" spans="2:9" ht="19.5" thickTop="1" thickBot="1" x14ac:dyDescent="0.25">
      <c r="B14" s="2" t="s">
        <v>131</v>
      </c>
      <c r="C14" s="3" t="s">
        <v>132</v>
      </c>
      <c r="D14" s="73" t="s">
        <v>133</v>
      </c>
      <c r="E14" s="2" t="s">
        <v>134</v>
      </c>
      <c r="F14" s="2" t="s">
        <v>146</v>
      </c>
      <c r="G14" s="2" t="s">
        <v>135</v>
      </c>
      <c r="H14" s="2" t="s">
        <v>136</v>
      </c>
      <c r="I14" s="53" t="s">
        <v>137</v>
      </c>
    </row>
    <row r="15" spans="2:9" ht="19.5" thickTop="1" thickBot="1" x14ac:dyDescent="0.25">
      <c r="B15" s="16">
        <v>1</v>
      </c>
      <c r="C15" s="17">
        <v>43219</v>
      </c>
      <c r="D15" s="153" t="s">
        <v>176</v>
      </c>
      <c r="E15" s="159"/>
      <c r="F15" s="159"/>
      <c r="G15" s="160"/>
      <c r="H15" s="18">
        <v>3110</v>
      </c>
      <c r="I15" s="54"/>
    </row>
    <row r="16" spans="2:9" ht="16.5" thickTop="1" thickBot="1" x14ac:dyDescent="0.25">
      <c r="B16" s="16">
        <v>2</v>
      </c>
      <c r="C16" s="17">
        <v>43240</v>
      </c>
      <c r="D16" s="74">
        <v>5422</v>
      </c>
      <c r="E16" s="32">
        <v>0</v>
      </c>
      <c r="F16" s="18">
        <v>3110</v>
      </c>
      <c r="G16" s="18">
        <v>1000</v>
      </c>
      <c r="H16" s="18">
        <f t="shared" ref="H16:H44" si="0">E16+F16-G16</f>
        <v>2110</v>
      </c>
      <c r="I16" s="54"/>
    </row>
    <row r="17" spans="2:9" ht="16.5" thickTop="1" thickBot="1" x14ac:dyDescent="0.25">
      <c r="B17" s="16">
        <v>3</v>
      </c>
      <c r="C17" s="17">
        <v>43258</v>
      </c>
      <c r="D17" s="74">
        <v>5447</v>
      </c>
      <c r="E17" s="33">
        <v>0</v>
      </c>
      <c r="F17" s="18">
        <v>2110</v>
      </c>
      <c r="G17" s="18">
        <v>1000</v>
      </c>
      <c r="H17" s="18">
        <f t="shared" si="0"/>
        <v>1110</v>
      </c>
      <c r="I17" s="54"/>
    </row>
    <row r="18" spans="2:9" ht="16.5" thickTop="1" thickBot="1" x14ac:dyDescent="0.25">
      <c r="B18" s="16">
        <v>4</v>
      </c>
      <c r="C18" s="17">
        <v>43260</v>
      </c>
      <c r="D18" s="75">
        <v>5459</v>
      </c>
      <c r="E18" s="20">
        <v>3275</v>
      </c>
      <c r="F18" s="21">
        <v>1110</v>
      </c>
      <c r="G18" s="32">
        <v>0</v>
      </c>
      <c r="H18" s="18">
        <f t="shared" si="0"/>
        <v>4385</v>
      </c>
      <c r="I18" s="54"/>
    </row>
    <row r="19" spans="2:9" ht="16.5" thickTop="1" thickBot="1" x14ac:dyDescent="0.25">
      <c r="B19" s="16">
        <v>5</v>
      </c>
      <c r="C19" s="17">
        <v>43271</v>
      </c>
      <c r="D19" s="74">
        <v>5466</v>
      </c>
      <c r="E19" s="22">
        <v>1710</v>
      </c>
      <c r="F19" s="18">
        <v>4385</v>
      </c>
      <c r="G19" s="18">
        <v>1000</v>
      </c>
      <c r="H19" s="18">
        <f t="shared" si="0"/>
        <v>5095</v>
      </c>
      <c r="I19" s="54" t="s">
        <v>177</v>
      </c>
    </row>
    <row r="20" spans="2:9" ht="16.5" thickTop="1" thickBot="1" x14ac:dyDescent="0.25">
      <c r="B20" s="16">
        <v>6</v>
      </c>
      <c r="C20" s="17">
        <v>43275</v>
      </c>
      <c r="D20" s="74">
        <v>1013</v>
      </c>
      <c r="E20" s="32">
        <v>0</v>
      </c>
      <c r="F20" s="18">
        <v>5095</v>
      </c>
      <c r="G20" s="18">
        <v>1000</v>
      </c>
      <c r="H20" s="18">
        <f t="shared" si="0"/>
        <v>4095</v>
      </c>
      <c r="I20" s="54"/>
    </row>
    <row r="21" spans="2:9" ht="16.5" thickTop="1" thickBot="1" x14ac:dyDescent="0.25">
      <c r="B21" s="16">
        <v>7</v>
      </c>
      <c r="C21" s="17">
        <v>43282</v>
      </c>
      <c r="D21" s="74">
        <v>1025</v>
      </c>
      <c r="E21" s="32">
        <v>0</v>
      </c>
      <c r="F21" s="18">
        <v>4095</v>
      </c>
      <c r="G21" s="18">
        <v>1000</v>
      </c>
      <c r="H21" s="18">
        <f t="shared" si="0"/>
        <v>3095</v>
      </c>
      <c r="I21" s="54"/>
    </row>
    <row r="22" spans="2:9" ht="16.5" thickTop="1" thickBot="1" x14ac:dyDescent="0.25">
      <c r="B22" s="16">
        <v>8</v>
      </c>
      <c r="C22" s="17">
        <v>43311</v>
      </c>
      <c r="D22" s="74">
        <v>16</v>
      </c>
      <c r="E22" s="32">
        <v>0</v>
      </c>
      <c r="F22" s="18">
        <v>3095</v>
      </c>
      <c r="G22" s="18">
        <v>1000</v>
      </c>
      <c r="H22" s="18">
        <f t="shared" si="0"/>
        <v>2095</v>
      </c>
      <c r="I22" s="54"/>
    </row>
    <row r="23" spans="2:9" ht="16.5" thickTop="1" thickBot="1" x14ac:dyDescent="0.25">
      <c r="B23" s="16">
        <v>9</v>
      </c>
      <c r="C23" s="17">
        <v>43324</v>
      </c>
      <c r="D23" s="74">
        <v>37</v>
      </c>
      <c r="E23" s="32">
        <v>0</v>
      </c>
      <c r="F23" s="18">
        <v>2095</v>
      </c>
      <c r="G23" s="18">
        <v>1000</v>
      </c>
      <c r="H23" s="23">
        <f t="shared" si="0"/>
        <v>1095</v>
      </c>
      <c r="I23" s="54"/>
    </row>
    <row r="24" spans="2:9" ht="16.5" thickTop="1" thickBot="1" x14ac:dyDescent="0.25">
      <c r="B24" s="16">
        <v>10</v>
      </c>
      <c r="C24" s="17">
        <v>43326</v>
      </c>
      <c r="D24" s="74">
        <v>11</v>
      </c>
      <c r="E24" s="18">
        <v>5025</v>
      </c>
      <c r="F24" s="18">
        <v>1095</v>
      </c>
      <c r="G24" s="32">
        <v>0</v>
      </c>
      <c r="H24" s="18">
        <f t="shared" si="0"/>
        <v>6120</v>
      </c>
      <c r="I24" s="54"/>
    </row>
    <row r="25" spans="2:9" ht="16.5" thickTop="1" thickBot="1" x14ac:dyDescent="0.25">
      <c r="B25" s="16">
        <v>11</v>
      </c>
      <c r="C25" s="17">
        <v>43345</v>
      </c>
      <c r="D25" s="74">
        <v>61</v>
      </c>
      <c r="E25" s="32">
        <v>0</v>
      </c>
      <c r="F25" s="18">
        <v>6120</v>
      </c>
      <c r="G25" s="18">
        <v>2000</v>
      </c>
      <c r="H25" s="18">
        <f t="shared" si="0"/>
        <v>4120</v>
      </c>
      <c r="I25" s="54"/>
    </row>
    <row r="26" spans="2:9" ht="16.5" thickTop="1" thickBot="1" x14ac:dyDescent="0.25">
      <c r="B26" s="16">
        <v>12</v>
      </c>
      <c r="C26" s="17"/>
      <c r="D26" s="80"/>
      <c r="E26" s="30"/>
      <c r="F26" s="30"/>
      <c r="G26" s="30"/>
      <c r="H26" s="30"/>
      <c r="I26" s="56"/>
    </row>
    <row r="27" spans="2:9" ht="19.5" thickTop="1" thickBot="1" x14ac:dyDescent="0.25">
      <c r="B27" s="16">
        <v>13</v>
      </c>
      <c r="C27" s="17"/>
      <c r="D27" s="153" t="s">
        <v>175</v>
      </c>
      <c r="E27" s="159"/>
      <c r="F27" s="159"/>
      <c r="G27" s="159"/>
      <c r="H27" s="159"/>
      <c r="I27" s="57"/>
    </row>
    <row r="28" spans="2:9" ht="16.5" thickTop="1" thickBot="1" x14ac:dyDescent="0.25">
      <c r="B28" s="16">
        <v>14</v>
      </c>
      <c r="C28" s="17">
        <v>43377</v>
      </c>
      <c r="D28" s="74">
        <v>1361</v>
      </c>
      <c r="E28" s="18">
        <v>6640</v>
      </c>
      <c r="F28" s="18">
        <v>4120</v>
      </c>
      <c r="G28" s="32">
        <v>0</v>
      </c>
      <c r="H28" s="18">
        <f t="shared" si="0"/>
        <v>10760</v>
      </c>
      <c r="I28" s="54"/>
    </row>
    <row r="29" spans="2:9" ht="16.5" thickTop="1" thickBot="1" x14ac:dyDescent="0.25">
      <c r="B29" s="16">
        <v>15</v>
      </c>
      <c r="C29" s="17"/>
      <c r="D29" s="74"/>
      <c r="E29" s="18"/>
      <c r="F29" s="18"/>
      <c r="G29" s="18"/>
      <c r="H29" s="18">
        <f t="shared" si="0"/>
        <v>0</v>
      </c>
      <c r="I29" s="54"/>
    </row>
    <row r="30" spans="2:9" ht="16.5" thickTop="1" thickBot="1" x14ac:dyDescent="0.25">
      <c r="B30" s="16">
        <v>16</v>
      </c>
      <c r="C30" s="17"/>
      <c r="D30" s="74"/>
      <c r="E30" s="18"/>
      <c r="F30" s="18"/>
      <c r="G30" s="18"/>
      <c r="H30" s="18">
        <f t="shared" si="0"/>
        <v>0</v>
      </c>
      <c r="I30" s="54"/>
    </row>
    <row r="31" spans="2:9" ht="16.5" thickTop="1" thickBot="1" x14ac:dyDescent="0.25">
      <c r="B31" s="16">
        <v>17</v>
      </c>
      <c r="C31" s="17"/>
      <c r="D31" s="74"/>
      <c r="E31" s="18"/>
      <c r="F31" s="18"/>
      <c r="G31" s="18"/>
      <c r="H31" s="18">
        <f t="shared" si="0"/>
        <v>0</v>
      </c>
      <c r="I31" s="54"/>
    </row>
    <row r="32" spans="2:9" ht="16.5" thickTop="1" thickBot="1" x14ac:dyDescent="0.25">
      <c r="B32" s="16">
        <v>18</v>
      </c>
      <c r="C32" s="17"/>
      <c r="D32" s="74"/>
      <c r="E32" s="18"/>
      <c r="F32" s="18"/>
      <c r="G32" s="18"/>
      <c r="H32" s="18">
        <f t="shared" si="0"/>
        <v>0</v>
      </c>
      <c r="I32" s="54"/>
    </row>
    <row r="33" spans="2:9" ht="16.5" thickTop="1" thickBot="1" x14ac:dyDescent="0.25">
      <c r="B33" s="16">
        <v>19</v>
      </c>
      <c r="C33" s="17"/>
      <c r="D33" s="74"/>
      <c r="E33" s="18"/>
      <c r="F33" s="18"/>
      <c r="G33" s="18"/>
      <c r="H33" s="18">
        <f t="shared" si="0"/>
        <v>0</v>
      </c>
      <c r="I33" s="54"/>
    </row>
    <row r="34" spans="2:9" ht="16.5" thickTop="1" thickBot="1" x14ac:dyDescent="0.25">
      <c r="B34" s="16">
        <v>20</v>
      </c>
      <c r="C34" s="17"/>
      <c r="D34" s="74"/>
      <c r="E34" s="18"/>
      <c r="F34" s="18"/>
      <c r="G34" s="18"/>
      <c r="H34" s="18">
        <f t="shared" si="0"/>
        <v>0</v>
      </c>
      <c r="I34" s="54"/>
    </row>
    <row r="35" spans="2:9" ht="16.5" thickTop="1" thickBot="1" x14ac:dyDescent="0.25">
      <c r="B35" s="16">
        <v>21</v>
      </c>
      <c r="C35" s="17"/>
      <c r="D35" s="74"/>
      <c r="E35" s="18"/>
      <c r="F35" s="18"/>
      <c r="G35" s="18"/>
      <c r="H35" s="18">
        <f t="shared" si="0"/>
        <v>0</v>
      </c>
      <c r="I35" s="54"/>
    </row>
    <row r="36" spans="2:9" ht="16.5" thickTop="1" thickBot="1" x14ac:dyDescent="0.25">
      <c r="B36" s="16">
        <v>22</v>
      </c>
      <c r="C36" s="17"/>
      <c r="D36" s="74"/>
      <c r="E36" s="18"/>
      <c r="F36" s="18"/>
      <c r="G36" s="18"/>
      <c r="H36" s="18">
        <f t="shared" si="0"/>
        <v>0</v>
      </c>
      <c r="I36" s="54"/>
    </row>
    <row r="37" spans="2:9" ht="16.5" thickTop="1" thickBot="1" x14ac:dyDescent="0.25">
      <c r="B37" s="16">
        <v>23</v>
      </c>
      <c r="C37" s="17"/>
      <c r="D37" s="74"/>
      <c r="E37" s="18"/>
      <c r="F37" s="18"/>
      <c r="G37" s="18"/>
      <c r="H37" s="18">
        <f t="shared" si="0"/>
        <v>0</v>
      </c>
      <c r="I37" s="54"/>
    </row>
    <row r="38" spans="2:9" ht="16.5" thickTop="1" thickBot="1" x14ac:dyDescent="0.25">
      <c r="B38" s="16">
        <v>24</v>
      </c>
      <c r="C38" s="17"/>
      <c r="D38" s="76"/>
      <c r="E38" s="18"/>
      <c r="F38" s="18"/>
      <c r="G38" s="18"/>
      <c r="H38" s="18">
        <f t="shared" si="0"/>
        <v>0</v>
      </c>
      <c r="I38" s="54"/>
    </row>
    <row r="39" spans="2:9" ht="16.5" thickTop="1" thickBot="1" x14ac:dyDescent="0.25">
      <c r="B39" s="16">
        <v>25</v>
      </c>
      <c r="C39" s="24"/>
      <c r="D39" s="77"/>
      <c r="E39" s="25"/>
      <c r="F39" s="18"/>
      <c r="G39" s="18"/>
      <c r="H39" s="18">
        <f t="shared" si="0"/>
        <v>0</v>
      </c>
      <c r="I39" s="54"/>
    </row>
    <row r="40" spans="2:9" ht="16.5" thickTop="1" thickBot="1" x14ac:dyDescent="0.25">
      <c r="B40" s="16">
        <v>26</v>
      </c>
      <c r="C40" s="17"/>
      <c r="D40" s="78"/>
      <c r="E40" s="18"/>
      <c r="F40" s="18"/>
      <c r="G40" s="18"/>
      <c r="H40" s="18">
        <f t="shared" si="0"/>
        <v>0</v>
      </c>
      <c r="I40" s="54"/>
    </row>
    <row r="41" spans="2:9" ht="16.5" thickTop="1" thickBot="1" x14ac:dyDescent="0.25">
      <c r="B41" s="16">
        <v>27</v>
      </c>
      <c r="C41" s="17"/>
      <c r="D41" s="74"/>
      <c r="E41" s="18"/>
      <c r="F41" s="18"/>
      <c r="G41" s="18"/>
      <c r="H41" s="18">
        <f t="shared" si="0"/>
        <v>0</v>
      </c>
      <c r="I41" s="54"/>
    </row>
    <row r="42" spans="2:9" ht="16.5" thickTop="1" thickBot="1" x14ac:dyDescent="0.25">
      <c r="B42" s="16">
        <v>28</v>
      </c>
      <c r="C42" s="17"/>
      <c r="D42" s="74"/>
      <c r="E42" s="18"/>
      <c r="F42" s="18"/>
      <c r="G42" s="18"/>
      <c r="H42" s="18">
        <f t="shared" si="0"/>
        <v>0</v>
      </c>
      <c r="I42" s="54"/>
    </row>
    <row r="43" spans="2:9" ht="16.5" thickTop="1" thickBot="1" x14ac:dyDescent="0.25">
      <c r="B43" s="16">
        <v>29</v>
      </c>
      <c r="C43" s="17"/>
      <c r="D43" s="74"/>
      <c r="E43" s="18"/>
      <c r="F43" s="18"/>
      <c r="G43" s="18"/>
      <c r="H43" s="18">
        <f t="shared" si="0"/>
        <v>0</v>
      </c>
      <c r="I43" s="54"/>
    </row>
    <row r="44" spans="2:9" ht="16.5" thickTop="1" thickBot="1" x14ac:dyDescent="0.25">
      <c r="B44" s="16">
        <v>30</v>
      </c>
      <c r="C44" s="17"/>
      <c r="D44" s="74"/>
      <c r="E44" s="18"/>
      <c r="F44" s="18"/>
      <c r="G44" s="18"/>
      <c r="H44" s="18">
        <f t="shared" si="0"/>
        <v>0</v>
      </c>
      <c r="I44" s="54"/>
    </row>
    <row r="45" spans="2:9" ht="21.75" thickTop="1" thickBot="1" x14ac:dyDescent="0.25">
      <c r="B45" s="123" t="s">
        <v>138</v>
      </c>
      <c r="C45" s="124"/>
      <c r="D45" s="125"/>
      <c r="E45" s="26">
        <f>SUM(E15:E44)</f>
        <v>16650</v>
      </c>
      <c r="F45" s="27"/>
      <c r="G45" s="26">
        <f>SUM(G15:G44)</f>
        <v>9000</v>
      </c>
      <c r="H45" s="27"/>
      <c r="I45" s="54"/>
    </row>
    <row r="46" spans="2:9" ht="15.75" thickTop="1" x14ac:dyDescent="0.2"/>
    <row r="47" spans="2:9" x14ac:dyDescent="0.2">
      <c r="B47" s="120" t="s">
        <v>139</v>
      </c>
      <c r="C47" s="120"/>
      <c r="E47" s="121" t="s">
        <v>140</v>
      </c>
      <c r="F47" s="121"/>
      <c r="G47" s="121"/>
      <c r="H47" s="121"/>
      <c r="I47" s="121"/>
    </row>
    <row r="48" spans="2:9" x14ac:dyDescent="0.2">
      <c r="B48" s="120" t="s">
        <v>141</v>
      </c>
      <c r="C48" s="120"/>
      <c r="E48" s="121" t="s">
        <v>142</v>
      </c>
      <c r="F48" s="121"/>
      <c r="G48" s="121"/>
      <c r="H48" s="121"/>
      <c r="I48" s="121"/>
    </row>
    <row r="49" spans="2:9" x14ac:dyDescent="0.2">
      <c r="B49" s="120" t="s">
        <v>143</v>
      </c>
      <c r="C49" s="120"/>
      <c r="E49" s="121" t="s">
        <v>151</v>
      </c>
      <c r="F49" s="121"/>
      <c r="G49" s="121"/>
      <c r="H49" s="121"/>
      <c r="I49" s="121"/>
    </row>
    <row r="50" spans="2:9" x14ac:dyDescent="0.2">
      <c r="B50" s="28"/>
      <c r="C50" s="29"/>
    </row>
    <row r="51" spans="2:9" x14ac:dyDescent="0.2">
      <c r="B51" s="28"/>
      <c r="C51" s="29"/>
    </row>
    <row r="52" spans="2:9" x14ac:dyDescent="0.2">
      <c r="B52" s="28"/>
      <c r="C52" s="29"/>
    </row>
    <row r="53" spans="2:9" x14ac:dyDescent="0.2">
      <c r="B53" s="28"/>
      <c r="C53" s="29"/>
    </row>
    <row r="54" spans="2:9" x14ac:dyDescent="0.2">
      <c r="B54" s="28"/>
      <c r="C54" s="29"/>
    </row>
    <row r="55" spans="2:9" x14ac:dyDescent="0.2">
      <c r="B55" s="28"/>
      <c r="C55" s="29"/>
    </row>
    <row r="56" spans="2:9" x14ac:dyDescent="0.2">
      <c r="B56" s="28"/>
      <c r="C56" s="29"/>
    </row>
  </sheetData>
  <mergeCells count="16">
    <mergeCell ref="B49:C49"/>
    <mergeCell ref="E49:I49"/>
    <mergeCell ref="B3:D4"/>
    <mergeCell ref="G6:H6"/>
    <mergeCell ref="G7:H7"/>
    <mergeCell ref="G9:H9"/>
    <mergeCell ref="G10:H10"/>
    <mergeCell ref="B47:C47"/>
    <mergeCell ref="E47:I47"/>
    <mergeCell ref="D15:G15"/>
    <mergeCell ref="D27:H27"/>
    <mergeCell ref="E3:I4"/>
    <mergeCell ref="G11:H11"/>
    <mergeCell ref="B45:D45"/>
    <mergeCell ref="B48:C48"/>
    <mergeCell ref="E48:I48"/>
  </mergeCells>
  <pageMargins left="0.7" right="0.7" top="0.75" bottom="0.75" header="0.3" footer="0.3"/>
</worksheet>
</file>

<file path=xl/worksheets/sheet6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I56"/>
  <sheetViews>
    <sheetView rightToLeft="1" topLeftCell="A4" workbookViewId="0">
      <selection activeCell="G7" sqref="G7"/>
    </sheetView>
  </sheetViews>
  <sheetFormatPr defaultRowHeight="15" x14ac:dyDescent="0.2"/>
  <cols>
    <col min="1" max="1" width="15.5" style="8" customWidth="1"/>
    <col min="2" max="2" width="17.125" style="8" customWidth="1"/>
    <col min="3" max="3" width="25.5" style="9" customWidth="1"/>
    <col min="4" max="4" width="15.75" style="70" customWidth="1"/>
    <col min="5" max="6" width="13.375" style="8" customWidth="1"/>
    <col min="7" max="8" width="13.5" style="8" customWidth="1"/>
    <col min="9" max="9" width="9" style="50"/>
    <col min="10" max="16384" width="9" style="8"/>
  </cols>
  <sheetData>
    <row r="2" spans="2:9" s="6" customFormat="1" ht="14.25" customHeight="1" x14ac:dyDescent="0.2">
      <c r="C2" s="7"/>
      <c r="D2" s="69"/>
      <c r="I2" s="51"/>
    </row>
    <row r="3" spans="2:9" s="1" customFormat="1" ht="17.25" customHeight="1" x14ac:dyDescent="0.2">
      <c r="B3" s="127" t="s">
        <v>121</v>
      </c>
      <c r="C3" s="128"/>
      <c r="D3" s="128"/>
      <c r="E3" s="126" t="s">
        <v>122</v>
      </c>
      <c r="F3" s="126"/>
      <c r="G3" s="126"/>
      <c r="H3" s="126"/>
      <c r="I3" s="126"/>
    </row>
    <row r="4" spans="2:9" s="6" customFormat="1" ht="18" customHeight="1" x14ac:dyDescent="0.2">
      <c r="B4" s="128"/>
      <c r="C4" s="128"/>
      <c r="D4" s="128"/>
      <c r="E4" s="126"/>
      <c r="F4" s="126"/>
      <c r="G4" s="126"/>
      <c r="H4" s="126"/>
      <c r="I4" s="126"/>
    </row>
    <row r="5" spans="2:9" ht="15.75" thickBot="1" x14ac:dyDescent="0.25"/>
    <row r="6" spans="2:9" ht="17.25" thickTop="1" thickBot="1" x14ac:dyDescent="0.25">
      <c r="G6" s="129" t="s">
        <v>123</v>
      </c>
      <c r="H6" s="130"/>
    </row>
    <row r="7" spans="2:9" s="10" customFormat="1" ht="19.5" thickTop="1" thickBot="1" x14ac:dyDescent="0.25">
      <c r="C7" s="11"/>
      <c r="D7" s="71" t="s">
        <v>124</v>
      </c>
      <c r="G7" s="131">
        <v>52</v>
      </c>
      <c r="H7" s="132"/>
      <c r="I7" s="52"/>
    </row>
    <row r="8" spans="2:9" s="10" customFormat="1" ht="18.75" thickTop="1" x14ac:dyDescent="0.2">
      <c r="B8" s="8"/>
      <c r="C8" s="11"/>
      <c r="D8" s="72"/>
      <c r="E8" s="8"/>
      <c r="F8" s="8"/>
      <c r="I8" s="52"/>
    </row>
    <row r="9" spans="2:9" s="10" customFormat="1" ht="18" x14ac:dyDescent="0.2">
      <c r="B9" s="10" t="s">
        <v>125</v>
      </c>
      <c r="C9" s="11" t="str">
        <f>IFERROR(VLOOKUP(G7,'[1]البيانات '!$A$3:$B$102,2,0),"")</f>
        <v>ا.حمدي عبد الصانع</v>
      </c>
      <c r="D9" s="72"/>
      <c r="E9" s="10" t="s">
        <v>126</v>
      </c>
      <c r="G9" s="133">
        <f>IFERROR(VLOOKUP(G7,'البيانات '!A3:C78,3,0),"")</f>
        <v>0</v>
      </c>
      <c r="H9" s="133"/>
      <c r="I9" s="52"/>
    </row>
    <row r="10" spans="2:9" ht="18" x14ac:dyDescent="0.2">
      <c r="B10" s="13" t="s">
        <v>127</v>
      </c>
      <c r="E10" s="10" t="s">
        <v>128</v>
      </c>
      <c r="F10" s="10"/>
      <c r="G10" s="134"/>
      <c r="H10" s="134"/>
      <c r="I10" s="52"/>
    </row>
    <row r="11" spans="2:9" ht="20.25" x14ac:dyDescent="0.2">
      <c r="B11" s="14" t="s">
        <v>129</v>
      </c>
      <c r="C11" s="15" t="str">
        <f>IFERROR(VLOOKUP(G7,'البيانات '!A3:D78,4,0),"")</f>
        <v>ايتاي البارود</v>
      </c>
      <c r="E11" s="10" t="s">
        <v>130</v>
      </c>
      <c r="F11" s="10"/>
      <c r="G11" s="122" t="str">
        <f>IFERROR(VLOOKUP(G7,'[1]البيانات '!$A$3:$E$102,5,0),"")</f>
        <v>محمد عبدالشفيع</v>
      </c>
      <c r="H11" s="122"/>
    </row>
    <row r="13" spans="2:9" ht="15.75" thickBot="1" x14ac:dyDescent="0.25"/>
    <row r="14" spans="2:9" ht="19.5" thickTop="1" thickBot="1" x14ac:dyDescent="0.25">
      <c r="B14" s="2" t="s">
        <v>131</v>
      </c>
      <c r="C14" s="3" t="s">
        <v>132</v>
      </c>
      <c r="D14" s="73" t="s">
        <v>133</v>
      </c>
      <c r="E14" s="2" t="s">
        <v>134</v>
      </c>
      <c r="F14" s="2" t="s">
        <v>146</v>
      </c>
      <c r="G14" s="2" t="s">
        <v>135</v>
      </c>
      <c r="H14" s="2" t="s">
        <v>136</v>
      </c>
      <c r="I14" s="53" t="s">
        <v>137</v>
      </c>
    </row>
    <row r="15" spans="2:9" ht="19.5" thickTop="1" thickBot="1" x14ac:dyDescent="0.25">
      <c r="B15" s="16">
        <v>1</v>
      </c>
      <c r="C15" s="17">
        <v>43219</v>
      </c>
      <c r="D15" s="153" t="s">
        <v>176</v>
      </c>
      <c r="E15" s="161"/>
      <c r="F15" s="161"/>
      <c r="G15" s="162"/>
      <c r="H15" s="18">
        <v>2935</v>
      </c>
      <c r="I15" s="54"/>
    </row>
    <row r="16" spans="2:9" ht="16.5" thickTop="1" thickBot="1" x14ac:dyDescent="0.25">
      <c r="B16" s="16">
        <v>2</v>
      </c>
      <c r="C16" s="17">
        <v>43219</v>
      </c>
      <c r="D16" s="74">
        <v>5195</v>
      </c>
      <c r="E16" s="32">
        <v>0</v>
      </c>
      <c r="F16" s="18">
        <v>2935</v>
      </c>
      <c r="G16" s="18">
        <v>500</v>
      </c>
      <c r="H16" s="18">
        <f t="shared" ref="H16:H44" si="0">E16+F16-G16</f>
        <v>2435</v>
      </c>
      <c r="I16" s="54"/>
    </row>
    <row r="17" spans="2:9" ht="16.5" thickTop="1" thickBot="1" x14ac:dyDescent="0.25">
      <c r="B17" s="16">
        <v>3</v>
      </c>
      <c r="C17" s="17">
        <v>43233</v>
      </c>
      <c r="D17" s="74">
        <v>5411</v>
      </c>
      <c r="E17" s="33">
        <v>0</v>
      </c>
      <c r="F17" s="18">
        <v>2435</v>
      </c>
      <c r="G17" s="18">
        <v>1000</v>
      </c>
      <c r="H17" s="18">
        <f t="shared" si="0"/>
        <v>1435</v>
      </c>
      <c r="I17" s="54"/>
    </row>
    <row r="18" spans="2:9" ht="16.5" thickTop="1" thickBot="1" x14ac:dyDescent="0.25">
      <c r="B18" s="16">
        <v>4</v>
      </c>
      <c r="C18" s="17">
        <v>43254</v>
      </c>
      <c r="D18" s="75">
        <v>5442</v>
      </c>
      <c r="E18" s="98">
        <v>0</v>
      </c>
      <c r="F18" s="21">
        <v>1435</v>
      </c>
      <c r="G18" s="18">
        <v>500</v>
      </c>
      <c r="H18" s="18">
        <f t="shared" si="0"/>
        <v>935</v>
      </c>
      <c r="I18" s="54"/>
    </row>
    <row r="19" spans="2:9" ht="16.5" thickTop="1" thickBot="1" x14ac:dyDescent="0.25">
      <c r="B19" s="16">
        <v>5</v>
      </c>
      <c r="C19" s="17">
        <v>43275</v>
      </c>
      <c r="D19" s="74">
        <v>1016</v>
      </c>
      <c r="E19" s="34">
        <v>0</v>
      </c>
      <c r="F19" s="18">
        <v>935</v>
      </c>
      <c r="G19" s="18">
        <v>500</v>
      </c>
      <c r="H19" s="18">
        <f t="shared" si="0"/>
        <v>435</v>
      </c>
      <c r="I19" s="54"/>
    </row>
    <row r="20" spans="2:9" ht="16.5" thickTop="1" thickBot="1" x14ac:dyDescent="0.25">
      <c r="B20" s="16">
        <v>6</v>
      </c>
      <c r="C20" s="17">
        <v>43310</v>
      </c>
      <c r="D20" s="74">
        <v>15</v>
      </c>
      <c r="E20" s="32">
        <v>0</v>
      </c>
      <c r="F20" s="18">
        <v>435</v>
      </c>
      <c r="G20" s="18">
        <v>400</v>
      </c>
      <c r="H20" s="18">
        <f t="shared" si="0"/>
        <v>35</v>
      </c>
      <c r="I20" s="54"/>
    </row>
    <row r="21" spans="2:9" ht="16.5" thickTop="1" thickBot="1" x14ac:dyDescent="0.25">
      <c r="B21" s="16">
        <v>7</v>
      </c>
      <c r="C21" s="17">
        <v>43341</v>
      </c>
      <c r="D21" s="74">
        <v>19</v>
      </c>
      <c r="E21" s="18">
        <v>6370</v>
      </c>
      <c r="F21" s="18">
        <v>35</v>
      </c>
      <c r="G21" s="32">
        <v>0</v>
      </c>
      <c r="H21" s="18">
        <f t="shared" si="0"/>
        <v>6405</v>
      </c>
      <c r="I21" s="54"/>
    </row>
    <row r="22" spans="2:9" ht="16.5" thickTop="1" thickBot="1" x14ac:dyDescent="0.25">
      <c r="B22" s="16">
        <v>8</v>
      </c>
      <c r="C22" s="17"/>
      <c r="D22" s="74"/>
      <c r="E22" s="18"/>
      <c r="F22" s="18"/>
      <c r="G22" s="18"/>
      <c r="H22" s="18">
        <f t="shared" si="0"/>
        <v>0</v>
      </c>
      <c r="I22" s="54"/>
    </row>
    <row r="23" spans="2:9" ht="16.5" thickTop="1" thickBot="1" x14ac:dyDescent="0.25">
      <c r="B23" s="16">
        <v>9</v>
      </c>
      <c r="C23" s="17"/>
      <c r="D23" s="74"/>
      <c r="E23" s="18"/>
      <c r="F23" s="18"/>
      <c r="G23" s="18"/>
      <c r="H23" s="23">
        <f t="shared" si="0"/>
        <v>0</v>
      </c>
      <c r="I23" s="54"/>
    </row>
    <row r="24" spans="2:9" ht="16.5" thickTop="1" thickBot="1" x14ac:dyDescent="0.25">
      <c r="B24" s="16">
        <v>10</v>
      </c>
      <c r="C24" s="17"/>
      <c r="D24" s="74"/>
      <c r="E24" s="18"/>
      <c r="F24" s="18"/>
      <c r="G24" s="18"/>
      <c r="H24" s="18">
        <f t="shared" si="0"/>
        <v>0</v>
      </c>
      <c r="I24" s="54"/>
    </row>
    <row r="25" spans="2:9" ht="16.5" thickTop="1" thickBot="1" x14ac:dyDescent="0.25">
      <c r="B25" s="16">
        <v>11</v>
      </c>
      <c r="C25" s="17"/>
      <c r="D25" s="74"/>
      <c r="E25" s="18"/>
      <c r="F25" s="18"/>
      <c r="G25" s="18"/>
      <c r="H25" s="18">
        <f t="shared" si="0"/>
        <v>0</v>
      </c>
      <c r="I25" s="54"/>
    </row>
    <row r="26" spans="2:9" ht="16.5" thickTop="1" thickBot="1" x14ac:dyDescent="0.25">
      <c r="B26" s="16">
        <v>12</v>
      </c>
      <c r="C26" s="17"/>
      <c r="D26" s="74"/>
      <c r="E26" s="18"/>
      <c r="F26" s="18"/>
      <c r="G26" s="18"/>
      <c r="H26" s="18">
        <f t="shared" si="0"/>
        <v>0</v>
      </c>
      <c r="I26" s="54"/>
    </row>
    <row r="27" spans="2:9" ht="16.5" thickTop="1" thickBot="1" x14ac:dyDescent="0.25">
      <c r="B27" s="16">
        <v>13</v>
      </c>
      <c r="C27" s="17"/>
      <c r="D27" s="74"/>
      <c r="E27" s="18"/>
      <c r="F27" s="18"/>
      <c r="G27" s="18"/>
      <c r="H27" s="18">
        <f t="shared" si="0"/>
        <v>0</v>
      </c>
      <c r="I27" s="54"/>
    </row>
    <row r="28" spans="2:9" ht="16.5" thickTop="1" thickBot="1" x14ac:dyDescent="0.25">
      <c r="B28" s="16">
        <v>14</v>
      </c>
      <c r="C28" s="17"/>
      <c r="D28" s="74"/>
      <c r="E28" s="18"/>
      <c r="F28" s="18"/>
      <c r="G28" s="18"/>
      <c r="H28" s="18">
        <f t="shared" si="0"/>
        <v>0</v>
      </c>
      <c r="I28" s="54"/>
    </row>
    <row r="29" spans="2:9" ht="16.5" thickTop="1" thickBot="1" x14ac:dyDescent="0.25">
      <c r="B29" s="16">
        <v>15</v>
      </c>
      <c r="C29" s="17"/>
      <c r="D29" s="74"/>
      <c r="E29" s="18"/>
      <c r="F29" s="18"/>
      <c r="G29" s="18"/>
      <c r="H29" s="18">
        <f t="shared" si="0"/>
        <v>0</v>
      </c>
      <c r="I29" s="54"/>
    </row>
    <row r="30" spans="2:9" ht="16.5" thickTop="1" thickBot="1" x14ac:dyDescent="0.25">
      <c r="B30" s="16">
        <v>16</v>
      </c>
      <c r="C30" s="17"/>
      <c r="D30" s="74"/>
      <c r="E30" s="18"/>
      <c r="F30" s="18"/>
      <c r="G30" s="18"/>
      <c r="H30" s="18">
        <f t="shared" si="0"/>
        <v>0</v>
      </c>
      <c r="I30" s="54"/>
    </row>
    <row r="31" spans="2:9" ht="16.5" thickTop="1" thickBot="1" x14ac:dyDescent="0.25">
      <c r="B31" s="16">
        <v>17</v>
      </c>
      <c r="C31" s="17"/>
      <c r="D31" s="74"/>
      <c r="E31" s="18"/>
      <c r="F31" s="18"/>
      <c r="G31" s="18"/>
      <c r="H31" s="18">
        <f t="shared" si="0"/>
        <v>0</v>
      </c>
      <c r="I31" s="54"/>
    </row>
    <row r="32" spans="2:9" ht="16.5" thickTop="1" thickBot="1" x14ac:dyDescent="0.25">
      <c r="B32" s="16">
        <v>18</v>
      </c>
      <c r="C32" s="17"/>
      <c r="D32" s="74"/>
      <c r="E32" s="18"/>
      <c r="F32" s="18"/>
      <c r="G32" s="18"/>
      <c r="H32" s="18">
        <f t="shared" si="0"/>
        <v>0</v>
      </c>
      <c r="I32" s="54"/>
    </row>
    <row r="33" spans="2:9" ht="16.5" thickTop="1" thickBot="1" x14ac:dyDescent="0.25">
      <c r="B33" s="16">
        <v>19</v>
      </c>
      <c r="C33" s="17"/>
      <c r="D33" s="74"/>
      <c r="E33" s="18"/>
      <c r="F33" s="18"/>
      <c r="G33" s="18"/>
      <c r="H33" s="18">
        <f t="shared" si="0"/>
        <v>0</v>
      </c>
      <c r="I33" s="54"/>
    </row>
    <row r="34" spans="2:9" ht="16.5" thickTop="1" thickBot="1" x14ac:dyDescent="0.25">
      <c r="B34" s="16">
        <v>20</v>
      </c>
      <c r="C34" s="17"/>
      <c r="D34" s="74"/>
      <c r="E34" s="18"/>
      <c r="F34" s="18"/>
      <c r="G34" s="18"/>
      <c r="H34" s="18">
        <f t="shared" si="0"/>
        <v>0</v>
      </c>
      <c r="I34" s="54"/>
    </row>
    <row r="35" spans="2:9" ht="16.5" thickTop="1" thickBot="1" x14ac:dyDescent="0.25">
      <c r="B35" s="16">
        <v>21</v>
      </c>
      <c r="C35" s="17"/>
      <c r="D35" s="74"/>
      <c r="E35" s="18"/>
      <c r="F35" s="18"/>
      <c r="G35" s="18"/>
      <c r="H35" s="18">
        <f t="shared" si="0"/>
        <v>0</v>
      </c>
      <c r="I35" s="54"/>
    </row>
    <row r="36" spans="2:9" ht="16.5" thickTop="1" thickBot="1" x14ac:dyDescent="0.25">
      <c r="B36" s="16">
        <v>22</v>
      </c>
      <c r="C36" s="17"/>
      <c r="D36" s="74"/>
      <c r="E36" s="18"/>
      <c r="F36" s="18"/>
      <c r="G36" s="18"/>
      <c r="H36" s="18">
        <f t="shared" si="0"/>
        <v>0</v>
      </c>
      <c r="I36" s="54"/>
    </row>
    <row r="37" spans="2:9" ht="16.5" thickTop="1" thickBot="1" x14ac:dyDescent="0.25">
      <c r="B37" s="16">
        <v>23</v>
      </c>
      <c r="C37" s="17"/>
      <c r="D37" s="74"/>
      <c r="E37" s="18"/>
      <c r="F37" s="18"/>
      <c r="G37" s="18"/>
      <c r="H37" s="18">
        <f t="shared" si="0"/>
        <v>0</v>
      </c>
      <c r="I37" s="54"/>
    </row>
    <row r="38" spans="2:9" ht="16.5" thickTop="1" thickBot="1" x14ac:dyDescent="0.25">
      <c r="B38" s="16">
        <v>24</v>
      </c>
      <c r="C38" s="17"/>
      <c r="D38" s="76"/>
      <c r="E38" s="18"/>
      <c r="F38" s="18"/>
      <c r="G38" s="18"/>
      <c r="H38" s="18">
        <f t="shared" si="0"/>
        <v>0</v>
      </c>
      <c r="I38" s="54"/>
    </row>
    <row r="39" spans="2:9" ht="16.5" thickTop="1" thickBot="1" x14ac:dyDescent="0.25">
      <c r="B39" s="16">
        <v>25</v>
      </c>
      <c r="C39" s="24"/>
      <c r="D39" s="77"/>
      <c r="E39" s="25"/>
      <c r="F39" s="18"/>
      <c r="G39" s="18"/>
      <c r="H39" s="18">
        <f t="shared" si="0"/>
        <v>0</v>
      </c>
      <c r="I39" s="54"/>
    </row>
    <row r="40" spans="2:9" ht="16.5" thickTop="1" thickBot="1" x14ac:dyDescent="0.25">
      <c r="B40" s="16">
        <v>26</v>
      </c>
      <c r="C40" s="17"/>
      <c r="D40" s="78"/>
      <c r="E40" s="18"/>
      <c r="F40" s="18"/>
      <c r="G40" s="18"/>
      <c r="H40" s="18">
        <f t="shared" si="0"/>
        <v>0</v>
      </c>
      <c r="I40" s="54"/>
    </row>
    <row r="41" spans="2:9" ht="16.5" thickTop="1" thickBot="1" x14ac:dyDescent="0.25">
      <c r="B41" s="16">
        <v>27</v>
      </c>
      <c r="C41" s="17"/>
      <c r="D41" s="74"/>
      <c r="E41" s="18"/>
      <c r="F41" s="18"/>
      <c r="G41" s="18"/>
      <c r="H41" s="18">
        <f t="shared" si="0"/>
        <v>0</v>
      </c>
      <c r="I41" s="54"/>
    </row>
    <row r="42" spans="2:9" ht="16.5" thickTop="1" thickBot="1" x14ac:dyDescent="0.25">
      <c r="B42" s="16">
        <v>28</v>
      </c>
      <c r="C42" s="17"/>
      <c r="D42" s="74"/>
      <c r="E42" s="18"/>
      <c r="F42" s="18"/>
      <c r="G42" s="18"/>
      <c r="H42" s="18">
        <f t="shared" si="0"/>
        <v>0</v>
      </c>
      <c r="I42" s="54"/>
    </row>
    <row r="43" spans="2:9" ht="16.5" thickTop="1" thickBot="1" x14ac:dyDescent="0.25">
      <c r="B43" s="16">
        <v>29</v>
      </c>
      <c r="C43" s="17"/>
      <c r="D43" s="74"/>
      <c r="E43" s="18"/>
      <c r="F43" s="18"/>
      <c r="G43" s="18"/>
      <c r="H43" s="18">
        <f t="shared" si="0"/>
        <v>0</v>
      </c>
      <c r="I43" s="54"/>
    </row>
    <row r="44" spans="2:9" ht="16.5" thickTop="1" thickBot="1" x14ac:dyDescent="0.25">
      <c r="B44" s="16">
        <v>30</v>
      </c>
      <c r="C44" s="17"/>
      <c r="D44" s="74"/>
      <c r="E44" s="18"/>
      <c r="F44" s="18"/>
      <c r="G44" s="18"/>
      <c r="H44" s="18">
        <f t="shared" si="0"/>
        <v>0</v>
      </c>
      <c r="I44" s="54"/>
    </row>
    <row r="45" spans="2:9" ht="21.75" thickTop="1" thickBot="1" x14ac:dyDescent="0.25">
      <c r="B45" s="123" t="s">
        <v>138</v>
      </c>
      <c r="C45" s="124"/>
      <c r="D45" s="125"/>
      <c r="E45" s="26">
        <f>SUM(E15:E44)</f>
        <v>6370</v>
      </c>
      <c r="F45" s="27"/>
      <c r="G45" s="26">
        <f>SUM(G15:G44)</f>
        <v>2900</v>
      </c>
      <c r="H45" s="27"/>
      <c r="I45" s="54"/>
    </row>
    <row r="46" spans="2:9" ht="15.75" thickTop="1" x14ac:dyDescent="0.2"/>
    <row r="47" spans="2:9" x14ac:dyDescent="0.2">
      <c r="B47" s="120" t="s">
        <v>139</v>
      </c>
      <c r="C47" s="120"/>
      <c r="E47" s="121" t="s">
        <v>140</v>
      </c>
      <c r="F47" s="121"/>
      <c r="G47" s="121"/>
      <c r="H47" s="121"/>
      <c r="I47" s="121"/>
    </row>
    <row r="48" spans="2:9" x14ac:dyDescent="0.2">
      <c r="B48" s="120" t="s">
        <v>141</v>
      </c>
      <c r="C48" s="120"/>
      <c r="E48" s="121" t="s">
        <v>142</v>
      </c>
      <c r="F48" s="121"/>
      <c r="G48" s="121"/>
      <c r="H48" s="121"/>
      <c r="I48" s="121"/>
    </row>
    <row r="49" spans="2:9" x14ac:dyDescent="0.2">
      <c r="B49" s="120" t="s">
        <v>143</v>
      </c>
      <c r="C49" s="120"/>
      <c r="E49" s="121" t="s">
        <v>151</v>
      </c>
      <c r="F49" s="121"/>
      <c r="G49" s="121"/>
      <c r="H49" s="121"/>
      <c r="I49" s="121"/>
    </row>
    <row r="50" spans="2:9" x14ac:dyDescent="0.2">
      <c r="B50" s="28"/>
      <c r="C50" s="29"/>
    </row>
    <row r="51" spans="2:9" x14ac:dyDescent="0.2">
      <c r="B51" s="28"/>
      <c r="C51" s="29"/>
    </row>
    <row r="52" spans="2:9" x14ac:dyDescent="0.2">
      <c r="B52" s="28"/>
      <c r="C52" s="29"/>
    </row>
    <row r="53" spans="2:9" x14ac:dyDescent="0.2">
      <c r="B53" s="28"/>
      <c r="C53" s="29"/>
    </row>
    <row r="54" spans="2:9" x14ac:dyDescent="0.2">
      <c r="B54" s="28"/>
      <c r="C54" s="29"/>
    </row>
    <row r="55" spans="2:9" x14ac:dyDescent="0.2">
      <c r="B55" s="28"/>
      <c r="C55" s="29"/>
    </row>
    <row r="56" spans="2:9" x14ac:dyDescent="0.2">
      <c r="B56" s="28"/>
      <c r="C56" s="29"/>
    </row>
  </sheetData>
  <mergeCells count="15">
    <mergeCell ref="B49:C49"/>
    <mergeCell ref="E49:I49"/>
    <mergeCell ref="B3:D4"/>
    <mergeCell ref="G6:H6"/>
    <mergeCell ref="G7:H7"/>
    <mergeCell ref="G9:H9"/>
    <mergeCell ref="G10:H10"/>
    <mergeCell ref="B47:C47"/>
    <mergeCell ref="E47:I47"/>
    <mergeCell ref="E3:I4"/>
    <mergeCell ref="G11:H11"/>
    <mergeCell ref="B45:D45"/>
    <mergeCell ref="B48:C48"/>
    <mergeCell ref="E48:I48"/>
    <mergeCell ref="D15:G15"/>
  </mergeCells>
  <pageMargins left="0.7" right="0.7" top="0.75" bottom="0.75" header="0.3" footer="0.3"/>
  <pageSetup paperSize="9" orientation="portrait" r:id="rId1"/>
</worksheet>
</file>

<file path=xl/worksheets/sheet6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I56"/>
  <sheetViews>
    <sheetView rightToLeft="1" topLeftCell="A7" workbookViewId="0">
      <selection activeCell="G7" sqref="G7"/>
    </sheetView>
  </sheetViews>
  <sheetFormatPr defaultRowHeight="15" x14ac:dyDescent="0.2"/>
  <cols>
    <col min="1" max="1" width="15.5" style="8" customWidth="1"/>
    <col min="2" max="2" width="17.125" style="8" customWidth="1"/>
    <col min="3" max="3" width="25.5" style="9" customWidth="1"/>
    <col min="4" max="4" width="15.75" style="70" customWidth="1"/>
    <col min="5" max="6" width="13.375" style="8" customWidth="1"/>
    <col min="7" max="8" width="13.5" style="8" customWidth="1"/>
    <col min="9" max="9" width="9" style="50"/>
    <col min="10" max="16384" width="9" style="8"/>
  </cols>
  <sheetData>
    <row r="2" spans="2:9" s="6" customFormat="1" ht="14.25" customHeight="1" x14ac:dyDescent="0.2">
      <c r="C2" s="7"/>
      <c r="D2" s="69"/>
      <c r="I2" s="51"/>
    </row>
    <row r="3" spans="2:9" s="1" customFormat="1" ht="17.25" customHeight="1" x14ac:dyDescent="0.2">
      <c r="B3" s="127" t="s">
        <v>121</v>
      </c>
      <c r="C3" s="128"/>
      <c r="D3" s="128"/>
      <c r="E3" s="126" t="s">
        <v>122</v>
      </c>
      <c r="F3" s="126"/>
      <c r="G3" s="126"/>
      <c r="H3" s="126"/>
      <c r="I3" s="126"/>
    </row>
    <row r="4" spans="2:9" s="6" customFormat="1" ht="18" customHeight="1" x14ac:dyDescent="0.2">
      <c r="B4" s="128"/>
      <c r="C4" s="128"/>
      <c r="D4" s="128"/>
      <c r="E4" s="126"/>
      <c r="F4" s="126"/>
      <c r="G4" s="126"/>
      <c r="H4" s="126"/>
      <c r="I4" s="126"/>
    </row>
    <row r="5" spans="2:9" ht="15.75" thickBot="1" x14ac:dyDescent="0.25"/>
    <row r="6" spans="2:9" ht="17.25" thickTop="1" thickBot="1" x14ac:dyDescent="0.25">
      <c r="G6" s="129" t="s">
        <v>123</v>
      </c>
      <c r="H6" s="130"/>
    </row>
    <row r="7" spans="2:9" s="10" customFormat="1" ht="19.5" thickTop="1" thickBot="1" x14ac:dyDescent="0.25">
      <c r="C7" s="11"/>
      <c r="D7" s="71" t="s">
        <v>124</v>
      </c>
      <c r="G7" s="131">
        <v>53</v>
      </c>
      <c r="H7" s="132"/>
      <c r="I7" s="52"/>
    </row>
    <row r="8" spans="2:9" s="10" customFormat="1" ht="18.75" thickTop="1" x14ac:dyDescent="0.2">
      <c r="B8" s="8"/>
      <c r="C8" s="11"/>
      <c r="D8" s="72"/>
      <c r="E8" s="8"/>
      <c r="F8" s="8"/>
      <c r="I8" s="52"/>
    </row>
    <row r="9" spans="2:9" s="10" customFormat="1" ht="18" x14ac:dyDescent="0.2">
      <c r="B9" s="10" t="s">
        <v>125</v>
      </c>
      <c r="C9" s="11" t="str">
        <f>IFERROR(VLOOKUP(G7,'[1]البيانات '!$A$3:$B$102,2,0),"")</f>
        <v>السيد مسلم</v>
      </c>
      <c r="D9" s="72"/>
      <c r="E9" s="10" t="s">
        <v>126</v>
      </c>
      <c r="G9" s="133">
        <f>IFERROR(VLOOKUP(G7,'البيانات '!A3:C78,3,0),"")</f>
        <v>0</v>
      </c>
      <c r="H9" s="133"/>
      <c r="I9" s="52"/>
    </row>
    <row r="10" spans="2:9" ht="18" x14ac:dyDescent="0.2">
      <c r="B10" s="13" t="s">
        <v>127</v>
      </c>
      <c r="E10" s="10" t="s">
        <v>128</v>
      </c>
      <c r="F10" s="10"/>
      <c r="G10" s="134"/>
      <c r="H10" s="134"/>
      <c r="I10" s="52"/>
    </row>
    <row r="11" spans="2:9" ht="20.25" x14ac:dyDescent="0.2">
      <c r="B11" s="14" t="s">
        <v>129</v>
      </c>
      <c r="C11" s="15" t="str">
        <f>IFERROR(VLOOKUP(G7,'البيانات '!A3:D78,4,0),"")</f>
        <v>العشرة الاف - ابو المطامير</v>
      </c>
      <c r="E11" s="10" t="s">
        <v>130</v>
      </c>
      <c r="F11" s="10"/>
      <c r="G11" s="122" t="str">
        <f>IFERROR(VLOOKUP(G7,'[1]البيانات '!$A$3:$E$102,5,0),"")</f>
        <v>محمد عبدالشفيع</v>
      </c>
      <c r="H11" s="122"/>
    </row>
    <row r="13" spans="2:9" ht="15.75" thickBot="1" x14ac:dyDescent="0.25"/>
    <row r="14" spans="2:9" ht="19.5" thickTop="1" thickBot="1" x14ac:dyDescent="0.25">
      <c r="B14" s="2" t="s">
        <v>131</v>
      </c>
      <c r="C14" s="3" t="s">
        <v>132</v>
      </c>
      <c r="D14" s="73" t="s">
        <v>133</v>
      </c>
      <c r="E14" s="2" t="s">
        <v>134</v>
      </c>
      <c r="F14" s="2" t="s">
        <v>146</v>
      </c>
      <c r="G14" s="2" t="s">
        <v>135</v>
      </c>
      <c r="H14" s="2" t="s">
        <v>136</v>
      </c>
      <c r="I14" s="53" t="s">
        <v>137</v>
      </c>
    </row>
    <row r="15" spans="2:9" ht="16.5" thickTop="1" thickBot="1" x14ac:dyDescent="0.25">
      <c r="B15" s="16">
        <v>1</v>
      </c>
      <c r="C15" s="17">
        <v>43229</v>
      </c>
      <c r="D15" s="74">
        <v>5231</v>
      </c>
      <c r="E15" s="18">
        <v>4500</v>
      </c>
      <c r="F15" s="32">
        <v>0</v>
      </c>
      <c r="G15" s="32"/>
      <c r="H15" s="18">
        <f>E15+F15-G15</f>
        <v>4500</v>
      </c>
      <c r="I15" s="54"/>
    </row>
    <row r="16" spans="2:9" ht="16.5" thickTop="1" thickBot="1" x14ac:dyDescent="0.25">
      <c r="B16" s="16">
        <v>2</v>
      </c>
      <c r="C16" s="17">
        <v>43253</v>
      </c>
      <c r="D16" s="74">
        <v>5439</v>
      </c>
      <c r="E16" s="32">
        <v>0</v>
      </c>
      <c r="F16" s="18">
        <v>4500</v>
      </c>
      <c r="G16" s="18">
        <v>1950</v>
      </c>
      <c r="H16" s="18">
        <f t="shared" ref="H16:H44" si="0">E16+F16-G16</f>
        <v>2550</v>
      </c>
      <c r="I16" s="54"/>
    </row>
    <row r="17" spans="2:9" ht="16.5" thickTop="1" thickBot="1" x14ac:dyDescent="0.25">
      <c r="B17" s="16">
        <v>3</v>
      </c>
      <c r="C17" s="17">
        <v>43264</v>
      </c>
      <c r="D17" s="74">
        <v>1004</v>
      </c>
      <c r="E17" s="33">
        <v>0</v>
      </c>
      <c r="F17" s="18">
        <v>2550</v>
      </c>
      <c r="G17" s="18">
        <v>2550</v>
      </c>
      <c r="H17" s="18">
        <f t="shared" si="0"/>
        <v>0</v>
      </c>
      <c r="I17" s="54"/>
    </row>
    <row r="18" spans="2:9" ht="16.5" thickTop="1" thickBot="1" x14ac:dyDescent="0.25">
      <c r="B18" s="16">
        <v>4</v>
      </c>
      <c r="C18" s="17">
        <v>43278</v>
      </c>
      <c r="D18" s="75">
        <v>5474</v>
      </c>
      <c r="E18" s="20">
        <v>6300</v>
      </c>
      <c r="F18" s="99">
        <v>0</v>
      </c>
      <c r="G18" s="18">
        <v>2000</v>
      </c>
      <c r="H18" s="18">
        <f t="shared" si="0"/>
        <v>4300</v>
      </c>
      <c r="I18" s="54" t="s">
        <v>177</v>
      </c>
    </row>
    <row r="19" spans="2:9" ht="16.5" thickTop="1" thickBot="1" x14ac:dyDescent="0.25">
      <c r="B19" s="16">
        <v>5</v>
      </c>
      <c r="C19" s="17">
        <v>43314</v>
      </c>
      <c r="D19" s="74">
        <v>23</v>
      </c>
      <c r="E19" s="34">
        <v>0</v>
      </c>
      <c r="F19" s="18">
        <v>4300</v>
      </c>
      <c r="G19" s="18">
        <v>1000</v>
      </c>
      <c r="H19" s="18">
        <f t="shared" si="0"/>
        <v>3300</v>
      </c>
      <c r="I19" s="54"/>
    </row>
    <row r="20" spans="2:9" ht="16.5" thickTop="1" thickBot="1" x14ac:dyDescent="0.25">
      <c r="B20" s="16">
        <v>6</v>
      </c>
      <c r="C20" s="17">
        <v>43326</v>
      </c>
      <c r="D20" s="74">
        <v>40</v>
      </c>
      <c r="E20" s="32">
        <v>0</v>
      </c>
      <c r="F20" s="18">
        <v>3300</v>
      </c>
      <c r="G20" s="18">
        <v>1500</v>
      </c>
      <c r="H20" s="18">
        <f t="shared" si="0"/>
        <v>1800</v>
      </c>
      <c r="I20" s="54"/>
    </row>
    <row r="21" spans="2:9" ht="16.5" thickTop="1" thickBot="1" x14ac:dyDescent="0.25">
      <c r="B21" s="16">
        <v>7</v>
      </c>
      <c r="C21" s="17">
        <v>43341</v>
      </c>
      <c r="D21" s="74">
        <v>21</v>
      </c>
      <c r="E21" s="18">
        <v>4350</v>
      </c>
      <c r="F21" s="18">
        <v>1800</v>
      </c>
      <c r="G21" s="32">
        <v>0</v>
      </c>
      <c r="H21" s="18">
        <f t="shared" si="0"/>
        <v>6150</v>
      </c>
      <c r="I21" s="54"/>
    </row>
    <row r="22" spans="2:9" ht="16.5" thickTop="1" thickBot="1" x14ac:dyDescent="0.25">
      <c r="B22" s="16">
        <v>8</v>
      </c>
      <c r="C22" s="17">
        <v>43347</v>
      </c>
      <c r="D22" s="74">
        <v>65</v>
      </c>
      <c r="E22" s="32">
        <v>0</v>
      </c>
      <c r="F22" s="18">
        <v>6150</v>
      </c>
      <c r="G22" s="18">
        <v>1500</v>
      </c>
      <c r="H22" s="18">
        <f t="shared" si="0"/>
        <v>4650</v>
      </c>
      <c r="I22" s="54"/>
    </row>
    <row r="23" spans="2:9" ht="16.5" thickTop="1" thickBot="1" x14ac:dyDescent="0.25">
      <c r="B23" s="16">
        <v>9</v>
      </c>
      <c r="C23" s="17">
        <v>43356</v>
      </c>
      <c r="D23" s="74">
        <v>82</v>
      </c>
      <c r="E23" s="32">
        <v>0</v>
      </c>
      <c r="F23" s="18">
        <v>4650</v>
      </c>
      <c r="G23" s="18">
        <v>1000</v>
      </c>
      <c r="H23" s="23">
        <f t="shared" si="0"/>
        <v>3650</v>
      </c>
      <c r="I23" s="54"/>
    </row>
    <row r="24" spans="2:9" ht="16.5" thickTop="1" thickBot="1" x14ac:dyDescent="0.25">
      <c r="B24" s="16">
        <v>10</v>
      </c>
      <c r="C24" s="17">
        <v>43359</v>
      </c>
      <c r="D24" s="74">
        <v>35</v>
      </c>
      <c r="E24" s="18">
        <v>6150</v>
      </c>
      <c r="F24" s="18">
        <v>3650</v>
      </c>
      <c r="G24" s="32">
        <v>0</v>
      </c>
      <c r="H24" s="18">
        <f t="shared" si="0"/>
        <v>9800</v>
      </c>
      <c r="I24" s="54"/>
    </row>
    <row r="25" spans="2:9" ht="16.5" thickTop="1" thickBot="1" x14ac:dyDescent="0.25">
      <c r="B25" s="16">
        <v>11</v>
      </c>
      <c r="C25" s="17">
        <v>43361</v>
      </c>
      <c r="D25" s="74">
        <v>91</v>
      </c>
      <c r="E25" s="32">
        <v>0</v>
      </c>
      <c r="F25" s="18">
        <v>9800</v>
      </c>
      <c r="G25" s="18">
        <v>2000</v>
      </c>
      <c r="H25" s="18">
        <f t="shared" si="0"/>
        <v>7800</v>
      </c>
      <c r="I25" s="54"/>
    </row>
    <row r="26" spans="2:9" ht="16.5" thickTop="1" thickBot="1" x14ac:dyDescent="0.25">
      <c r="B26" s="16">
        <v>12</v>
      </c>
      <c r="C26" s="17"/>
      <c r="D26" s="74"/>
      <c r="E26" s="18"/>
      <c r="F26" s="18"/>
      <c r="G26" s="18"/>
      <c r="H26" s="18">
        <f t="shared" si="0"/>
        <v>0</v>
      </c>
      <c r="I26" s="54"/>
    </row>
    <row r="27" spans="2:9" ht="16.5" thickTop="1" thickBot="1" x14ac:dyDescent="0.25">
      <c r="B27" s="16">
        <v>13</v>
      </c>
      <c r="C27" s="17"/>
      <c r="D27" s="74"/>
      <c r="E27" s="18"/>
      <c r="F27" s="18"/>
      <c r="G27" s="18"/>
      <c r="H27" s="18">
        <f t="shared" si="0"/>
        <v>0</v>
      </c>
      <c r="I27" s="54"/>
    </row>
    <row r="28" spans="2:9" ht="16.5" thickTop="1" thickBot="1" x14ac:dyDescent="0.25">
      <c r="B28" s="16">
        <v>14</v>
      </c>
      <c r="C28" s="17"/>
      <c r="D28" s="74"/>
      <c r="E28" s="18"/>
      <c r="F28" s="18"/>
      <c r="G28" s="18"/>
      <c r="H28" s="18">
        <f t="shared" si="0"/>
        <v>0</v>
      </c>
      <c r="I28" s="54"/>
    </row>
    <row r="29" spans="2:9" ht="16.5" thickTop="1" thickBot="1" x14ac:dyDescent="0.25">
      <c r="B29" s="16">
        <v>15</v>
      </c>
      <c r="C29" s="17"/>
      <c r="D29" s="74"/>
      <c r="E29" s="18"/>
      <c r="F29" s="18"/>
      <c r="G29" s="18"/>
      <c r="H29" s="18">
        <f t="shared" si="0"/>
        <v>0</v>
      </c>
      <c r="I29" s="54"/>
    </row>
    <row r="30" spans="2:9" ht="16.5" thickTop="1" thickBot="1" x14ac:dyDescent="0.25">
      <c r="B30" s="16">
        <v>16</v>
      </c>
      <c r="C30" s="17"/>
      <c r="D30" s="74"/>
      <c r="E30" s="18"/>
      <c r="F30" s="18"/>
      <c r="G30" s="18"/>
      <c r="H30" s="18">
        <f t="shared" si="0"/>
        <v>0</v>
      </c>
      <c r="I30" s="54"/>
    </row>
    <row r="31" spans="2:9" ht="16.5" thickTop="1" thickBot="1" x14ac:dyDescent="0.25">
      <c r="B31" s="16">
        <v>17</v>
      </c>
      <c r="C31" s="17"/>
      <c r="D31" s="74"/>
      <c r="E31" s="18"/>
      <c r="F31" s="18"/>
      <c r="G31" s="18"/>
      <c r="H31" s="18">
        <f t="shared" si="0"/>
        <v>0</v>
      </c>
      <c r="I31" s="54"/>
    </row>
    <row r="32" spans="2:9" ht="16.5" thickTop="1" thickBot="1" x14ac:dyDescent="0.25">
      <c r="B32" s="16">
        <v>18</v>
      </c>
      <c r="C32" s="17"/>
      <c r="D32" s="74"/>
      <c r="E32" s="18"/>
      <c r="F32" s="18"/>
      <c r="G32" s="18"/>
      <c r="H32" s="18">
        <f t="shared" si="0"/>
        <v>0</v>
      </c>
      <c r="I32" s="54"/>
    </row>
    <row r="33" spans="2:9" ht="16.5" thickTop="1" thickBot="1" x14ac:dyDescent="0.25">
      <c r="B33" s="16">
        <v>19</v>
      </c>
      <c r="C33" s="17"/>
      <c r="D33" s="74"/>
      <c r="E33" s="18"/>
      <c r="F33" s="18"/>
      <c r="G33" s="18"/>
      <c r="H33" s="18">
        <f t="shared" si="0"/>
        <v>0</v>
      </c>
      <c r="I33" s="54"/>
    </row>
    <row r="34" spans="2:9" ht="16.5" thickTop="1" thickBot="1" x14ac:dyDescent="0.25">
      <c r="B34" s="16">
        <v>20</v>
      </c>
      <c r="C34" s="17"/>
      <c r="D34" s="74"/>
      <c r="E34" s="18"/>
      <c r="F34" s="18"/>
      <c r="G34" s="18"/>
      <c r="H34" s="18">
        <f t="shared" si="0"/>
        <v>0</v>
      </c>
      <c r="I34" s="54"/>
    </row>
    <row r="35" spans="2:9" ht="16.5" thickTop="1" thickBot="1" x14ac:dyDescent="0.25">
      <c r="B35" s="16">
        <v>21</v>
      </c>
      <c r="C35" s="17"/>
      <c r="D35" s="74"/>
      <c r="E35" s="18"/>
      <c r="F35" s="18"/>
      <c r="G35" s="18"/>
      <c r="H35" s="18">
        <f t="shared" si="0"/>
        <v>0</v>
      </c>
      <c r="I35" s="54"/>
    </row>
    <row r="36" spans="2:9" ht="16.5" thickTop="1" thickBot="1" x14ac:dyDescent="0.25">
      <c r="B36" s="16">
        <v>22</v>
      </c>
      <c r="C36" s="17"/>
      <c r="D36" s="74"/>
      <c r="E36" s="18"/>
      <c r="F36" s="18"/>
      <c r="G36" s="18"/>
      <c r="H36" s="18">
        <f t="shared" si="0"/>
        <v>0</v>
      </c>
      <c r="I36" s="54"/>
    </row>
    <row r="37" spans="2:9" ht="16.5" thickTop="1" thickBot="1" x14ac:dyDescent="0.25">
      <c r="B37" s="16">
        <v>23</v>
      </c>
      <c r="C37" s="17"/>
      <c r="D37" s="74"/>
      <c r="E37" s="18"/>
      <c r="F37" s="18"/>
      <c r="G37" s="18"/>
      <c r="H37" s="18">
        <f t="shared" si="0"/>
        <v>0</v>
      </c>
      <c r="I37" s="54"/>
    </row>
    <row r="38" spans="2:9" ht="16.5" thickTop="1" thickBot="1" x14ac:dyDescent="0.25">
      <c r="B38" s="16">
        <v>24</v>
      </c>
      <c r="C38" s="17"/>
      <c r="D38" s="76"/>
      <c r="E38" s="18"/>
      <c r="F38" s="18"/>
      <c r="G38" s="18"/>
      <c r="H38" s="18">
        <f t="shared" si="0"/>
        <v>0</v>
      </c>
      <c r="I38" s="54"/>
    </row>
    <row r="39" spans="2:9" ht="16.5" thickTop="1" thickBot="1" x14ac:dyDescent="0.25">
      <c r="B39" s="16">
        <v>25</v>
      </c>
      <c r="C39" s="24"/>
      <c r="D39" s="77"/>
      <c r="E39" s="25"/>
      <c r="F39" s="18"/>
      <c r="G39" s="18"/>
      <c r="H39" s="18">
        <f t="shared" si="0"/>
        <v>0</v>
      </c>
      <c r="I39" s="54"/>
    </row>
    <row r="40" spans="2:9" ht="16.5" thickTop="1" thickBot="1" x14ac:dyDescent="0.25">
      <c r="B40" s="16">
        <v>26</v>
      </c>
      <c r="C40" s="17"/>
      <c r="D40" s="78"/>
      <c r="E40" s="18"/>
      <c r="F40" s="18"/>
      <c r="G40" s="18"/>
      <c r="H40" s="18">
        <f t="shared" si="0"/>
        <v>0</v>
      </c>
      <c r="I40" s="54"/>
    </row>
    <row r="41" spans="2:9" ht="16.5" thickTop="1" thickBot="1" x14ac:dyDescent="0.25">
      <c r="B41" s="16">
        <v>27</v>
      </c>
      <c r="C41" s="17"/>
      <c r="D41" s="74"/>
      <c r="E41" s="18"/>
      <c r="F41" s="18"/>
      <c r="G41" s="18"/>
      <c r="H41" s="18">
        <f t="shared" si="0"/>
        <v>0</v>
      </c>
      <c r="I41" s="54"/>
    </row>
    <row r="42" spans="2:9" ht="16.5" thickTop="1" thickBot="1" x14ac:dyDescent="0.25">
      <c r="B42" s="16">
        <v>28</v>
      </c>
      <c r="C42" s="17"/>
      <c r="D42" s="74"/>
      <c r="E42" s="18"/>
      <c r="F42" s="18"/>
      <c r="G42" s="18"/>
      <c r="H42" s="18">
        <f t="shared" si="0"/>
        <v>0</v>
      </c>
      <c r="I42" s="54"/>
    </row>
    <row r="43" spans="2:9" ht="16.5" thickTop="1" thickBot="1" x14ac:dyDescent="0.25">
      <c r="B43" s="16">
        <v>29</v>
      </c>
      <c r="C43" s="17"/>
      <c r="D43" s="74"/>
      <c r="E43" s="18"/>
      <c r="F43" s="18"/>
      <c r="G43" s="18"/>
      <c r="H43" s="18">
        <f t="shared" si="0"/>
        <v>0</v>
      </c>
      <c r="I43" s="54"/>
    </row>
    <row r="44" spans="2:9" ht="16.5" thickTop="1" thickBot="1" x14ac:dyDescent="0.25">
      <c r="B44" s="16">
        <v>30</v>
      </c>
      <c r="C44" s="17"/>
      <c r="D44" s="74"/>
      <c r="E44" s="18"/>
      <c r="F44" s="18"/>
      <c r="G44" s="18"/>
      <c r="H44" s="18">
        <f t="shared" si="0"/>
        <v>0</v>
      </c>
      <c r="I44" s="54"/>
    </row>
    <row r="45" spans="2:9" ht="21.75" thickTop="1" thickBot="1" x14ac:dyDescent="0.25">
      <c r="B45" s="123" t="s">
        <v>138</v>
      </c>
      <c r="C45" s="124"/>
      <c r="D45" s="125"/>
      <c r="E45" s="26">
        <f>SUM(E15:E44)</f>
        <v>21300</v>
      </c>
      <c r="F45" s="27"/>
      <c r="G45" s="26">
        <f>SUM(G15:G44)</f>
        <v>13500</v>
      </c>
      <c r="H45" s="27"/>
      <c r="I45" s="54"/>
    </row>
    <row r="46" spans="2:9" ht="15.75" thickTop="1" x14ac:dyDescent="0.2"/>
    <row r="47" spans="2:9" x14ac:dyDescent="0.2">
      <c r="B47" s="120" t="s">
        <v>139</v>
      </c>
      <c r="C47" s="120"/>
      <c r="E47" s="121" t="s">
        <v>140</v>
      </c>
      <c r="F47" s="121"/>
      <c r="G47" s="121"/>
      <c r="H47" s="121"/>
      <c r="I47" s="121"/>
    </row>
    <row r="48" spans="2:9" x14ac:dyDescent="0.2">
      <c r="B48" s="120" t="s">
        <v>141</v>
      </c>
      <c r="C48" s="120"/>
      <c r="E48" s="121" t="s">
        <v>142</v>
      </c>
      <c r="F48" s="121"/>
      <c r="G48" s="121"/>
      <c r="H48" s="121"/>
      <c r="I48" s="121"/>
    </row>
    <row r="49" spans="2:9" x14ac:dyDescent="0.2">
      <c r="B49" s="120" t="s">
        <v>143</v>
      </c>
      <c r="C49" s="120"/>
      <c r="E49" s="121" t="s">
        <v>151</v>
      </c>
      <c r="F49" s="121"/>
      <c r="G49" s="121"/>
      <c r="H49" s="121"/>
      <c r="I49" s="121"/>
    </row>
    <row r="50" spans="2:9" x14ac:dyDescent="0.2">
      <c r="B50" s="28"/>
      <c r="C50" s="29"/>
    </row>
    <row r="51" spans="2:9" x14ac:dyDescent="0.2">
      <c r="B51" s="28"/>
      <c r="C51" s="29"/>
    </row>
    <row r="52" spans="2:9" x14ac:dyDescent="0.2">
      <c r="B52" s="28"/>
      <c r="C52" s="29"/>
    </row>
    <row r="53" spans="2:9" x14ac:dyDescent="0.2">
      <c r="B53" s="28"/>
      <c r="C53" s="29"/>
    </row>
    <row r="54" spans="2:9" x14ac:dyDescent="0.2">
      <c r="B54" s="28"/>
      <c r="C54" s="29"/>
    </row>
    <row r="55" spans="2:9" x14ac:dyDescent="0.2">
      <c r="B55" s="28"/>
      <c r="C55" s="29"/>
    </row>
    <row r="56" spans="2:9" x14ac:dyDescent="0.2">
      <c r="B56" s="28"/>
      <c r="C56" s="29"/>
    </row>
  </sheetData>
  <mergeCells count="14">
    <mergeCell ref="B49:C49"/>
    <mergeCell ref="E49:I49"/>
    <mergeCell ref="B3:D4"/>
    <mergeCell ref="G6:H6"/>
    <mergeCell ref="G7:H7"/>
    <mergeCell ref="G9:H9"/>
    <mergeCell ref="G10:H10"/>
    <mergeCell ref="B47:C47"/>
    <mergeCell ref="E47:I47"/>
    <mergeCell ref="E3:I4"/>
    <mergeCell ref="G11:H11"/>
    <mergeCell ref="B45:D45"/>
    <mergeCell ref="B48:C48"/>
    <mergeCell ref="E48:I48"/>
  </mergeCells>
  <pageMargins left="0.7" right="0.7" top="0.75" bottom="0.75" header="0.3" footer="0.3"/>
</worksheet>
</file>

<file path=xl/worksheets/sheet6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I56"/>
  <sheetViews>
    <sheetView rightToLeft="1" workbookViewId="0">
      <selection activeCell="G7" sqref="G7"/>
    </sheetView>
  </sheetViews>
  <sheetFormatPr defaultRowHeight="15" x14ac:dyDescent="0.2"/>
  <cols>
    <col min="1" max="1" width="15.5" style="8" customWidth="1"/>
    <col min="2" max="2" width="17.125" style="8" customWidth="1"/>
    <col min="3" max="3" width="25.5" style="9" customWidth="1"/>
    <col min="4" max="4" width="15.75" style="70" customWidth="1"/>
    <col min="5" max="6" width="13.375" style="8" customWidth="1"/>
    <col min="7" max="8" width="13.5" style="8" customWidth="1"/>
    <col min="9" max="9" width="9" style="50"/>
    <col min="10" max="16384" width="9" style="8"/>
  </cols>
  <sheetData>
    <row r="2" spans="2:9" s="6" customFormat="1" ht="14.25" customHeight="1" x14ac:dyDescent="0.2">
      <c r="C2" s="7"/>
      <c r="D2" s="69"/>
      <c r="I2" s="51"/>
    </row>
    <row r="3" spans="2:9" s="1" customFormat="1" ht="17.25" customHeight="1" x14ac:dyDescent="0.2">
      <c r="B3" s="127" t="s">
        <v>121</v>
      </c>
      <c r="C3" s="128"/>
      <c r="D3" s="128"/>
      <c r="E3" s="126" t="s">
        <v>122</v>
      </c>
      <c r="F3" s="126"/>
      <c r="G3" s="126"/>
      <c r="H3" s="126"/>
      <c r="I3" s="126"/>
    </row>
    <row r="4" spans="2:9" s="6" customFormat="1" ht="18" customHeight="1" x14ac:dyDescent="0.2">
      <c r="B4" s="128"/>
      <c r="C4" s="128"/>
      <c r="D4" s="128"/>
      <c r="E4" s="126"/>
      <c r="F4" s="126"/>
      <c r="G4" s="126"/>
      <c r="H4" s="126"/>
      <c r="I4" s="126"/>
    </row>
    <row r="5" spans="2:9" ht="15.75" thickBot="1" x14ac:dyDescent="0.25"/>
    <row r="6" spans="2:9" ht="17.25" thickTop="1" thickBot="1" x14ac:dyDescent="0.25">
      <c r="G6" s="129" t="s">
        <v>123</v>
      </c>
      <c r="H6" s="130"/>
    </row>
    <row r="7" spans="2:9" s="10" customFormat="1" ht="19.5" thickTop="1" thickBot="1" x14ac:dyDescent="0.25">
      <c r="C7" s="11"/>
      <c r="D7" s="71" t="s">
        <v>124</v>
      </c>
      <c r="G7" s="131">
        <v>54</v>
      </c>
      <c r="H7" s="132"/>
      <c r="I7" s="52"/>
    </row>
    <row r="8" spans="2:9" s="10" customFormat="1" ht="18.75" thickTop="1" x14ac:dyDescent="0.2">
      <c r="B8" s="8"/>
      <c r="C8" s="11"/>
      <c r="D8" s="72"/>
      <c r="E8" s="8"/>
      <c r="F8" s="8"/>
      <c r="I8" s="52"/>
    </row>
    <row r="9" spans="2:9" s="10" customFormat="1" ht="18" x14ac:dyDescent="0.2">
      <c r="B9" s="10" t="s">
        <v>125</v>
      </c>
      <c r="C9" s="11" t="str">
        <f>IFERROR(VLOOKUP(G7,'[1]البيانات '!$A$3:$B$102,2,0),"")</f>
        <v>رفعت الحوفي</v>
      </c>
      <c r="D9" s="72"/>
      <c r="E9" s="10" t="s">
        <v>126</v>
      </c>
      <c r="G9" s="133">
        <f>IFERROR(VLOOKUP(G7,'البيانات '!A3:C78,3,0),"")</f>
        <v>0</v>
      </c>
      <c r="H9" s="133"/>
      <c r="I9" s="52"/>
    </row>
    <row r="10" spans="2:9" ht="18" x14ac:dyDescent="0.2">
      <c r="B10" s="13" t="s">
        <v>127</v>
      </c>
      <c r="E10" s="10" t="s">
        <v>128</v>
      </c>
      <c r="F10" s="10"/>
      <c r="G10" s="134"/>
      <c r="H10" s="134"/>
      <c r="I10" s="52"/>
    </row>
    <row r="11" spans="2:9" ht="20.25" x14ac:dyDescent="0.2">
      <c r="B11" s="14" t="s">
        <v>129</v>
      </c>
      <c r="C11" s="15" t="str">
        <f>IFERROR(VLOOKUP(G7,'البيانات '!A3:D78,4,0),"")</f>
        <v>كوم امبو - ابو المطامير - القرية الرئيسيه</v>
      </c>
      <c r="E11" s="10" t="s">
        <v>130</v>
      </c>
      <c r="F11" s="10"/>
      <c r="G11" s="122" t="str">
        <f>IFERROR(VLOOKUP(G7,'[1]البيانات '!$A$3:$E$102,5,0),"")</f>
        <v>محمد عبدالشفيع</v>
      </c>
      <c r="H11" s="122"/>
    </row>
    <row r="13" spans="2:9" ht="15.75" thickBot="1" x14ac:dyDescent="0.25"/>
    <row r="14" spans="2:9" ht="19.5" thickTop="1" thickBot="1" x14ac:dyDescent="0.25">
      <c r="B14" s="2" t="s">
        <v>131</v>
      </c>
      <c r="C14" s="3" t="s">
        <v>132</v>
      </c>
      <c r="D14" s="73" t="s">
        <v>133</v>
      </c>
      <c r="E14" s="2" t="s">
        <v>134</v>
      </c>
      <c r="F14" s="2" t="s">
        <v>146</v>
      </c>
      <c r="G14" s="2" t="s">
        <v>135</v>
      </c>
      <c r="H14" s="2" t="s">
        <v>136</v>
      </c>
      <c r="I14" s="53" t="s">
        <v>137</v>
      </c>
    </row>
    <row r="15" spans="2:9" ht="16.5" thickTop="1" thickBot="1" x14ac:dyDescent="0.25">
      <c r="B15" s="16">
        <v>1</v>
      </c>
      <c r="C15" s="17">
        <v>43313</v>
      </c>
      <c r="D15" s="74">
        <v>4</v>
      </c>
      <c r="E15" s="18">
        <v>5650</v>
      </c>
      <c r="F15" s="32">
        <v>0</v>
      </c>
      <c r="G15" s="32">
        <v>0</v>
      </c>
      <c r="H15" s="18">
        <f>E15+F15-G15</f>
        <v>5650</v>
      </c>
      <c r="I15" s="54"/>
    </row>
    <row r="16" spans="2:9" ht="16.5" thickTop="1" thickBot="1" x14ac:dyDescent="0.25">
      <c r="B16" s="16">
        <v>2</v>
      </c>
      <c r="C16" s="17">
        <v>43319</v>
      </c>
      <c r="D16" s="74">
        <v>28</v>
      </c>
      <c r="E16" s="32">
        <v>0</v>
      </c>
      <c r="F16" s="18">
        <v>5650</v>
      </c>
      <c r="G16" s="18">
        <v>500</v>
      </c>
      <c r="H16" s="18">
        <f t="shared" ref="H16:H44" si="0">E16+F16-G16</f>
        <v>5150</v>
      </c>
      <c r="I16" s="54"/>
    </row>
    <row r="17" spans="2:9" ht="16.5" thickTop="1" thickBot="1" x14ac:dyDescent="0.25">
      <c r="B17" s="16">
        <v>3</v>
      </c>
      <c r="C17" s="17">
        <v>43340</v>
      </c>
      <c r="D17" s="74">
        <v>57</v>
      </c>
      <c r="E17" s="33">
        <v>0</v>
      </c>
      <c r="F17" s="18">
        <v>5150</v>
      </c>
      <c r="G17" s="18">
        <v>500</v>
      </c>
      <c r="H17" s="18">
        <f t="shared" si="0"/>
        <v>4650</v>
      </c>
      <c r="I17" s="54"/>
    </row>
    <row r="18" spans="2:9" ht="16.5" thickTop="1" thickBot="1" x14ac:dyDescent="0.25">
      <c r="B18" s="16">
        <v>4</v>
      </c>
      <c r="C18" s="17">
        <v>43347</v>
      </c>
      <c r="D18" s="75">
        <v>63</v>
      </c>
      <c r="E18" s="98">
        <v>0</v>
      </c>
      <c r="F18" s="21">
        <v>4650</v>
      </c>
      <c r="G18" s="18">
        <v>500</v>
      </c>
      <c r="H18" s="18">
        <f t="shared" si="0"/>
        <v>4150</v>
      </c>
      <c r="I18" s="54"/>
    </row>
    <row r="19" spans="2:9" ht="16.5" thickTop="1" thickBot="1" x14ac:dyDescent="0.25">
      <c r="B19" s="16">
        <v>5</v>
      </c>
      <c r="C19" s="17">
        <v>43344</v>
      </c>
      <c r="D19" s="74">
        <v>78</v>
      </c>
      <c r="E19" s="34">
        <v>0</v>
      </c>
      <c r="F19" s="18">
        <v>4150</v>
      </c>
      <c r="G19" s="18">
        <v>1000</v>
      </c>
      <c r="H19" s="18">
        <f t="shared" si="0"/>
        <v>3150</v>
      </c>
      <c r="I19" s="54"/>
    </row>
    <row r="20" spans="2:9" ht="16.5" thickTop="1" thickBot="1" x14ac:dyDescent="0.25">
      <c r="B20" s="16">
        <v>6</v>
      </c>
      <c r="C20" s="17">
        <v>43361</v>
      </c>
      <c r="D20" s="74">
        <v>90</v>
      </c>
      <c r="E20" s="32">
        <v>0</v>
      </c>
      <c r="F20" s="18">
        <v>3150</v>
      </c>
      <c r="G20" s="18">
        <v>1000</v>
      </c>
      <c r="H20" s="18">
        <f t="shared" si="0"/>
        <v>2150</v>
      </c>
      <c r="I20" s="54"/>
    </row>
    <row r="21" spans="2:9" ht="16.5" thickTop="1" thickBot="1" x14ac:dyDescent="0.25">
      <c r="B21" s="16">
        <v>7</v>
      </c>
      <c r="C21" s="17"/>
      <c r="D21" s="74"/>
      <c r="E21" s="18"/>
      <c r="F21" s="18"/>
      <c r="G21" s="18"/>
      <c r="H21" s="18">
        <f t="shared" si="0"/>
        <v>0</v>
      </c>
      <c r="I21" s="54"/>
    </row>
    <row r="22" spans="2:9" ht="16.5" thickTop="1" thickBot="1" x14ac:dyDescent="0.25">
      <c r="B22" s="16">
        <v>8</v>
      </c>
      <c r="C22" s="17"/>
      <c r="D22" s="74"/>
      <c r="E22" s="18"/>
      <c r="F22" s="18"/>
      <c r="G22" s="18"/>
      <c r="H22" s="18">
        <f t="shared" si="0"/>
        <v>0</v>
      </c>
      <c r="I22" s="54"/>
    </row>
    <row r="23" spans="2:9" ht="16.5" thickTop="1" thickBot="1" x14ac:dyDescent="0.25">
      <c r="B23" s="16">
        <v>9</v>
      </c>
      <c r="C23" s="17"/>
      <c r="D23" s="74"/>
      <c r="E23" s="18"/>
      <c r="F23" s="18"/>
      <c r="G23" s="18"/>
      <c r="H23" s="23">
        <f t="shared" si="0"/>
        <v>0</v>
      </c>
      <c r="I23" s="54"/>
    </row>
    <row r="24" spans="2:9" ht="16.5" thickTop="1" thickBot="1" x14ac:dyDescent="0.25">
      <c r="B24" s="16">
        <v>10</v>
      </c>
      <c r="C24" s="17"/>
      <c r="D24" s="74"/>
      <c r="E24" s="18"/>
      <c r="F24" s="18"/>
      <c r="G24" s="18"/>
      <c r="H24" s="18">
        <f t="shared" si="0"/>
        <v>0</v>
      </c>
      <c r="I24" s="54"/>
    </row>
    <row r="25" spans="2:9" ht="16.5" thickTop="1" thickBot="1" x14ac:dyDescent="0.25">
      <c r="B25" s="16">
        <v>11</v>
      </c>
      <c r="C25" s="17"/>
      <c r="D25" s="74"/>
      <c r="E25" s="18"/>
      <c r="F25" s="18"/>
      <c r="G25" s="18"/>
      <c r="H25" s="18">
        <f t="shared" si="0"/>
        <v>0</v>
      </c>
      <c r="I25" s="54"/>
    </row>
    <row r="26" spans="2:9" ht="16.5" thickTop="1" thickBot="1" x14ac:dyDescent="0.25">
      <c r="B26" s="16">
        <v>12</v>
      </c>
      <c r="C26" s="17"/>
      <c r="D26" s="74"/>
      <c r="E26" s="18"/>
      <c r="F26" s="18"/>
      <c r="G26" s="18"/>
      <c r="H26" s="18">
        <f t="shared" si="0"/>
        <v>0</v>
      </c>
      <c r="I26" s="54"/>
    </row>
    <row r="27" spans="2:9" ht="16.5" thickTop="1" thickBot="1" x14ac:dyDescent="0.25">
      <c r="B27" s="16">
        <v>13</v>
      </c>
      <c r="C27" s="17"/>
      <c r="D27" s="74"/>
      <c r="E27" s="18"/>
      <c r="F27" s="18"/>
      <c r="G27" s="18"/>
      <c r="H27" s="18">
        <f t="shared" si="0"/>
        <v>0</v>
      </c>
      <c r="I27" s="54"/>
    </row>
    <row r="28" spans="2:9" ht="16.5" thickTop="1" thickBot="1" x14ac:dyDescent="0.25">
      <c r="B28" s="16">
        <v>14</v>
      </c>
      <c r="C28" s="17"/>
      <c r="D28" s="74"/>
      <c r="E28" s="18"/>
      <c r="F28" s="18"/>
      <c r="G28" s="18"/>
      <c r="H28" s="18">
        <f t="shared" si="0"/>
        <v>0</v>
      </c>
      <c r="I28" s="54"/>
    </row>
    <row r="29" spans="2:9" ht="16.5" thickTop="1" thickBot="1" x14ac:dyDescent="0.25">
      <c r="B29" s="16">
        <v>15</v>
      </c>
      <c r="C29" s="17"/>
      <c r="D29" s="74"/>
      <c r="E29" s="18"/>
      <c r="F29" s="18"/>
      <c r="G29" s="18"/>
      <c r="H29" s="18">
        <f t="shared" si="0"/>
        <v>0</v>
      </c>
      <c r="I29" s="54"/>
    </row>
    <row r="30" spans="2:9" ht="16.5" thickTop="1" thickBot="1" x14ac:dyDescent="0.25">
      <c r="B30" s="16">
        <v>16</v>
      </c>
      <c r="C30" s="17"/>
      <c r="D30" s="74"/>
      <c r="E30" s="18"/>
      <c r="F30" s="18"/>
      <c r="G30" s="18"/>
      <c r="H30" s="18">
        <f t="shared" si="0"/>
        <v>0</v>
      </c>
      <c r="I30" s="54"/>
    </row>
    <row r="31" spans="2:9" ht="16.5" thickTop="1" thickBot="1" x14ac:dyDescent="0.25">
      <c r="B31" s="16">
        <v>17</v>
      </c>
      <c r="C31" s="17"/>
      <c r="D31" s="74"/>
      <c r="E31" s="18"/>
      <c r="F31" s="18"/>
      <c r="G31" s="18"/>
      <c r="H31" s="18">
        <f t="shared" si="0"/>
        <v>0</v>
      </c>
      <c r="I31" s="54"/>
    </row>
    <row r="32" spans="2:9" ht="16.5" thickTop="1" thickBot="1" x14ac:dyDescent="0.25">
      <c r="B32" s="16">
        <v>18</v>
      </c>
      <c r="C32" s="17"/>
      <c r="D32" s="74"/>
      <c r="E32" s="18"/>
      <c r="F32" s="18"/>
      <c r="G32" s="18"/>
      <c r="H32" s="18">
        <f t="shared" si="0"/>
        <v>0</v>
      </c>
      <c r="I32" s="54"/>
    </row>
    <row r="33" spans="2:9" ht="16.5" thickTop="1" thickBot="1" x14ac:dyDescent="0.25">
      <c r="B33" s="16">
        <v>19</v>
      </c>
      <c r="C33" s="17"/>
      <c r="D33" s="74"/>
      <c r="E33" s="18"/>
      <c r="F33" s="18"/>
      <c r="G33" s="18"/>
      <c r="H33" s="18">
        <f t="shared" si="0"/>
        <v>0</v>
      </c>
      <c r="I33" s="54"/>
    </row>
    <row r="34" spans="2:9" ht="16.5" thickTop="1" thickBot="1" x14ac:dyDescent="0.25">
      <c r="B34" s="16">
        <v>20</v>
      </c>
      <c r="C34" s="17"/>
      <c r="D34" s="74"/>
      <c r="E34" s="18"/>
      <c r="F34" s="18"/>
      <c r="G34" s="18"/>
      <c r="H34" s="18">
        <f t="shared" si="0"/>
        <v>0</v>
      </c>
      <c r="I34" s="54"/>
    </row>
    <row r="35" spans="2:9" ht="16.5" thickTop="1" thickBot="1" x14ac:dyDescent="0.25">
      <c r="B35" s="16">
        <v>21</v>
      </c>
      <c r="C35" s="17"/>
      <c r="D35" s="74"/>
      <c r="E35" s="18"/>
      <c r="F35" s="18"/>
      <c r="G35" s="18"/>
      <c r="H35" s="18">
        <f t="shared" si="0"/>
        <v>0</v>
      </c>
      <c r="I35" s="54"/>
    </row>
    <row r="36" spans="2:9" ht="16.5" thickTop="1" thickBot="1" x14ac:dyDescent="0.25">
      <c r="B36" s="16">
        <v>22</v>
      </c>
      <c r="C36" s="17"/>
      <c r="D36" s="74"/>
      <c r="E36" s="18"/>
      <c r="F36" s="18"/>
      <c r="G36" s="18"/>
      <c r="H36" s="18">
        <f t="shared" si="0"/>
        <v>0</v>
      </c>
      <c r="I36" s="54"/>
    </row>
    <row r="37" spans="2:9" ht="16.5" thickTop="1" thickBot="1" x14ac:dyDescent="0.25">
      <c r="B37" s="16">
        <v>23</v>
      </c>
      <c r="C37" s="17"/>
      <c r="D37" s="74"/>
      <c r="E37" s="18"/>
      <c r="F37" s="18"/>
      <c r="G37" s="18"/>
      <c r="H37" s="18">
        <f t="shared" si="0"/>
        <v>0</v>
      </c>
      <c r="I37" s="54"/>
    </row>
    <row r="38" spans="2:9" ht="16.5" thickTop="1" thickBot="1" x14ac:dyDescent="0.25">
      <c r="B38" s="16">
        <v>24</v>
      </c>
      <c r="C38" s="17"/>
      <c r="D38" s="76"/>
      <c r="E38" s="18"/>
      <c r="F38" s="18"/>
      <c r="G38" s="18"/>
      <c r="H38" s="18">
        <f t="shared" si="0"/>
        <v>0</v>
      </c>
      <c r="I38" s="54"/>
    </row>
    <row r="39" spans="2:9" ht="16.5" thickTop="1" thickBot="1" x14ac:dyDescent="0.25">
      <c r="B39" s="16">
        <v>25</v>
      </c>
      <c r="C39" s="24"/>
      <c r="D39" s="77"/>
      <c r="E39" s="25"/>
      <c r="F39" s="18"/>
      <c r="G39" s="18"/>
      <c r="H39" s="18">
        <f t="shared" si="0"/>
        <v>0</v>
      </c>
      <c r="I39" s="54"/>
    </row>
    <row r="40" spans="2:9" ht="16.5" thickTop="1" thickBot="1" x14ac:dyDescent="0.25">
      <c r="B40" s="16">
        <v>26</v>
      </c>
      <c r="C40" s="17"/>
      <c r="D40" s="78"/>
      <c r="E40" s="18"/>
      <c r="F40" s="18"/>
      <c r="G40" s="18"/>
      <c r="H40" s="18">
        <f t="shared" si="0"/>
        <v>0</v>
      </c>
      <c r="I40" s="54"/>
    </row>
    <row r="41" spans="2:9" ht="16.5" thickTop="1" thickBot="1" x14ac:dyDescent="0.25">
      <c r="B41" s="16">
        <v>27</v>
      </c>
      <c r="C41" s="17"/>
      <c r="D41" s="74"/>
      <c r="E41" s="18"/>
      <c r="F41" s="18"/>
      <c r="G41" s="18"/>
      <c r="H41" s="18">
        <f t="shared" si="0"/>
        <v>0</v>
      </c>
      <c r="I41" s="54"/>
    </row>
    <row r="42" spans="2:9" ht="16.5" thickTop="1" thickBot="1" x14ac:dyDescent="0.25">
      <c r="B42" s="16">
        <v>28</v>
      </c>
      <c r="C42" s="17"/>
      <c r="D42" s="74"/>
      <c r="E42" s="18"/>
      <c r="F42" s="18"/>
      <c r="G42" s="18"/>
      <c r="H42" s="18">
        <f t="shared" si="0"/>
        <v>0</v>
      </c>
      <c r="I42" s="54"/>
    </row>
    <row r="43" spans="2:9" ht="16.5" thickTop="1" thickBot="1" x14ac:dyDescent="0.25">
      <c r="B43" s="16">
        <v>29</v>
      </c>
      <c r="C43" s="17"/>
      <c r="D43" s="74"/>
      <c r="E43" s="18"/>
      <c r="F43" s="18"/>
      <c r="G43" s="18"/>
      <c r="H43" s="18">
        <f t="shared" si="0"/>
        <v>0</v>
      </c>
      <c r="I43" s="54"/>
    </row>
    <row r="44" spans="2:9" ht="16.5" thickTop="1" thickBot="1" x14ac:dyDescent="0.25">
      <c r="B44" s="16">
        <v>30</v>
      </c>
      <c r="C44" s="17"/>
      <c r="D44" s="74"/>
      <c r="E44" s="18"/>
      <c r="F44" s="18"/>
      <c r="G44" s="18"/>
      <c r="H44" s="18">
        <f t="shared" si="0"/>
        <v>0</v>
      </c>
      <c r="I44" s="54"/>
    </row>
    <row r="45" spans="2:9" ht="21.75" thickTop="1" thickBot="1" x14ac:dyDescent="0.25">
      <c r="B45" s="123" t="s">
        <v>138</v>
      </c>
      <c r="C45" s="124"/>
      <c r="D45" s="125"/>
      <c r="E45" s="26">
        <f>SUM(E15:E44)</f>
        <v>5650</v>
      </c>
      <c r="F45" s="27"/>
      <c r="G45" s="26">
        <f>SUM(G15:G44)</f>
        <v>3500</v>
      </c>
      <c r="H45" s="27"/>
      <c r="I45" s="54"/>
    </row>
    <row r="46" spans="2:9" ht="15.75" thickTop="1" x14ac:dyDescent="0.2"/>
    <row r="47" spans="2:9" x14ac:dyDescent="0.2">
      <c r="B47" s="120" t="s">
        <v>139</v>
      </c>
      <c r="C47" s="120"/>
      <c r="E47" s="121" t="s">
        <v>140</v>
      </c>
      <c r="F47" s="121"/>
      <c r="G47" s="121"/>
      <c r="H47" s="121"/>
      <c r="I47" s="121"/>
    </row>
    <row r="48" spans="2:9" x14ac:dyDescent="0.2">
      <c r="B48" s="120" t="s">
        <v>141</v>
      </c>
      <c r="C48" s="120"/>
      <c r="E48" s="121" t="s">
        <v>142</v>
      </c>
      <c r="F48" s="121"/>
      <c r="G48" s="121"/>
      <c r="H48" s="121"/>
      <c r="I48" s="121"/>
    </row>
    <row r="49" spans="2:9" x14ac:dyDescent="0.2">
      <c r="B49" s="120" t="s">
        <v>143</v>
      </c>
      <c r="C49" s="120"/>
      <c r="E49" s="121" t="s">
        <v>151</v>
      </c>
      <c r="F49" s="121"/>
      <c r="G49" s="121"/>
      <c r="H49" s="121"/>
      <c r="I49" s="121"/>
    </row>
    <row r="50" spans="2:9" x14ac:dyDescent="0.2">
      <c r="B50" s="28"/>
      <c r="C50" s="29"/>
    </row>
    <row r="51" spans="2:9" x14ac:dyDescent="0.2">
      <c r="B51" s="28"/>
      <c r="C51" s="29"/>
    </row>
    <row r="52" spans="2:9" x14ac:dyDescent="0.2">
      <c r="B52" s="28"/>
      <c r="C52" s="29"/>
    </row>
    <row r="53" spans="2:9" x14ac:dyDescent="0.2">
      <c r="B53" s="28"/>
      <c r="C53" s="29"/>
    </row>
    <row r="54" spans="2:9" x14ac:dyDescent="0.2">
      <c r="B54" s="28"/>
      <c r="C54" s="29"/>
    </row>
    <row r="55" spans="2:9" x14ac:dyDescent="0.2">
      <c r="B55" s="28"/>
      <c r="C55" s="29"/>
    </row>
    <row r="56" spans="2:9" x14ac:dyDescent="0.2">
      <c r="B56" s="28"/>
      <c r="C56" s="29"/>
    </row>
  </sheetData>
  <mergeCells count="14">
    <mergeCell ref="B49:C49"/>
    <mergeCell ref="E49:I49"/>
    <mergeCell ref="B3:D4"/>
    <mergeCell ref="G6:H6"/>
    <mergeCell ref="G7:H7"/>
    <mergeCell ref="G9:H9"/>
    <mergeCell ref="G10:H10"/>
    <mergeCell ref="B47:C47"/>
    <mergeCell ref="E47:I47"/>
    <mergeCell ref="E3:I4"/>
    <mergeCell ref="G11:H11"/>
    <mergeCell ref="B45:D45"/>
    <mergeCell ref="B48:C48"/>
    <mergeCell ref="E48:I48"/>
  </mergeCells>
  <pageMargins left="0.7" right="0.7" top="0.75" bottom="0.75" header="0.3" footer="0.3"/>
</worksheet>
</file>

<file path=xl/worksheets/sheet6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I56"/>
  <sheetViews>
    <sheetView rightToLeft="1" workbookViewId="0">
      <selection activeCell="G7" sqref="G7"/>
    </sheetView>
  </sheetViews>
  <sheetFormatPr defaultRowHeight="15" x14ac:dyDescent="0.2"/>
  <cols>
    <col min="1" max="1" width="15.5" style="8" customWidth="1"/>
    <col min="2" max="2" width="17.125" style="8" customWidth="1"/>
    <col min="3" max="3" width="25.5" style="9" customWidth="1"/>
    <col min="4" max="4" width="15.75" style="70" customWidth="1"/>
    <col min="5" max="6" width="13.375" style="8" customWidth="1"/>
    <col min="7" max="8" width="13.5" style="8" customWidth="1"/>
    <col min="9" max="9" width="9" style="50"/>
    <col min="10" max="16384" width="9" style="8"/>
  </cols>
  <sheetData>
    <row r="2" spans="2:9" s="6" customFormat="1" ht="14.25" customHeight="1" x14ac:dyDescent="0.2">
      <c r="C2" s="7"/>
      <c r="D2" s="69"/>
      <c r="I2" s="51"/>
    </row>
    <row r="3" spans="2:9" s="1" customFormat="1" ht="17.25" customHeight="1" x14ac:dyDescent="0.2">
      <c r="B3" s="127" t="s">
        <v>121</v>
      </c>
      <c r="C3" s="128"/>
      <c r="D3" s="128"/>
      <c r="E3" s="126" t="s">
        <v>122</v>
      </c>
      <c r="F3" s="126"/>
      <c r="G3" s="126"/>
      <c r="H3" s="126"/>
      <c r="I3" s="126"/>
    </row>
    <row r="4" spans="2:9" s="6" customFormat="1" ht="18" customHeight="1" x14ac:dyDescent="0.2">
      <c r="B4" s="128"/>
      <c r="C4" s="128"/>
      <c r="D4" s="128"/>
      <c r="E4" s="126"/>
      <c r="F4" s="126"/>
      <c r="G4" s="126"/>
      <c r="H4" s="126"/>
      <c r="I4" s="126"/>
    </row>
    <row r="5" spans="2:9" ht="15.75" thickBot="1" x14ac:dyDescent="0.25"/>
    <row r="6" spans="2:9" ht="17.25" thickTop="1" thickBot="1" x14ac:dyDescent="0.25">
      <c r="G6" s="129" t="s">
        <v>123</v>
      </c>
      <c r="H6" s="130"/>
    </row>
    <row r="7" spans="2:9" s="10" customFormat="1" ht="19.5" thickTop="1" thickBot="1" x14ac:dyDescent="0.25">
      <c r="C7" s="11"/>
      <c r="D7" s="71" t="s">
        <v>124</v>
      </c>
      <c r="G7" s="131">
        <v>55</v>
      </c>
      <c r="H7" s="132"/>
      <c r="I7" s="52"/>
    </row>
    <row r="8" spans="2:9" s="10" customFormat="1" ht="18.75" thickTop="1" x14ac:dyDescent="0.2">
      <c r="B8" s="8"/>
      <c r="C8" s="11"/>
      <c r="D8" s="72"/>
      <c r="E8" s="8"/>
      <c r="F8" s="8"/>
      <c r="I8" s="52"/>
    </row>
    <row r="9" spans="2:9" s="10" customFormat="1" ht="18" x14ac:dyDescent="0.2">
      <c r="B9" s="10" t="s">
        <v>125</v>
      </c>
      <c r="C9" s="11" t="str">
        <f>IFERROR(VLOOKUP(G7,'[1]البيانات '!$A$3:$B$102,2,0),"")</f>
        <v>مصطفي الفخراني</v>
      </c>
      <c r="D9" s="72"/>
      <c r="E9" s="10" t="s">
        <v>126</v>
      </c>
      <c r="G9" s="133">
        <f>IFERROR(VLOOKUP(G7,'البيانات '!A3:C78,3,0),"")</f>
        <v>0</v>
      </c>
      <c r="H9" s="133"/>
      <c r="I9" s="52"/>
    </row>
    <row r="10" spans="2:9" ht="18" x14ac:dyDescent="0.2">
      <c r="B10" s="13" t="s">
        <v>127</v>
      </c>
      <c r="E10" s="10" t="s">
        <v>128</v>
      </c>
      <c r="F10" s="10"/>
      <c r="G10" s="134"/>
      <c r="H10" s="134"/>
      <c r="I10" s="52"/>
    </row>
    <row r="11" spans="2:9" ht="20.25" x14ac:dyDescent="0.2">
      <c r="B11" s="14" t="s">
        <v>129</v>
      </c>
      <c r="C11" s="15" t="str">
        <f>IFERROR(VLOOKUP(G7,'البيانات '!A3:D78,4,0),"")</f>
        <v>مركز بدر</v>
      </c>
      <c r="E11" s="10" t="s">
        <v>130</v>
      </c>
      <c r="F11" s="10"/>
      <c r="G11" s="122" t="str">
        <f>IFERROR(VLOOKUP(G7,'[1]البيانات '!$A$3:$E$102,5,0),"")</f>
        <v>محمد عبدالشفيع</v>
      </c>
      <c r="H11" s="122"/>
    </row>
    <row r="13" spans="2:9" ht="15.75" thickBot="1" x14ac:dyDescent="0.25"/>
    <row r="14" spans="2:9" ht="19.5" thickTop="1" thickBot="1" x14ac:dyDescent="0.25">
      <c r="B14" s="2" t="s">
        <v>131</v>
      </c>
      <c r="C14" s="3" t="s">
        <v>132</v>
      </c>
      <c r="D14" s="73" t="s">
        <v>133</v>
      </c>
      <c r="E14" s="2" t="s">
        <v>134</v>
      </c>
      <c r="F14" s="2" t="s">
        <v>146</v>
      </c>
      <c r="G14" s="2" t="s">
        <v>135</v>
      </c>
      <c r="H14" s="2" t="s">
        <v>136</v>
      </c>
      <c r="I14" s="53" t="s">
        <v>137</v>
      </c>
    </row>
    <row r="15" spans="2:9" ht="16.5" thickTop="1" thickBot="1" x14ac:dyDescent="0.25">
      <c r="B15" s="16">
        <v>1</v>
      </c>
      <c r="C15" s="17">
        <v>43255</v>
      </c>
      <c r="D15" s="74">
        <v>5443</v>
      </c>
      <c r="E15" s="18">
        <v>1500</v>
      </c>
      <c r="F15" s="18">
        <v>2695</v>
      </c>
      <c r="G15" s="18">
        <v>500</v>
      </c>
      <c r="H15" s="18">
        <f>E15+F15-G15</f>
        <v>3695</v>
      </c>
      <c r="I15" s="54"/>
    </row>
    <row r="16" spans="2:9" ht="16.5" thickTop="1" thickBot="1" x14ac:dyDescent="0.25">
      <c r="B16" s="16">
        <v>2</v>
      </c>
      <c r="C16" s="17">
        <v>43290</v>
      </c>
      <c r="D16" s="74">
        <v>1040</v>
      </c>
      <c r="E16" s="32">
        <v>0</v>
      </c>
      <c r="F16" s="18">
        <v>3695</v>
      </c>
      <c r="G16" s="18">
        <v>500</v>
      </c>
      <c r="H16" s="18">
        <f t="shared" ref="H16:H44" si="0">E16+F16-G16</f>
        <v>3195</v>
      </c>
      <c r="I16" s="54"/>
    </row>
    <row r="17" spans="2:9" ht="16.5" thickTop="1" thickBot="1" x14ac:dyDescent="0.25">
      <c r="B17" s="16">
        <v>3</v>
      </c>
      <c r="C17" s="17">
        <v>43311</v>
      </c>
      <c r="D17" s="74">
        <v>18</v>
      </c>
      <c r="E17" s="33">
        <v>0</v>
      </c>
      <c r="F17" s="18">
        <v>3195</v>
      </c>
      <c r="G17" s="18">
        <v>500</v>
      </c>
      <c r="H17" s="18">
        <f t="shared" si="0"/>
        <v>2695</v>
      </c>
      <c r="I17" s="54"/>
    </row>
    <row r="18" spans="2:9" ht="16.5" thickTop="1" thickBot="1" x14ac:dyDescent="0.25">
      <c r="B18" s="16">
        <v>4</v>
      </c>
      <c r="C18" s="17">
        <v>43325</v>
      </c>
      <c r="D18" s="75">
        <v>38</v>
      </c>
      <c r="E18" s="98">
        <v>0</v>
      </c>
      <c r="F18" s="21">
        <v>2695</v>
      </c>
      <c r="G18" s="18">
        <v>500</v>
      </c>
      <c r="H18" s="18">
        <f t="shared" si="0"/>
        <v>2195</v>
      </c>
      <c r="I18" s="54"/>
    </row>
    <row r="19" spans="2:9" ht="16.5" thickTop="1" thickBot="1" x14ac:dyDescent="0.25">
      <c r="B19" s="16">
        <v>5</v>
      </c>
      <c r="C19" s="17">
        <v>43358</v>
      </c>
      <c r="D19" s="74">
        <v>88</v>
      </c>
      <c r="E19" s="34">
        <v>0</v>
      </c>
      <c r="F19" s="18">
        <v>2195</v>
      </c>
      <c r="G19" s="18">
        <v>500</v>
      </c>
      <c r="H19" s="18">
        <f t="shared" si="0"/>
        <v>1695</v>
      </c>
      <c r="I19" s="54"/>
    </row>
    <row r="20" spans="2:9" ht="16.5" thickTop="1" thickBot="1" x14ac:dyDescent="0.25">
      <c r="B20" s="16">
        <v>6</v>
      </c>
      <c r="C20" s="17">
        <v>43369</v>
      </c>
      <c r="D20" s="74">
        <v>45</v>
      </c>
      <c r="E20" s="18">
        <v>6250</v>
      </c>
      <c r="F20" s="18">
        <v>1695</v>
      </c>
      <c r="G20" s="32">
        <v>0</v>
      </c>
      <c r="H20" s="18">
        <f t="shared" si="0"/>
        <v>7945</v>
      </c>
      <c r="I20" s="54"/>
    </row>
    <row r="21" spans="2:9" ht="16.5" thickTop="1" thickBot="1" x14ac:dyDescent="0.25">
      <c r="B21" s="16">
        <v>7</v>
      </c>
      <c r="C21" s="17"/>
      <c r="D21" s="74"/>
      <c r="E21" s="18"/>
      <c r="F21" s="18"/>
      <c r="G21" s="18"/>
      <c r="H21" s="18">
        <f t="shared" si="0"/>
        <v>0</v>
      </c>
      <c r="I21" s="54"/>
    </row>
    <row r="22" spans="2:9" ht="16.5" thickTop="1" thickBot="1" x14ac:dyDescent="0.25">
      <c r="B22" s="16">
        <v>8</v>
      </c>
      <c r="C22" s="17"/>
      <c r="D22" s="74"/>
      <c r="E22" s="18"/>
      <c r="F22" s="18"/>
      <c r="G22" s="18"/>
      <c r="H22" s="18">
        <f t="shared" si="0"/>
        <v>0</v>
      </c>
      <c r="I22" s="54"/>
    </row>
    <row r="23" spans="2:9" ht="16.5" thickTop="1" thickBot="1" x14ac:dyDescent="0.25">
      <c r="B23" s="16">
        <v>9</v>
      </c>
      <c r="C23" s="17"/>
      <c r="D23" s="74"/>
      <c r="E23" s="18"/>
      <c r="F23" s="18"/>
      <c r="G23" s="18"/>
      <c r="H23" s="23">
        <f t="shared" si="0"/>
        <v>0</v>
      </c>
      <c r="I23" s="54"/>
    </row>
    <row r="24" spans="2:9" ht="16.5" thickTop="1" thickBot="1" x14ac:dyDescent="0.25">
      <c r="B24" s="16">
        <v>10</v>
      </c>
      <c r="C24" s="17"/>
      <c r="D24" s="74"/>
      <c r="E24" s="18"/>
      <c r="F24" s="18"/>
      <c r="G24" s="18"/>
      <c r="H24" s="18">
        <f t="shared" si="0"/>
        <v>0</v>
      </c>
      <c r="I24" s="54"/>
    </row>
    <row r="25" spans="2:9" ht="16.5" thickTop="1" thickBot="1" x14ac:dyDescent="0.25">
      <c r="B25" s="16">
        <v>11</v>
      </c>
      <c r="C25" s="17"/>
      <c r="D25" s="74"/>
      <c r="E25" s="18"/>
      <c r="F25" s="18"/>
      <c r="G25" s="18"/>
      <c r="H25" s="18">
        <f t="shared" si="0"/>
        <v>0</v>
      </c>
      <c r="I25" s="54"/>
    </row>
    <row r="26" spans="2:9" ht="16.5" thickTop="1" thickBot="1" x14ac:dyDescent="0.25">
      <c r="B26" s="16">
        <v>12</v>
      </c>
      <c r="C26" s="17"/>
      <c r="D26" s="74"/>
      <c r="E26" s="18"/>
      <c r="F26" s="18"/>
      <c r="G26" s="18"/>
      <c r="H26" s="18">
        <f t="shared" si="0"/>
        <v>0</v>
      </c>
      <c r="I26" s="54"/>
    </row>
    <row r="27" spans="2:9" ht="16.5" thickTop="1" thickBot="1" x14ac:dyDescent="0.25">
      <c r="B27" s="16">
        <v>13</v>
      </c>
      <c r="C27" s="17"/>
      <c r="D27" s="74"/>
      <c r="E27" s="18"/>
      <c r="F27" s="18"/>
      <c r="G27" s="18"/>
      <c r="H27" s="18">
        <f t="shared" si="0"/>
        <v>0</v>
      </c>
      <c r="I27" s="54"/>
    </row>
    <row r="28" spans="2:9" ht="16.5" thickTop="1" thickBot="1" x14ac:dyDescent="0.25">
      <c r="B28" s="16">
        <v>14</v>
      </c>
      <c r="C28" s="17"/>
      <c r="D28" s="74"/>
      <c r="E28" s="18"/>
      <c r="F28" s="18"/>
      <c r="G28" s="18"/>
      <c r="H28" s="18">
        <f t="shared" si="0"/>
        <v>0</v>
      </c>
      <c r="I28" s="54"/>
    </row>
    <row r="29" spans="2:9" ht="16.5" thickTop="1" thickBot="1" x14ac:dyDescent="0.25">
      <c r="B29" s="16">
        <v>15</v>
      </c>
      <c r="C29" s="17"/>
      <c r="D29" s="74"/>
      <c r="E29" s="18"/>
      <c r="F29" s="18"/>
      <c r="G29" s="18"/>
      <c r="H29" s="18">
        <f t="shared" si="0"/>
        <v>0</v>
      </c>
      <c r="I29" s="54"/>
    </row>
    <row r="30" spans="2:9" ht="16.5" thickTop="1" thickBot="1" x14ac:dyDescent="0.25">
      <c r="B30" s="16">
        <v>16</v>
      </c>
      <c r="C30" s="17"/>
      <c r="D30" s="74"/>
      <c r="E30" s="18"/>
      <c r="F30" s="18"/>
      <c r="G30" s="18"/>
      <c r="H30" s="18">
        <f t="shared" si="0"/>
        <v>0</v>
      </c>
      <c r="I30" s="54"/>
    </row>
    <row r="31" spans="2:9" ht="16.5" thickTop="1" thickBot="1" x14ac:dyDescent="0.25">
      <c r="B31" s="16">
        <v>17</v>
      </c>
      <c r="C31" s="17"/>
      <c r="D31" s="74"/>
      <c r="E31" s="18"/>
      <c r="F31" s="18"/>
      <c r="G31" s="18"/>
      <c r="H31" s="18">
        <f t="shared" si="0"/>
        <v>0</v>
      </c>
      <c r="I31" s="54"/>
    </row>
    <row r="32" spans="2:9" ht="16.5" thickTop="1" thickBot="1" x14ac:dyDescent="0.25">
      <c r="B32" s="16">
        <v>18</v>
      </c>
      <c r="C32" s="17"/>
      <c r="D32" s="74"/>
      <c r="E32" s="18"/>
      <c r="F32" s="18"/>
      <c r="G32" s="18"/>
      <c r="H32" s="18">
        <f t="shared" si="0"/>
        <v>0</v>
      </c>
      <c r="I32" s="54"/>
    </row>
    <row r="33" spans="2:9" ht="16.5" thickTop="1" thickBot="1" x14ac:dyDescent="0.25">
      <c r="B33" s="16">
        <v>19</v>
      </c>
      <c r="C33" s="17"/>
      <c r="D33" s="74"/>
      <c r="E33" s="18"/>
      <c r="F33" s="18"/>
      <c r="G33" s="18"/>
      <c r="H33" s="18">
        <f t="shared" si="0"/>
        <v>0</v>
      </c>
      <c r="I33" s="54"/>
    </row>
    <row r="34" spans="2:9" ht="16.5" thickTop="1" thickBot="1" x14ac:dyDescent="0.25">
      <c r="B34" s="16">
        <v>20</v>
      </c>
      <c r="C34" s="17"/>
      <c r="D34" s="74"/>
      <c r="E34" s="18"/>
      <c r="F34" s="18"/>
      <c r="G34" s="18"/>
      <c r="H34" s="18">
        <f t="shared" si="0"/>
        <v>0</v>
      </c>
      <c r="I34" s="54"/>
    </row>
    <row r="35" spans="2:9" ht="16.5" thickTop="1" thickBot="1" x14ac:dyDescent="0.25">
      <c r="B35" s="16">
        <v>21</v>
      </c>
      <c r="C35" s="17"/>
      <c r="D35" s="74"/>
      <c r="E35" s="18"/>
      <c r="F35" s="18"/>
      <c r="G35" s="18"/>
      <c r="H35" s="18">
        <f t="shared" si="0"/>
        <v>0</v>
      </c>
      <c r="I35" s="54"/>
    </row>
    <row r="36" spans="2:9" ht="16.5" thickTop="1" thickBot="1" x14ac:dyDescent="0.25">
      <c r="B36" s="16">
        <v>22</v>
      </c>
      <c r="C36" s="17"/>
      <c r="D36" s="74"/>
      <c r="E36" s="18"/>
      <c r="F36" s="18"/>
      <c r="G36" s="18"/>
      <c r="H36" s="18">
        <f t="shared" si="0"/>
        <v>0</v>
      </c>
      <c r="I36" s="54"/>
    </row>
    <row r="37" spans="2:9" ht="16.5" thickTop="1" thickBot="1" x14ac:dyDescent="0.25">
      <c r="B37" s="16">
        <v>23</v>
      </c>
      <c r="C37" s="17"/>
      <c r="D37" s="74"/>
      <c r="E37" s="18"/>
      <c r="F37" s="18"/>
      <c r="G37" s="18"/>
      <c r="H37" s="18">
        <f t="shared" si="0"/>
        <v>0</v>
      </c>
      <c r="I37" s="54"/>
    </row>
    <row r="38" spans="2:9" ht="16.5" thickTop="1" thickBot="1" x14ac:dyDescent="0.25">
      <c r="B38" s="16">
        <v>24</v>
      </c>
      <c r="C38" s="17"/>
      <c r="D38" s="76"/>
      <c r="E38" s="18"/>
      <c r="F38" s="18"/>
      <c r="G38" s="18"/>
      <c r="H38" s="18">
        <f t="shared" si="0"/>
        <v>0</v>
      </c>
      <c r="I38" s="54"/>
    </row>
    <row r="39" spans="2:9" ht="16.5" thickTop="1" thickBot="1" x14ac:dyDescent="0.25">
      <c r="B39" s="16">
        <v>25</v>
      </c>
      <c r="C39" s="24"/>
      <c r="D39" s="77"/>
      <c r="E39" s="25"/>
      <c r="F39" s="18"/>
      <c r="G39" s="18"/>
      <c r="H39" s="18">
        <f t="shared" si="0"/>
        <v>0</v>
      </c>
      <c r="I39" s="54"/>
    </row>
    <row r="40" spans="2:9" ht="16.5" thickTop="1" thickBot="1" x14ac:dyDescent="0.25">
      <c r="B40" s="16">
        <v>26</v>
      </c>
      <c r="C40" s="17"/>
      <c r="D40" s="78"/>
      <c r="E40" s="18"/>
      <c r="F40" s="18"/>
      <c r="G40" s="18"/>
      <c r="H40" s="18">
        <f t="shared" si="0"/>
        <v>0</v>
      </c>
      <c r="I40" s="54"/>
    </row>
    <row r="41" spans="2:9" ht="16.5" thickTop="1" thickBot="1" x14ac:dyDescent="0.25">
      <c r="B41" s="16">
        <v>27</v>
      </c>
      <c r="C41" s="17"/>
      <c r="D41" s="74"/>
      <c r="E41" s="18"/>
      <c r="F41" s="18"/>
      <c r="G41" s="18"/>
      <c r="H41" s="18">
        <f t="shared" si="0"/>
        <v>0</v>
      </c>
      <c r="I41" s="54"/>
    </row>
    <row r="42" spans="2:9" ht="16.5" thickTop="1" thickBot="1" x14ac:dyDescent="0.25">
      <c r="B42" s="16">
        <v>28</v>
      </c>
      <c r="C42" s="17"/>
      <c r="D42" s="74"/>
      <c r="E42" s="18"/>
      <c r="F42" s="18"/>
      <c r="G42" s="18"/>
      <c r="H42" s="18">
        <f t="shared" si="0"/>
        <v>0</v>
      </c>
      <c r="I42" s="54"/>
    </row>
    <row r="43" spans="2:9" ht="16.5" thickTop="1" thickBot="1" x14ac:dyDescent="0.25">
      <c r="B43" s="16">
        <v>29</v>
      </c>
      <c r="C43" s="17"/>
      <c r="D43" s="74"/>
      <c r="E43" s="18"/>
      <c r="F43" s="18"/>
      <c r="G43" s="18"/>
      <c r="H43" s="18">
        <f t="shared" si="0"/>
        <v>0</v>
      </c>
      <c r="I43" s="54"/>
    </row>
    <row r="44" spans="2:9" ht="16.5" thickTop="1" thickBot="1" x14ac:dyDescent="0.25">
      <c r="B44" s="16">
        <v>30</v>
      </c>
      <c r="C44" s="17"/>
      <c r="D44" s="74"/>
      <c r="E44" s="18"/>
      <c r="F44" s="18"/>
      <c r="G44" s="18"/>
      <c r="H44" s="18">
        <f t="shared" si="0"/>
        <v>0</v>
      </c>
      <c r="I44" s="54"/>
    </row>
    <row r="45" spans="2:9" ht="21.75" thickTop="1" thickBot="1" x14ac:dyDescent="0.25">
      <c r="B45" s="123" t="s">
        <v>138</v>
      </c>
      <c r="C45" s="124"/>
      <c r="D45" s="125"/>
      <c r="E45" s="26">
        <f>SUM(E15:E44)</f>
        <v>7750</v>
      </c>
      <c r="F45" s="27"/>
      <c r="G45" s="26">
        <f>SUM(G15:G44)</f>
        <v>2500</v>
      </c>
      <c r="H45" s="27"/>
      <c r="I45" s="54"/>
    </row>
    <row r="46" spans="2:9" ht="15.75" thickTop="1" x14ac:dyDescent="0.2"/>
    <row r="47" spans="2:9" x14ac:dyDescent="0.2">
      <c r="B47" s="120" t="s">
        <v>139</v>
      </c>
      <c r="C47" s="120"/>
      <c r="E47" s="121" t="s">
        <v>140</v>
      </c>
      <c r="F47" s="121"/>
      <c r="G47" s="121"/>
      <c r="H47" s="121"/>
      <c r="I47" s="121"/>
    </row>
    <row r="48" spans="2:9" x14ac:dyDescent="0.2">
      <c r="B48" s="120" t="s">
        <v>141</v>
      </c>
      <c r="C48" s="120"/>
      <c r="E48" s="121" t="s">
        <v>142</v>
      </c>
      <c r="F48" s="121"/>
      <c r="G48" s="121"/>
      <c r="H48" s="121"/>
      <c r="I48" s="121"/>
    </row>
    <row r="49" spans="2:9" x14ac:dyDescent="0.2">
      <c r="B49" s="120" t="s">
        <v>143</v>
      </c>
      <c r="C49" s="120"/>
      <c r="E49" s="121" t="s">
        <v>151</v>
      </c>
      <c r="F49" s="121"/>
      <c r="G49" s="121"/>
      <c r="H49" s="121"/>
      <c r="I49" s="121"/>
    </row>
    <row r="50" spans="2:9" x14ac:dyDescent="0.2">
      <c r="B50" s="28"/>
      <c r="C50" s="29"/>
    </row>
    <row r="51" spans="2:9" x14ac:dyDescent="0.2">
      <c r="B51" s="28"/>
      <c r="C51" s="29"/>
    </row>
    <row r="52" spans="2:9" x14ac:dyDescent="0.2">
      <c r="B52" s="28"/>
      <c r="C52" s="29"/>
    </row>
    <row r="53" spans="2:9" x14ac:dyDescent="0.2">
      <c r="B53" s="28"/>
      <c r="C53" s="29"/>
    </row>
    <row r="54" spans="2:9" x14ac:dyDescent="0.2">
      <c r="B54" s="28"/>
      <c r="C54" s="29"/>
    </row>
    <row r="55" spans="2:9" x14ac:dyDescent="0.2">
      <c r="B55" s="28"/>
      <c r="C55" s="29"/>
    </row>
    <row r="56" spans="2:9" x14ac:dyDescent="0.2">
      <c r="B56" s="28"/>
      <c r="C56" s="29"/>
    </row>
  </sheetData>
  <mergeCells count="14">
    <mergeCell ref="B49:C49"/>
    <mergeCell ref="E49:I49"/>
    <mergeCell ref="B3:D4"/>
    <mergeCell ref="G6:H6"/>
    <mergeCell ref="G7:H7"/>
    <mergeCell ref="G9:H9"/>
    <mergeCell ref="G10:H10"/>
    <mergeCell ref="B47:C47"/>
    <mergeCell ref="E47:I47"/>
    <mergeCell ref="E3:I4"/>
    <mergeCell ref="G11:H11"/>
    <mergeCell ref="B45:D45"/>
    <mergeCell ref="B48:C48"/>
    <mergeCell ref="E48:I48"/>
  </mergeCells>
  <pageMargins left="0.7" right="0.7" top="0.75" bottom="0.75" header="0.3" footer="0.3"/>
</worksheet>
</file>

<file path=xl/worksheets/sheet6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I56"/>
  <sheetViews>
    <sheetView rightToLeft="1" workbookViewId="0">
      <selection activeCell="G7" sqref="G7"/>
    </sheetView>
  </sheetViews>
  <sheetFormatPr defaultRowHeight="15" x14ac:dyDescent="0.2"/>
  <cols>
    <col min="1" max="1" width="15.5" style="8" customWidth="1"/>
    <col min="2" max="2" width="17.125" style="8" customWidth="1"/>
    <col min="3" max="3" width="25.5" style="9" customWidth="1"/>
    <col min="4" max="4" width="15.75" style="70" customWidth="1"/>
    <col min="5" max="6" width="13.375" style="8" customWidth="1"/>
    <col min="7" max="8" width="13.5" style="8" customWidth="1"/>
    <col min="9" max="9" width="9" style="50"/>
    <col min="10" max="16384" width="9" style="8"/>
  </cols>
  <sheetData>
    <row r="2" spans="2:9" s="6" customFormat="1" ht="14.25" customHeight="1" x14ac:dyDescent="0.2">
      <c r="C2" s="7"/>
      <c r="D2" s="69"/>
      <c r="I2" s="51"/>
    </row>
    <row r="3" spans="2:9" s="1" customFormat="1" ht="17.25" customHeight="1" x14ac:dyDescent="0.2">
      <c r="B3" s="127" t="s">
        <v>121</v>
      </c>
      <c r="C3" s="128"/>
      <c r="D3" s="128"/>
      <c r="E3" s="126" t="s">
        <v>122</v>
      </c>
      <c r="F3" s="126"/>
      <c r="G3" s="126"/>
      <c r="H3" s="126"/>
      <c r="I3" s="126"/>
    </row>
    <row r="4" spans="2:9" s="6" customFormat="1" ht="18" customHeight="1" x14ac:dyDescent="0.2">
      <c r="B4" s="128"/>
      <c r="C4" s="128"/>
      <c r="D4" s="128"/>
      <c r="E4" s="126"/>
      <c r="F4" s="126"/>
      <c r="G4" s="126"/>
      <c r="H4" s="126"/>
      <c r="I4" s="126"/>
    </row>
    <row r="5" spans="2:9" ht="15.75" thickBot="1" x14ac:dyDescent="0.25"/>
    <row r="6" spans="2:9" ht="17.25" thickTop="1" thickBot="1" x14ac:dyDescent="0.25">
      <c r="G6" s="129" t="s">
        <v>123</v>
      </c>
      <c r="H6" s="130"/>
    </row>
    <row r="7" spans="2:9" s="10" customFormat="1" ht="19.5" thickTop="1" thickBot="1" x14ac:dyDescent="0.25">
      <c r="C7" s="11"/>
      <c r="D7" s="71" t="s">
        <v>124</v>
      </c>
      <c r="G7" s="131">
        <v>56</v>
      </c>
      <c r="H7" s="132"/>
      <c r="I7" s="52"/>
    </row>
    <row r="8" spans="2:9" s="10" customFormat="1" ht="18.75" thickTop="1" x14ac:dyDescent="0.2">
      <c r="B8" s="8"/>
      <c r="C8" s="11"/>
      <c r="D8" s="72"/>
      <c r="E8" s="8"/>
      <c r="F8" s="8"/>
      <c r="I8" s="52"/>
    </row>
    <row r="9" spans="2:9" s="10" customFormat="1" ht="18" x14ac:dyDescent="0.2">
      <c r="B9" s="10" t="s">
        <v>125</v>
      </c>
      <c r="C9" s="11" t="str">
        <f>IFERROR(VLOOKUP(G7,'[1]البيانات '!$A$3:$B$102,2,0),"")</f>
        <v>د.وليد شعت</v>
      </c>
      <c r="D9" s="72"/>
      <c r="E9" s="10" t="s">
        <v>126</v>
      </c>
      <c r="G9" s="133">
        <f>IFERROR(VLOOKUP(G7,'البيانات '!A3:C78,3,0),"")</f>
        <v>0</v>
      </c>
      <c r="H9" s="133"/>
      <c r="I9" s="52"/>
    </row>
    <row r="10" spans="2:9" ht="18" x14ac:dyDescent="0.2">
      <c r="B10" s="13" t="s">
        <v>127</v>
      </c>
      <c r="E10" s="10" t="s">
        <v>128</v>
      </c>
      <c r="F10" s="10"/>
      <c r="G10" s="134"/>
      <c r="H10" s="134"/>
      <c r="I10" s="52"/>
    </row>
    <row r="11" spans="2:9" ht="20.25" x14ac:dyDescent="0.2">
      <c r="B11" s="14" t="s">
        <v>129</v>
      </c>
      <c r="C11" s="15" t="str">
        <f>IFERROR(VLOOKUP(G7,'البيانات '!A3:D78,4,0),"")</f>
        <v>كوم حمادة</v>
      </c>
      <c r="E11" s="10" t="s">
        <v>130</v>
      </c>
      <c r="F11" s="10"/>
      <c r="G11" s="122" t="str">
        <f>IFERROR(VLOOKUP(G7,'[1]البيانات '!$A$3:$E$102,5,0),"")</f>
        <v>محمد عبدالشفيع</v>
      </c>
      <c r="H11" s="122"/>
    </row>
    <row r="13" spans="2:9" ht="15.75" thickBot="1" x14ac:dyDescent="0.25"/>
    <row r="14" spans="2:9" ht="19.5" thickTop="1" thickBot="1" x14ac:dyDescent="0.25">
      <c r="B14" s="2" t="s">
        <v>131</v>
      </c>
      <c r="C14" s="3" t="s">
        <v>132</v>
      </c>
      <c r="D14" s="73" t="s">
        <v>133</v>
      </c>
      <c r="E14" s="2" t="s">
        <v>134</v>
      </c>
      <c r="F14" s="2" t="s">
        <v>146</v>
      </c>
      <c r="G14" s="2" t="s">
        <v>135</v>
      </c>
      <c r="H14" s="2" t="s">
        <v>136</v>
      </c>
      <c r="I14" s="53" t="s">
        <v>137</v>
      </c>
    </row>
    <row r="15" spans="2:9" ht="16.5" thickTop="1" thickBot="1" x14ac:dyDescent="0.25">
      <c r="B15" s="16">
        <v>1</v>
      </c>
      <c r="C15" s="17">
        <v>43256</v>
      </c>
      <c r="D15" s="74">
        <v>5451</v>
      </c>
      <c r="E15" s="18">
        <v>1400</v>
      </c>
      <c r="F15" s="32">
        <v>0</v>
      </c>
      <c r="G15" s="32">
        <v>0</v>
      </c>
      <c r="H15" s="18">
        <f>E15+F15-G15</f>
        <v>1400</v>
      </c>
      <c r="I15" s="54"/>
    </row>
    <row r="16" spans="2:9" ht="16.5" thickTop="1" thickBot="1" x14ac:dyDescent="0.25">
      <c r="B16" s="16">
        <v>2</v>
      </c>
      <c r="C16" s="17">
        <v>43284</v>
      </c>
      <c r="D16" s="74">
        <v>1026</v>
      </c>
      <c r="E16" s="32">
        <v>0</v>
      </c>
      <c r="F16" s="18">
        <v>1400</v>
      </c>
      <c r="G16" s="18">
        <v>1000</v>
      </c>
      <c r="H16" s="18">
        <f t="shared" ref="H16:H44" si="0">E16+F16-G16</f>
        <v>400</v>
      </c>
      <c r="I16" s="54"/>
    </row>
    <row r="17" spans="2:9" ht="16.5" thickTop="1" thickBot="1" x14ac:dyDescent="0.25">
      <c r="B17" s="16">
        <v>3</v>
      </c>
      <c r="C17" s="17">
        <v>43386</v>
      </c>
      <c r="D17" s="74">
        <v>1364</v>
      </c>
      <c r="E17" s="19">
        <v>2300</v>
      </c>
      <c r="F17" s="18">
        <v>400</v>
      </c>
      <c r="G17" s="32"/>
      <c r="H17" s="18">
        <f t="shared" si="0"/>
        <v>2700</v>
      </c>
      <c r="I17" s="54"/>
    </row>
    <row r="18" spans="2:9" ht="16.5" thickTop="1" thickBot="1" x14ac:dyDescent="0.25">
      <c r="B18" s="16">
        <v>4</v>
      </c>
      <c r="C18" s="17">
        <v>43386</v>
      </c>
      <c r="D18" s="75" t="s">
        <v>150</v>
      </c>
      <c r="E18" s="98">
        <v>0</v>
      </c>
      <c r="F18" s="21">
        <v>2700</v>
      </c>
      <c r="G18" s="18">
        <v>2300</v>
      </c>
      <c r="H18" s="18">
        <f t="shared" si="0"/>
        <v>400</v>
      </c>
      <c r="I18" s="54"/>
    </row>
    <row r="19" spans="2:9" ht="16.5" thickTop="1" thickBot="1" x14ac:dyDescent="0.25">
      <c r="B19" s="16">
        <v>5</v>
      </c>
      <c r="C19" s="17"/>
      <c r="D19" s="74"/>
      <c r="E19" s="22"/>
      <c r="F19" s="18"/>
      <c r="G19" s="18"/>
      <c r="H19" s="18">
        <f t="shared" si="0"/>
        <v>0</v>
      </c>
      <c r="I19" s="54"/>
    </row>
    <row r="20" spans="2:9" ht="16.5" thickTop="1" thickBot="1" x14ac:dyDescent="0.25">
      <c r="B20" s="16">
        <v>6</v>
      </c>
      <c r="C20" s="17"/>
      <c r="D20" s="74"/>
      <c r="E20" s="18"/>
      <c r="F20" s="18"/>
      <c r="G20" s="18"/>
      <c r="H20" s="18">
        <f t="shared" si="0"/>
        <v>0</v>
      </c>
      <c r="I20" s="54"/>
    </row>
    <row r="21" spans="2:9" ht="16.5" thickTop="1" thickBot="1" x14ac:dyDescent="0.25">
      <c r="B21" s="16">
        <v>7</v>
      </c>
      <c r="C21" s="17"/>
      <c r="D21" s="74"/>
      <c r="E21" s="18"/>
      <c r="F21" s="18"/>
      <c r="G21" s="18"/>
      <c r="H21" s="18">
        <f t="shared" si="0"/>
        <v>0</v>
      </c>
      <c r="I21" s="54"/>
    </row>
    <row r="22" spans="2:9" ht="16.5" thickTop="1" thickBot="1" x14ac:dyDescent="0.25">
      <c r="B22" s="16">
        <v>8</v>
      </c>
      <c r="C22" s="17"/>
      <c r="D22" s="74"/>
      <c r="E22" s="18"/>
      <c r="F22" s="18"/>
      <c r="G22" s="18"/>
      <c r="H22" s="18">
        <f t="shared" si="0"/>
        <v>0</v>
      </c>
      <c r="I22" s="54"/>
    </row>
    <row r="23" spans="2:9" ht="16.5" thickTop="1" thickBot="1" x14ac:dyDescent="0.25">
      <c r="B23" s="16">
        <v>9</v>
      </c>
      <c r="C23" s="17"/>
      <c r="D23" s="74"/>
      <c r="E23" s="18"/>
      <c r="F23" s="18"/>
      <c r="G23" s="18"/>
      <c r="H23" s="23">
        <f t="shared" si="0"/>
        <v>0</v>
      </c>
      <c r="I23" s="54"/>
    </row>
    <row r="24" spans="2:9" ht="16.5" thickTop="1" thickBot="1" x14ac:dyDescent="0.25">
      <c r="B24" s="16">
        <v>10</v>
      </c>
      <c r="C24" s="17"/>
      <c r="D24" s="74"/>
      <c r="E24" s="18"/>
      <c r="F24" s="18"/>
      <c r="G24" s="18"/>
      <c r="H24" s="18">
        <f t="shared" si="0"/>
        <v>0</v>
      </c>
      <c r="I24" s="54"/>
    </row>
    <row r="25" spans="2:9" ht="16.5" thickTop="1" thickBot="1" x14ac:dyDescent="0.25">
      <c r="B25" s="16">
        <v>11</v>
      </c>
      <c r="C25" s="17"/>
      <c r="D25" s="74"/>
      <c r="E25" s="18"/>
      <c r="F25" s="18"/>
      <c r="G25" s="18"/>
      <c r="H25" s="18">
        <f t="shared" si="0"/>
        <v>0</v>
      </c>
      <c r="I25" s="54"/>
    </row>
    <row r="26" spans="2:9" ht="16.5" thickTop="1" thickBot="1" x14ac:dyDescent="0.25">
      <c r="B26" s="16">
        <v>12</v>
      </c>
      <c r="C26" s="17"/>
      <c r="D26" s="74"/>
      <c r="E26" s="18"/>
      <c r="F26" s="18"/>
      <c r="G26" s="18"/>
      <c r="H26" s="18">
        <f t="shared" si="0"/>
        <v>0</v>
      </c>
      <c r="I26" s="54"/>
    </row>
    <row r="27" spans="2:9" ht="16.5" thickTop="1" thickBot="1" x14ac:dyDescent="0.25">
      <c r="B27" s="16">
        <v>13</v>
      </c>
      <c r="C27" s="17"/>
      <c r="D27" s="74"/>
      <c r="E27" s="18"/>
      <c r="F27" s="18"/>
      <c r="G27" s="18"/>
      <c r="H27" s="18">
        <f t="shared" si="0"/>
        <v>0</v>
      </c>
      <c r="I27" s="54"/>
    </row>
    <row r="28" spans="2:9" ht="16.5" thickTop="1" thickBot="1" x14ac:dyDescent="0.25">
      <c r="B28" s="16">
        <v>14</v>
      </c>
      <c r="C28" s="17"/>
      <c r="D28" s="74"/>
      <c r="E28" s="18"/>
      <c r="F28" s="18"/>
      <c r="G28" s="18"/>
      <c r="H28" s="18">
        <f t="shared" si="0"/>
        <v>0</v>
      </c>
      <c r="I28" s="54"/>
    </row>
    <row r="29" spans="2:9" ht="16.5" thickTop="1" thickBot="1" x14ac:dyDescent="0.25">
      <c r="B29" s="16">
        <v>15</v>
      </c>
      <c r="C29" s="17"/>
      <c r="D29" s="74"/>
      <c r="E29" s="18"/>
      <c r="F29" s="18"/>
      <c r="G29" s="18"/>
      <c r="H29" s="18">
        <f t="shared" si="0"/>
        <v>0</v>
      </c>
      <c r="I29" s="54"/>
    </row>
    <row r="30" spans="2:9" ht="16.5" thickTop="1" thickBot="1" x14ac:dyDescent="0.25">
      <c r="B30" s="16">
        <v>16</v>
      </c>
      <c r="C30" s="17"/>
      <c r="D30" s="74"/>
      <c r="E30" s="18"/>
      <c r="F30" s="18"/>
      <c r="G30" s="18"/>
      <c r="H30" s="18">
        <f t="shared" si="0"/>
        <v>0</v>
      </c>
      <c r="I30" s="54"/>
    </row>
    <row r="31" spans="2:9" ht="16.5" thickTop="1" thickBot="1" x14ac:dyDescent="0.25">
      <c r="B31" s="16">
        <v>17</v>
      </c>
      <c r="C31" s="17"/>
      <c r="D31" s="74"/>
      <c r="E31" s="18"/>
      <c r="F31" s="18"/>
      <c r="G31" s="18"/>
      <c r="H31" s="18">
        <f t="shared" si="0"/>
        <v>0</v>
      </c>
      <c r="I31" s="54"/>
    </row>
    <row r="32" spans="2:9" ht="16.5" thickTop="1" thickBot="1" x14ac:dyDescent="0.25">
      <c r="B32" s="16">
        <v>18</v>
      </c>
      <c r="C32" s="17"/>
      <c r="D32" s="74"/>
      <c r="E32" s="18"/>
      <c r="F32" s="18"/>
      <c r="G32" s="18"/>
      <c r="H32" s="18">
        <f t="shared" si="0"/>
        <v>0</v>
      </c>
      <c r="I32" s="54"/>
    </row>
    <row r="33" spans="2:9" ht="16.5" thickTop="1" thickBot="1" x14ac:dyDescent="0.25">
      <c r="B33" s="16">
        <v>19</v>
      </c>
      <c r="C33" s="17"/>
      <c r="D33" s="74"/>
      <c r="E33" s="18"/>
      <c r="F33" s="18"/>
      <c r="G33" s="18"/>
      <c r="H33" s="18">
        <f t="shared" si="0"/>
        <v>0</v>
      </c>
      <c r="I33" s="54"/>
    </row>
    <row r="34" spans="2:9" ht="16.5" thickTop="1" thickBot="1" x14ac:dyDescent="0.25">
      <c r="B34" s="16">
        <v>20</v>
      </c>
      <c r="C34" s="17"/>
      <c r="D34" s="74"/>
      <c r="E34" s="18"/>
      <c r="F34" s="18"/>
      <c r="G34" s="18"/>
      <c r="H34" s="18">
        <f t="shared" si="0"/>
        <v>0</v>
      </c>
      <c r="I34" s="54"/>
    </row>
    <row r="35" spans="2:9" ht="16.5" thickTop="1" thickBot="1" x14ac:dyDescent="0.25">
      <c r="B35" s="16">
        <v>21</v>
      </c>
      <c r="C35" s="17"/>
      <c r="D35" s="74"/>
      <c r="E35" s="18"/>
      <c r="F35" s="18"/>
      <c r="G35" s="18"/>
      <c r="H35" s="18">
        <f t="shared" si="0"/>
        <v>0</v>
      </c>
      <c r="I35" s="54"/>
    </row>
    <row r="36" spans="2:9" ht="16.5" thickTop="1" thickBot="1" x14ac:dyDescent="0.25">
      <c r="B36" s="16">
        <v>22</v>
      </c>
      <c r="C36" s="17"/>
      <c r="D36" s="74"/>
      <c r="E36" s="18"/>
      <c r="F36" s="18"/>
      <c r="G36" s="18"/>
      <c r="H36" s="18">
        <f t="shared" si="0"/>
        <v>0</v>
      </c>
      <c r="I36" s="54"/>
    </row>
    <row r="37" spans="2:9" ht="16.5" thickTop="1" thickBot="1" x14ac:dyDescent="0.25">
      <c r="B37" s="16">
        <v>23</v>
      </c>
      <c r="C37" s="17"/>
      <c r="D37" s="74"/>
      <c r="E37" s="18"/>
      <c r="F37" s="18"/>
      <c r="G37" s="18"/>
      <c r="H37" s="18">
        <f t="shared" si="0"/>
        <v>0</v>
      </c>
      <c r="I37" s="54"/>
    </row>
    <row r="38" spans="2:9" ht="16.5" thickTop="1" thickBot="1" x14ac:dyDescent="0.25">
      <c r="B38" s="16">
        <v>24</v>
      </c>
      <c r="C38" s="17"/>
      <c r="D38" s="76"/>
      <c r="E38" s="18"/>
      <c r="F38" s="18"/>
      <c r="G38" s="18"/>
      <c r="H38" s="18">
        <f t="shared" si="0"/>
        <v>0</v>
      </c>
      <c r="I38" s="54"/>
    </row>
    <row r="39" spans="2:9" ht="16.5" thickTop="1" thickBot="1" x14ac:dyDescent="0.25">
      <c r="B39" s="16">
        <v>25</v>
      </c>
      <c r="C39" s="24"/>
      <c r="D39" s="77"/>
      <c r="E39" s="25"/>
      <c r="F39" s="18"/>
      <c r="G39" s="18"/>
      <c r="H39" s="18">
        <f t="shared" si="0"/>
        <v>0</v>
      </c>
      <c r="I39" s="54"/>
    </row>
    <row r="40" spans="2:9" ht="16.5" thickTop="1" thickBot="1" x14ac:dyDescent="0.25">
      <c r="B40" s="16">
        <v>26</v>
      </c>
      <c r="C40" s="17"/>
      <c r="D40" s="78"/>
      <c r="E40" s="18"/>
      <c r="F40" s="18"/>
      <c r="G40" s="18"/>
      <c r="H40" s="18">
        <f t="shared" si="0"/>
        <v>0</v>
      </c>
      <c r="I40" s="54"/>
    </row>
    <row r="41" spans="2:9" ht="16.5" thickTop="1" thickBot="1" x14ac:dyDescent="0.25">
      <c r="B41" s="16">
        <v>27</v>
      </c>
      <c r="C41" s="17"/>
      <c r="D41" s="74"/>
      <c r="E41" s="18"/>
      <c r="F41" s="18"/>
      <c r="G41" s="18"/>
      <c r="H41" s="18">
        <f t="shared" si="0"/>
        <v>0</v>
      </c>
      <c r="I41" s="54"/>
    </row>
    <row r="42" spans="2:9" ht="16.5" thickTop="1" thickBot="1" x14ac:dyDescent="0.25">
      <c r="B42" s="16">
        <v>28</v>
      </c>
      <c r="C42" s="17"/>
      <c r="D42" s="74"/>
      <c r="E42" s="18"/>
      <c r="F42" s="18"/>
      <c r="G42" s="18"/>
      <c r="H42" s="18">
        <f t="shared" si="0"/>
        <v>0</v>
      </c>
      <c r="I42" s="54"/>
    </row>
    <row r="43" spans="2:9" ht="16.5" thickTop="1" thickBot="1" x14ac:dyDescent="0.25">
      <c r="B43" s="16">
        <v>29</v>
      </c>
      <c r="C43" s="17"/>
      <c r="D43" s="74"/>
      <c r="E43" s="18"/>
      <c r="F43" s="18"/>
      <c r="G43" s="18"/>
      <c r="H43" s="18">
        <f t="shared" si="0"/>
        <v>0</v>
      </c>
      <c r="I43" s="54"/>
    </row>
    <row r="44" spans="2:9" ht="16.5" thickTop="1" thickBot="1" x14ac:dyDescent="0.25">
      <c r="B44" s="16">
        <v>30</v>
      </c>
      <c r="C44" s="17"/>
      <c r="D44" s="74"/>
      <c r="E44" s="18"/>
      <c r="F44" s="18"/>
      <c r="G44" s="18"/>
      <c r="H44" s="18">
        <f t="shared" si="0"/>
        <v>0</v>
      </c>
      <c r="I44" s="54"/>
    </row>
    <row r="45" spans="2:9" ht="21.75" thickTop="1" thickBot="1" x14ac:dyDescent="0.25">
      <c r="B45" s="123" t="s">
        <v>138</v>
      </c>
      <c r="C45" s="124"/>
      <c r="D45" s="125"/>
      <c r="E45" s="26">
        <f>SUM(E15:E44)</f>
        <v>3700</v>
      </c>
      <c r="F45" s="27"/>
      <c r="G45" s="26">
        <f>SUM(G15:G44)</f>
        <v>3300</v>
      </c>
      <c r="H45" s="27"/>
      <c r="I45" s="54"/>
    </row>
    <row r="46" spans="2:9" ht="15.75" thickTop="1" x14ac:dyDescent="0.2"/>
    <row r="47" spans="2:9" x14ac:dyDescent="0.2">
      <c r="B47" s="120" t="s">
        <v>139</v>
      </c>
      <c r="C47" s="120"/>
      <c r="E47" s="121" t="s">
        <v>140</v>
      </c>
      <c r="F47" s="121"/>
      <c r="G47" s="121"/>
      <c r="H47" s="121"/>
      <c r="I47" s="121"/>
    </row>
    <row r="48" spans="2:9" x14ac:dyDescent="0.2">
      <c r="B48" s="120" t="s">
        <v>141</v>
      </c>
      <c r="C48" s="120"/>
      <c r="E48" s="121" t="s">
        <v>142</v>
      </c>
      <c r="F48" s="121"/>
      <c r="G48" s="121"/>
      <c r="H48" s="121"/>
      <c r="I48" s="121"/>
    </row>
    <row r="49" spans="2:9" x14ac:dyDescent="0.2">
      <c r="B49" s="120" t="s">
        <v>143</v>
      </c>
      <c r="C49" s="120"/>
      <c r="E49" s="121" t="s">
        <v>151</v>
      </c>
      <c r="F49" s="121"/>
      <c r="G49" s="121"/>
      <c r="H49" s="121"/>
      <c r="I49" s="121"/>
    </row>
    <row r="50" spans="2:9" x14ac:dyDescent="0.2">
      <c r="B50" s="28"/>
      <c r="C50" s="29"/>
    </row>
    <row r="51" spans="2:9" x14ac:dyDescent="0.2">
      <c r="B51" s="28"/>
      <c r="C51" s="29"/>
    </row>
    <row r="52" spans="2:9" x14ac:dyDescent="0.2">
      <c r="B52" s="28"/>
      <c r="C52" s="29"/>
    </row>
    <row r="53" spans="2:9" x14ac:dyDescent="0.2">
      <c r="B53" s="28"/>
      <c r="C53" s="29"/>
    </row>
    <row r="54" spans="2:9" x14ac:dyDescent="0.2">
      <c r="B54" s="28"/>
      <c r="C54" s="29"/>
    </row>
    <row r="55" spans="2:9" x14ac:dyDescent="0.2">
      <c r="B55" s="28"/>
      <c r="C55" s="29"/>
    </row>
    <row r="56" spans="2:9" x14ac:dyDescent="0.2">
      <c r="B56" s="28"/>
      <c r="C56" s="29"/>
    </row>
  </sheetData>
  <mergeCells count="14">
    <mergeCell ref="B49:C49"/>
    <mergeCell ref="E49:I49"/>
    <mergeCell ref="B3:D4"/>
    <mergeCell ref="G6:H6"/>
    <mergeCell ref="G7:H7"/>
    <mergeCell ref="G9:H9"/>
    <mergeCell ref="G10:H10"/>
    <mergeCell ref="B47:C47"/>
    <mergeCell ref="E47:I47"/>
    <mergeCell ref="E3:I4"/>
    <mergeCell ref="G11:H11"/>
    <mergeCell ref="B45:D45"/>
    <mergeCell ref="B48:C48"/>
    <mergeCell ref="E48:I48"/>
  </mergeCells>
  <pageMargins left="0.7" right="0.7" top="0.75" bottom="0.75" header="0.3" footer="0.3"/>
</worksheet>
</file>

<file path=xl/worksheets/sheet6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I56"/>
  <sheetViews>
    <sheetView rightToLeft="1" workbookViewId="0">
      <selection activeCell="G7" sqref="G7"/>
    </sheetView>
  </sheetViews>
  <sheetFormatPr defaultRowHeight="15" x14ac:dyDescent="0.2"/>
  <cols>
    <col min="1" max="1" width="15.5" style="8" customWidth="1"/>
    <col min="2" max="2" width="17.125" style="8" customWidth="1"/>
    <col min="3" max="3" width="25.5" style="9" customWidth="1"/>
    <col min="4" max="4" width="15.75" style="70" customWidth="1"/>
    <col min="5" max="6" width="13.375" style="8" customWidth="1"/>
    <col min="7" max="8" width="13.5" style="8" customWidth="1"/>
    <col min="9" max="9" width="16.25" style="50" customWidth="1"/>
    <col min="10" max="16384" width="9" style="8"/>
  </cols>
  <sheetData>
    <row r="2" spans="2:9" s="6" customFormat="1" ht="14.25" customHeight="1" x14ac:dyDescent="0.2">
      <c r="C2" s="7"/>
      <c r="D2" s="69"/>
      <c r="I2" s="51"/>
    </row>
    <row r="3" spans="2:9" s="1" customFormat="1" ht="17.25" customHeight="1" x14ac:dyDescent="0.2">
      <c r="B3" s="127" t="s">
        <v>121</v>
      </c>
      <c r="C3" s="128"/>
      <c r="D3" s="128"/>
      <c r="E3" s="126" t="s">
        <v>122</v>
      </c>
      <c r="F3" s="126"/>
      <c r="G3" s="126"/>
      <c r="H3" s="126"/>
      <c r="I3" s="126"/>
    </row>
    <row r="4" spans="2:9" s="6" customFormat="1" ht="18" customHeight="1" x14ac:dyDescent="0.2">
      <c r="B4" s="128"/>
      <c r="C4" s="128"/>
      <c r="D4" s="128"/>
      <c r="E4" s="126"/>
      <c r="F4" s="126"/>
      <c r="G4" s="126"/>
      <c r="H4" s="126"/>
      <c r="I4" s="126"/>
    </row>
    <row r="5" spans="2:9" ht="15.75" thickBot="1" x14ac:dyDescent="0.25"/>
    <row r="6" spans="2:9" ht="17.25" thickTop="1" thickBot="1" x14ac:dyDescent="0.25">
      <c r="G6" s="129" t="s">
        <v>123</v>
      </c>
      <c r="H6" s="130"/>
    </row>
    <row r="7" spans="2:9" s="10" customFormat="1" ht="19.5" thickTop="1" thickBot="1" x14ac:dyDescent="0.25">
      <c r="C7" s="11"/>
      <c r="D7" s="71" t="s">
        <v>124</v>
      </c>
      <c r="G7" s="131">
        <v>57</v>
      </c>
      <c r="H7" s="132"/>
      <c r="I7" s="52"/>
    </row>
    <row r="8" spans="2:9" s="10" customFormat="1" ht="18.75" thickTop="1" x14ac:dyDescent="0.2">
      <c r="B8" s="8"/>
      <c r="C8" s="11"/>
      <c r="D8" s="72"/>
      <c r="E8" s="8"/>
      <c r="F8" s="8"/>
      <c r="I8" s="52"/>
    </row>
    <row r="9" spans="2:9" s="10" customFormat="1" ht="18" x14ac:dyDescent="0.2">
      <c r="B9" s="10" t="s">
        <v>125</v>
      </c>
      <c r="C9" s="11" t="str">
        <f>IFERROR(VLOOKUP(G7,'[1]البيانات '!$A$3:$B$102,2,0),"")</f>
        <v>د.محمد سعيد دياب</v>
      </c>
      <c r="D9" s="72"/>
      <c r="E9" s="10" t="s">
        <v>126</v>
      </c>
      <c r="G9" s="133">
        <f>IFERROR(VLOOKUP(G7,'البيانات '!A3:C78,3,0),"")</f>
        <v>0</v>
      </c>
      <c r="H9" s="133"/>
      <c r="I9" s="52"/>
    </row>
    <row r="10" spans="2:9" ht="18" x14ac:dyDescent="0.2">
      <c r="B10" s="13" t="s">
        <v>127</v>
      </c>
      <c r="E10" s="10" t="s">
        <v>128</v>
      </c>
      <c r="F10" s="10"/>
      <c r="G10" s="134"/>
      <c r="H10" s="134"/>
      <c r="I10" s="52"/>
    </row>
    <row r="11" spans="2:9" ht="20.25" x14ac:dyDescent="0.2">
      <c r="B11" s="14" t="s">
        <v>129</v>
      </c>
      <c r="C11" s="15" t="str">
        <f>IFERROR(VLOOKUP(G7,'البيانات '!A3:D78,4,0),"")</f>
        <v>كوبري عبد المجيد صالح</v>
      </c>
      <c r="E11" s="10" t="s">
        <v>130</v>
      </c>
      <c r="F11" s="10"/>
      <c r="G11" s="122" t="str">
        <f>IFERROR(VLOOKUP(G7,'[1]البيانات '!$A$3:$E$102,5,0),"")</f>
        <v>محمد عبدالشفيع</v>
      </c>
      <c r="H11" s="122"/>
    </row>
    <row r="13" spans="2:9" ht="15.75" thickBot="1" x14ac:dyDescent="0.25"/>
    <row r="14" spans="2:9" ht="19.5" thickTop="1" thickBot="1" x14ac:dyDescent="0.25">
      <c r="B14" s="2" t="s">
        <v>131</v>
      </c>
      <c r="C14" s="3" t="s">
        <v>132</v>
      </c>
      <c r="D14" s="73" t="s">
        <v>133</v>
      </c>
      <c r="E14" s="2" t="s">
        <v>134</v>
      </c>
      <c r="F14" s="2" t="s">
        <v>146</v>
      </c>
      <c r="G14" s="2" t="s">
        <v>135</v>
      </c>
      <c r="H14" s="2" t="s">
        <v>136</v>
      </c>
      <c r="I14" s="53" t="s">
        <v>137</v>
      </c>
    </row>
    <row r="15" spans="2:9" ht="29.25" customHeight="1" thickTop="1" thickBot="1" x14ac:dyDescent="0.25">
      <c r="B15" s="16">
        <v>1</v>
      </c>
      <c r="C15" s="17"/>
      <c r="D15" s="153" t="s">
        <v>179</v>
      </c>
      <c r="E15" s="159"/>
      <c r="F15" s="159"/>
      <c r="G15" s="160"/>
      <c r="H15" s="18">
        <v>1975</v>
      </c>
      <c r="I15" s="54" t="s">
        <v>180</v>
      </c>
    </row>
    <row r="16" spans="2:9" ht="16.5" thickTop="1" thickBot="1" x14ac:dyDescent="0.25">
      <c r="B16" s="16">
        <v>2</v>
      </c>
      <c r="C16" s="17">
        <v>43264</v>
      </c>
      <c r="D16" s="74">
        <v>1002</v>
      </c>
      <c r="E16" s="32">
        <v>0</v>
      </c>
      <c r="F16" s="18">
        <v>1975</v>
      </c>
      <c r="G16" s="18">
        <v>1500</v>
      </c>
      <c r="H16" s="18">
        <f t="shared" ref="H16:H44" si="0">E16+F16-G16</f>
        <v>475</v>
      </c>
      <c r="I16" s="54"/>
    </row>
    <row r="17" spans="2:9" ht="16.5" thickTop="1" thickBot="1" x14ac:dyDescent="0.25">
      <c r="B17" s="16">
        <v>3</v>
      </c>
      <c r="C17" s="17">
        <v>43299</v>
      </c>
      <c r="D17" s="74">
        <v>5489</v>
      </c>
      <c r="E17" s="19">
        <v>2615</v>
      </c>
      <c r="F17" s="18">
        <v>405</v>
      </c>
      <c r="G17" s="18">
        <v>2000</v>
      </c>
      <c r="H17" s="18">
        <f>E17+F17-G17</f>
        <v>1020</v>
      </c>
      <c r="I17" s="54" t="s">
        <v>181</v>
      </c>
    </row>
    <row r="18" spans="2:9" ht="16.5" thickTop="1" thickBot="1" x14ac:dyDescent="0.25">
      <c r="B18" s="16">
        <v>4</v>
      </c>
      <c r="C18" s="17">
        <v>43306</v>
      </c>
      <c r="D18" s="75">
        <v>11</v>
      </c>
      <c r="E18" s="98">
        <v>0</v>
      </c>
      <c r="F18" s="21">
        <v>1020</v>
      </c>
      <c r="G18" s="18">
        <v>1000</v>
      </c>
      <c r="H18" s="18">
        <f t="shared" si="0"/>
        <v>20</v>
      </c>
      <c r="I18" s="54"/>
    </row>
    <row r="19" spans="2:9" ht="16.5" thickTop="1" thickBot="1" x14ac:dyDescent="0.25">
      <c r="B19" s="16">
        <v>5</v>
      </c>
      <c r="C19" s="17">
        <v>43312</v>
      </c>
      <c r="D19" s="74">
        <v>54</v>
      </c>
      <c r="E19" s="22">
        <v>220</v>
      </c>
      <c r="F19" s="18">
        <v>20</v>
      </c>
      <c r="G19" s="32">
        <v>0</v>
      </c>
      <c r="H19" s="18">
        <f t="shared" si="0"/>
        <v>240</v>
      </c>
      <c r="I19" s="54"/>
    </row>
    <row r="20" spans="2:9" ht="16.5" thickTop="1" thickBot="1" x14ac:dyDescent="0.25">
      <c r="B20" s="16">
        <v>6</v>
      </c>
      <c r="C20" s="17">
        <v>43320</v>
      </c>
      <c r="D20" s="74">
        <v>9</v>
      </c>
      <c r="E20" s="18">
        <v>4475</v>
      </c>
      <c r="F20" s="18">
        <v>240</v>
      </c>
      <c r="G20" s="32">
        <v>0</v>
      </c>
      <c r="H20" s="18">
        <f t="shared" si="0"/>
        <v>4715</v>
      </c>
      <c r="I20" s="54"/>
    </row>
    <row r="21" spans="2:9" ht="16.5" thickTop="1" thickBot="1" x14ac:dyDescent="0.25">
      <c r="B21" s="16">
        <v>7</v>
      </c>
      <c r="C21" s="17">
        <v>43326</v>
      </c>
      <c r="D21" s="74">
        <v>39</v>
      </c>
      <c r="E21" s="32">
        <v>0</v>
      </c>
      <c r="F21" s="18">
        <v>4715</v>
      </c>
      <c r="G21" s="18">
        <v>2000</v>
      </c>
      <c r="H21" s="18">
        <f t="shared" si="0"/>
        <v>2715</v>
      </c>
      <c r="I21" s="54"/>
    </row>
    <row r="22" spans="2:9" ht="16.5" thickTop="1" thickBot="1" x14ac:dyDescent="0.25">
      <c r="B22" s="16">
        <v>8</v>
      </c>
      <c r="C22" s="17">
        <v>43340</v>
      </c>
      <c r="D22" s="74">
        <v>56</v>
      </c>
      <c r="E22" s="32">
        <v>0</v>
      </c>
      <c r="F22" s="18">
        <v>2715</v>
      </c>
      <c r="G22" s="18">
        <v>1000</v>
      </c>
      <c r="H22" s="18">
        <f t="shared" si="0"/>
        <v>1715</v>
      </c>
      <c r="I22" s="54"/>
    </row>
    <row r="23" spans="2:9" ht="16.5" thickTop="1" thickBot="1" x14ac:dyDescent="0.25">
      <c r="B23" s="16">
        <v>9</v>
      </c>
      <c r="C23" s="17">
        <v>43355</v>
      </c>
      <c r="D23" s="74">
        <v>80</v>
      </c>
      <c r="E23" s="32">
        <v>0</v>
      </c>
      <c r="F23" s="18">
        <v>1715</v>
      </c>
      <c r="G23" s="18">
        <v>1000</v>
      </c>
      <c r="H23" s="23">
        <f t="shared" si="0"/>
        <v>715</v>
      </c>
      <c r="I23" s="54"/>
    </row>
    <row r="24" spans="2:9" ht="16.5" thickTop="1" thickBot="1" x14ac:dyDescent="0.25">
      <c r="B24" s="16">
        <v>10</v>
      </c>
      <c r="C24" s="17">
        <v>43369</v>
      </c>
      <c r="D24" s="74">
        <v>46</v>
      </c>
      <c r="E24" s="18">
        <v>2400</v>
      </c>
      <c r="F24" s="18">
        <v>715</v>
      </c>
      <c r="G24" s="18">
        <v>2000</v>
      </c>
      <c r="H24" s="18">
        <f t="shared" si="0"/>
        <v>1115</v>
      </c>
      <c r="I24" s="54" t="s">
        <v>182</v>
      </c>
    </row>
    <row r="25" spans="2:9" ht="16.5" thickTop="1" thickBot="1" x14ac:dyDescent="0.25">
      <c r="B25" s="16">
        <v>11</v>
      </c>
      <c r="C25" s="17"/>
      <c r="D25" s="74"/>
      <c r="E25" s="18"/>
      <c r="F25" s="18"/>
      <c r="G25" s="18"/>
      <c r="H25" s="18">
        <f t="shared" si="0"/>
        <v>0</v>
      </c>
      <c r="I25" s="54"/>
    </row>
    <row r="26" spans="2:9" ht="16.5" thickTop="1" thickBot="1" x14ac:dyDescent="0.25">
      <c r="B26" s="16">
        <v>12</v>
      </c>
      <c r="C26" s="17"/>
      <c r="D26" s="74"/>
      <c r="E26" s="18"/>
      <c r="F26" s="18"/>
      <c r="G26" s="18"/>
      <c r="H26" s="18">
        <f t="shared" si="0"/>
        <v>0</v>
      </c>
      <c r="I26" s="54"/>
    </row>
    <row r="27" spans="2:9" ht="16.5" thickTop="1" thickBot="1" x14ac:dyDescent="0.25">
      <c r="B27" s="16">
        <v>13</v>
      </c>
      <c r="C27" s="17"/>
      <c r="D27" s="74"/>
      <c r="E27" s="18"/>
      <c r="F27" s="18"/>
      <c r="G27" s="18"/>
      <c r="H27" s="18">
        <f t="shared" si="0"/>
        <v>0</v>
      </c>
      <c r="I27" s="54"/>
    </row>
    <row r="28" spans="2:9" ht="16.5" thickTop="1" thickBot="1" x14ac:dyDescent="0.25">
      <c r="B28" s="16">
        <v>14</v>
      </c>
      <c r="C28" s="17"/>
      <c r="D28" s="74"/>
      <c r="E28" s="18"/>
      <c r="F28" s="18"/>
      <c r="G28" s="18"/>
      <c r="H28" s="18">
        <f t="shared" si="0"/>
        <v>0</v>
      </c>
      <c r="I28" s="54"/>
    </row>
    <row r="29" spans="2:9" ht="16.5" thickTop="1" thickBot="1" x14ac:dyDescent="0.25">
      <c r="B29" s="16">
        <v>15</v>
      </c>
      <c r="C29" s="17"/>
      <c r="D29" s="74"/>
      <c r="E29" s="18"/>
      <c r="F29" s="18"/>
      <c r="G29" s="18"/>
      <c r="H29" s="18">
        <f t="shared" si="0"/>
        <v>0</v>
      </c>
      <c r="I29" s="54"/>
    </row>
    <row r="30" spans="2:9" ht="16.5" thickTop="1" thickBot="1" x14ac:dyDescent="0.25">
      <c r="B30" s="16">
        <v>16</v>
      </c>
      <c r="C30" s="17"/>
      <c r="D30" s="74"/>
      <c r="E30" s="18"/>
      <c r="F30" s="18"/>
      <c r="G30" s="18"/>
      <c r="H30" s="18">
        <f t="shared" si="0"/>
        <v>0</v>
      </c>
      <c r="I30" s="54"/>
    </row>
    <row r="31" spans="2:9" ht="16.5" thickTop="1" thickBot="1" x14ac:dyDescent="0.25">
      <c r="B31" s="16">
        <v>17</v>
      </c>
      <c r="C31" s="17"/>
      <c r="D31" s="74"/>
      <c r="E31" s="18"/>
      <c r="F31" s="18"/>
      <c r="G31" s="18"/>
      <c r="H31" s="18">
        <f t="shared" si="0"/>
        <v>0</v>
      </c>
      <c r="I31" s="54"/>
    </row>
    <row r="32" spans="2:9" ht="16.5" thickTop="1" thickBot="1" x14ac:dyDescent="0.25">
      <c r="B32" s="16">
        <v>18</v>
      </c>
      <c r="C32" s="17"/>
      <c r="D32" s="74"/>
      <c r="E32" s="18"/>
      <c r="F32" s="18"/>
      <c r="G32" s="18"/>
      <c r="H32" s="18">
        <f t="shared" si="0"/>
        <v>0</v>
      </c>
      <c r="I32" s="54"/>
    </row>
    <row r="33" spans="2:9" ht="16.5" thickTop="1" thickBot="1" x14ac:dyDescent="0.25">
      <c r="B33" s="16">
        <v>19</v>
      </c>
      <c r="C33" s="17"/>
      <c r="D33" s="74"/>
      <c r="E33" s="18"/>
      <c r="F33" s="18"/>
      <c r="G33" s="18"/>
      <c r="H33" s="18">
        <f t="shared" si="0"/>
        <v>0</v>
      </c>
      <c r="I33" s="54"/>
    </row>
    <row r="34" spans="2:9" ht="16.5" thickTop="1" thickBot="1" x14ac:dyDescent="0.25">
      <c r="B34" s="16">
        <v>20</v>
      </c>
      <c r="C34" s="17"/>
      <c r="D34" s="74"/>
      <c r="E34" s="18"/>
      <c r="F34" s="18"/>
      <c r="G34" s="18"/>
      <c r="H34" s="18">
        <f t="shared" si="0"/>
        <v>0</v>
      </c>
      <c r="I34" s="54"/>
    </row>
    <row r="35" spans="2:9" ht="16.5" thickTop="1" thickBot="1" x14ac:dyDescent="0.25">
      <c r="B35" s="16">
        <v>21</v>
      </c>
      <c r="C35" s="17"/>
      <c r="D35" s="74"/>
      <c r="E35" s="18"/>
      <c r="F35" s="18"/>
      <c r="G35" s="18"/>
      <c r="H35" s="18">
        <f t="shared" si="0"/>
        <v>0</v>
      </c>
      <c r="I35" s="54"/>
    </row>
    <row r="36" spans="2:9" ht="16.5" thickTop="1" thickBot="1" x14ac:dyDescent="0.25">
      <c r="B36" s="16">
        <v>22</v>
      </c>
      <c r="C36" s="17"/>
      <c r="D36" s="74"/>
      <c r="E36" s="18"/>
      <c r="F36" s="18"/>
      <c r="G36" s="18"/>
      <c r="H36" s="18">
        <f t="shared" si="0"/>
        <v>0</v>
      </c>
      <c r="I36" s="54"/>
    </row>
    <row r="37" spans="2:9" ht="16.5" thickTop="1" thickBot="1" x14ac:dyDescent="0.25">
      <c r="B37" s="16">
        <v>23</v>
      </c>
      <c r="C37" s="17"/>
      <c r="D37" s="74"/>
      <c r="E37" s="18"/>
      <c r="F37" s="18"/>
      <c r="G37" s="18"/>
      <c r="H37" s="18">
        <f t="shared" si="0"/>
        <v>0</v>
      </c>
      <c r="I37" s="54"/>
    </row>
    <row r="38" spans="2:9" ht="16.5" thickTop="1" thickBot="1" x14ac:dyDescent="0.25">
      <c r="B38" s="16">
        <v>24</v>
      </c>
      <c r="C38" s="17"/>
      <c r="D38" s="76"/>
      <c r="E38" s="18"/>
      <c r="F38" s="18"/>
      <c r="G38" s="18"/>
      <c r="H38" s="18">
        <f t="shared" si="0"/>
        <v>0</v>
      </c>
      <c r="I38" s="54"/>
    </row>
    <row r="39" spans="2:9" ht="16.5" thickTop="1" thickBot="1" x14ac:dyDescent="0.25">
      <c r="B39" s="16">
        <v>25</v>
      </c>
      <c r="C39" s="24"/>
      <c r="D39" s="77"/>
      <c r="E39" s="25"/>
      <c r="F39" s="18"/>
      <c r="G39" s="18"/>
      <c r="H39" s="18">
        <f t="shared" si="0"/>
        <v>0</v>
      </c>
      <c r="I39" s="54"/>
    </row>
    <row r="40" spans="2:9" ht="16.5" thickTop="1" thickBot="1" x14ac:dyDescent="0.25">
      <c r="B40" s="16">
        <v>26</v>
      </c>
      <c r="C40" s="17"/>
      <c r="D40" s="78"/>
      <c r="E40" s="18"/>
      <c r="F40" s="18"/>
      <c r="G40" s="18"/>
      <c r="H40" s="18">
        <f t="shared" si="0"/>
        <v>0</v>
      </c>
      <c r="I40" s="54"/>
    </row>
    <row r="41" spans="2:9" ht="16.5" thickTop="1" thickBot="1" x14ac:dyDescent="0.25">
      <c r="B41" s="16">
        <v>27</v>
      </c>
      <c r="C41" s="17"/>
      <c r="D41" s="74"/>
      <c r="E41" s="18"/>
      <c r="F41" s="18"/>
      <c r="G41" s="18"/>
      <c r="H41" s="18">
        <f t="shared" si="0"/>
        <v>0</v>
      </c>
      <c r="I41" s="54"/>
    </row>
    <row r="42" spans="2:9" ht="16.5" thickTop="1" thickBot="1" x14ac:dyDescent="0.25">
      <c r="B42" s="16">
        <v>28</v>
      </c>
      <c r="C42" s="17"/>
      <c r="D42" s="74"/>
      <c r="E42" s="18"/>
      <c r="F42" s="18"/>
      <c r="G42" s="18"/>
      <c r="H42" s="18">
        <f t="shared" si="0"/>
        <v>0</v>
      </c>
      <c r="I42" s="54"/>
    </row>
    <row r="43" spans="2:9" ht="16.5" thickTop="1" thickBot="1" x14ac:dyDescent="0.25">
      <c r="B43" s="16">
        <v>29</v>
      </c>
      <c r="C43" s="17"/>
      <c r="D43" s="74"/>
      <c r="E43" s="18"/>
      <c r="F43" s="18"/>
      <c r="G43" s="18"/>
      <c r="H43" s="18">
        <f t="shared" si="0"/>
        <v>0</v>
      </c>
      <c r="I43" s="54"/>
    </row>
    <row r="44" spans="2:9" ht="16.5" thickTop="1" thickBot="1" x14ac:dyDescent="0.25">
      <c r="B44" s="16">
        <v>30</v>
      </c>
      <c r="C44" s="17"/>
      <c r="D44" s="74"/>
      <c r="E44" s="18"/>
      <c r="F44" s="18"/>
      <c r="G44" s="18"/>
      <c r="H44" s="18">
        <f t="shared" si="0"/>
        <v>0</v>
      </c>
      <c r="I44" s="54"/>
    </row>
    <row r="45" spans="2:9" ht="21.75" thickTop="1" thickBot="1" x14ac:dyDescent="0.25">
      <c r="B45" s="123" t="s">
        <v>138</v>
      </c>
      <c r="C45" s="124"/>
      <c r="D45" s="125"/>
      <c r="E45" s="26">
        <f>SUM(E15:E44)</f>
        <v>9710</v>
      </c>
      <c r="F45" s="27"/>
      <c r="G45" s="26">
        <f>SUM(G15:G44)</f>
        <v>10500</v>
      </c>
      <c r="H45" s="27"/>
      <c r="I45" s="54"/>
    </row>
    <row r="46" spans="2:9" ht="15.75" thickTop="1" x14ac:dyDescent="0.2"/>
    <row r="47" spans="2:9" x14ac:dyDescent="0.2">
      <c r="B47" s="120" t="s">
        <v>139</v>
      </c>
      <c r="C47" s="120"/>
      <c r="E47" s="121" t="s">
        <v>140</v>
      </c>
      <c r="F47" s="121"/>
      <c r="G47" s="121"/>
      <c r="H47" s="121"/>
      <c r="I47" s="121"/>
    </row>
    <row r="48" spans="2:9" x14ac:dyDescent="0.2">
      <c r="B48" s="120" t="s">
        <v>141</v>
      </c>
      <c r="C48" s="120"/>
      <c r="E48" s="121" t="s">
        <v>142</v>
      </c>
      <c r="F48" s="121"/>
      <c r="G48" s="121"/>
      <c r="H48" s="121"/>
      <c r="I48" s="121"/>
    </row>
    <row r="49" spans="2:9" x14ac:dyDescent="0.2">
      <c r="B49" s="120" t="s">
        <v>143</v>
      </c>
      <c r="C49" s="120"/>
      <c r="E49" s="121" t="s">
        <v>151</v>
      </c>
      <c r="F49" s="121"/>
      <c r="G49" s="121"/>
      <c r="H49" s="121"/>
      <c r="I49" s="121"/>
    </row>
    <row r="50" spans="2:9" x14ac:dyDescent="0.2">
      <c r="B50" s="28"/>
      <c r="C50" s="29"/>
    </row>
    <row r="51" spans="2:9" x14ac:dyDescent="0.2">
      <c r="B51" s="28"/>
      <c r="C51" s="29"/>
    </row>
    <row r="52" spans="2:9" x14ac:dyDescent="0.2">
      <c r="B52" s="28"/>
      <c r="C52" s="29"/>
    </row>
    <row r="53" spans="2:9" x14ac:dyDescent="0.2">
      <c r="B53" s="28"/>
      <c r="C53" s="29"/>
    </row>
    <row r="54" spans="2:9" x14ac:dyDescent="0.2">
      <c r="B54" s="28"/>
      <c r="C54" s="29"/>
    </row>
    <row r="55" spans="2:9" x14ac:dyDescent="0.2">
      <c r="B55" s="28"/>
      <c r="C55" s="29"/>
    </row>
    <row r="56" spans="2:9" x14ac:dyDescent="0.2">
      <c r="B56" s="28"/>
      <c r="C56" s="29"/>
    </row>
  </sheetData>
  <mergeCells count="15">
    <mergeCell ref="B49:C49"/>
    <mergeCell ref="E49:I49"/>
    <mergeCell ref="B3:D4"/>
    <mergeCell ref="G6:H6"/>
    <mergeCell ref="G7:H7"/>
    <mergeCell ref="G9:H9"/>
    <mergeCell ref="G10:H10"/>
    <mergeCell ref="B47:C47"/>
    <mergeCell ref="E47:I47"/>
    <mergeCell ref="E3:I4"/>
    <mergeCell ref="G11:H11"/>
    <mergeCell ref="B45:D45"/>
    <mergeCell ref="B48:C48"/>
    <mergeCell ref="E48:I48"/>
    <mergeCell ref="D15:G15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I56"/>
  <sheetViews>
    <sheetView rightToLeft="1" workbookViewId="0"/>
  </sheetViews>
  <sheetFormatPr defaultRowHeight="15.75" x14ac:dyDescent="0.2"/>
  <cols>
    <col min="1" max="1" width="15.5" style="8" customWidth="1"/>
    <col min="2" max="2" width="17.125" style="8" customWidth="1"/>
    <col min="3" max="3" width="25.5" style="9" customWidth="1"/>
    <col min="4" max="4" width="15.75" style="84" customWidth="1"/>
    <col min="5" max="6" width="13.375" style="8" customWidth="1"/>
    <col min="7" max="8" width="13.5" style="8" customWidth="1"/>
    <col min="9" max="9" width="9" style="50"/>
    <col min="10" max="16384" width="9" style="8"/>
  </cols>
  <sheetData>
    <row r="2" spans="2:9" s="6" customFormat="1" ht="14.25" customHeight="1" x14ac:dyDescent="0.2">
      <c r="C2" s="7"/>
      <c r="D2" s="83"/>
      <c r="I2" s="51"/>
    </row>
    <row r="3" spans="2:9" s="1" customFormat="1" ht="17.25" customHeight="1" x14ac:dyDescent="0.2">
      <c r="B3" s="127" t="s">
        <v>121</v>
      </c>
      <c r="C3" s="128"/>
      <c r="D3" s="128"/>
      <c r="E3" s="126" t="s">
        <v>122</v>
      </c>
      <c r="F3" s="126"/>
      <c r="G3" s="126"/>
      <c r="H3" s="126"/>
      <c r="I3" s="126"/>
    </row>
    <row r="4" spans="2:9" s="6" customFormat="1" ht="18" customHeight="1" x14ac:dyDescent="0.2">
      <c r="B4" s="128"/>
      <c r="C4" s="128"/>
      <c r="D4" s="128"/>
      <c r="E4" s="126"/>
      <c r="F4" s="126"/>
      <c r="G4" s="126"/>
      <c r="H4" s="126"/>
      <c r="I4" s="126"/>
    </row>
    <row r="5" spans="2:9" ht="16.5" thickBot="1" x14ac:dyDescent="0.25"/>
    <row r="6" spans="2:9" ht="17.25" thickTop="1" thickBot="1" x14ac:dyDescent="0.25">
      <c r="G6" s="129" t="s">
        <v>123</v>
      </c>
      <c r="H6" s="130"/>
    </row>
    <row r="7" spans="2:9" s="10" customFormat="1" ht="19.5" thickTop="1" thickBot="1" x14ac:dyDescent="0.25">
      <c r="C7" s="11"/>
      <c r="D7" s="85" t="s">
        <v>124</v>
      </c>
      <c r="G7" s="131">
        <v>5</v>
      </c>
      <c r="H7" s="132"/>
      <c r="I7" s="52"/>
    </row>
    <row r="8" spans="2:9" s="10" customFormat="1" ht="18.75" thickTop="1" x14ac:dyDescent="0.2">
      <c r="B8" s="8"/>
      <c r="C8" s="11"/>
      <c r="D8" s="84"/>
      <c r="E8" s="8"/>
      <c r="F8" s="8"/>
      <c r="I8" s="52"/>
    </row>
    <row r="9" spans="2:9" s="10" customFormat="1" ht="18" x14ac:dyDescent="0.2">
      <c r="B9" s="10" t="s">
        <v>125</v>
      </c>
      <c r="C9" s="11" t="str">
        <f>IFERROR(VLOOKUP(G7,'[1]البيانات '!$A$3:$B$102,2,0),"")</f>
        <v>الحاج محمود العطار</v>
      </c>
      <c r="D9" s="84"/>
      <c r="E9" s="10" t="s">
        <v>126</v>
      </c>
      <c r="G9" s="133">
        <f>IFERROR(VLOOKUP(G7,'البيانات '!A3:C78,3,0),"")</f>
        <v>0</v>
      </c>
      <c r="H9" s="133"/>
      <c r="I9" s="52"/>
    </row>
    <row r="10" spans="2:9" ht="18" x14ac:dyDescent="0.2">
      <c r="B10" s="13" t="s">
        <v>127</v>
      </c>
      <c r="E10" s="10" t="s">
        <v>128</v>
      </c>
      <c r="F10" s="10"/>
      <c r="G10" s="134"/>
      <c r="H10" s="134"/>
      <c r="I10" s="52"/>
    </row>
    <row r="11" spans="2:9" ht="20.25" x14ac:dyDescent="0.2">
      <c r="B11" s="14" t="s">
        <v>129</v>
      </c>
      <c r="C11" s="15" t="str">
        <f>IFERROR(VLOOKUP(G7,'البيانات '!A3:D78,4,0),"")</f>
        <v>دمنهور - الطريق السريع</v>
      </c>
      <c r="E11" s="10" t="s">
        <v>130</v>
      </c>
      <c r="F11" s="10"/>
      <c r="G11" s="122" t="str">
        <f>IFERROR(VLOOKUP(G7,'[1]البيانات '!$A$3:$E$102,5,0),"")</f>
        <v>الكابتن - كامل</v>
      </c>
      <c r="H11" s="122"/>
    </row>
    <row r="13" spans="2:9" ht="16.5" thickBot="1" x14ac:dyDescent="0.25"/>
    <row r="14" spans="2:9" ht="19.5" thickTop="1" thickBot="1" x14ac:dyDescent="0.25">
      <c r="B14" s="2" t="s">
        <v>131</v>
      </c>
      <c r="C14" s="3" t="s">
        <v>132</v>
      </c>
      <c r="D14" s="86" t="s">
        <v>133</v>
      </c>
      <c r="E14" s="2" t="s">
        <v>134</v>
      </c>
      <c r="F14" s="2" t="s">
        <v>146</v>
      </c>
      <c r="G14" s="2" t="s">
        <v>135</v>
      </c>
      <c r="H14" s="2" t="s">
        <v>136</v>
      </c>
      <c r="I14" s="53" t="s">
        <v>137</v>
      </c>
    </row>
    <row r="15" spans="2:9" ht="17.25" thickTop="1" thickBot="1" x14ac:dyDescent="0.25">
      <c r="B15" s="16">
        <v>1</v>
      </c>
      <c r="C15" s="17">
        <v>42872</v>
      </c>
      <c r="D15" s="87"/>
      <c r="E15" s="18">
        <v>45264</v>
      </c>
      <c r="F15" s="38">
        <v>0</v>
      </c>
      <c r="G15" s="18">
        <v>36000</v>
      </c>
      <c r="H15" s="18">
        <f>E15+F15-G15</f>
        <v>9264</v>
      </c>
      <c r="I15" s="54"/>
    </row>
    <row r="16" spans="2:9" ht="17.25" thickTop="1" thickBot="1" x14ac:dyDescent="0.25">
      <c r="B16" s="16">
        <v>2</v>
      </c>
      <c r="C16" s="17">
        <v>42948</v>
      </c>
      <c r="D16" s="87" t="s">
        <v>147</v>
      </c>
      <c r="E16" s="38">
        <v>0</v>
      </c>
      <c r="F16" s="18">
        <v>9246</v>
      </c>
      <c r="G16" s="18">
        <v>5000</v>
      </c>
      <c r="H16" s="18">
        <f t="shared" ref="H16:H44" si="0">E16+F16-G16</f>
        <v>4246</v>
      </c>
      <c r="I16" s="54"/>
    </row>
    <row r="17" spans="2:9" ht="17.25" thickTop="1" thickBot="1" x14ac:dyDescent="0.25">
      <c r="B17" s="16">
        <v>3</v>
      </c>
      <c r="C17" s="17">
        <v>42952</v>
      </c>
      <c r="D17" s="87" t="s">
        <v>147</v>
      </c>
      <c r="E17" s="39">
        <v>0</v>
      </c>
      <c r="F17" s="18">
        <v>4246</v>
      </c>
      <c r="G17" s="18">
        <v>3500</v>
      </c>
      <c r="H17" s="18">
        <f t="shared" si="0"/>
        <v>746</v>
      </c>
      <c r="I17" s="54"/>
    </row>
    <row r="18" spans="2:9" ht="17.25" thickTop="1" thickBot="1" x14ac:dyDescent="0.25">
      <c r="B18" s="16">
        <v>4</v>
      </c>
      <c r="C18" s="17">
        <v>43021</v>
      </c>
      <c r="D18" s="88">
        <v>5016</v>
      </c>
      <c r="E18" s="20">
        <v>24600</v>
      </c>
      <c r="F18" s="21">
        <v>746</v>
      </c>
      <c r="G18" s="18">
        <v>5000</v>
      </c>
      <c r="H18" s="18">
        <f t="shared" si="0"/>
        <v>20346</v>
      </c>
      <c r="I18" s="54"/>
    </row>
    <row r="19" spans="2:9" ht="17.25" thickTop="1" thickBot="1" x14ac:dyDescent="0.25">
      <c r="B19" s="16">
        <v>5</v>
      </c>
      <c r="C19" s="17">
        <v>43049</v>
      </c>
      <c r="D19" s="87" t="s">
        <v>147</v>
      </c>
      <c r="E19" s="94">
        <v>0</v>
      </c>
      <c r="F19" s="18">
        <v>20346</v>
      </c>
      <c r="G19" s="18">
        <v>5000</v>
      </c>
      <c r="H19" s="18">
        <f t="shared" si="0"/>
        <v>15346</v>
      </c>
      <c r="I19" s="54"/>
    </row>
    <row r="20" spans="2:9" ht="17.25" thickTop="1" thickBot="1" x14ac:dyDescent="0.25">
      <c r="B20" s="16">
        <v>6</v>
      </c>
      <c r="C20" s="17">
        <v>43090</v>
      </c>
      <c r="D20" s="87" t="s">
        <v>147</v>
      </c>
      <c r="E20" s="38">
        <v>0</v>
      </c>
      <c r="F20" s="18">
        <v>15346</v>
      </c>
      <c r="G20" s="18">
        <v>5000</v>
      </c>
      <c r="H20" s="18">
        <f t="shared" si="0"/>
        <v>10346</v>
      </c>
      <c r="I20" s="54"/>
    </row>
    <row r="21" spans="2:9" ht="17.25" thickTop="1" thickBot="1" x14ac:dyDescent="0.25">
      <c r="B21" s="16">
        <v>7</v>
      </c>
      <c r="C21" s="17">
        <v>43324</v>
      </c>
      <c r="D21" s="87">
        <v>5</v>
      </c>
      <c r="E21" s="18">
        <v>11316</v>
      </c>
      <c r="F21" s="18">
        <v>5400</v>
      </c>
      <c r="G21" s="38">
        <v>0</v>
      </c>
      <c r="H21" s="18">
        <f t="shared" si="0"/>
        <v>16716</v>
      </c>
      <c r="I21" s="54"/>
    </row>
    <row r="22" spans="2:9" ht="17.25" thickTop="1" thickBot="1" x14ac:dyDescent="0.25">
      <c r="B22" s="16">
        <v>8</v>
      </c>
      <c r="C22" s="17"/>
      <c r="D22" s="87"/>
      <c r="E22" s="38">
        <v>0</v>
      </c>
      <c r="F22" s="18">
        <v>16716</v>
      </c>
      <c r="G22" s="18">
        <v>1968</v>
      </c>
      <c r="H22" s="23">
        <f t="shared" si="0"/>
        <v>14748</v>
      </c>
      <c r="I22" s="54"/>
    </row>
    <row r="23" spans="2:9" ht="17.25" thickTop="1" thickBot="1" x14ac:dyDescent="0.25">
      <c r="B23" s="16">
        <v>9</v>
      </c>
      <c r="C23" s="17">
        <v>43386</v>
      </c>
      <c r="D23" s="87" t="s">
        <v>147</v>
      </c>
      <c r="E23" s="38">
        <v>0</v>
      </c>
      <c r="F23" s="18">
        <v>14748</v>
      </c>
      <c r="G23" s="18">
        <v>2000</v>
      </c>
      <c r="H23" s="23">
        <f t="shared" si="0"/>
        <v>12748</v>
      </c>
      <c r="I23" s="54"/>
    </row>
    <row r="24" spans="2:9" ht="17.25" thickTop="1" thickBot="1" x14ac:dyDescent="0.25">
      <c r="B24" s="16">
        <v>10</v>
      </c>
      <c r="C24" s="17">
        <v>43389</v>
      </c>
      <c r="D24" s="87">
        <v>1369</v>
      </c>
      <c r="E24" s="18">
        <v>20780</v>
      </c>
      <c r="F24" s="18">
        <v>12748</v>
      </c>
      <c r="G24" s="18">
        <v>0</v>
      </c>
      <c r="H24" s="18">
        <f t="shared" si="0"/>
        <v>33528</v>
      </c>
      <c r="I24" s="54"/>
    </row>
    <row r="25" spans="2:9" ht="17.25" thickTop="1" thickBot="1" x14ac:dyDescent="0.25">
      <c r="B25" s="16">
        <v>11</v>
      </c>
      <c r="C25" s="17"/>
      <c r="D25" s="87"/>
      <c r="E25" s="18"/>
      <c r="F25" s="18"/>
      <c r="G25" s="18"/>
      <c r="H25" s="18">
        <f t="shared" si="0"/>
        <v>0</v>
      </c>
      <c r="I25" s="54"/>
    </row>
    <row r="26" spans="2:9" ht="17.25" thickTop="1" thickBot="1" x14ac:dyDescent="0.25">
      <c r="B26" s="16">
        <v>12</v>
      </c>
      <c r="C26" s="17"/>
      <c r="D26" s="87"/>
      <c r="E26" s="18"/>
      <c r="F26" s="18"/>
      <c r="G26" s="18"/>
      <c r="H26" s="18">
        <f t="shared" si="0"/>
        <v>0</v>
      </c>
      <c r="I26" s="54"/>
    </row>
    <row r="27" spans="2:9" ht="17.25" thickTop="1" thickBot="1" x14ac:dyDescent="0.25">
      <c r="B27" s="16">
        <v>13</v>
      </c>
      <c r="C27" s="17"/>
      <c r="D27" s="87"/>
      <c r="E27" s="18"/>
      <c r="F27" s="18"/>
      <c r="G27" s="18"/>
      <c r="H27" s="18">
        <f t="shared" si="0"/>
        <v>0</v>
      </c>
      <c r="I27" s="54"/>
    </row>
    <row r="28" spans="2:9" ht="17.25" thickTop="1" thickBot="1" x14ac:dyDescent="0.25">
      <c r="B28" s="16">
        <v>14</v>
      </c>
      <c r="C28" s="17"/>
      <c r="D28" s="87"/>
      <c r="E28" s="18"/>
      <c r="F28" s="18"/>
      <c r="G28" s="18"/>
      <c r="H28" s="18">
        <f t="shared" si="0"/>
        <v>0</v>
      </c>
      <c r="I28" s="54"/>
    </row>
    <row r="29" spans="2:9" ht="17.25" thickTop="1" thickBot="1" x14ac:dyDescent="0.25">
      <c r="B29" s="16">
        <v>15</v>
      </c>
      <c r="C29" s="17"/>
      <c r="D29" s="87"/>
      <c r="E29" s="18"/>
      <c r="F29" s="18"/>
      <c r="G29" s="18"/>
      <c r="H29" s="18">
        <f t="shared" si="0"/>
        <v>0</v>
      </c>
      <c r="I29" s="54"/>
    </row>
    <row r="30" spans="2:9" ht="17.25" thickTop="1" thickBot="1" x14ac:dyDescent="0.25">
      <c r="B30" s="16">
        <v>16</v>
      </c>
      <c r="C30" s="17"/>
      <c r="D30" s="87"/>
      <c r="E30" s="18"/>
      <c r="F30" s="18"/>
      <c r="G30" s="18"/>
      <c r="H30" s="18">
        <f t="shared" si="0"/>
        <v>0</v>
      </c>
      <c r="I30" s="54"/>
    </row>
    <row r="31" spans="2:9" ht="17.25" thickTop="1" thickBot="1" x14ac:dyDescent="0.25">
      <c r="B31" s="16">
        <v>17</v>
      </c>
      <c r="C31" s="17"/>
      <c r="D31" s="87"/>
      <c r="E31" s="18"/>
      <c r="F31" s="18"/>
      <c r="G31" s="18"/>
      <c r="H31" s="18">
        <f t="shared" si="0"/>
        <v>0</v>
      </c>
      <c r="I31" s="54"/>
    </row>
    <row r="32" spans="2:9" ht="17.25" thickTop="1" thickBot="1" x14ac:dyDescent="0.25">
      <c r="B32" s="16">
        <v>18</v>
      </c>
      <c r="C32" s="17"/>
      <c r="D32" s="87"/>
      <c r="E32" s="18"/>
      <c r="F32" s="18"/>
      <c r="G32" s="18"/>
      <c r="H32" s="18">
        <f t="shared" si="0"/>
        <v>0</v>
      </c>
      <c r="I32" s="54"/>
    </row>
    <row r="33" spans="2:9" ht="17.25" thickTop="1" thickBot="1" x14ac:dyDescent="0.25">
      <c r="B33" s="16">
        <v>19</v>
      </c>
      <c r="C33" s="17"/>
      <c r="D33" s="87"/>
      <c r="E33" s="18"/>
      <c r="F33" s="18"/>
      <c r="G33" s="18"/>
      <c r="H33" s="18">
        <f t="shared" si="0"/>
        <v>0</v>
      </c>
      <c r="I33" s="54"/>
    </row>
    <row r="34" spans="2:9" ht="17.25" thickTop="1" thickBot="1" x14ac:dyDescent="0.25">
      <c r="B34" s="16">
        <v>20</v>
      </c>
      <c r="C34" s="17"/>
      <c r="D34" s="87"/>
      <c r="E34" s="18"/>
      <c r="F34" s="18"/>
      <c r="G34" s="18"/>
      <c r="H34" s="18">
        <f t="shared" si="0"/>
        <v>0</v>
      </c>
      <c r="I34" s="54"/>
    </row>
    <row r="35" spans="2:9" ht="17.25" thickTop="1" thickBot="1" x14ac:dyDescent="0.25">
      <c r="B35" s="16">
        <v>21</v>
      </c>
      <c r="C35" s="17"/>
      <c r="D35" s="87"/>
      <c r="E35" s="18"/>
      <c r="F35" s="18"/>
      <c r="G35" s="18"/>
      <c r="H35" s="18">
        <f t="shared" si="0"/>
        <v>0</v>
      </c>
      <c r="I35" s="54"/>
    </row>
    <row r="36" spans="2:9" ht="17.25" thickTop="1" thickBot="1" x14ac:dyDescent="0.25">
      <c r="B36" s="16">
        <v>22</v>
      </c>
      <c r="C36" s="17"/>
      <c r="D36" s="87"/>
      <c r="E36" s="18"/>
      <c r="F36" s="18"/>
      <c r="G36" s="18"/>
      <c r="H36" s="18">
        <f t="shared" si="0"/>
        <v>0</v>
      </c>
      <c r="I36" s="54"/>
    </row>
    <row r="37" spans="2:9" ht="17.25" thickTop="1" thickBot="1" x14ac:dyDescent="0.25">
      <c r="B37" s="16">
        <v>23</v>
      </c>
      <c r="C37" s="17"/>
      <c r="D37" s="87"/>
      <c r="E37" s="18"/>
      <c r="F37" s="18"/>
      <c r="G37" s="18"/>
      <c r="H37" s="18">
        <f t="shared" si="0"/>
        <v>0</v>
      </c>
      <c r="I37" s="54"/>
    </row>
    <row r="38" spans="2:9" ht="17.25" thickTop="1" thickBot="1" x14ac:dyDescent="0.25">
      <c r="B38" s="16">
        <v>24</v>
      </c>
      <c r="C38" s="17"/>
      <c r="D38" s="89"/>
      <c r="E38" s="18"/>
      <c r="F38" s="18"/>
      <c r="G38" s="18"/>
      <c r="H38" s="18">
        <f t="shared" si="0"/>
        <v>0</v>
      </c>
      <c r="I38" s="54"/>
    </row>
    <row r="39" spans="2:9" ht="17.25" thickTop="1" thickBot="1" x14ac:dyDescent="0.25">
      <c r="B39" s="16">
        <v>25</v>
      </c>
      <c r="C39" s="24"/>
      <c r="D39" s="90"/>
      <c r="E39" s="25"/>
      <c r="F39" s="18"/>
      <c r="G39" s="18"/>
      <c r="H39" s="18">
        <f t="shared" si="0"/>
        <v>0</v>
      </c>
      <c r="I39" s="54"/>
    </row>
    <row r="40" spans="2:9" ht="17.25" thickTop="1" thickBot="1" x14ac:dyDescent="0.25">
      <c r="B40" s="16">
        <v>26</v>
      </c>
      <c r="C40" s="17"/>
      <c r="D40" s="91"/>
      <c r="E40" s="18"/>
      <c r="F40" s="18"/>
      <c r="G40" s="18"/>
      <c r="H40" s="18">
        <f t="shared" si="0"/>
        <v>0</v>
      </c>
      <c r="I40" s="54"/>
    </row>
    <row r="41" spans="2:9" ht="17.25" thickTop="1" thickBot="1" x14ac:dyDescent="0.25">
      <c r="B41" s="16">
        <v>27</v>
      </c>
      <c r="C41" s="17"/>
      <c r="D41" s="87"/>
      <c r="E41" s="18"/>
      <c r="F41" s="18"/>
      <c r="G41" s="18"/>
      <c r="H41" s="18">
        <f t="shared" si="0"/>
        <v>0</v>
      </c>
      <c r="I41" s="54"/>
    </row>
    <row r="42" spans="2:9" ht="17.25" thickTop="1" thickBot="1" x14ac:dyDescent="0.25">
      <c r="B42" s="16">
        <v>28</v>
      </c>
      <c r="C42" s="17"/>
      <c r="D42" s="87"/>
      <c r="E42" s="18"/>
      <c r="F42" s="18"/>
      <c r="G42" s="18"/>
      <c r="H42" s="18">
        <f t="shared" si="0"/>
        <v>0</v>
      </c>
      <c r="I42" s="54"/>
    </row>
    <row r="43" spans="2:9" ht="17.25" thickTop="1" thickBot="1" x14ac:dyDescent="0.25">
      <c r="B43" s="16">
        <v>29</v>
      </c>
      <c r="C43" s="17"/>
      <c r="D43" s="87"/>
      <c r="E43" s="18"/>
      <c r="F43" s="18"/>
      <c r="G43" s="18"/>
      <c r="H43" s="18">
        <f t="shared" si="0"/>
        <v>0</v>
      </c>
      <c r="I43" s="54"/>
    </row>
    <row r="44" spans="2:9" ht="17.25" thickTop="1" thickBot="1" x14ac:dyDescent="0.25">
      <c r="B44" s="16">
        <v>30</v>
      </c>
      <c r="C44" s="17"/>
      <c r="D44" s="87"/>
      <c r="E44" s="18"/>
      <c r="F44" s="18"/>
      <c r="G44" s="18"/>
      <c r="H44" s="18">
        <f t="shared" si="0"/>
        <v>0</v>
      </c>
      <c r="I44" s="54"/>
    </row>
    <row r="45" spans="2:9" ht="21.75" thickTop="1" thickBot="1" x14ac:dyDescent="0.25">
      <c r="B45" s="123" t="s">
        <v>138</v>
      </c>
      <c r="C45" s="124"/>
      <c r="D45" s="125"/>
      <c r="E45" s="26">
        <f>SUM(E15:E44)</f>
        <v>101960</v>
      </c>
      <c r="F45" s="27"/>
      <c r="G45" s="26">
        <f>SUM(G15:G44)</f>
        <v>63468</v>
      </c>
      <c r="H45" s="27"/>
      <c r="I45" s="54"/>
    </row>
    <row r="46" spans="2:9" ht="16.5" thickTop="1" x14ac:dyDescent="0.2"/>
    <row r="47" spans="2:9" x14ac:dyDescent="0.2">
      <c r="B47" s="120" t="s">
        <v>139</v>
      </c>
      <c r="C47" s="120"/>
      <c r="E47" s="121" t="s">
        <v>140</v>
      </c>
      <c r="F47" s="121"/>
      <c r="G47" s="121"/>
      <c r="H47" s="121"/>
      <c r="I47" s="121"/>
    </row>
    <row r="48" spans="2:9" x14ac:dyDescent="0.2">
      <c r="B48" s="120" t="s">
        <v>141</v>
      </c>
      <c r="C48" s="120"/>
      <c r="E48" s="121" t="s">
        <v>142</v>
      </c>
      <c r="F48" s="121"/>
      <c r="G48" s="121"/>
      <c r="H48" s="121"/>
      <c r="I48" s="121"/>
    </row>
    <row r="49" spans="2:9" x14ac:dyDescent="0.2">
      <c r="B49" s="120" t="s">
        <v>143</v>
      </c>
      <c r="C49" s="120"/>
      <c r="E49" s="121" t="s">
        <v>151</v>
      </c>
      <c r="F49" s="121"/>
      <c r="G49" s="121"/>
      <c r="H49" s="121"/>
      <c r="I49" s="121"/>
    </row>
    <row r="50" spans="2:9" x14ac:dyDescent="0.2">
      <c r="B50" s="28"/>
      <c r="C50" s="29"/>
    </row>
    <row r="51" spans="2:9" x14ac:dyDescent="0.2">
      <c r="B51" s="28"/>
      <c r="C51" s="29"/>
    </row>
    <row r="52" spans="2:9" x14ac:dyDescent="0.2">
      <c r="B52" s="28"/>
      <c r="C52" s="29"/>
    </row>
    <row r="53" spans="2:9" x14ac:dyDescent="0.2">
      <c r="B53" s="28"/>
      <c r="C53" s="29"/>
    </row>
    <row r="54" spans="2:9" x14ac:dyDescent="0.2">
      <c r="B54" s="28"/>
      <c r="C54" s="29"/>
    </row>
    <row r="55" spans="2:9" x14ac:dyDescent="0.2">
      <c r="B55" s="28"/>
      <c r="C55" s="29"/>
    </row>
    <row r="56" spans="2:9" x14ac:dyDescent="0.2">
      <c r="B56" s="28"/>
      <c r="C56" s="29"/>
    </row>
  </sheetData>
  <mergeCells count="14">
    <mergeCell ref="B49:C49"/>
    <mergeCell ref="E49:I49"/>
    <mergeCell ref="B3:D4"/>
    <mergeCell ref="G6:H6"/>
    <mergeCell ref="G7:H7"/>
    <mergeCell ref="G9:H9"/>
    <mergeCell ref="G10:H10"/>
    <mergeCell ref="B47:C47"/>
    <mergeCell ref="E47:I47"/>
    <mergeCell ref="E3:I4"/>
    <mergeCell ref="G11:H11"/>
    <mergeCell ref="B45:D45"/>
    <mergeCell ref="B48:C48"/>
    <mergeCell ref="E48:I48"/>
  </mergeCells>
  <pageMargins left="0.7" right="0.7" top="0.75" bottom="0.75" header="0.3" footer="0.3"/>
</worksheet>
</file>

<file path=xl/worksheets/sheet7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I56"/>
  <sheetViews>
    <sheetView rightToLeft="1" topLeftCell="A7" workbookViewId="0">
      <selection activeCell="G7" sqref="G7"/>
    </sheetView>
  </sheetViews>
  <sheetFormatPr defaultRowHeight="15" x14ac:dyDescent="0.2"/>
  <cols>
    <col min="1" max="1" width="15.5" style="8" customWidth="1"/>
    <col min="2" max="2" width="17.125" style="8" customWidth="1"/>
    <col min="3" max="3" width="25.5" style="9" customWidth="1"/>
    <col min="4" max="4" width="15.75" style="70" customWidth="1"/>
    <col min="5" max="6" width="13.375" style="8" customWidth="1"/>
    <col min="7" max="8" width="13.5" style="8" customWidth="1"/>
    <col min="9" max="9" width="9" style="50"/>
    <col min="10" max="16384" width="9" style="8"/>
  </cols>
  <sheetData>
    <row r="2" spans="2:9" s="6" customFormat="1" ht="14.25" customHeight="1" x14ac:dyDescent="0.2">
      <c r="C2" s="7"/>
      <c r="D2" s="69"/>
      <c r="I2" s="51"/>
    </row>
    <row r="3" spans="2:9" s="1" customFormat="1" ht="17.25" customHeight="1" x14ac:dyDescent="0.2">
      <c r="B3" s="127" t="s">
        <v>121</v>
      </c>
      <c r="C3" s="128"/>
      <c r="D3" s="128"/>
      <c r="E3" s="126" t="s">
        <v>122</v>
      </c>
      <c r="F3" s="126"/>
      <c r="G3" s="126"/>
      <c r="H3" s="126"/>
      <c r="I3" s="126"/>
    </row>
    <row r="4" spans="2:9" s="6" customFormat="1" ht="18" customHeight="1" x14ac:dyDescent="0.2">
      <c r="B4" s="128"/>
      <c r="C4" s="128"/>
      <c r="D4" s="128"/>
      <c r="E4" s="126"/>
      <c r="F4" s="126"/>
      <c r="G4" s="126"/>
      <c r="H4" s="126"/>
      <c r="I4" s="126"/>
    </row>
    <row r="5" spans="2:9" ht="15.75" thickBot="1" x14ac:dyDescent="0.25"/>
    <row r="6" spans="2:9" ht="17.25" thickTop="1" thickBot="1" x14ac:dyDescent="0.25">
      <c r="G6" s="129" t="s">
        <v>123</v>
      </c>
      <c r="H6" s="130"/>
    </row>
    <row r="7" spans="2:9" s="10" customFormat="1" ht="19.5" thickTop="1" thickBot="1" x14ac:dyDescent="0.25">
      <c r="C7" s="11"/>
      <c r="D7" s="71" t="s">
        <v>124</v>
      </c>
      <c r="G7" s="131">
        <v>62</v>
      </c>
      <c r="H7" s="132"/>
      <c r="I7" s="52"/>
    </row>
    <row r="8" spans="2:9" s="10" customFormat="1" ht="18.75" thickTop="1" x14ac:dyDescent="0.2">
      <c r="B8" s="8"/>
      <c r="C8" s="11"/>
      <c r="D8" s="72"/>
      <c r="E8" s="8"/>
      <c r="F8" s="8"/>
      <c r="I8" s="52"/>
    </row>
    <row r="9" spans="2:9" s="10" customFormat="1" ht="18" x14ac:dyDescent="0.2">
      <c r="B9" s="10" t="s">
        <v>125</v>
      </c>
      <c r="C9" s="11" t="str">
        <f>IFERROR(VLOOKUP(G7,'[1]البيانات '!$A$3:$B$102,2,0),"")</f>
        <v>ناصر صلاح</v>
      </c>
      <c r="D9" s="72"/>
      <c r="E9" s="10" t="s">
        <v>126</v>
      </c>
      <c r="G9" s="133">
        <f>IFERROR(VLOOKUP(G7,'البيانات '!A3:C78,3,0),"")</f>
        <v>0</v>
      </c>
      <c r="H9" s="133"/>
      <c r="I9" s="52"/>
    </row>
    <row r="10" spans="2:9" ht="18" x14ac:dyDescent="0.2">
      <c r="B10" s="13" t="s">
        <v>127</v>
      </c>
      <c r="E10" s="10" t="s">
        <v>128</v>
      </c>
      <c r="F10" s="10"/>
      <c r="G10" s="134"/>
      <c r="H10" s="134"/>
      <c r="I10" s="52"/>
    </row>
    <row r="11" spans="2:9" ht="20.25" x14ac:dyDescent="0.2">
      <c r="B11" s="14" t="s">
        <v>129</v>
      </c>
      <c r="C11" s="15" t="str">
        <f>IFERROR(VLOOKUP(G7,'البيانات '!A3:D78,4,0),"")</f>
        <v>ابو حمص</v>
      </c>
      <c r="E11" s="10" t="s">
        <v>130</v>
      </c>
      <c r="F11" s="10"/>
      <c r="G11" s="122" t="str">
        <f>IFERROR(VLOOKUP(G7,'[1]البيانات '!$A$3:$E$102,5,0),"")</f>
        <v>محمد عبدالشفيع</v>
      </c>
      <c r="H11" s="122"/>
    </row>
    <row r="13" spans="2:9" ht="15.75" thickBot="1" x14ac:dyDescent="0.25"/>
    <row r="14" spans="2:9" ht="19.5" thickTop="1" thickBot="1" x14ac:dyDescent="0.25">
      <c r="B14" s="2" t="s">
        <v>131</v>
      </c>
      <c r="C14" s="3" t="s">
        <v>132</v>
      </c>
      <c r="D14" s="73" t="s">
        <v>133</v>
      </c>
      <c r="E14" s="2" t="s">
        <v>134</v>
      </c>
      <c r="F14" s="2" t="s">
        <v>146</v>
      </c>
      <c r="G14" s="2" t="s">
        <v>135</v>
      </c>
      <c r="H14" s="2" t="s">
        <v>136</v>
      </c>
      <c r="I14" s="53" t="s">
        <v>137</v>
      </c>
    </row>
    <row r="15" spans="2:9" ht="16.5" thickTop="1" thickBot="1" x14ac:dyDescent="0.25">
      <c r="B15" s="16">
        <v>1</v>
      </c>
      <c r="C15" s="17">
        <v>43330</v>
      </c>
      <c r="D15" s="74">
        <v>16</v>
      </c>
      <c r="E15" s="18">
        <v>3545</v>
      </c>
      <c r="F15" s="32">
        <v>0</v>
      </c>
      <c r="G15" s="32">
        <v>0</v>
      </c>
      <c r="H15" s="18">
        <f>E15+F15-G15</f>
        <v>3545</v>
      </c>
      <c r="I15" s="54"/>
    </row>
    <row r="16" spans="2:9" ht="16.5" thickTop="1" thickBot="1" x14ac:dyDescent="0.25">
      <c r="B16" s="16">
        <v>2</v>
      </c>
      <c r="C16" s="17">
        <v>43346</v>
      </c>
      <c r="D16" s="74">
        <v>27</v>
      </c>
      <c r="E16" s="18">
        <v>5000</v>
      </c>
      <c r="F16" s="18">
        <v>3545</v>
      </c>
      <c r="G16" s="18">
        <v>3000</v>
      </c>
      <c r="H16" s="18">
        <f t="shared" ref="H16:H44" si="0">E16+F16-G16</f>
        <v>5545</v>
      </c>
      <c r="I16" s="54"/>
    </row>
    <row r="17" spans="2:9" ht="16.5" thickTop="1" thickBot="1" x14ac:dyDescent="0.25">
      <c r="B17" s="16">
        <v>3</v>
      </c>
      <c r="C17" s="17">
        <v>43352</v>
      </c>
      <c r="D17" s="75">
        <v>76</v>
      </c>
      <c r="E17" s="98">
        <v>0</v>
      </c>
      <c r="F17" s="21">
        <v>5545</v>
      </c>
      <c r="G17" s="18">
        <v>1000</v>
      </c>
      <c r="H17" s="18">
        <f>E17+F17-G17</f>
        <v>4545</v>
      </c>
      <c r="I17" s="54"/>
    </row>
    <row r="18" spans="2:9" ht="16.5" thickTop="1" thickBot="1" x14ac:dyDescent="0.25">
      <c r="B18" s="16">
        <v>4</v>
      </c>
      <c r="C18" s="17">
        <v>43361</v>
      </c>
      <c r="D18" s="74">
        <v>38</v>
      </c>
      <c r="E18" s="22">
        <v>5000</v>
      </c>
      <c r="F18" s="18">
        <v>4545</v>
      </c>
      <c r="G18" s="32">
        <v>0</v>
      </c>
      <c r="H18" s="18">
        <f>E18+F18-G18</f>
        <v>9545</v>
      </c>
      <c r="I18" s="54"/>
    </row>
    <row r="19" spans="2:9" ht="16.5" thickTop="1" thickBot="1" x14ac:dyDescent="0.25">
      <c r="B19" s="16">
        <v>5</v>
      </c>
      <c r="C19" s="17">
        <v>43362</v>
      </c>
      <c r="D19" s="74">
        <v>96</v>
      </c>
      <c r="E19" s="32">
        <v>0</v>
      </c>
      <c r="F19" s="18">
        <v>9545</v>
      </c>
      <c r="G19" s="18">
        <v>2000</v>
      </c>
      <c r="H19" s="18">
        <f>E19+F19-G19</f>
        <v>7545</v>
      </c>
      <c r="I19" s="54"/>
    </row>
    <row r="20" spans="2:9" ht="16.5" thickTop="1" thickBot="1" x14ac:dyDescent="0.25">
      <c r="B20" s="16">
        <v>6</v>
      </c>
      <c r="C20" s="17">
        <v>43386</v>
      </c>
      <c r="D20" s="74">
        <v>1357</v>
      </c>
      <c r="E20" s="18">
        <v>6650</v>
      </c>
      <c r="F20" s="18">
        <v>7545</v>
      </c>
      <c r="G20" s="32">
        <v>0</v>
      </c>
      <c r="H20" s="18">
        <f>E20+F20-G20</f>
        <v>14195</v>
      </c>
      <c r="I20" s="54"/>
    </row>
    <row r="21" spans="2:9" ht="16.5" thickTop="1" thickBot="1" x14ac:dyDescent="0.25">
      <c r="B21" s="16">
        <v>7</v>
      </c>
      <c r="C21" s="17"/>
      <c r="D21" s="74"/>
      <c r="E21" s="43"/>
      <c r="F21" s="43"/>
      <c r="G21" s="43"/>
      <c r="H21" s="43"/>
      <c r="I21" s="54"/>
    </row>
    <row r="22" spans="2:9" ht="16.5" thickTop="1" thickBot="1" x14ac:dyDescent="0.25">
      <c r="B22" s="16">
        <v>8</v>
      </c>
      <c r="C22" s="45"/>
      <c r="D22" s="78"/>
      <c r="E22" s="22"/>
      <c r="F22" s="22"/>
      <c r="G22" s="22"/>
      <c r="H22" s="22">
        <f t="shared" si="0"/>
        <v>0</v>
      </c>
      <c r="I22" s="54"/>
    </row>
    <row r="23" spans="2:9" ht="16.5" thickTop="1" thickBot="1" x14ac:dyDescent="0.25">
      <c r="B23" s="16">
        <v>9</v>
      </c>
      <c r="C23" s="17"/>
      <c r="D23" s="74"/>
      <c r="E23" s="18"/>
      <c r="F23" s="18"/>
      <c r="G23" s="18"/>
      <c r="H23" s="23">
        <f t="shared" si="0"/>
        <v>0</v>
      </c>
      <c r="I23" s="54"/>
    </row>
    <row r="24" spans="2:9" ht="16.5" thickTop="1" thickBot="1" x14ac:dyDescent="0.25">
      <c r="B24" s="16">
        <v>10</v>
      </c>
      <c r="C24" s="17"/>
      <c r="D24" s="74"/>
      <c r="E24" s="18"/>
      <c r="F24" s="18"/>
      <c r="G24" s="18"/>
      <c r="H24" s="18">
        <f t="shared" si="0"/>
        <v>0</v>
      </c>
      <c r="I24" s="54"/>
    </row>
    <row r="25" spans="2:9" ht="16.5" thickTop="1" thickBot="1" x14ac:dyDescent="0.25">
      <c r="B25" s="16">
        <v>11</v>
      </c>
      <c r="C25" s="17"/>
      <c r="D25" s="74"/>
      <c r="E25" s="18"/>
      <c r="F25" s="18"/>
      <c r="G25" s="18"/>
      <c r="H25" s="18">
        <f t="shared" si="0"/>
        <v>0</v>
      </c>
      <c r="I25" s="54"/>
    </row>
    <row r="26" spans="2:9" ht="16.5" thickTop="1" thickBot="1" x14ac:dyDescent="0.25">
      <c r="B26" s="16">
        <v>12</v>
      </c>
      <c r="C26" s="17"/>
      <c r="D26" s="74"/>
      <c r="E26" s="18"/>
      <c r="F26" s="18"/>
      <c r="G26" s="18"/>
      <c r="H26" s="18">
        <f t="shared" si="0"/>
        <v>0</v>
      </c>
      <c r="I26" s="54"/>
    </row>
    <row r="27" spans="2:9" ht="16.5" thickTop="1" thickBot="1" x14ac:dyDescent="0.25">
      <c r="B27" s="16">
        <v>13</v>
      </c>
      <c r="C27" s="17"/>
      <c r="D27" s="74"/>
      <c r="E27" s="18"/>
      <c r="F27" s="18"/>
      <c r="G27" s="18"/>
      <c r="H27" s="18">
        <f t="shared" si="0"/>
        <v>0</v>
      </c>
      <c r="I27" s="54"/>
    </row>
    <row r="28" spans="2:9" ht="16.5" thickTop="1" thickBot="1" x14ac:dyDescent="0.25">
      <c r="B28" s="16">
        <v>14</v>
      </c>
      <c r="C28" s="17"/>
      <c r="D28" s="74"/>
      <c r="E28" s="18"/>
      <c r="F28" s="18"/>
      <c r="G28" s="18"/>
      <c r="H28" s="18">
        <f t="shared" si="0"/>
        <v>0</v>
      </c>
      <c r="I28" s="54"/>
    </row>
    <row r="29" spans="2:9" ht="16.5" thickTop="1" thickBot="1" x14ac:dyDescent="0.25">
      <c r="B29" s="16">
        <v>15</v>
      </c>
      <c r="C29" s="17"/>
      <c r="D29" s="74"/>
      <c r="E29" s="18"/>
      <c r="F29" s="18"/>
      <c r="G29" s="18"/>
      <c r="H29" s="18">
        <f t="shared" si="0"/>
        <v>0</v>
      </c>
      <c r="I29" s="54"/>
    </row>
    <row r="30" spans="2:9" ht="16.5" thickTop="1" thickBot="1" x14ac:dyDescent="0.25">
      <c r="B30" s="16">
        <v>16</v>
      </c>
      <c r="C30" s="17"/>
      <c r="D30" s="74"/>
      <c r="E30" s="18"/>
      <c r="F30" s="18"/>
      <c r="G30" s="18"/>
      <c r="H30" s="18">
        <f t="shared" si="0"/>
        <v>0</v>
      </c>
      <c r="I30" s="54"/>
    </row>
    <row r="31" spans="2:9" ht="16.5" thickTop="1" thickBot="1" x14ac:dyDescent="0.25">
      <c r="B31" s="16">
        <v>17</v>
      </c>
      <c r="C31" s="17"/>
      <c r="D31" s="74"/>
      <c r="E31" s="18"/>
      <c r="F31" s="18"/>
      <c r="G31" s="18"/>
      <c r="H31" s="18">
        <f t="shared" si="0"/>
        <v>0</v>
      </c>
      <c r="I31" s="54"/>
    </row>
    <row r="32" spans="2:9" ht="16.5" thickTop="1" thickBot="1" x14ac:dyDescent="0.25">
      <c r="B32" s="16">
        <v>18</v>
      </c>
      <c r="C32" s="17"/>
      <c r="D32" s="74"/>
      <c r="E32" s="18"/>
      <c r="F32" s="18"/>
      <c r="G32" s="18"/>
      <c r="H32" s="18">
        <f t="shared" si="0"/>
        <v>0</v>
      </c>
      <c r="I32" s="54"/>
    </row>
    <row r="33" spans="2:9" ht="16.5" thickTop="1" thickBot="1" x14ac:dyDescent="0.25">
      <c r="B33" s="16">
        <v>19</v>
      </c>
      <c r="C33" s="17"/>
      <c r="D33" s="74"/>
      <c r="E33" s="18"/>
      <c r="F33" s="18"/>
      <c r="G33" s="18"/>
      <c r="H33" s="18">
        <f t="shared" si="0"/>
        <v>0</v>
      </c>
      <c r="I33" s="54"/>
    </row>
    <row r="34" spans="2:9" ht="16.5" thickTop="1" thickBot="1" x14ac:dyDescent="0.25">
      <c r="B34" s="16">
        <v>20</v>
      </c>
      <c r="C34" s="17"/>
      <c r="D34" s="74"/>
      <c r="E34" s="18"/>
      <c r="F34" s="18"/>
      <c r="G34" s="18"/>
      <c r="H34" s="18">
        <f t="shared" si="0"/>
        <v>0</v>
      </c>
      <c r="I34" s="54"/>
    </row>
    <row r="35" spans="2:9" ht="16.5" thickTop="1" thickBot="1" x14ac:dyDescent="0.25">
      <c r="B35" s="16">
        <v>21</v>
      </c>
      <c r="C35" s="17"/>
      <c r="D35" s="74"/>
      <c r="E35" s="18"/>
      <c r="F35" s="18"/>
      <c r="G35" s="18"/>
      <c r="H35" s="18">
        <f t="shared" si="0"/>
        <v>0</v>
      </c>
      <c r="I35" s="54"/>
    </row>
    <row r="36" spans="2:9" ht="16.5" thickTop="1" thickBot="1" x14ac:dyDescent="0.25">
      <c r="B36" s="16">
        <v>22</v>
      </c>
      <c r="C36" s="17"/>
      <c r="D36" s="74"/>
      <c r="E36" s="18"/>
      <c r="F36" s="18"/>
      <c r="G36" s="18"/>
      <c r="H36" s="18">
        <f t="shared" si="0"/>
        <v>0</v>
      </c>
      <c r="I36" s="54"/>
    </row>
    <row r="37" spans="2:9" ht="16.5" thickTop="1" thickBot="1" x14ac:dyDescent="0.25">
      <c r="B37" s="16">
        <v>23</v>
      </c>
      <c r="C37" s="17"/>
      <c r="D37" s="74"/>
      <c r="E37" s="18"/>
      <c r="F37" s="18"/>
      <c r="G37" s="18"/>
      <c r="H37" s="18">
        <f t="shared" si="0"/>
        <v>0</v>
      </c>
      <c r="I37" s="54"/>
    </row>
    <row r="38" spans="2:9" ht="16.5" thickTop="1" thickBot="1" x14ac:dyDescent="0.25">
      <c r="B38" s="16">
        <v>24</v>
      </c>
      <c r="C38" s="17"/>
      <c r="D38" s="76"/>
      <c r="E38" s="18"/>
      <c r="F38" s="18"/>
      <c r="G38" s="18"/>
      <c r="H38" s="18">
        <f t="shared" si="0"/>
        <v>0</v>
      </c>
      <c r="I38" s="54"/>
    </row>
    <row r="39" spans="2:9" ht="16.5" thickTop="1" thickBot="1" x14ac:dyDescent="0.25">
      <c r="B39" s="16">
        <v>25</v>
      </c>
      <c r="C39" s="24"/>
      <c r="D39" s="77"/>
      <c r="E39" s="25"/>
      <c r="F39" s="18"/>
      <c r="G39" s="18"/>
      <c r="H39" s="18">
        <f t="shared" si="0"/>
        <v>0</v>
      </c>
      <c r="I39" s="54"/>
    </row>
    <row r="40" spans="2:9" ht="16.5" thickTop="1" thickBot="1" x14ac:dyDescent="0.25">
      <c r="B40" s="16">
        <v>26</v>
      </c>
      <c r="C40" s="17"/>
      <c r="D40" s="78"/>
      <c r="E40" s="18"/>
      <c r="F40" s="18"/>
      <c r="G40" s="18"/>
      <c r="H40" s="18">
        <f t="shared" si="0"/>
        <v>0</v>
      </c>
      <c r="I40" s="54"/>
    </row>
    <row r="41" spans="2:9" ht="16.5" thickTop="1" thickBot="1" x14ac:dyDescent="0.25">
      <c r="B41" s="16">
        <v>27</v>
      </c>
      <c r="C41" s="17"/>
      <c r="D41" s="74"/>
      <c r="E41" s="18"/>
      <c r="F41" s="18"/>
      <c r="G41" s="18"/>
      <c r="H41" s="18">
        <f t="shared" si="0"/>
        <v>0</v>
      </c>
      <c r="I41" s="54"/>
    </row>
    <row r="42" spans="2:9" ht="16.5" thickTop="1" thickBot="1" x14ac:dyDescent="0.25">
      <c r="B42" s="16">
        <v>28</v>
      </c>
      <c r="C42" s="17"/>
      <c r="D42" s="74"/>
      <c r="E42" s="18"/>
      <c r="F42" s="18"/>
      <c r="G42" s="18"/>
      <c r="H42" s="18">
        <f t="shared" si="0"/>
        <v>0</v>
      </c>
      <c r="I42" s="54"/>
    </row>
    <row r="43" spans="2:9" ht="16.5" thickTop="1" thickBot="1" x14ac:dyDescent="0.25">
      <c r="B43" s="16">
        <v>29</v>
      </c>
      <c r="C43" s="17"/>
      <c r="D43" s="74"/>
      <c r="E43" s="18"/>
      <c r="F43" s="18"/>
      <c r="G43" s="18"/>
      <c r="H43" s="18">
        <f t="shared" si="0"/>
        <v>0</v>
      </c>
      <c r="I43" s="54"/>
    </row>
    <row r="44" spans="2:9" ht="16.5" thickTop="1" thickBot="1" x14ac:dyDescent="0.25">
      <c r="B44" s="16">
        <v>30</v>
      </c>
      <c r="C44" s="17"/>
      <c r="D44" s="74"/>
      <c r="E44" s="18"/>
      <c r="F44" s="18"/>
      <c r="G44" s="18"/>
      <c r="H44" s="18">
        <f t="shared" si="0"/>
        <v>0</v>
      </c>
      <c r="I44" s="54"/>
    </row>
    <row r="45" spans="2:9" ht="21.75" thickTop="1" thickBot="1" x14ac:dyDescent="0.25">
      <c r="B45" s="123" t="s">
        <v>138</v>
      </c>
      <c r="C45" s="124"/>
      <c r="D45" s="125"/>
      <c r="E45" s="26">
        <f>SUM(E15:E44)</f>
        <v>20195</v>
      </c>
      <c r="F45" s="27"/>
      <c r="G45" s="26">
        <f>SUM(G15:G44)</f>
        <v>6000</v>
      </c>
      <c r="H45" s="27"/>
      <c r="I45" s="54"/>
    </row>
    <row r="46" spans="2:9" ht="15.75" thickTop="1" x14ac:dyDescent="0.2"/>
    <row r="47" spans="2:9" x14ac:dyDescent="0.2">
      <c r="B47" s="120" t="s">
        <v>139</v>
      </c>
      <c r="C47" s="120"/>
      <c r="E47" s="121" t="s">
        <v>140</v>
      </c>
      <c r="F47" s="121"/>
      <c r="G47" s="121"/>
      <c r="H47" s="121"/>
      <c r="I47" s="121"/>
    </row>
    <row r="48" spans="2:9" x14ac:dyDescent="0.2">
      <c r="B48" s="120" t="s">
        <v>141</v>
      </c>
      <c r="C48" s="120"/>
      <c r="E48" s="121" t="s">
        <v>142</v>
      </c>
      <c r="F48" s="121"/>
      <c r="G48" s="121"/>
      <c r="H48" s="121"/>
      <c r="I48" s="121"/>
    </row>
    <row r="49" spans="2:9" x14ac:dyDescent="0.2">
      <c r="B49" s="120" t="s">
        <v>143</v>
      </c>
      <c r="C49" s="120"/>
      <c r="E49" s="121" t="s">
        <v>151</v>
      </c>
      <c r="F49" s="121"/>
      <c r="G49" s="121"/>
      <c r="H49" s="121"/>
      <c r="I49" s="121"/>
    </row>
    <row r="50" spans="2:9" x14ac:dyDescent="0.2">
      <c r="B50" s="28"/>
      <c r="C50" s="29"/>
    </row>
    <row r="51" spans="2:9" x14ac:dyDescent="0.2">
      <c r="B51" s="28"/>
      <c r="C51" s="29"/>
    </row>
    <row r="52" spans="2:9" x14ac:dyDescent="0.2">
      <c r="B52" s="28"/>
      <c r="C52" s="29"/>
    </row>
    <row r="53" spans="2:9" x14ac:dyDescent="0.2">
      <c r="B53" s="28"/>
      <c r="C53" s="29"/>
    </row>
    <row r="54" spans="2:9" x14ac:dyDescent="0.2">
      <c r="B54" s="28"/>
      <c r="C54" s="29"/>
    </row>
    <row r="55" spans="2:9" x14ac:dyDescent="0.2">
      <c r="B55" s="28"/>
      <c r="C55" s="29"/>
    </row>
    <row r="56" spans="2:9" x14ac:dyDescent="0.2">
      <c r="B56" s="28"/>
      <c r="C56" s="29"/>
    </row>
  </sheetData>
  <mergeCells count="14">
    <mergeCell ref="B49:C49"/>
    <mergeCell ref="E49:I49"/>
    <mergeCell ref="B3:D4"/>
    <mergeCell ref="G6:H6"/>
    <mergeCell ref="G7:H7"/>
    <mergeCell ref="G9:H9"/>
    <mergeCell ref="G10:H10"/>
    <mergeCell ref="B47:C47"/>
    <mergeCell ref="E47:I47"/>
    <mergeCell ref="E3:I4"/>
    <mergeCell ref="G11:H11"/>
    <mergeCell ref="B45:D45"/>
    <mergeCell ref="B48:C48"/>
    <mergeCell ref="E48:I48"/>
  </mergeCells>
  <pageMargins left="0.7" right="0.7" top="0.75" bottom="0.75" header="0.3" footer="0.3"/>
</worksheet>
</file>

<file path=xl/worksheets/sheet7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I56"/>
  <sheetViews>
    <sheetView rightToLeft="1" workbookViewId="0">
      <selection activeCell="G7" sqref="G7"/>
    </sheetView>
  </sheetViews>
  <sheetFormatPr defaultRowHeight="15" x14ac:dyDescent="0.2"/>
  <cols>
    <col min="1" max="1" width="15.5" style="8" customWidth="1"/>
    <col min="2" max="2" width="17.125" style="8" customWidth="1"/>
    <col min="3" max="3" width="25.5" style="9" customWidth="1"/>
    <col min="4" max="4" width="15.75" style="70" customWidth="1"/>
    <col min="5" max="6" width="13.375" style="8" customWidth="1"/>
    <col min="7" max="8" width="13.5" style="8" customWidth="1"/>
    <col min="9" max="9" width="9" style="50"/>
    <col min="10" max="16384" width="9" style="8"/>
  </cols>
  <sheetData>
    <row r="2" spans="2:9" s="6" customFormat="1" ht="14.25" customHeight="1" x14ac:dyDescent="0.2">
      <c r="C2" s="7"/>
      <c r="D2" s="69"/>
      <c r="I2" s="51"/>
    </row>
    <row r="3" spans="2:9" s="1" customFormat="1" ht="17.25" customHeight="1" x14ac:dyDescent="0.2">
      <c r="B3" s="127" t="s">
        <v>121</v>
      </c>
      <c r="C3" s="128"/>
      <c r="D3" s="128"/>
      <c r="E3" s="126" t="s">
        <v>122</v>
      </c>
      <c r="F3" s="126"/>
      <c r="G3" s="126"/>
      <c r="H3" s="126"/>
      <c r="I3" s="126"/>
    </row>
    <row r="4" spans="2:9" s="6" customFormat="1" ht="18" customHeight="1" x14ac:dyDescent="0.2">
      <c r="B4" s="128"/>
      <c r="C4" s="128"/>
      <c r="D4" s="128"/>
      <c r="E4" s="126"/>
      <c r="F4" s="126"/>
      <c r="G4" s="126"/>
      <c r="H4" s="126"/>
      <c r="I4" s="126"/>
    </row>
    <row r="5" spans="2:9" ht="15.75" thickBot="1" x14ac:dyDescent="0.25"/>
    <row r="6" spans="2:9" ht="17.25" thickTop="1" thickBot="1" x14ac:dyDescent="0.25">
      <c r="G6" s="129" t="s">
        <v>123</v>
      </c>
      <c r="H6" s="130"/>
    </row>
    <row r="7" spans="2:9" s="10" customFormat="1" ht="19.5" thickTop="1" thickBot="1" x14ac:dyDescent="0.25">
      <c r="C7" s="11"/>
      <c r="D7" s="71" t="s">
        <v>124</v>
      </c>
      <c r="G7" s="131">
        <v>66</v>
      </c>
      <c r="H7" s="132"/>
      <c r="I7" s="52"/>
    </row>
    <row r="8" spans="2:9" s="10" customFormat="1" ht="18.75" thickTop="1" x14ac:dyDescent="0.2">
      <c r="B8" s="8"/>
      <c r="C8" s="11"/>
      <c r="D8" s="72"/>
      <c r="E8" s="8"/>
      <c r="F8" s="8"/>
      <c r="I8" s="52"/>
    </row>
    <row r="9" spans="2:9" s="10" customFormat="1" ht="18" x14ac:dyDescent="0.2">
      <c r="B9" s="10" t="s">
        <v>125</v>
      </c>
      <c r="C9" s="11" t="str">
        <f>IFERROR(VLOOKUP(G7,'[1]البيانات '!$A$3:$B$102,2,0),"")</f>
        <v>باسم ضيا</v>
      </c>
      <c r="D9" s="72"/>
      <c r="E9" s="10" t="s">
        <v>126</v>
      </c>
      <c r="G9" s="133">
        <f>IFERROR(VLOOKUP(G7,'البيانات '!A3:C78,3,0),"")</f>
        <v>0</v>
      </c>
      <c r="H9" s="133"/>
      <c r="I9" s="52"/>
    </row>
    <row r="10" spans="2:9" ht="18" x14ac:dyDescent="0.2">
      <c r="B10" s="13" t="s">
        <v>127</v>
      </c>
      <c r="E10" s="10" t="s">
        <v>128</v>
      </c>
      <c r="F10" s="10"/>
      <c r="G10" s="134"/>
      <c r="H10" s="134"/>
      <c r="I10" s="52"/>
    </row>
    <row r="11" spans="2:9" ht="20.25" x14ac:dyDescent="0.2">
      <c r="B11" s="14" t="s">
        <v>129</v>
      </c>
      <c r="C11" s="15" t="str">
        <f>IFERROR(VLOOKUP(G7,'البيانات '!A3:D78,4,0),"")</f>
        <v>قرية 19 لحوم - النوبارية - مجزر</v>
      </c>
      <c r="E11" s="10" t="s">
        <v>130</v>
      </c>
      <c r="F11" s="10"/>
      <c r="G11" s="122" t="str">
        <f>IFERROR(VLOOKUP(G7,'[1]البيانات '!$A$3:$E$102,5,0),"")</f>
        <v>محمد عبدالشفيع</v>
      </c>
      <c r="H11" s="122"/>
    </row>
    <row r="13" spans="2:9" ht="15.75" thickBot="1" x14ac:dyDescent="0.25"/>
    <row r="14" spans="2:9" ht="19.5" thickTop="1" thickBot="1" x14ac:dyDescent="0.25">
      <c r="B14" s="2" t="s">
        <v>131</v>
      </c>
      <c r="C14" s="3" t="s">
        <v>132</v>
      </c>
      <c r="D14" s="73" t="s">
        <v>133</v>
      </c>
      <c r="E14" s="2" t="s">
        <v>134</v>
      </c>
      <c r="F14" s="2" t="s">
        <v>146</v>
      </c>
      <c r="G14" s="2" t="s">
        <v>135</v>
      </c>
      <c r="H14" s="2" t="s">
        <v>136</v>
      </c>
      <c r="I14" s="53" t="s">
        <v>137</v>
      </c>
    </row>
    <row r="15" spans="2:9" ht="16.5" thickTop="1" thickBot="1" x14ac:dyDescent="0.25">
      <c r="B15" s="16">
        <v>1</v>
      </c>
      <c r="C15" s="17">
        <v>43340</v>
      </c>
      <c r="D15" s="74"/>
      <c r="E15" s="18">
        <v>1320</v>
      </c>
      <c r="F15" s="18">
        <v>0</v>
      </c>
      <c r="G15" s="18">
        <v>0</v>
      </c>
      <c r="H15" s="18">
        <f>E15+F15-G15</f>
        <v>1320</v>
      </c>
      <c r="I15" s="54"/>
    </row>
    <row r="16" spans="2:9" ht="16.5" thickTop="1" thickBot="1" x14ac:dyDescent="0.25">
      <c r="B16" s="16">
        <v>2</v>
      </c>
      <c r="C16" s="17">
        <v>43361</v>
      </c>
      <c r="D16" s="74"/>
      <c r="E16" s="18">
        <v>375</v>
      </c>
      <c r="F16" s="18">
        <v>1320</v>
      </c>
      <c r="G16" s="18">
        <v>400</v>
      </c>
      <c r="H16" s="18">
        <f t="shared" ref="H16:H44" si="0">E16+F16-G16</f>
        <v>1295</v>
      </c>
      <c r="I16" s="54"/>
    </row>
    <row r="17" spans="2:9" ht="16.5" thickTop="1" thickBot="1" x14ac:dyDescent="0.25">
      <c r="B17" s="16">
        <v>3</v>
      </c>
      <c r="C17" s="17"/>
      <c r="D17" s="74"/>
      <c r="E17" s="19"/>
      <c r="F17" s="18"/>
      <c r="G17" s="18"/>
      <c r="H17" s="18">
        <f t="shared" si="0"/>
        <v>0</v>
      </c>
      <c r="I17" s="54"/>
    </row>
    <row r="18" spans="2:9" ht="16.5" thickTop="1" thickBot="1" x14ac:dyDescent="0.25">
      <c r="B18" s="16">
        <v>4</v>
      </c>
      <c r="C18" s="17"/>
      <c r="D18" s="75"/>
      <c r="E18" s="20"/>
      <c r="F18" s="21"/>
      <c r="G18" s="18"/>
      <c r="H18" s="18">
        <f t="shared" si="0"/>
        <v>0</v>
      </c>
      <c r="I18" s="54"/>
    </row>
    <row r="19" spans="2:9" ht="16.5" thickTop="1" thickBot="1" x14ac:dyDescent="0.25">
      <c r="B19" s="16">
        <v>5</v>
      </c>
      <c r="C19" s="17"/>
      <c r="D19" s="74"/>
      <c r="E19" s="22"/>
      <c r="F19" s="18"/>
      <c r="G19" s="18"/>
      <c r="H19" s="18">
        <f t="shared" si="0"/>
        <v>0</v>
      </c>
      <c r="I19" s="54"/>
    </row>
    <row r="20" spans="2:9" ht="16.5" thickTop="1" thickBot="1" x14ac:dyDescent="0.25">
      <c r="B20" s="16">
        <v>6</v>
      </c>
      <c r="C20" s="17"/>
      <c r="D20" s="74"/>
      <c r="E20" s="18"/>
      <c r="F20" s="18"/>
      <c r="G20" s="18"/>
      <c r="H20" s="18">
        <f t="shared" si="0"/>
        <v>0</v>
      </c>
      <c r="I20" s="54"/>
    </row>
    <row r="21" spans="2:9" ht="16.5" thickTop="1" thickBot="1" x14ac:dyDescent="0.25">
      <c r="B21" s="16">
        <v>7</v>
      </c>
      <c r="C21" s="17"/>
      <c r="D21" s="74"/>
      <c r="E21" s="18"/>
      <c r="F21" s="18"/>
      <c r="G21" s="18"/>
      <c r="H21" s="18">
        <f t="shared" si="0"/>
        <v>0</v>
      </c>
      <c r="I21" s="54"/>
    </row>
    <row r="22" spans="2:9" ht="16.5" thickTop="1" thickBot="1" x14ac:dyDescent="0.25">
      <c r="B22" s="16">
        <v>8</v>
      </c>
      <c r="C22" s="17"/>
      <c r="D22" s="74"/>
      <c r="E22" s="18"/>
      <c r="F22" s="18"/>
      <c r="G22" s="18"/>
      <c r="H22" s="18">
        <f t="shared" si="0"/>
        <v>0</v>
      </c>
      <c r="I22" s="54"/>
    </row>
    <row r="23" spans="2:9" ht="16.5" thickTop="1" thickBot="1" x14ac:dyDescent="0.25">
      <c r="B23" s="16">
        <v>9</v>
      </c>
      <c r="C23" s="17"/>
      <c r="D23" s="74"/>
      <c r="E23" s="18"/>
      <c r="F23" s="18"/>
      <c r="G23" s="18"/>
      <c r="H23" s="23">
        <f t="shared" si="0"/>
        <v>0</v>
      </c>
      <c r="I23" s="54"/>
    </row>
    <row r="24" spans="2:9" ht="16.5" thickTop="1" thickBot="1" x14ac:dyDescent="0.25">
      <c r="B24" s="16">
        <v>10</v>
      </c>
      <c r="C24" s="17"/>
      <c r="D24" s="74"/>
      <c r="E24" s="18"/>
      <c r="F24" s="18"/>
      <c r="G24" s="18"/>
      <c r="H24" s="18">
        <f t="shared" si="0"/>
        <v>0</v>
      </c>
      <c r="I24" s="54"/>
    </row>
    <row r="25" spans="2:9" ht="16.5" thickTop="1" thickBot="1" x14ac:dyDescent="0.25">
      <c r="B25" s="16">
        <v>11</v>
      </c>
      <c r="C25" s="17"/>
      <c r="D25" s="74"/>
      <c r="E25" s="18"/>
      <c r="F25" s="18"/>
      <c r="G25" s="18"/>
      <c r="H25" s="18">
        <f t="shared" si="0"/>
        <v>0</v>
      </c>
      <c r="I25" s="54"/>
    </row>
    <row r="26" spans="2:9" ht="16.5" thickTop="1" thickBot="1" x14ac:dyDescent="0.25">
      <c r="B26" s="16">
        <v>12</v>
      </c>
      <c r="C26" s="17"/>
      <c r="D26" s="74"/>
      <c r="E26" s="18"/>
      <c r="F26" s="18"/>
      <c r="G26" s="18"/>
      <c r="H26" s="18">
        <f t="shared" si="0"/>
        <v>0</v>
      </c>
      <c r="I26" s="54"/>
    </row>
    <row r="27" spans="2:9" ht="16.5" thickTop="1" thickBot="1" x14ac:dyDescent="0.25">
      <c r="B27" s="16">
        <v>13</v>
      </c>
      <c r="C27" s="17"/>
      <c r="D27" s="74"/>
      <c r="E27" s="18"/>
      <c r="F27" s="18"/>
      <c r="G27" s="18"/>
      <c r="H27" s="18">
        <f t="shared" si="0"/>
        <v>0</v>
      </c>
      <c r="I27" s="54"/>
    </row>
    <row r="28" spans="2:9" ht="16.5" thickTop="1" thickBot="1" x14ac:dyDescent="0.25">
      <c r="B28" s="16">
        <v>14</v>
      </c>
      <c r="C28" s="17"/>
      <c r="D28" s="74"/>
      <c r="E28" s="18"/>
      <c r="F28" s="18"/>
      <c r="G28" s="18"/>
      <c r="H28" s="18">
        <f t="shared" si="0"/>
        <v>0</v>
      </c>
      <c r="I28" s="54"/>
    </row>
    <row r="29" spans="2:9" ht="16.5" thickTop="1" thickBot="1" x14ac:dyDescent="0.25">
      <c r="B29" s="16">
        <v>15</v>
      </c>
      <c r="C29" s="17"/>
      <c r="D29" s="74"/>
      <c r="E29" s="18"/>
      <c r="F29" s="18"/>
      <c r="G29" s="18"/>
      <c r="H29" s="18">
        <f t="shared" si="0"/>
        <v>0</v>
      </c>
      <c r="I29" s="54"/>
    </row>
    <row r="30" spans="2:9" ht="16.5" thickTop="1" thickBot="1" x14ac:dyDescent="0.25">
      <c r="B30" s="16">
        <v>16</v>
      </c>
      <c r="C30" s="17"/>
      <c r="D30" s="74"/>
      <c r="E30" s="18"/>
      <c r="F30" s="18"/>
      <c r="G30" s="18"/>
      <c r="H30" s="18">
        <f t="shared" si="0"/>
        <v>0</v>
      </c>
      <c r="I30" s="54"/>
    </row>
    <row r="31" spans="2:9" ht="16.5" thickTop="1" thickBot="1" x14ac:dyDescent="0.25">
      <c r="B31" s="16">
        <v>17</v>
      </c>
      <c r="C31" s="17"/>
      <c r="D31" s="74"/>
      <c r="E31" s="18"/>
      <c r="F31" s="18"/>
      <c r="G31" s="18"/>
      <c r="H31" s="18">
        <f t="shared" si="0"/>
        <v>0</v>
      </c>
      <c r="I31" s="54"/>
    </row>
    <row r="32" spans="2:9" ht="16.5" thickTop="1" thickBot="1" x14ac:dyDescent="0.25">
      <c r="B32" s="16">
        <v>18</v>
      </c>
      <c r="C32" s="17"/>
      <c r="D32" s="74"/>
      <c r="E32" s="18"/>
      <c r="F32" s="18"/>
      <c r="G32" s="18"/>
      <c r="H32" s="18">
        <f t="shared" si="0"/>
        <v>0</v>
      </c>
      <c r="I32" s="54"/>
    </row>
    <row r="33" spans="2:9" ht="16.5" thickTop="1" thickBot="1" x14ac:dyDescent="0.25">
      <c r="B33" s="16">
        <v>19</v>
      </c>
      <c r="C33" s="17"/>
      <c r="D33" s="74"/>
      <c r="E33" s="18"/>
      <c r="F33" s="18"/>
      <c r="G33" s="18"/>
      <c r="H33" s="18">
        <f t="shared" si="0"/>
        <v>0</v>
      </c>
      <c r="I33" s="54"/>
    </row>
    <row r="34" spans="2:9" ht="16.5" thickTop="1" thickBot="1" x14ac:dyDescent="0.25">
      <c r="B34" s="16">
        <v>20</v>
      </c>
      <c r="C34" s="17"/>
      <c r="D34" s="74"/>
      <c r="E34" s="18"/>
      <c r="F34" s="18"/>
      <c r="G34" s="18"/>
      <c r="H34" s="18">
        <f t="shared" si="0"/>
        <v>0</v>
      </c>
      <c r="I34" s="54"/>
    </row>
    <row r="35" spans="2:9" ht="16.5" thickTop="1" thickBot="1" x14ac:dyDescent="0.25">
      <c r="B35" s="16">
        <v>21</v>
      </c>
      <c r="C35" s="17"/>
      <c r="D35" s="74"/>
      <c r="E35" s="18"/>
      <c r="F35" s="18"/>
      <c r="G35" s="18"/>
      <c r="H35" s="18">
        <f t="shared" si="0"/>
        <v>0</v>
      </c>
      <c r="I35" s="54"/>
    </row>
    <row r="36" spans="2:9" ht="16.5" thickTop="1" thickBot="1" x14ac:dyDescent="0.25">
      <c r="B36" s="16">
        <v>22</v>
      </c>
      <c r="C36" s="17"/>
      <c r="D36" s="74"/>
      <c r="E36" s="18"/>
      <c r="F36" s="18"/>
      <c r="G36" s="18"/>
      <c r="H36" s="18">
        <f t="shared" si="0"/>
        <v>0</v>
      </c>
      <c r="I36" s="54"/>
    </row>
    <row r="37" spans="2:9" ht="16.5" thickTop="1" thickBot="1" x14ac:dyDescent="0.25">
      <c r="B37" s="16">
        <v>23</v>
      </c>
      <c r="C37" s="17"/>
      <c r="D37" s="74"/>
      <c r="E37" s="18"/>
      <c r="F37" s="18"/>
      <c r="G37" s="18"/>
      <c r="H37" s="18">
        <f t="shared" si="0"/>
        <v>0</v>
      </c>
      <c r="I37" s="54"/>
    </row>
    <row r="38" spans="2:9" ht="16.5" thickTop="1" thickBot="1" x14ac:dyDescent="0.25">
      <c r="B38" s="16">
        <v>24</v>
      </c>
      <c r="C38" s="17"/>
      <c r="D38" s="76"/>
      <c r="E38" s="18"/>
      <c r="F38" s="18"/>
      <c r="G38" s="18"/>
      <c r="H38" s="18">
        <f t="shared" si="0"/>
        <v>0</v>
      </c>
      <c r="I38" s="54"/>
    </row>
    <row r="39" spans="2:9" ht="16.5" thickTop="1" thickBot="1" x14ac:dyDescent="0.25">
      <c r="B39" s="16">
        <v>25</v>
      </c>
      <c r="C39" s="24"/>
      <c r="D39" s="77"/>
      <c r="E39" s="25"/>
      <c r="F39" s="18"/>
      <c r="G39" s="18"/>
      <c r="H39" s="18">
        <f t="shared" si="0"/>
        <v>0</v>
      </c>
      <c r="I39" s="54"/>
    </row>
    <row r="40" spans="2:9" ht="16.5" thickTop="1" thickBot="1" x14ac:dyDescent="0.25">
      <c r="B40" s="16">
        <v>26</v>
      </c>
      <c r="C40" s="17"/>
      <c r="D40" s="78"/>
      <c r="E40" s="18"/>
      <c r="F40" s="18"/>
      <c r="G40" s="18"/>
      <c r="H40" s="18">
        <f t="shared" si="0"/>
        <v>0</v>
      </c>
      <c r="I40" s="54"/>
    </row>
    <row r="41" spans="2:9" ht="16.5" thickTop="1" thickBot="1" x14ac:dyDescent="0.25">
      <c r="B41" s="16">
        <v>27</v>
      </c>
      <c r="C41" s="17"/>
      <c r="D41" s="74"/>
      <c r="E41" s="18"/>
      <c r="F41" s="18"/>
      <c r="G41" s="18"/>
      <c r="H41" s="18">
        <f t="shared" si="0"/>
        <v>0</v>
      </c>
      <c r="I41" s="54"/>
    </row>
    <row r="42" spans="2:9" ht="16.5" thickTop="1" thickBot="1" x14ac:dyDescent="0.25">
      <c r="B42" s="16">
        <v>28</v>
      </c>
      <c r="C42" s="17"/>
      <c r="D42" s="74"/>
      <c r="E42" s="18"/>
      <c r="F42" s="18"/>
      <c r="G42" s="18"/>
      <c r="H42" s="18">
        <f t="shared" si="0"/>
        <v>0</v>
      </c>
      <c r="I42" s="54"/>
    </row>
    <row r="43" spans="2:9" ht="16.5" thickTop="1" thickBot="1" x14ac:dyDescent="0.25">
      <c r="B43" s="16">
        <v>29</v>
      </c>
      <c r="C43" s="17"/>
      <c r="D43" s="74"/>
      <c r="E43" s="18"/>
      <c r="F43" s="18"/>
      <c r="G43" s="18"/>
      <c r="H43" s="18">
        <f t="shared" si="0"/>
        <v>0</v>
      </c>
      <c r="I43" s="54"/>
    </row>
    <row r="44" spans="2:9" ht="16.5" thickTop="1" thickBot="1" x14ac:dyDescent="0.25">
      <c r="B44" s="16">
        <v>30</v>
      </c>
      <c r="C44" s="17"/>
      <c r="D44" s="74"/>
      <c r="E44" s="18"/>
      <c r="F44" s="18"/>
      <c r="G44" s="18"/>
      <c r="H44" s="18">
        <f t="shared" si="0"/>
        <v>0</v>
      </c>
      <c r="I44" s="54"/>
    </row>
    <row r="45" spans="2:9" ht="21.75" thickTop="1" thickBot="1" x14ac:dyDescent="0.25">
      <c r="B45" s="123" t="s">
        <v>138</v>
      </c>
      <c r="C45" s="124"/>
      <c r="D45" s="125"/>
      <c r="E45" s="26">
        <f>SUM(E15:E44)</f>
        <v>1695</v>
      </c>
      <c r="F45" s="27"/>
      <c r="G45" s="26">
        <f>SUM(G15:G44)</f>
        <v>400</v>
      </c>
      <c r="H45" s="27"/>
      <c r="I45" s="54"/>
    </row>
    <row r="46" spans="2:9" ht="15.75" thickTop="1" x14ac:dyDescent="0.2"/>
    <row r="47" spans="2:9" x14ac:dyDescent="0.2">
      <c r="B47" s="120" t="s">
        <v>139</v>
      </c>
      <c r="C47" s="120"/>
      <c r="E47" s="121" t="s">
        <v>140</v>
      </c>
      <c r="F47" s="121"/>
      <c r="G47" s="121"/>
      <c r="H47" s="121"/>
      <c r="I47" s="121"/>
    </row>
    <row r="48" spans="2:9" x14ac:dyDescent="0.2">
      <c r="B48" s="120" t="s">
        <v>141</v>
      </c>
      <c r="C48" s="120"/>
      <c r="E48" s="121" t="s">
        <v>142</v>
      </c>
      <c r="F48" s="121"/>
      <c r="G48" s="121"/>
      <c r="H48" s="121"/>
      <c r="I48" s="121"/>
    </row>
    <row r="49" spans="2:9" x14ac:dyDescent="0.2">
      <c r="B49" s="120" t="s">
        <v>143</v>
      </c>
      <c r="C49" s="120"/>
      <c r="E49" s="121" t="s">
        <v>151</v>
      </c>
      <c r="F49" s="121"/>
      <c r="G49" s="121"/>
      <c r="H49" s="121"/>
      <c r="I49" s="121"/>
    </row>
    <row r="50" spans="2:9" x14ac:dyDescent="0.2">
      <c r="B50" s="28"/>
      <c r="C50" s="29"/>
    </row>
    <row r="51" spans="2:9" x14ac:dyDescent="0.2">
      <c r="B51" s="28"/>
      <c r="C51" s="29"/>
    </row>
    <row r="52" spans="2:9" x14ac:dyDescent="0.2">
      <c r="B52" s="28"/>
      <c r="C52" s="29"/>
    </row>
    <row r="53" spans="2:9" x14ac:dyDescent="0.2">
      <c r="B53" s="28"/>
      <c r="C53" s="29"/>
    </row>
    <row r="54" spans="2:9" x14ac:dyDescent="0.2">
      <c r="B54" s="28"/>
      <c r="C54" s="29"/>
    </row>
    <row r="55" spans="2:9" x14ac:dyDescent="0.2">
      <c r="B55" s="28"/>
      <c r="C55" s="29"/>
    </row>
    <row r="56" spans="2:9" x14ac:dyDescent="0.2">
      <c r="B56" s="28"/>
      <c r="C56" s="29"/>
    </row>
  </sheetData>
  <mergeCells count="14">
    <mergeCell ref="B49:C49"/>
    <mergeCell ref="E49:I49"/>
    <mergeCell ref="B3:D4"/>
    <mergeCell ref="G6:H6"/>
    <mergeCell ref="G7:H7"/>
    <mergeCell ref="G9:H9"/>
    <mergeCell ref="G10:H10"/>
    <mergeCell ref="B47:C47"/>
    <mergeCell ref="E47:I47"/>
    <mergeCell ref="E3:I4"/>
    <mergeCell ref="G11:H11"/>
    <mergeCell ref="B45:D45"/>
    <mergeCell ref="B48:C48"/>
    <mergeCell ref="E48:I48"/>
  </mergeCells>
  <pageMargins left="0.7" right="0.7" top="0.75" bottom="0.75" header="0.3" footer="0.3"/>
</worksheet>
</file>

<file path=xl/worksheets/sheet7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I56"/>
  <sheetViews>
    <sheetView rightToLeft="1" workbookViewId="0">
      <selection activeCell="G7" sqref="G7"/>
    </sheetView>
  </sheetViews>
  <sheetFormatPr defaultRowHeight="15" x14ac:dyDescent="0.2"/>
  <cols>
    <col min="1" max="1" width="15.5" style="8" customWidth="1"/>
    <col min="2" max="2" width="17.125" style="8" customWidth="1"/>
    <col min="3" max="3" width="25.5" style="9" customWidth="1"/>
    <col min="4" max="4" width="15.75" style="70" customWidth="1"/>
    <col min="5" max="6" width="13.375" style="8" customWidth="1"/>
    <col min="7" max="8" width="13.5" style="8" customWidth="1"/>
    <col min="9" max="9" width="9" style="50"/>
    <col min="10" max="16384" width="9" style="8"/>
  </cols>
  <sheetData>
    <row r="2" spans="2:9" s="6" customFormat="1" ht="14.25" customHeight="1" x14ac:dyDescent="0.2">
      <c r="C2" s="7"/>
      <c r="D2" s="69"/>
      <c r="I2" s="51"/>
    </row>
    <row r="3" spans="2:9" s="1" customFormat="1" ht="17.25" customHeight="1" x14ac:dyDescent="0.2">
      <c r="B3" s="127" t="s">
        <v>121</v>
      </c>
      <c r="C3" s="128"/>
      <c r="D3" s="128"/>
      <c r="E3" s="126" t="s">
        <v>122</v>
      </c>
      <c r="F3" s="126"/>
      <c r="G3" s="126"/>
      <c r="H3" s="126"/>
      <c r="I3" s="126"/>
    </row>
    <row r="4" spans="2:9" s="6" customFormat="1" ht="18" customHeight="1" x14ac:dyDescent="0.2">
      <c r="B4" s="128"/>
      <c r="C4" s="128"/>
      <c r="D4" s="128"/>
      <c r="E4" s="126"/>
      <c r="F4" s="126"/>
      <c r="G4" s="126"/>
      <c r="H4" s="126"/>
      <c r="I4" s="126"/>
    </row>
    <row r="5" spans="2:9" ht="15.75" thickBot="1" x14ac:dyDescent="0.25"/>
    <row r="6" spans="2:9" ht="17.25" thickTop="1" thickBot="1" x14ac:dyDescent="0.25">
      <c r="G6" s="129" t="s">
        <v>123</v>
      </c>
      <c r="H6" s="130"/>
    </row>
    <row r="7" spans="2:9" s="10" customFormat="1" ht="19.5" thickTop="1" thickBot="1" x14ac:dyDescent="0.25">
      <c r="C7" s="11"/>
      <c r="D7" s="71" t="s">
        <v>124</v>
      </c>
      <c r="G7" s="131">
        <v>65</v>
      </c>
      <c r="H7" s="132"/>
      <c r="I7" s="52"/>
    </row>
    <row r="8" spans="2:9" s="10" customFormat="1" ht="18.75" thickTop="1" x14ac:dyDescent="0.2">
      <c r="B8" s="8"/>
      <c r="C8" s="11"/>
      <c r="D8" s="72"/>
      <c r="E8" s="8"/>
      <c r="F8" s="8"/>
      <c r="I8" s="52"/>
    </row>
    <row r="9" spans="2:9" s="10" customFormat="1" ht="18" x14ac:dyDescent="0.2">
      <c r="B9" s="10" t="s">
        <v>125</v>
      </c>
      <c r="C9" s="11" t="str">
        <f>IFERROR(VLOOKUP(G7,'[1]البيانات '!$A$3:$B$102,2,0),"")</f>
        <v>م.علي القياد</v>
      </c>
      <c r="D9" s="72"/>
      <c r="E9" s="10" t="s">
        <v>126</v>
      </c>
      <c r="G9" s="133">
        <f>IFERROR(VLOOKUP(G7,'البيانات '!A3:C78,3,0),"")</f>
        <v>0</v>
      </c>
      <c r="H9" s="133"/>
      <c r="I9" s="52"/>
    </row>
    <row r="10" spans="2:9" ht="18" x14ac:dyDescent="0.2">
      <c r="B10" s="13" t="s">
        <v>127</v>
      </c>
      <c r="E10" s="10" t="s">
        <v>128</v>
      </c>
      <c r="F10" s="10"/>
      <c r="G10" s="134"/>
      <c r="H10" s="134"/>
      <c r="I10" s="52"/>
    </row>
    <row r="11" spans="2:9" ht="20.25" x14ac:dyDescent="0.2">
      <c r="B11" s="14" t="s">
        <v>129</v>
      </c>
      <c r="C11" s="15" t="str">
        <f>IFERROR(VLOOKUP(G7,'البيانات '!A3:D78,4,0),"")</f>
        <v>ابو المطامير</v>
      </c>
      <c r="E11" s="10" t="s">
        <v>130</v>
      </c>
      <c r="F11" s="10"/>
      <c r="G11" s="122" t="str">
        <f>IFERROR(VLOOKUP(G7,'[1]البيانات '!$A$3:$E$102,5,0),"")</f>
        <v>محمد عبدالشفيع</v>
      </c>
      <c r="H11" s="122"/>
    </row>
    <row r="13" spans="2:9" ht="15.75" thickBot="1" x14ac:dyDescent="0.25"/>
    <row r="14" spans="2:9" ht="19.5" thickTop="1" thickBot="1" x14ac:dyDescent="0.25">
      <c r="B14" s="2" t="s">
        <v>131</v>
      </c>
      <c r="C14" s="3" t="s">
        <v>132</v>
      </c>
      <c r="D14" s="73" t="s">
        <v>133</v>
      </c>
      <c r="E14" s="2" t="s">
        <v>134</v>
      </c>
      <c r="F14" s="2" t="s">
        <v>146</v>
      </c>
      <c r="G14" s="2" t="s">
        <v>135</v>
      </c>
      <c r="H14" s="2" t="s">
        <v>136</v>
      </c>
      <c r="I14" s="53" t="s">
        <v>137</v>
      </c>
    </row>
    <row r="15" spans="2:9" ht="16.5" thickTop="1" thickBot="1" x14ac:dyDescent="0.25">
      <c r="B15" s="16">
        <v>1</v>
      </c>
      <c r="C15" s="17">
        <v>43278</v>
      </c>
      <c r="D15" s="74"/>
      <c r="E15" s="18">
        <v>275</v>
      </c>
      <c r="F15" s="18">
        <v>0</v>
      </c>
      <c r="G15" s="18">
        <v>275</v>
      </c>
      <c r="H15" s="18">
        <f>E15+F15-G15</f>
        <v>0</v>
      </c>
      <c r="I15" s="54" t="s">
        <v>148</v>
      </c>
    </row>
    <row r="16" spans="2:9" ht="16.5" thickTop="1" thickBot="1" x14ac:dyDescent="0.25">
      <c r="B16" s="16">
        <v>2</v>
      </c>
      <c r="C16" s="17"/>
      <c r="D16" s="74"/>
      <c r="E16" s="18"/>
      <c r="F16" s="18"/>
      <c r="G16" s="18"/>
      <c r="H16" s="18">
        <f t="shared" ref="H16:H44" si="0">E16+F16-G16</f>
        <v>0</v>
      </c>
      <c r="I16" s="54"/>
    </row>
    <row r="17" spans="2:9" ht="16.5" thickTop="1" thickBot="1" x14ac:dyDescent="0.25">
      <c r="B17" s="16">
        <v>3</v>
      </c>
      <c r="C17" s="17"/>
      <c r="D17" s="74"/>
      <c r="E17" s="19"/>
      <c r="F17" s="18"/>
      <c r="G17" s="18"/>
      <c r="H17" s="18">
        <f t="shared" si="0"/>
        <v>0</v>
      </c>
      <c r="I17" s="54"/>
    </row>
    <row r="18" spans="2:9" ht="16.5" thickTop="1" thickBot="1" x14ac:dyDescent="0.25">
      <c r="B18" s="16">
        <v>4</v>
      </c>
      <c r="C18" s="17"/>
      <c r="D18" s="75"/>
      <c r="E18" s="20"/>
      <c r="F18" s="21"/>
      <c r="G18" s="18"/>
      <c r="H18" s="18">
        <f t="shared" si="0"/>
        <v>0</v>
      </c>
      <c r="I18" s="54"/>
    </row>
    <row r="19" spans="2:9" ht="16.5" thickTop="1" thickBot="1" x14ac:dyDescent="0.25">
      <c r="B19" s="16">
        <v>5</v>
      </c>
      <c r="C19" s="17"/>
      <c r="D19" s="74"/>
      <c r="E19" s="22"/>
      <c r="F19" s="18"/>
      <c r="G19" s="18"/>
      <c r="H19" s="18">
        <f t="shared" si="0"/>
        <v>0</v>
      </c>
      <c r="I19" s="54"/>
    </row>
    <row r="20" spans="2:9" ht="16.5" thickTop="1" thickBot="1" x14ac:dyDescent="0.25">
      <c r="B20" s="16">
        <v>6</v>
      </c>
      <c r="C20" s="17"/>
      <c r="D20" s="74"/>
      <c r="E20" s="18"/>
      <c r="F20" s="18"/>
      <c r="G20" s="18"/>
      <c r="H20" s="18">
        <f t="shared" si="0"/>
        <v>0</v>
      </c>
      <c r="I20" s="54"/>
    </row>
    <row r="21" spans="2:9" ht="16.5" thickTop="1" thickBot="1" x14ac:dyDescent="0.25">
      <c r="B21" s="16">
        <v>7</v>
      </c>
      <c r="C21" s="17"/>
      <c r="D21" s="74"/>
      <c r="E21" s="18"/>
      <c r="F21" s="18"/>
      <c r="G21" s="18"/>
      <c r="H21" s="18">
        <f t="shared" si="0"/>
        <v>0</v>
      </c>
      <c r="I21" s="54"/>
    </row>
    <row r="22" spans="2:9" ht="16.5" thickTop="1" thickBot="1" x14ac:dyDescent="0.25">
      <c r="B22" s="16">
        <v>8</v>
      </c>
      <c r="C22" s="17"/>
      <c r="D22" s="74"/>
      <c r="E22" s="18"/>
      <c r="F22" s="18"/>
      <c r="G22" s="18"/>
      <c r="H22" s="18">
        <f t="shared" si="0"/>
        <v>0</v>
      </c>
      <c r="I22" s="54"/>
    </row>
    <row r="23" spans="2:9" ht="16.5" thickTop="1" thickBot="1" x14ac:dyDescent="0.25">
      <c r="B23" s="16">
        <v>9</v>
      </c>
      <c r="C23" s="17"/>
      <c r="D23" s="74"/>
      <c r="E23" s="18"/>
      <c r="F23" s="18"/>
      <c r="G23" s="18"/>
      <c r="H23" s="23">
        <f t="shared" si="0"/>
        <v>0</v>
      </c>
      <c r="I23" s="54"/>
    </row>
    <row r="24" spans="2:9" ht="16.5" thickTop="1" thickBot="1" x14ac:dyDescent="0.25">
      <c r="B24" s="16">
        <v>10</v>
      </c>
      <c r="C24" s="17"/>
      <c r="D24" s="74"/>
      <c r="E24" s="18"/>
      <c r="F24" s="18"/>
      <c r="G24" s="18"/>
      <c r="H24" s="18">
        <f t="shared" si="0"/>
        <v>0</v>
      </c>
      <c r="I24" s="54"/>
    </row>
    <row r="25" spans="2:9" ht="16.5" thickTop="1" thickBot="1" x14ac:dyDescent="0.25">
      <c r="B25" s="16">
        <v>11</v>
      </c>
      <c r="C25" s="17"/>
      <c r="D25" s="74"/>
      <c r="E25" s="18"/>
      <c r="F25" s="18"/>
      <c r="G25" s="18"/>
      <c r="H25" s="18">
        <f t="shared" si="0"/>
        <v>0</v>
      </c>
      <c r="I25" s="54"/>
    </row>
    <row r="26" spans="2:9" ht="16.5" thickTop="1" thickBot="1" x14ac:dyDescent="0.25">
      <c r="B26" s="16">
        <v>12</v>
      </c>
      <c r="C26" s="17"/>
      <c r="D26" s="74"/>
      <c r="E26" s="18"/>
      <c r="F26" s="18"/>
      <c r="G26" s="18"/>
      <c r="H26" s="18">
        <f t="shared" si="0"/>
        <v>0</v>
      </c>
      <c r="I26" s="54"/>
    </row>
    <row r="27" spans="2:9" ht="16.5" thickTop="1" thickBot="1" x14ac:dyDescent="0.25">
      <c r="B27" s="16">
        <v>13</v>
      </c>
      <c r="C27" s="17"/>
      <c r="D27" s="74"/>
      <c r="E27" s="18"/>
      <c r="F27" s="18"/>
      <c r="G27" s="18"/>
      <c r="H27" s="18">
        <f t="shared" si="0"/>
        <v>0</v>
      </c>
      <c r="I27" s="54"/>
    </row>
    <row r="28" spans="2:9" ht="16.5" thickTop="1" thickBot="1" x14ac:dyDescent="0.25">
      <c r="B28" s="16">
        <v>14</v>
      </c>
      <c r="C28" s="17"/>
      <c r="D28" s="74"/>
      <c r="E28" s="18"/>
      <c r="F28" s="18"/>
      <c r="G28" s="18"/>
      <c r="H28" s="18">
        <f t="shared" si="0"/>
        <v>0</v>
      </c>
      <c r="I28" s="54"/>
    </row>
    <row r="29" spans="2:9" ht="16.5" thickTop="1" thickBot="1" x14ac:dyDescent="0.25">
      <c r="B29" s="16">
        <v>15</v>
      </c>
      <c r="C29" s="17"/>
      <c r="D29" s="74"/>
      <c r="E29" s="18"/>
      <c r="F29" s="18"/>
      <c r="G29" s="18"/>
      <c r="H29" s="18">
        <f t="shared" si="0"/>
        <v>0</v>
      </c>
      <c r="I29" s="54"/>
    </row>
    <row r="30" spans="2:9" ht="16.5" thickTop="1" thickBot="1" x14ac:dyDescent="0.25">
      <c r="B30" s="16">
        <v>16</v>
      </c>
      <c r="C30" s="17"/>
      <c r="D30" s="74"/>
      <c r="E30" s="18"/>
      <c r="F30" s="18"/>
      <c r="G30" s="18"/>
      <c r="H30" s="18">
        <f t="shared" si="0"/>
        <v>0</v>
      </c>
      <c r="I30" s="54"/>
    </row>
    <row r="31" spans="2:9" ht="16.5" thickTop="1" thickBot="1" x14ac:dyDescent="0.25">
      <c r="B31" s="16">
        <v>17</v>
      </c>
      <c r="C31" s="17"/>
      <c r="D31" s="74"/>
      <c r="E31" s="18"/>
      <c r="F31" s="18"/>
      <c r="G31" s="18"/>
      <c r="H31" s="18">
        <f t="shared" si="0"/>
        <v>0</v>
      </c>
      <c r="I31" s="54"/>
    </row>
    <row r="32" spans="2:9" ht="16.5" thickTop="1" thickBot="1" x14ac:dyDescent="0.25">
      <c r="B32" s="16">
        <v>18</v>
      </c>
      <c r="C32" s="17"/>
      <c r="D32" s="74"/>
      <c r="E32" s="18"/>
      <c r="F32" s="18"/>
      <c r="G32" s="18"/>
      <c r="H32" s="18">
        <f t="shared" si="0"/>
        <v>0</v>
      </c>
      <c r="I32" s="54"/>
    </row>
    <row r="33" spans="2:9" ht="16.5" thickTop="1" thickBot="1" x14ac:dyDescent="0.25">
      <c r="B33" s="16">
        <v>19</v>
      </c>
      <c r="C33" s="17"/>
      <c r="D33" s="74"/>
      <c r="E33" s="18"/>
      <c r="F33" s="18"/>
      <c r="G33" s="18"/>
      <c r="H33" s="18">
        <f t="shared" si="0"/>
        <v>0</v>
      </c>
      <c r="I33" s="54"/>
    </row>
    <row r="34" spans="2:9" ht="16.5" thickTop="1" thickBot="1" x14ac:dyDescent="0.25">
      <c r="B34" s="16">
        <v>20</v>
      </c>
      <c r="C34" s="17"/>
      <c r="D34" s="74"/>
      <c r="E34" s="18"/>
      <c r="F34" s="18"/>
      <c r="G34" s="18"/>
      <c r="H34" s="18">
        <f t="shared" si="0"/>
        <v>0</v>
      </c>
      <c r="I34" s="54"/>
    </row>
    <row r="35" spans="2:9" ht="16.5" thickTop="1" thickBot="1" x14ac:dyDescent="0.25">
      <c r="B35" s="16">
        <v>21</v>
      </c>
      <c r="C35" s="17"/>
      <c r="D35" s="74"/>
      <c r="E35" s="18"/>
      <c r="F35" s="18"/>
      <c r="G35" s="18"/>
      <c r="H35" s="18">
        <f t="shared" si="0"/>
        <v>0</v>
      </c>
      <c r="I35" s="54"/>
    </row>
    <row r="36" spans="2:9" ht="16.5" thickTop="1" thickBot="1" x14ac:dyDescent="0.25">
      <c r="B36" s="16">
        <v>22</v>
      </c>
      <c r="C36" s="17"/>
      <c r="D36" s="74"/>
      <c r="E36" s="18"/>
      <c r="F36" s="18"/>
      <c r="G36" s="18"/>
      <c r="H36" s="18">
        <f t="shared" si="0"/>
        <v>0</v>
      </c>
      <c r="I36" s="54"/>
    </row>
    <row r="37" spans="2:9" ht="16.5" thickTop="1" thickBot="1" x14ac:dyDescent="0.25">
      <c r="B37" s="16">
        <v>23</v>
      </c>
      <c r="C37" s="17"/>
      <c r="D37" s="74"/>
      <c r="E37" s="18"/>
      <c r="F37" s="18"/>
      <c r="G37" s="18"/>
      <c r="H37" s="18">
        <f t="shared" si="0"/>
        <v>0</v>
      </c>
      <c r="I37" s="54"/>
    </row>
    <row r="38" spans="2:9" ht="16.5" thickTop="1" thickBot="1" x14ac:dyDescent="0.25">
      <c r="B38" s="16">
        <v>24</v>
      </c>
      <c r="C38" s="17"/>
      <c r="D38" s="76"/>
      <c r="E38" s="18"/>
      <c r="F38" s="18"/>
      <c r="G38" s="18"/>
      <c r="H38" s="18">
        <f t="shared" si="0"/>
        <v>0</v>
      </c>
      <c r="I38" s="54"/>
    </row>
    <row r="39" spans="2:9" ht="16.5" thickTop="1" thickBot="1" x14ac:dyDescent="0.25">
      <c r="B39" s="16">
        <v>25</v>
      </c>
      <c r="C39" s="24"/>
      <c r="D39" s="77"/>
      <c r="E39" s="25"/>
      <c r="F39" s="18"/>
      <c r="G39" s="18"/>
      <c r="H39" s="18">
        <f t="shared" si="0"/>
        <v>0</v>
      </c>
      <c r="I39" s="54"/>
    </row>
    <row r="40" spans="2:9" ht="16.5" thickTop="1" thickBot="1" x14ac:dyDescent="0.25">
      <c r="B40" s="16">
        <v>26</v>
      </c>
      <c r="C40" s="17"/>
      <c r="D40" s="78"/>
      <c r="E40" s="18"/>
      <c r="F40" s="18"/>
      <c r="G40" s="18"/>
      <c r="H40" s="18">
        <f t="shared" si="0"/>
        <v>0</v>
      </c>
      <c r="I40" s="54"/>
    </row>
    <row r="41" spans="2:9" ht="16.5" thickTop="1" thickBot="1" x14ac:dyDescent="0.25">
      <c r="B41" s="16">
        <v>27</v>
      </c>
      <c r="C41" s="17"/>
      <c r="D41" s="74"/>
      <c r="E41" s="18"/>
      <c r="F41" s="18"/>
      <c r="G41" s="18"/>
      <c r="H41" s="18">
        <f t="shared" si="0"/>
        <v>0</v>
      </c>
      <c r="I41" s="54"/>
    </row>
    <row r="42" spans="2:9" ht="16.5" thickTop="1" thickBot="1" x14ac:dyDescent="0.25">
      <c r="B42" s="16">
        <v>28</v>
      </c>
      <c r="C42" s="17"/>
      <c r="D42" s="74"/>
      <c r="E42" s="18"/>
      <c r="F42" s="18"/>
      <c r="G42" s="18"/>
      <c r="H42" s="18">
        <f t="shared" si="0"/>
        <v>0</v>
      </c>
      <c r="I42" s="54"/>
    </row>
    <row r="43" spans="2:9" ht="16.5" thickTop="1" thickBot="1" x14ac:dyDescent="0.25">
      <c r="B43" s="16">
        <v>29</v>
      </c>
      <c r="C43" s="17"/>
      <c r="D43" s="74"/>
      <c r="E43" s="18"/>
      <c r="F43" s="18"/>
      <c r="G43" s="18"/>
      <c r="H43" s="18">
        <f t="shared" si="0"/>
        <v>0</v>
      </c>
      <c r="I43" s="54"/>
    </row>
    <row r="44" spans="2:9" ht="16.5" thickTop="1" thickBot="1" x14ac:dyDescent="0.25">
      <c r="B44" s="16">
        <v>30</v>
      </c>
      <c r="C44" s="17"/>
      <c r="D44" s="74"/>
      <c r="E44" s="18"/>
      <c r="F44" s="18"/>
      <c r="G44" s="18"/>
      <c r="H44" s="18">
        <f t="shared" si="0"/>
        <v>0</v>
      </c>
      <c r="I44" s="54"/>
    </row>
    <row r="45" spans="2:9" ht="21.75" thickTop="1" thickBot="1" x14ac:dyDescent="0.25">
      <c r="B45" s="123" t="s">
        <v>138</v>
      </c>
      <c r="C45" s="124"/>
      <c r="D45" s="125"/>
      <c r="E45" s="26">
        <f>SUM(E15:E44)</f>
        <v>275</v>
      </c>
      <c r="F45" s="27"/>
      <c r="G45" s="26">
        <f>SUM(G15:G44)</f>
        <v>275</v>
      </c>
      <c r="H45" s="27"/>
      <c r="I45" s="54"/>
    </row>
    <row r="46" spans="2:9" ht="15.75" thickTop="1" x14ac:dyDescent="0.2"/>
    <row r="47" spans="2:9" x14ac:dyDescent="0.2">
      <c r="B47" s="120" t="s">
        <v>139</v>
      </c>
      <c r="C47" s="120"/>
      <c r="E47" s="121" t="s">
        <v>140</v>
      </c>
      <c r="F47" s="121"/>
      <c r="G47" s="121"/>
      <c r="H47" s="121"/>
      <c r="I47" s="121"/>
    </row>
    <row r="48" spans="2:9" x14ac:dyDescent="0.2">
      <c r="B48" s="120" t="s">
        <v>141</v>
      </c>
      <c r="C48" s="120"/>
      <c r="E48" s="121" t="s">
        <v>142</v>
      </c>
      <c r="F48" s="121"/>
      <c r="G48" s="121"/>
      <c r="H48" s="121"/>
      <c r="I48" s="121"/>
    </row>
    <row r="49" spans="2:9" x14ac:dyDescent="0.2">
      <c r="B49" s="120" t="s">
        <v>143</v>
      </c>
      <c r="C49" s="120"/>
      <c r="E49" s="121" t="s">
        <v>151</v>
      </c>
      <c r="F49" s="121"/>
      <c r="G49" s="121"/>
      <c r="H49" s="121"/>
      <c r="I49" s="121"/>
    </row>
    <row r="50" spans="2:9" x14ac:dyDescent="0.2">
      <c r="B50" s="28"/>
      <c r="C50" s="29"/>
    </row>
    <row r="51" spans="2:9" x14ac:dyDescent="0.2">
      <c r="B51" s="28"/>
      <c r="C51" s="29"/>
    </row>
    <row r="52" spans="2:9" x14ac:dyDescent="0.2">
      <c r="B52" s="28"/>
      <c r="C52" s="29"/>
    </row>
    <row r="53" spans="2:9" x14ac:dyDescent="0.2">
      <c r="B53" s="28"/>
      <c r="C53" s="29"/>
    </row>
    <row r="54" spans="2:9" x14ac:dyDescent="0.2">
      <c r="B54" s="28"/>
      <c r="C54" s="29"/>
    </row>
    <row r="55" spans="2:9" x14ac:dyDescent="0.2">
      <c r="B55" s="28"/>
      <c r="C55" s="29"/>
    </row>
    <row r="56" spans="2:9" x14ac:dyDescent="0.2">
      <c r="B56" s="28"/>
      <c r="C56" s="29"/>
    </row>
  </sheetData>
  <mergeCells count="14">
    <mergeCell ref="B49:C49"/>
    <mergeCell ref="E49:I49"/>
    <mergeCell ref="B3:D4"/>
    <mergeCell ref="G6:H6"/>
    <mergeCell ref="G7:H7"/>
    <mergeCell ref="G9:H9"/>
    <mergeCell ref="G10:H10"/>
    <mergeCell ref="B47:C47"/>
    <mergeCell ref="E47:I47"/>
    <mergeCell ref="E3:I4"/>
    <mergeCell ref="G11:H11"/>
    <mergeCell ref="B45:D45"/>
    <mergeCell ref="B48:C48"/>
    <mergeCell ref="E48:I48"/>
  </mergeCells>
  <pageMargins left="0.7" right="0.7" top="0.75" bottom="0.75" header="0.3" footer="0.3"/>
</worksheet>
</file>

<file path=xl/worksheets/sheet7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I56"/>
  <sheetViews>
    <sheetView rightToLeft="1" workbookViewId="0">
      <selection activeCell="G7" sqref="G7"/>
    </sheetView>
  </sheetViews>
  <sheetFormatPr defaultRowHeight="15" x14ac:dyDescent="0.2"/>
  <cols>
    <col min="1" max="1" width="15.5" style="8" customWidth="1"/>
    <col min="2" max="2" width="17.125" style="8" customWidth="1"/>
    <col min="3" max="3" width="25.5" style="9" customWidth="1"/>
    <col min="4" max="4" width="15.75" style="70" customWidth="1"/>
    <col min="5" max="6" width="13.375" style="8" customWidth="1"/>
    <col min="7" max="8" width="13.5" style="8" customWidth="1"/>
    <col min="9" max="9" width="9" style="46"/>
    <col min="10" max="16384" width="9" style="8"/>
  </cols>
  <sheetData>
    <row r="2" spans="2:9" s="6" customFormat="1" ht="14.25" customHeight="1" x14ac:dyDescent="0.2">
      <c r="C2" s="7"/>
      <c r="D2" s="69"/>
      <c r="I2" s="47"/>
    </row>
    <row r="3" spans="2:9" s="1" customFormat="1" ht="17.25" customHeight="1" x14ac:dyDescent="0.2">
      <c r="B3" s="127" t="s">
        <v>121</v>
      </c>
      <c r="C3" s="128"/>
      <c r="D3" s="128"/>
      <c r="E3" s="126" t="s">
        <v>122</v>
      </c>
      <c r="F3" s="126"/>
      <c r="G3" s="126"/>
      <c r="H3" s="126"/>
      <c r="I3" s="126"/>
    </row>
    <row r="4" spans="2:9" s="6" customFormat="1" ht="18" customHeight="1" x14ac:dyDescent="0.2">
      <c r="B4" s="128"/>
      <c r="C4" s="128"/>
      <c r="D4" s="128"/>
      <c r="E4" s="126"/>
      <c r="F4" s="126"/>
      <c r="G4" s="126"/>
      <c r="H4" s="126"/>
      <c r="I4" s="126"/>
    </row>
    <row r="5" spans="2:9" ht="15.75" thickBot="1" x14ac:dyDescent="0.25"/>
    <row r="6" spans="2:9" ht="17.25" thickTop="1" thickBot="1" x14ac:dyDescent="0.25">
      <c r="G6" s="129" t="s">
        <v>123</v>
      </c>
      <c r="H6" s="130"/>
    </row>
    <row r="7" spans="2:9" s="10" customFormat="1" ht="19.5" thickTop="1" thickBot="1" x14ac:dyDescent="0.25">
      <c r="C7" s="11"/>
      <c r="D7" s="71" t="s">
        <v>124</v>
      </c>
      <c r="G7" s="131">
        <v>58</v>
      </c>
      <c r="H7" s="132"/>
      <c r="I7" s="13"/>
    </row>
    <row r="8" spans="2:9" s="10" customFormat="1" ht="18.75" thickTop="1" x14ac:dyDescent="0.2">
      <c r="B8" s="8"/>
      <c r="C8" s="11"/>
      <c r="D8" s="72"/>
      <c r="E8" s="8"/>
      <c r="F8" s="8"/>
      <c r="I8" s="13"/>
    </row>
    <row r="9" spans="2:9" s="10" customFormat="1" ht="18" x14ac:dyDescent="0.2">
      <c r="B9" s="10" t="s">
        <v>125</v>
      </c>
      <c r="C9" s="11" t="str">
        <f>IFERROR(VLOOKUP(G7,'[1]البيانات '!$A$3:$B$102,2,0),"")</f>
        <v>رمضان زينه</v>
      </c>
      <c r="D9" s="72"/>
      <c r="E9" s="10" t="s">
        <v>126</v>
      </c>
      <c r="G9" s="133">
        <f>IFERROR(VLOOKUP(G7,'البيانات '!A3:C78,3,0),"")</f>
        <v>0</v>
      </c>
      <c r="H9" s="133"/>
      <c r="I9" s="13"/>
    </row>
    <row r="10" spans="2:9" ht="18" x14ac:dyDescent="0.2">
      <c r="B10" s="13" t="s">
        <v>127</v>
      </c>
      <c r="E10" s="10" t="s">
        <v>128</v>
      </c>
      <c r="F10" s="10"/>
      <c r="G10" s="134"/>
      <c r="H10" s="134"/>
      <c r="I10" s="52"/>
    </row>
    <row r="11" spans="2:9" ht="20.25" x14ac:dyDescent="0.2">
      <c r="B11" s="14" t="s">
        <v>129</v>
      </c>
      <c r="C11" s="15" t="str">
        <f>IFERROR(VLOOKUP(G7,'البيانات '!A3:D78,4,0),"")</f>
        <v>تلبقه</v>
      </c>
      <c r="E11" s="10" t="s">
        <v>130</v>
      </c>
      <c r="F11" s="10"/>
      <c r="G11" s="122" t="str">
        <f>IFERROR(VLOOKUP(G7,'[1]البيانات '!$A$3:$E$102,5,0),"")</f>
        <v>محمد عبدالشفيع</v>
      </c>
      <c r="H11" s="122"/>
    </row>
    <row r="13" spans="2:9" ht="15.75" thickBot="1" x14ac:dyDescent="0.25"/>
    <row r="14" spans="2:9" ht="19.5" thickTop="1" thickBot="1" x14ac:dyDescent="0.25">
      <c r="B14" s="2" t="s">
        <v>131</v>
      </c>
      <c r="C14" s="3" t="s">
        <v>132</v>
      </c>
      <c r="D14" s="73" t="s">
        <v>133</v>
      </c>
      <c r="E14" s="2" t="s">
        <v>134</v>
      </c>
      <c r="F14" s="2" t="s">
        <v>146</v>
      </c>
      <c r="G14" s="2" t="s">
        <v>135</v>
      </c>
      <c r="H14" s="2" t="s">
        <v>136</v>
      </c>
      <c r="I14" s="48" t="s">
        <v>137</v>
      </c>
    </row>
    <row r="15" spans="2:9" ht="16.5" thickTop="1" thickBot="1" x14ac:dyDescent="0.25">
      <c r="B15" s="16">
        <v>1</v>
      </c>
      <c r="C15" s="17">
        <v>43344</v>
      </c>
      <c r="D15" s="74">
        <v>26</v>
      </c>
      <c r="E15" s="18">
        <v>5875</v>
      </c>
      <c r="F15" s="32">
        <v>0</v>
      </c>
      <c r="G15" s="18">
        <v>2000</v>
      </c>
      <c r="H15" s="18">
        <f>E15+F15-G15</f>
        <v>3875</v>
      </c>
      <c r="I15" s="49" t="s">
        <v>177</v>
      </c>
    </row>
    <row r="16" spans="2:9" ht="16.5" thickTop="1" thickBot="1" x14ac:dyDescent="0.25">
      <c r="B16" s="16">
        <v>2</v>
      </c>
      <c r="C16" s="17">
        <v>43353</v>
      </c>
      <c r="D16" s="74">
        <v>32</v>
      </c>
      <c r="E16" s="18">
        <v>4575</v>
      </c>
      <c r="F16" s="18">
        <v>3875</v>
      </c>
      <c r="G16" s="18">
        <v>2500</v>
      </c>
      <c r="H16" s="18">
        <f t="shared" ref="H16:H44" si="0">E16+F16-G16</f>
        <v>5950</v>
      </c>
      <c r="I16" s="49"/>
    </row>
    <row r="17" spans="2:9" ht="16.5" thickTop="1" thickBot="1" x14ac:dyDescent="0.25">
      <c r="B17" s="16">
        <v>3</v>
      </c>
      <c r="C17" s="17">
        <v>43363</v>
      </c>
      <c r="D17" s="74">
        <v>99</v>
      </c>
      <c r="E17" s="33">
        <v>0</v>
      </c>
      <c r="F17" s="18">
        <v>5950</v>
      </c>
      <c r="G17" s="18">
        <v>1500</v>
      </c>
      <c r="H17" s="18">
        <f t="shared" si="0"/>
        <v>4450</v>
      </c>
      <c r="I17" s="49"/>
    </row>
    <row r="18" spans="2:9" ht="16.5" thickTop="1" thickBot="1" x14ac:dyDescent="0.25">
      <c r="B18" s="16">
        <v>4</v>
      </c>
      <c r="C18" s="17"/>
      <c r="D18" s="75"/>
      <c r="E18" s="20"/>
      <c r="F18" s="21"/>
      <c r="G18" s="18"/>
      <c r="H18" s="18">
        <f t="shared" si="0"/>
        <v>0</v>
      </c>
      <c r="I18" s="49"/>
    </row>
    <row r="19" spans="2:9" ht="16.5" thickTop="1" thickBot="1" x14ac:dyDescent="0.25">
      <c r="B19" s="16">
        <v>5</v>
      </c>
      <c r="C19" s="17"/>
      <c r="D19" s="74"/>
      <c r="E19" s="22"/>
      <c r="F19" s="18"/>
      <c r="G19" s="18"/>
      <c r="H19" s="18">
        <f t="shared" si="0"/>
        <v>0</v>
      </c>
      <c r="I19" s="49"/>
    </row>
    <row r="20" spans="2:9" ht="16.5" thickTop="1" thickBot="1" x14ac:dyDescent="0.25">
      <c r="B20" s="16">
        <v>6</v>
      </c>
      <c r="C20" s="17"/>
      <c r="D20" s="74"/>
      <c r="E20" s="18"/>
      <c r="F20" s="18"/>
      <c r="G20" s="18"/>
      <c r="H20" s="18">
        <f t="shared" si="0"/>
        <v>0</v>
      </c>
      <c r="I20" s="49"/>
    </row>
    <row r="21" spans="2:9" ht="16.5" thickTop="1" thickBot="1" x14ac:dyDescent="0.25">
      <c r="B21" s="16">
        <v>7</v>
      </c>
      <c r="C21" s="17"/>
      <c r="D21" s="74"/>
      <c r="E21" s="18"/>
      <c r="F21" s="18"/>
      <c r="G21" s="18"/>
      <c r="H21" s="18">
        <f t="shared" si="0"/>
        <v>0</v>
      </c>
      <c r="I21" s="49"/>
    </row>
    <row r="22" spans="2:9" ht="16.5" thickTop="1" thickBot="1" x14ac:dyDescent="0.25">
      <c r="B22" s="16">
        <v>8</v>
      </c>
      <c r="C22" s="17"/>
      <c r="D22" s="74"/>
      <c r="E22" s="18"/>
      <c r="F22" s="18"/>
      <c r="G22" s="18"/>
      <c r="H22" s="18">
        <f t="shared" si="0"/>
        <v>0</v>
      </c>
      <c r="I22" s="49"/>
    </row>
    <row r="23" spans="2:9" ht="16.5" thickTop="1" thickBot="1" x14ac:dyDescent="0.25">
      <c r="B23" s="16">
        <v>9</v>
      </c>
      <c r="C23" s="17"/>
      <c r="D23" s="74"/>
      <c r="E23" s="18"/>
      <c r="F23" s="18"/>
      <c r="G23" s="18"/>
      <c r="H23" s="23">
        <f t="shared" si="0"/>
        <v>0</v>
      </c>
      <c r="I23" s="49"/>
    </row>
    <row r="24" spans="2:9" ht="16.5" thickTop="1" thickBot="1" x14ac:dyDescent="0.25">
      <c r="B24" s="16">
        <v>10</v>
      </c>
      <c r="C24" s="17"/>
      <c r="D24" s="74"/>
      <c r="E24" s="18"/>
      <c r="F24" s="18"/>
      <c r="G24" s="18"/>
      <c r="H24" s="18">
        <f t="shared" si="0"/>
        <v>0</v>
      </c>
      <c r="I24" s="49"/>
    </row>
    <row r="25" spans="2:9" ht="16.5" thickTop="1" thickBot="1" x14ac:dyDescent="0.25">
      <c r="B25" s="16">
        <v>11</v>
      </c>
      <c r="C25" s="17"/>
      <c r="D25" s="74"/>
      <c r="E25" s="18"/>
      <c r="F25" s="18"/>
      <c r="G25" s="18"/>
      <c r="H25" s="18">
        <f t="shared" si="0"/>
        <v>0</v>
      </c>
      <c r="I25" s="49"/>
    </row>
    <row r="26" spans="2:9" ht="16.5" thickTop="1" thickBot="1" x14ac:dyDescent="0.25">
      <c r="B26" s="16">
        <v>12</v>
      </c>
      <c r="C26" s="17"/>
      <c r="D26" s="74"/>
      <c r="E26" s="18"/>
      <c r="F26" s="18"/>
      <c r="G26" s="18"/>
      <c r="H26" s="18">
        <f t="shared" si="0"/>
        <v>0</v>
      </c>
      <c r="I26" s="49"/>
    </row>
    <row r="27" spans="2:9" ht="16.5" thickTop="1" thickBot="1" x14ac:dyDescent="0.25">
      <c r="B27" s="16">
        <v>13</v>
      </c>
      <c r="C27" s="17"/>
      <c r="D27" s="74"/>
      <c r="E27" s="18"/>
      <c r="F27" s="18"/>
      <c r="G27" s="18"/>
      <c r="H27" s="18">
        <f t="shared" si="0"/>
        <v>0</v>
      </c>
      <c r="I27" s="49"/>
    </row>
    <row r="28" spans="2:9" ht="16.5" thickTop="1" thickBot="1" x14ac:dyDescent="0.25">
      <c r="B28" s="16">
        <v>14</v>
      </c>
      <c r="C28" s="17"/>
      <c r="D28" s="74"/>
      <c r="E28" s="18"/>
      <c r="F28" s="18"/>
      <c r="G28" s="18"/>
      <c r="H28" s="18">
        <f t="shared" si="0"/>
        <v>0</v>
      </c>
      <c r="I28" s="49"/>
    </row>
    <row r="29" spans="2:9" ht="16.5" thickTop="1" thickBot="1" x14ac:dyDescent="0.25">
      <c r="B29" s="16">
        <v>15</v>
      </c>
      <c r="C29" s="17"/>
      <c r="D29" s="74"/>
      <c r="E29" s="18"/>
      <c r="F29" s="18"/>
      <c r="G29" s="18"/>
      <c r="H29" s="18">
        <f t="shared" si="0"/>
        <v>0</v>
      </c>
      <c r="I29" s="49"/>
    </row>
    <row r="30" spans="2:9" ht="16.5" thickTop="1" thickBot="1" x14ac:dyDescent="0.25">
      <c r="B30" s="16">
        <v>16</v>
      </c>
      <c r="C30" s="17"/>
      <c r="D30" s="74"/>
      <c r="E30" s="18"/>
      <c r="F30" s="18"/>
      <c r="G30" s="18"/>
      <c r="H30" s="18">
        <f t="shared" si="0"/>
        <v>0</v>
      </c>
      <c r="I30" s="49"/>
    </row>
    <row r="31" spans="2:9" ht="16.5" thickTop="1" thickBot="1" x14ac:dyDescent="0.25">
      <c r="B31" s="16">
        <v>17</v>
      </c>
      <c r="C31" s="17"/>
      <c r="D31" s="74"/>
      <c r="E31" s="18"/>
      <c r="F31" s="18"/>
      <c r="G31" s="18"/>
      <c r="H31" s="18">
        <f t="shared" si="0"/>
        <v>0</v>
      </c>
      <c r="I31" s="49"/>
    </row>
    <row r="32" spans="2:9" ht="16.5" thickTop="1" thickBot="1" x14ac:dyDescent="0.25">
      <c r="B32" s="16">
        <v>18</v>
      </c>
      <c r="C32" s="17"/>
      <c r="D32" s="74"/>
      <c r="E32" s="18"/>
      <c r="F32" s="18"/>
      <c r="G32" s="18"/>
      <c r="H32" s="18">
        <f t="shared" si="0"/>
        <v>0</v>
      </c>
      <c r="I32" s="49"/>
    </row>
    <row r="33" spans="2:9" ht="16.5" thickTop="1" thickBot="1" x14ac:dyDescent="0.25">
      <c r="B33" s="16">
        <v>19</v>
      </c>
      <c r="C33" s="17"/>
      <c r="D33" s="74"/>
      <c r="E33" s="18"/>
      <c r="F33" s="18"/>
      <c r="G33" s="18"/>
      <c r="H33" s="18">
        <f t="shared" si="0"/>
        <v>0</v>
      </c>
      <c r="I33" s="49"/>
    </row>
    <row r="34" spans="2:9" ht="16.5" thickTop="1" thickBot="1" x14ac:dyDescent="0.25">
      <c r="B34" s="16">
        <v>20</v>
      </c>
      <c r="C34" s="17"/>
      <c r="D34" s="74"/>
      <c r="E34" s="18"/>
      <c r="F34" s="18"/>
      <c r="G34" s="18"/>
      <c r="H34" s="18">
        <f t="shared" si="0"/>
        <v>0</v>
      </c>
      <c r="I34" s="49"/>
    </row>
    <row r="35" spans="2:9" ht="16.5" thickTop="1" thickBot="1" x14ac:dyDescent="0.25">
      <c r="B35" s="16">
        <v>21</v>
      </c>
      <c r="C35" s="17"/>
      <c r="D35" s="74"/>
      <c r="E35" s="18"/>
      <c r="F35" s="18"/>
      <c r="G35" s="18"/>
      <c r="H35" s="18">
        <f t="shared" si="0"/>
        <v>0</v>
      </c>
      <c r="I35" s="49"/>
    </row>
    <row r="36" spans="2:9" ht="16.5" thickTop="1" thickBot="1" x14ac:dyDescent="0.25">
      <c r="B36" s="16">
        <v>22</v>
      </c>
      <c r="C36" s="17"/>
      <c r="D36" s="74"/>
      <c r="E36" s="18"/>
      <c r="F36" s="18"/>
      <c r="G36" s="18"/>
      <c r="H36" s="18">
        <f t="shared" si="0"/>
        <v>0</v>
      </c>
      <c r="I36" s="49"/>
    </row>
    <row r="37" spans="2:9" ht="16.5" thickTop="1" thickBot="1" x14ac:dyDescent="0.25">
      <c r="B37" s="16">
        <v>23</v>
      </c>
      <c r="C37" s="17"/>
      <c r="D37" s="74"/>
      <c r="E37" s="18"/>
      <c r="F37" s="18"/>
      <c r="G37" s="18"/>
      <c r="H37" s="18">
        <f t="shared" si="0"/>
        <v>0</v>
      </c>
      <c r="I37" s="49"/>
    </row>
    <row r="38" spans="2:9" ht="16.5" thickTop="1" thickBot="1" x14ac:dyDescent="0.25">
      <c r="B38" s="16">
        <v>24</v>
      </c>
      <c r="C38" s="17"/>
      <c r="D38" s="76"/>
      <c r="E38" s="18"/>
      <c r="F38" s="18"/>
      <c r="G38" s="18"/>
      <c r="H38" s="18">
        <f t="shared" si="0"/>
        <v>0</v>
      </c>
      <c r="I38" s="49"/>
    </row>
    <row r="39" spans="2:9" ht="16.5" thickTop="1" thickBot="1" x14ac:dyDescent="0.25">
      <c r="B39" s="16">
        <v>25</v>
      </c>
      <c r="C39" s="24"/>
      <c r="D39" s="77"/>
      <c r="E39" s="25"/>
      <c r="F39" s="18"/>
      <c r="G39" s="18"/>
      <c r="H39" s="18">
        <f t="shared" si="0"/>
        <v>0</v>
      </c>
      <c r="I39" s="49"/>
    </row>
    <row r="40" spans="2:9" ht="16.5" thickTop="1" thickBot="1" x14ac:dyDescent="0.25">
      <c r="B40" s="16">
        <v>26</v>
      </c>
      <c r="C40" s="17"/>
      <c r="D40" s="78"/>
      <c r="E40" s="18"/>
      <c r="F40" s="18"/>
      <c r="G40" s="18"/>
      <c r="H40" s="18">
        <f t="shared" si="0"/>
        <v>0</v>
      </c>
      <c r="I40" s="49"/>
    </row>
    <row r="41" spans="2:9" ht="16.5" thickTop="1" thickBot="1" x14ac:dyDescent="0.25">
      <c r="B41" s="16">
        <v>27</v>
      </c>
      <c r="C41" s="17"/>
      <c r="D41" s="74"/>
      <c r="E41" s="18"/>
      <c r="F41" s="18"/>
      <c r="G41" s="18"/>
      <c r="H41" s="18">
        <f t="shared" si="0"/>
        <v>0</v>
      </c>
      <c r="I41" s="49"/>
    </row>
    <row r="42" spans="2:9" ht="16.5" thickTop="1" thickBot="1" x14ac:dyDescent="0.25">
      <c r="B42" s="16">
        <v>28</v>
      </c>
      <c r="C42" s="17"/>
      <c r="D42" s="74"/>
      <c r="E42" s="18"/>
      <c r="F42" s="18"/>
      <c r="G42" s="18"/>
      <c r="H42" s="18">
        <f t="shared" si="0"/>
        <v>0</v>
      </c>
      <c r="I42" s="49"/>
    </row>
    <row r="43" spans="2:9" ht="16.5" thickTop="1" thickBot="1" x14ac:dyDescent="0.25">
      <c r="B43" s="16">
        <v>29</v>
      </c>
      <c r="C43" s="17"/>
      <c r="D43" s="74"/>
      <c r="E43" s="18"/>
      <c r="F43" s="18"/>
      <c r="G43" s="18"/>
      <c r="H43" s="18">
        <f t="shared" si="0"/>
        <v>0</v>
      </c>
      <c r="I43" s="49"/>
    </row>
    <row r="44" spans="2:9" ht="16.5" thickTop="1" thickBot="1" x14ac:dyDescent="0.25">
      <c r="B44" s="16">
        <v>30</v>
      </c>
      <c r="C44" s="17"/>
      <c r="D44" s="74"/>
      <c r="E44" s="18"/>
      <c r="F44" s="18"/>
      <c r="G44" s="18"/>
      <c r="H44" s="18">
        <f t="shared" si="0"/>
        <v>0</v>
      </c>
      <c r="I44" s="49"/>
    </row>
    <row r="45" spans="2:9" ht="21.75" thickTop="1" thickBot="1" x14ac:dyDescent="0.25">
      <c r="B45" s="123" t="s">
        <v>138</v>
      </c>
      <c r="C45" s="124"/>
      <c r="D45" s="125"/>
      <c r="E45" s="26">
        <f>SUM(E15:E44)</f>
        <v>10450</v>
      </c>
      <c r="F45" s="27"/>
      <c r="G45" s="26">
        <f>SUM(G15:G44)</f>
        <v>6000</v>
      </c>
      <c r="H45" s="27"/>
      <c r="I45" s="49"/>
    </row>
    <row r="46" spans="2:9" ht="15.75" thickTop="1" x14ac:dyDescent="0.2"/>
    <row r="47" spans="2:9" x14ac:dyDescent="0.2">
      <c r="B47" s="120" t="s">
        <v>139</v>
      </c>
      <c r="C47" s="120"/>
      <c r="E47" s="121" t="s">
        <v>140</v>
      </c>
      <c r="F47" s="121"/>
      <c r="G47" s="121"/>
      <c r="H47" s="121"/>
      <c r="I47" s="121"/>
    </row>
    <row r="48" spans="2:9" x14ac:dyDescent="0.2">
      <c r="B48" s="120" t="s">
        <v>141</v>
      </c>
      <c r="C48" s="120"/>
      <c r="E48" s="121" t="s">
        <v>142</v>
      </c>
      <c r="F48" s="121"/>
      <c r="G48" s="121"/>
      <c r="H48" s="121"/>
      <c r="I48" s="121"/>
    </row>
    <row r="49" spans="2:9" x14ac:dyDescent="0.2">
      <c r="B49" s="120" t="s">
        <v>143</v>
      </c>
      <c r="C49" s="120"/>
      <c r="E49" s="121" t="s">
        <v>151</v>
      </c>
      <c r="F49" s="121"/>
      <c r="G49" s="121"/>
      <c r="H49" s="121"/>
      <c r="I49" s="121"/>
    </row>
    <row r="50" spans="2:9" x14ac:dyDescent="0.2">
      <c r="B50" s="28"/>
      <c r="C50" s="29"/>
    </row>
    <row r="51" spans="2:9" x14ac:dyDescent="0.2">
      <c r="B51" s="28"/>
      <c r="C51" s="29"/>
    </row>
    <row r="52" spans="2:9" x14ac:dyDescent="0.2">
      <c r="B52" s="28"/>
      <c r="C52" s="29"/>
    </row>
    <row r="53" spans="2:9" x14ac:dyDescent="0.2">
      <c r="B53" s="28"/>
      <c r="C53" s="29"/>
    </row>
    <row r="54" spans="2:9" x14ac:dyDescent="0.2">
      <c r="B54" s="28"/>
      <c r="C54" s="29"/>
    </row>
    <row r="55" spans="2:9" x14ac:dyDescent="0.2">
      <c r="B55" s="28"/>
      <c r="C55" s="29"/>
    </row>
    <row r="56" spans="2:9" x14ac:dyDescent="0.2">
      <c r="B56" s="28"/>
      <c r="C56" s="29"/>
    </row>
  </sheetData>
  <mergeCells count="14">
    <mergeCell ref="B49:C49"/>
    <mergeCell ref="E49:I49"/>
    <mergeCell ref="B3:D4"/>
    <mergeCell ref="G6:H6"/>
    <mergeCell ref="G7:H7"/>
    <mergeCell ref="G9:H9"/>
    <mergeCell ref="G10:H10"/>
    <mergeCell ref="B47:C47"/>
    <mergeCell ref="E47:I47"/>
    <mergeCell ref="E3:I4"/>
    <mergeCell ref="G11:H11"/>
    <mergeCell ref="B45:D45"/>
    <mergeCell ref="B48:C48"/>
    <mergeCell ref="E48:I48"/>
  </mergeCells>
  <pageMargins left="0.7" right="0.7" top="0.75" bottom="0.75" header="0.3" footer="0.3"/>
</worksheet>
</file>

<file path=xl/worksheets/sheet7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I56"/>
  <sheetViews>
    <sheetView rightToLeft="1" workbookViewId="0">
      <selection activeCell="G7" sqref="G7"/>
    </sheetView>
  </sheetViews>
  <sheetFormatPr defaultRowHeight="15" x14ac:dyDescent="0.2"/>
  <cols>
    <col min="1" max="1" width="15.5" style="8" customWidth="1"/>
    <col min="2" max="2" width="17.125" style="8" customWidth="1"/>
    <col min="3" max="3" width="25.5" style="9" customWidth="1"/>
    <col min="4" max="4" width="15.75" style="70" customWidth="1"/>
    <col min="5" max="6" width="13.375" style="8" customWidth="1"/>
    <col min="7" max="8" width="13.5" style="8" customWidth="1"/>
    <col min="9" max="9" width="9" style="50"/>
    <col min="10" max="16384" width="9" style="8"/>
  </cols>
  <sheetData>
    <row r="2" spans="2:9" s="6" customFormat="1" ht="14.25" customHeight="1" x14ac:dyDescent="0.2">
      <c r="C2" s="7"/>
      <c r="D2" s="69"/>
      <c r="I2" s="51"/>
    </row>
    <row r="3" spans="2:9" s="1" customFormat="1" ht="17.25" customHeight="1" x14ac:dyDescent="0.2">
      <c r="B3" s="127" t="s">
        <v>121</v>
      </c>
      <c r="C3" s="128"/>
      <c r="D3" s="128"/>
      <c r="E3" s="126" t="s">
        <v>122</v>
      </c>
      <c r="F3" s="126"/>
      <c r="G3" s="126"/>
      <c r="H3" s="126"/>
      <c r="I3" s="126"/>
    </row>
    <row r="4" spans="2:9" s="6" customFormat="1" ht="18" customHeight="1" x14ac:dyDescent="0.2">
      <c r="B4" s="128"/>
      <c r="C4" s="128"/>
      <c r="D4" s="128"/>
      <c r="E4" s="126"/>
      <c r="F4" s="126"/>
      <c r="G4" s="126"/>
      <c r="H4" s="126"/>
      <c r="I4" s="126"/>
    </row>
    <row r="5" spans="2:9" ht="15.75" thickBot="1" x14ac:dyDescent="0.25"/>
    <row r="6" spans="2:9" ht="17.25" thickTop="1" thickBot="1" x14ac:dyDescent="0.25">
      <c r="G6" s="129" t="s">
        <v>123</v>
      </c>
      <c r="H6" s="130"/>
    </row>
    <row r="7" spans="2:9" s="10" customFormat="1" ht="19.5" thickTop="1" thickBot="1" x14ac:dyDescent="0.25">
      <c r="C7" s="11"/>
      <c r="D7" s="71" t="s">
        <v>124</v>
      </c>
      <c r="G7" s="131">
        <v>64</v>
      </c>
      <c r="H7" s="132"/>
      <c r="I7" s="52"/>
    </row>
    <row r="8" spans="2:9" s="10" customFormat="1" ht="18.75" thickTop="1" x14ac:dyDescent="0.2">
      <c r="B8" s="8"/>
      <c r="C8" s="11"/>
      <c r="D8" s="72"/>
      <c r="E8" s="8"/>
      <c r="F8" s="8"/>
      <c r="I8" s="52"/>
    </row>
    <row r="9" spans="2:9" s="10" customFormat="1" ht="18" x14ac:dyDescent="0.2">
      <c r="B9" s="10" t="s">
        <v>125</v>
      </c>
      <c r="C9" s="11" t="str">
        <f>IFERROR(VLOOKUP(G7,'[1]البيانات '!$A$3:$B$102,2,0),"")</f>
        <v>عبد الرحمن كشك</v>
      </c>
      <c r="D9" s="72"/>
      <c r="E9" s="10" t="s">
        <v>126</v>
      </c>
      <c r="G9" s="133">
        <f>IFERROR(VLOOKUP(G7,'البيانات '!A3:C78,3,0),"")</f>
        <v>0</v>
      </c>
      <c r="H9" s="133"/>
      <c r="I9" s="52"/>
    </row>
    <row r="10" spans="2:9" ht="18" x14ac:dyDescent="0.2">
      <c r="B10" s="13" t="s">
        <v>127</v>
      </c>
      <c r="E10" s="10" t="s">
        <v>128</v>
      </c>
      <c r="F10" s="10"/>
      <c r="G10" s="134"/>
      <c r="H10" s="134"/>
      <c r="I10" s="52"/>
    </row>
    <row r="11" spans="2:9" ht="20.25" x14ac:dyDescent="0.2">
      <c r="B11" s="14" t="s">
        <v>129</v>
      </c>
      <c r="C11" s="15" t="str">
        <f>IFERROR(VLOOKUP(G7,'البيانات '!A3:D78,4,0),"")</f>
        <v>النجاح</v>
      </c>
      <c r="E11" s="10" t="s">
        <v>130</v>
      </c>
      <c r="F11" s="10"/>
      <c r="G11" s="122" t="str">
        <f>IFERROR(VLOOKUP(G7,'[1]البيانات '!$A$3:$E$102,5,0),"")</f>
        <v>محمد عبدالشفيع</v>
      </c>
      <c r="H11" s="122"/>
    </row>
    <row r="13" spans="2:9" ht="15.75" thickBot="1" x14ac:dyDescent="0.25"/>
    <row r="14" spans="2:9" ht="19.5" thickTop="1" thickBot="1" x14ac:dyDescent="0.25">
      <c r="B14" s="2" t="s">
        <v>131</v>
      </c>
      <c r="C14" s="3" t="s">
        <v>132</v>
      </c>
      <c r="D14" s="73" t="s">
        <v>133</v>
      </c>
      <c r="E14" s="2" t="s">
        <v>134</v>
      </c>
      <c r="F14" s="2" t="s">
        <v>146</v>
      </c>
      <c r="G14" s="2" t="s">
        <v>135</v>
      </c>
      <c r="H14" s="2" t="s">
        <v>136</v>
      </c>
      <c r="I14" s="53" t="s">
        <v>137</v>
      </c>
    </row>
    <row r="15" spans="2:9" ht="16.5" thickTop="1" thickBot="1" x14ac:dyDescent="0.25">
      <c r="B15" s="16">
        <v>1</v>
      </c>
      <c r="C15" s="17">
        <v>43318</v>
      </c>
      <c r="D15" s="74"/>
      <c r="E15" s="18">
        <v>3350</v>
      </c>
      <c r="F15" s="18">
        <v>0</v>
      </c>
      <c r="G15" s="18">
        <v>0</v>
      </c>
      <c r="H15" s="18">
        <f>E15+F15-G15</f>
        <v>3350</v>
      </c>
      <c r="I15" s="54"/>
    </row>
    <row r="16" spans="2:9" ht="16.5" thickTop="1" thickBot="1" x14ac:dyDescent="0.25">
      <c r="B16" s="16">
        <v>2</v>
      </c>
      <c r="C16" s="17">
        <v>43339</v>
      </c>
      <c r="D16" s="74" t="s">
        <v>150</v>
      </c>
      <c r="E16" s="18">
        <v>0</v>
      </c>
      <c r="F16" s="18">
        <v>3350</v>
      </c>
      <c r="G16" s="18">
        <v>500</v>
      </c>
      <c r="H16" s="18">
        <f t="shared" ref="H16:H44" si="0">E16+F16-G16</f>
        <v>2850</v>
      </c>
      <c r="I16" s="54"/>
    </row>
    <row r="17" spans="2:9" ht="16.5" thickTop="1" thickBot="1" x14ac:dyDescent="0.25">
      <c r="B17" s="16">
        <v>3</v>
      </c>
      <c r="C17" s="17">
        <v>43346</v>
      </c>
      <c r="D17" s="74" t="s">
        <v>150</v>
      </c>
      <c r="E17" s="19">
        <v>0</v>
      </c>
      <c r="F17" s="18">
        <v>2850</v>
      </c>
      <c r="G17" s="18">
        <v>500</v>
      </c>
      <c r="H17" s="18">
        <f t="shared" si="0"/>
        <v>2350</v>
      </c>
      <c r="I17" s="54"/>
    </row>
    <row r="18" spans="2:9" ht="16.5" thickTop="1" thickBot="1" x14ac:dyDescent="0.25">
      <c r="B18" s="16">
        <v>4</v>
      </c>
      <c r="C18" s="17"/>
      <c r="D18" s="75" t="s">
        <v>193</v>
      </c>
      <c r="E18" s="20">
        <v>910</v>
      </c>
      <c r="F18" s="21">
        <v>2350</v>
      </c>
      <c r="G18" s="18">
        <v>0</v>
      </c>
      <c r="H18" s="18">
        <f t="shared" si="0"/>
        <v>3260</v>
      </c>
      <c r="I18" s="54" t="s">
        <v>215</v>
      </c>
    </row>
    <row r="19" spans="2:9" ht="16.5" thickTop="1" thickBot="1" x14ac:dyDescent="0.25">
      <c r="B19" s="16">
        <v>5</v>
      </c>
      <c r="C19" s="17">
        <v>43353</v>
      </c>
      <c r="D19" s="74" t="s">
        <v>150</v>
      </c>
      <c r="E19" s="22">
        <v>0</v>
      </c>
      <c r="F19" s="18">
        <v>3260</v>
      </c>
      <c r="G19" s="18">
        <v>700</v>
      </c>
      <c r="H19" s="18">
        <f t="shared" si="0"/>
        <v>2560</v>
      </c>
      <c r="I19" s="54"/>
    </row>
    <row r="20" spans="2:9" ht="16.5" thickTop="1" thickBot="1" x14ac:dyDescent="0.25">
      <c r="B20" s="16">
        <v>6</v>
      </c>
      <c r="C20" s="17">
        <v>43360</v>
      </c>
      <c r="D20" s="74" t="s">
        <v>150</v>
      </c>
      <c r="E20" s="18">
        <v>0</v>
      </c>
      <c r="F20" s="18">
        <v>2560</v>
      </c>
      <c r="G20" s="18">
        <v>500</v>
      </c>
      <c r="H20" s="18">
        <f t="shared" si="0"/>
        <v>2060</v>
      </c>
      <c r="I20" s="54"/>
    </row>
    <row r="21" spans="2:9" ht="16.5" thickTop="1" thickBot="1" x14ac:dyDescent="0.25">
      <c r="B21" s="16">
        <v>7</v>
      </c>
      <c r="C21" s="17"/>
      <c r="D21" s="74"/>
      <c r="E21" s="18"/>
      <c r="F21" s="18"/>
      <c r="G21" s="18"/>
      <c r="H21" s="18">
        <f t="shared" si="0"/>
        <v>0</v>
      </c>
      <c r="I21" s="54"/>
    </row>
    <row r="22" spans="2:9" ht="16.5" thickTop="1" thickBot="1" x14ac:dyDescent="0.25">
      <c r="B22" s="16">
        <v>8</v>
      </c>
      <c r="C22" s="17"/>
      <c r="D22" s="74"/>
      <c r="E22" s="18"/>
      <c r="F22" s="18"/>
      <c r="G22" s="18"/>
      <c r="H22" s="18">
        <f t="shared" si="0"/>
        <v>0</v>
      </c>
      <c r="I22" s="54"/>
    </row>
    <row r="23" spans="2:9" ht="16.5" thickTop="1" thickBot="1" x14ac:dyDescent="0.25">
      <c r="B23" s="16">
        <v>9</v>
      </c>
      <c r="C23" s="17"/>
      <c r="D23" s="74"/>
      <c r="E23" s="18"/>
      <c r="F23" s="18"/>
      <c r="G23" s="18"/>
      <c r="H23" s="23">
        <f t="shared" si="0"/>
        <v>0</v>
      </c>
      <c r="I23" s="54"/>
    </row>
    <row r="24" spans="2:9" ht="16.5" thickTop="1" thickBot="1" x14ac:dyDescent="0.25">
      <c r="B24" s="16">
        <v>10</v>
      </c>
      <c r="C24" s="17"/>
      <c r="D24" s="74"/>
      <c r="E24" s="18"/>
      <c r="F24" s="18"/>
      <c r="G24" s="18"/>
      <c r="H24" s="18">
        <f t="shared" si="0"/>
        <v>0</v>
      </c>
      <c r="I24" s="54"/>
    </row>
    <row r="25" spans="2:9" ht="16.5" thickTop="1" thickBot="1" x14ac:dyDescent="0.25">
      <c r="B25" s="16">
        <v>11</v>
      </c>
      <c r="C25" s="17"/>
      <c r="D25" s="74"/>
      <c r="E25" s="18"/>
      <c r="F25" s="18"/>
      <c r="G25" s="18"/>
      <c r="H25" s="18">
        <f t="shared" si="0"/>
        <v>0</v>
      </c>
      <c r="I25" s="54"/>
    </row>
    <row r="26" spans="2:9" ht="16.5" thickTop="1" thickBot="1" x14ac:dyDescent="0.25">
      <c r="B26" s="16">
        <v>12</v>
      </c>
      <c r="C26" s="17"/>
      <c r="D26" s="74"/>
      <c r="E26" s="18"/>
      <c r="F26" s="18"/>
      <c r="G26" s="18"/>
      <c r="H26" s="18">
        <f t="shared" si="0"/>
        <v>0</v>
      </c>
      <c r="I26" s="54"/>
    </row>
    <row r="27" spans="2:9" ht="16.5" thickTop="1" thickBot="1" x14ac:dyDescent="0.25">
      <c r="B27" s="16">
        <v>13</v>
      </c>
      <c r="C27" s="17"/>
      <c r="D27" s="74"/>
      <c r="E27" s="18"/>
      <c r="F27" s="18"/>
      <c r="G27" s="18"/>
      <c r="H27" s="18">
        <f t="shared" si="0"/>
        <v>0</v>
      </c>
      <c r="I27" s="54"/>
    </row>
    <row r="28" spans="2:9" ht="16.5" thickTop="1" thickBot="1" x14ac:dyDescent="0.25">
      <c r="B28" s="16">
        <v>14</v>
      </c>
      <c r="C28" s="17"/>
      <c r="D28" s="74"/>
      <c r="E28" s="18"/>
      <c r="F28" s="18"/>
      <c r="G28" s="18"/>
      <c r="H28" s="18">
        <f t="shared" si="0"/>
        <v>0</v>
      </c>
      <c r="I28" s="54"/>
    </row>
    <row r="29" spans="2:9" ht="16.5" thickTop="1" thickBot="1" x14ac:dyDescent="0.25">
      <c r="B29" s="16">
        <v>15</v>
      </c>
      <c r="C29" s="17"/>
      <c r="D29" s="74"/>
      <c r="E29" s="18"/>
      <c r="F29" s="18"/>
      <c r="G29" s="18"/>
      <c r="H29" s="18">
        <f t="shared" si="0"/>
        <v>0</v>
      </c>
      <c r="I29" s="54"/>
    </row>
    <row r="30" spans="2:9" ht="16.5" thickTop="1" thickBot="1" x14ac:dyDescent="0.25">
      <c r="B30" s="16">
        <v>16</v>
      </c>
      <c r="C30" s="17"/>
      <c r="D30" s="74"/>
      <c r="E30" s="18"/>
      <c r="F30" s="18"/>
      <c r="G30" s="18"/>
      <c r="H30" s="18">
        <f t="shared" si="0"/>
        <v>0</v>
      </c>
      <c r="I30" s="54"/>
    </row>
    <row r="31" spans="2:9" ht="16.5" thickTop="1" thickBot="1" x14ac:dyDescent="0.25">
      <c r="B31" s="16">
        <v>17</v>
      </c>
      <c r="C31" s="17"/>
      <c r="D31" s="74"/>
      <c r="E31" s="18"/>
      <c r="F31" s="18"/>
      <c r="G31" s="18"/>
      <c r="H31" s="18">
        <f t="shared" si="0"/>
        <v>0</v>
      </c>
      <c r="I31" s="54"/>
    </row>
    <row r="32" spans="2:9" ht="16.5" thickTop="1" thickBot="1" x14ac:dyDescent="0.25">
      <c r="B32" s="16">
        <v>18</v>
      </c>
      <c r="C32" s="17"/>
      <c r="D32" s="74"/>
      <c r="E32" s="18"/>
      <c r="F32" s="18"/>
      <c r="G32" s="18"/>
      <c r="H32" s="18">
        <f t="shared" si="0"/>
        <v>0</v>
      </c>
      <c r="I32" s="54"/>
    </row>
    <row r="33" spans="2:9" ht="16.5" thickTop="1" thickBot="1" x14ac:dyDescent="0.25">
      <c r="B33" s="16">
        <v>19</v>
      </c>
      <c r="C33" s="17"/>
      <c r="D33" s="74"/>
      <c r="E33" s="18"/>
      <c r="F33" s="18"/>
      <c r="G33" s="18"/>
      <c r="H33" s="18">
        <f t="shared" si="0"/>
        <v>0</v>
      </c>
      <c r="I33" s="54"/>
    </row>
    <row r="34" spans="2:9" ht="16.5" thickTop="1" thickBot="1" x14ac:dyDescent="0.25">
      <c r="B34" s="16">
        <v>20</v>
      </c>
      <c r="C34" s="17"/>
      <c r="D34" s="74"/>
      <c r="E34" s="18"/>
      <c r="F34" s="18"/>
      <c r="G34" s="18"/>
      <c r="H34" s="18">
        <f t="shared" si="0"/>
        <v>0</v>
      </c>
      <c r="I34" s="54"/>
    </row>
    <row r="35" spans="2:9" ht="16.5" thickTop="1" thickBot="1" x14ac:dyDescent="0.25">
      <c r="B35" s="16">
        <v>21</v>
      </c>
      <c r="C35" s="17"/>
      <c r="D35" s="74"/>
      <c r="E35" s="18"/>
      <c r="F35" s="18"/>
      <c r="G35" s="18"/>
      <c r="H35" s="18">
        <f t="shared" si="0"/>
        <v>0</v>
      </c>
      <c r="I35" s="54"/>
    </row>
    <row r="36" spans="2:9" ht="16.5" thickTop="1" thickBot="1" x14ac:dyDescent="0.25">
      <c r="B36" s="16">
        <v>22</v>
      </c>
      <c r="C36" s="17"/>
      <c r="D36" s="74"/>
      <c r="E36" s="18"/>
      <c r="F36" s="18"/>
      <c r="G36" s="18"/>
      <c r="H36" s="18">
        <f t="shared" si="0"/>
        <v>0</v>
      </c>
      <c r="I36" s="54"/>
    </row>
    <row r="37" spans="2:9" ht="16.5" thickTop="1" thickBot="1" x14ac:dyDescent="0.25">
      <c r="B37" s="16">
        <v>23</v>
      </c>
      <c r="C37" s="17"/>
      <c r="D37" s="74"/>
      <c r="E37" s="18"/>
      <c r="F37" s="18"/>
      <c r="G37" s="18"/>
      <c r="H37" s="18">
        <f t="shared" si="0"/>
        <v>0</v>
      </c>
      <c r="I37" s="54"/>
    </row>
    <row r="38" spans="2:9" ht="16.5" thickTop="1" thickBot="1" x14ac:dyDescent="0.25">
      <c r="B38" s="16">
        <v>24</v>
      </c>
      <c r="C38" s="17"/>
      <c r="D38" s="76"/>
      <c r="E38" s="18"/>
      <c r="F38" s="18"/>
      <c r="G38" s="18"/>
      <c r="H38" s="18">
        <f t="shared" si="0"/>
        <v>0</v>
      </c>
      <c r="I38" s="54"/>
    </row>
    <row r="39" spans="2:9" ht="16.5" thickTop="1" thickBot="1" x14ac:dyDescent="0.25">
      <c r="B39" s="16">
        <v>25</v>
      </c>
      <c r="C39" s="24"/>
      <c r="D39" s="77"/>
      <c r="E39" s="25"/>
      <c r="F39" s="18"/>
      <c r="G39" s="18"/>
      <c r="H39" s="18">
        <f t="shared" si="0"/>
        <v>0</v>
      </c>
      <c r="I39" s="54"/>
    </row>
    <row r="40" spans="2:9" ht="16.5" thickTop="1" thickBot="1" x14ac:dyDescent="0.25">
      <c r="B40" s="16">
        <v>26</v>
      </c>
      <c r="C40" s="17"/>
      <c r="D40" s="78"/>
      <c r="E40" s="18"/>
      <c r="F40" s="18"/>
      <c r="G40" s="18"/>
      <c r="H40" s="18">
        <f t="shared" si="0"/>
        <v>0</v>
      </c>
      <c r="I40" s="54"/>
    </row>
    <row r="41" spans="2:9" ht="16.5" thickTop="1" thickBot="1" x14ac:dyDescent="0.25">
      <c r="B41" s="16">
        <v>27</v>
      </c>
      <c r="C41" s="17"/>
      <c r="D41" s="74"/>
      <c r="E41" s="18"/>
      <c r="F41" s="18"/>
      <c r="G41" s="18"/>
      <c r="H41" s="18">
        <f t="shared" si="0"/>
        <v>0</v>
      </c>
      <c r="I41" s="54"/>
    </row>
    <row r="42" spans="2:9" ht="16.5" thickTop="1" thickBot="1" x14ac:dyDescent="0.25">
      <c r="B42" s="16">
        <v>28</v>
      </c>
      <c r="C42" s="17"/>
      <c r="D42" s="74"/>
      <c r="E42" s="18"/>
      <c r="F42" s="18"/>
      <c r="G42" s="18"/>
      <c r="H42" s="18">
        <f t="shared" si="0"/>
        <v>0</v>
      </c>
      <c r="I42" s="54"/>
    </row>
    <row r="43" spans="2:9" ht="16.5" thickTop="1" thickBot="1" x14ac:dyDescent="0.25">
      <c r="B43" s="16">
        <v>29</v>
      </c>
      <c r="C43" s="17"/>
      <c r="D43" s="74"/>
      <c r="E43" s="18"/>
      <c r="F43" s="18"/>
      <c r="G43" s="18"/>
      <c r="H43" s="18">
        <f t="shared" si="0"/>
        <v>0</v>
      </c>
      <c r="I43" s="54"/>
    </row>
    <row r="44" spans="2:9" ht="16.5" thickTop="1" thickBot="1" x14ac:dyDescent="0.25">
      <c r="B44" s="16">
        <v>30</v>
      </c>
      <c r="C44" s="17"/>
      <c r="D44" s="74"/>
      <c r="E44" s="18"/>
      <c r="F44" s="18"/>
      <c r="G44" s="18"/>
      <c r="H44" s="18">
        <f t="shared" si="0"/>
        <v>0</v>
      </c>
      <c r="I44" s="54"/>
    </row>
    <row r="45" spans="2:9" ht="21.75" thickTop="1" thickBot="1" x14ac:dyDescent="0.25">
      <c r="B45" s="123" t="s">
        <v>138</v>
      </c>
      <c r="C45" s="124"/>
      <c r="D45" s="125"/>
      <c r="E45" s="26">
        <f>SUM(E15:E44)</f>
        <v>4260</v>
      </c>
      <c r="F45" s="27"/>
      <c r="G45" s="26">
        <f>SUM(G15:G44)</f>
        <v>2200</v>
      </c>
      <c r="H45" s="27"/>
      <c r="I45" s="54"/>
    </row>
    <row r="46" spans="2:9" ht="15.75" thickTop="1" x14ac:dyDescent="0.2"/>
    <row r="47" spans="2:9" x14ac:dyDescent="0.2">
      <c r="B47" s="120" t="s">
        <v>139</v>
      </c>
      <c r="C47" s="120"/>
      <c r="E47" s="121" t="s">
        <v>140</v>
      </c>
      <c r="F47" s="121"/>
      <c r="G47" s="121"/>
      <c r="H47" s="121"/>
      <c r="I47" s="121"/>
    </row>
    <row r="48" spans="2:9" x14ac:dyDescent="0.2">
      <c r="B48" s="120" t="s">
        <v>141</v>
      </c>
      <c r="C48" s="120"/>
      <c r="E48" s="121" t="s">
        <v>142</v>
      </c>
      <c r="F48" s="121"/>
      <c r="G48" s="121"/>
      <c r="H48" s="121"/>
      <c r="I48" s="121"/>
    </row>
    <row r="49" spans="2:9" x14ac:dyDescent="0.2">
      <c r="B49" s="120" t="s">
        <v>143</v>
      </c>
      <c r="C49" s="120"/>
      <c r="E49" s="121" t="s">
        <v>151</v>
      </c>
      <c r="F49" s="121"/>
      <c r="G49" s="121"/>
      <c r="H49" s="121"/>
      <c r="I49" s="121"/>
    </row>
    <row r="50" spans="2:9" x14ac:dyDescent="0.2">
      <c r="B50" s="28"/>
      <c r="C50" s="29"/>
    </row>
    <row r="51" spans="2:9" x14ac:dyDescent="0.2">
      <c r="B51" s="28"/>
      <c r="C51" s="29"/>
    </row>
    <row r="52" spans="2:9" x14ac:dyDescent="0.2">
      <c r="B52" s="28"/>
      <c r="C52" s="29"/>
    </row>
    <row r="53" spans="2:9" x14ac:dyDescent="0.2">
      <c r="B53" s="28"/>
      <c r="C53" s="29"/>
    </row>
    <row r="54" spans="2:9" x14ac:dyDescent="0.2">
      <c r="B54" s="28"/>
      <c r="C54" s="29"/>
    </row>
    <row r="55" spans="2:9" x14ac:dyDescent="0.2">
      <c r="B55" s="28"/>
      <c r="C55" s="29"/>
    </row>
    <row r="56" spans="2:9" x14ac:dyDescent="0.2">
      <c r="B56" s="28"/>
      <c r="C56" s="29"/>
    </row>
  </sheetData>
  <mergeCells count="14">
    <mergeCell ref="B49:C49"/>
    <mergeCell ref="E49:I49"/>
    <mergeCell ref="B3:D4"/>
    <mergeCell ref="G6:H6"/>
    <mergeCell ref="G7:H7"/>
    <mergeCell ref="G9:H9"/>
    <mergeCell ref="G10:H10"/>
    <mergeCell ref="B47:C47"/>
    <mergeCell ref="E47:I47"/>
    <mergeCell ref="E3:I4"/>
    <mergeCell ref="G11:H11"/>
    <mergeCell ref="B45:D45"/>
    <mergeCell ref="B48:C48"/>
    <mergeCell ref="E48:I48"/>
  </mergeCells>
  <pageMargins left="0.7" right="0.7" top="0.75" bottom="0.75" header="0.3" footer="0.3"/>
</worksheet>
</file>

<file path=xl/worksheets/sheet7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I56"/>
  <sheetViews>
    <sheetView rightToLeft="1" workbookViewId="0">
      <selection activeCell="G7" sqref="G7"/>
    </sheetView>
  </sheetViews>
  <sheetFormatPr defaultRowHeight="15" x14ac:dyDescent="0.2"/>
  <cols>
    <col min="1" max="1" width="15.5" style="8" customWidth="1"/>
    <col min="2" max="2" width="17.125" style="8" customWidth="1"/>
    <col min="3" max="3" width="25.5" style="9" customWidth="1"/>
    <col min="4" max="4" width="15.75" style="61" customWidth="1"/>
    <col min="5" max="6" width="13.375" style="8" customWidth="1"/>
    <col min="7" max="8" width="13.5" style="8" customWidth="1"/>
    <col min="9" max="9" width="15" style="50" customWidth="1"/>
    <col min="10" max="16384" width="9" style="8"/>
  </cols>
  <sheetData>
    <row r="2" spans="2:9" s="6" customFormat="1" ht="14.25" customHeight="1" x14ac:dyDescent="0.2">
      <c r="C2" s="7"/>
      <c r="D2" s="60"/>
      <c r="I2" s="51"/>
    </row>
    <row r="3" spans="2:9" s="1" customFormat="1" ht="17.25" customHeight="1" x14ac:dyDescent="0.2">
      <c r="B3" s="127" t="s">
        <v>121</v>
      </c>
      <c r="C3" s="128"/>
      <c r="D3" s="128"/>
      <c r="E3" s="126" t="s">
        <v>122</v>
      </c>
      <c r="F3" s="126"/>
      <c r="G3" s="126"/>
      <c r="H3" s="126"/>
      <c r="I3" s="126"/>
    </row>
    <row r="4" spans="2:9" s="6" customFormat="1" ht="18" customHeight="1" x14ac:dyDescent="0.2">
      <c r="B4" s="128"/>
      <c r="C4" s="128"/>
      <c r="D4" s="128"/>
      <c r="E4" s="126"/>
      <c r="F4" s="126"/>
      <c r="G4" s="126"/>
      <c r="H4" s="126"/>
      <c r="I4" s="126"/>
    </row>
    <row r="5" spans="2:9" ht="15.75" thickBot="1" x14ac:dyDescent="0.25"/>
    <row r="6" spans="2:9" ht="17.25" thickTop="1" thickBot="1" x14ac:dyDescent="0.25">
      <c r="G6" s="129" t="s">
        <v>123</v>
      </c>
      <c r="H6" s="130"/>
    </row>
    <row r="7" spans="2:9" s="10" customFormat="1" ht="19.5" thickTop="1" thickBot="1" x14ac:dyDescent="0.25">
      <c r="C7" s="11"/>
      <c r="D7" s="12" t="s">
        <v>124</v>
      </c>
      <c r="G7" s="131">
        <v>59</v>
      </c>
      <c r="H7" s="132"/>
      <c r="I7" s="52"/>
    </row>
    <row r="8" spans="2:9" s="10" customFormat="1" ht="18.75" thickTop="1" x14ac:dyDescent="0.2">
      <c r="B8" s="8"/>
      <c r="C8" s="11"/>
      <c r="D8" s="62"/>
      <c r="E8" s="8"/>
      <c r="F8" s="8"/>
      <c r="I8" s="52"/>
    </row>
    <row r="9" spans="2:9" s="10" customFormat="1" ht="18" x14ac:dyDescent="0.2">
      <c r="B9" s="10" t="s">
        <v>125</v>
      </c>
      <c r="C9" s="11" t="str">
        <f>IFERROR(VLOOKUP(G7,'[1]البيانات '!$A$3:$B$102,2,0),"")</f>
        <v>م.اشرف عبدالله</v>
      </c>
      <c r="D9" s="62"/>
      <c r="E9" s="10" t="s">
        <v>126</v>
      </c>
      <c r="G9" s="133">
        <f>IFERROR(VLOOKUP(G7,'البيانات '!A3:C78,3,0),"")</f>
        <v>0</v>
      </c>
      <c r="H9" s="133"/>
      <c r="I9" s="52"/>
    </row>
    <row r="10" spans="2:9" ht="18" x14ac:dyDescent="0.2">
      <c r="B10" s="13" t="s">
        <v>127</v>
      </c>
      <c r="E10" s="10" t="s">
        <v>128</v>
      </c>
      <c r="F10" s="10"/>
      <c r="G10" s="134"/>
      <c r="H10" s="134"/>
      <c r="I10" s="52"/>
    </row>
    <row r="11" spans="2:9" ht="20.25" x14ac:dyDescent="0.2">
      <c r="B11" s="14" t="s">
        <v>129</v>
      </c>
      <c r="C11" s="15" t="str">
        <f>IFERROR(VLOOKUP(G7,'البيانات '!A3:D78,4,0),"")</f>
        <v>النهضة - العامرية</v>
      </c>
      <c r="E11" s="10" t="s">
        <v>130</v>
      </c>
      <c r="F11" s="10"/>
      <c r="G11" s="122" t="str">
        <f>IFERROR(VLOOKUP(G7,'[1]البيانات '!$A$3:$E$102,5,0),"")</f>
        <v>محمد عبدالشفيع</v>
      </c>
      <c r="H11" s="122"/>
    </row>
    <row r="13" spans="2:9" ht="15.75" thickBot="1" x14ac:dyDescent="0.25"/>
    <row r="14" spans="2:9" ht="19.5" thickTop="1" thickBot="1" x14ac:dyDescent="0.25">
      <c r="B14" s="2" t="s">
        <v>131</v>
      </c>
      <c r="C14" s="3" t="s">
        <v>132</v>
      </c>
      <c r="D14" s="63" t="s">
        <v>133</v>
      </c>
      <c r="E14" s="2" t="s">
        <v>134</v>
      </c>
      <c r="F14" s="2" t="s">
        <v>146</v>
      </c>
      <c r="G14" s="2" t="s">
        <v>135</v>
      </c>
      <c r="H14" s="2" t="s">
        <v>136</v>
      </c>
      <c r="I14" s="53" t="s">
        <v>137</v>
      </c>
    </row>
    <row r="15" spans="2:9" ht="16.5" thickTop="1" thickBot="1" x14ac:dyDescent="0.25">
      <c r="B15" s="16">
        <v>1</v>
      </c>
      <c r="C15" s="17">
        <v>43282</v>
      </c>
      <c r="D15" s="64">
        <v>5479</v>
      </c>
      <c r="E15" s="18">
        <v>3570</v>
      </c>
      <c r="F15" s="32"/>
      <c r="G15" s="32">
        <v>0</v>
      </c>
      <c r="H15" s="18">
        <f>E15+F15-G15</f>
        <v>3570</v>
      </c>
      <c r="I15" s="54"/>
    </row>
    <row r="16" spans="2:9" ht="16.5" thickTop="1" thickBot="1" x14ac:dyDescent="0.25">
      <c r="B16" s="16">
        <v>2</v>
      </c>
      <c r="C16" s="17">
        <v>43286</v>
      </c>
      <c r="D16" s="64">
        <v>1031</v>
      </c>
      <c r="E16" s="32">
        <v>0</v>
      </c>
      <c r="F16" s="18">
        <v>3570</v>
      </c>
      <c r="G16" s="18">
        <v>1500</v>
      </c>
      <c r="H16" s="18">
        <f t="shared" ref="H16:H44" si="0">E16+F16-G16</f>
        <v>2070</v>
      </c>
      <c r="I16" s="54"/>
    </row>
    <row r="17" spans="2:9" ht="16.5" thickTop="1" thickBot="1" x14ac:dyDescent="0.25">
      <c r="B17" s="16">
        <v>3</v>
      </c>
      <c r="C17" s="17">
        <v>43289</v>
      </c>
      <c r="D17" s="64">
        <v>5483</v>
      </c>
      <c r="E17" s="19">
        <v>4600</v>
      </c>
      <c r="F17" s="18">
        <v>2070</v>
      </c>
      <c r="G17" s="18">
        <v>1000</v>
      </c>
      <c r="H17" s="18">
        <f t="shared" si="0"/>
        <v>5670</v>
      </c>
      <c r="I17" s="54"/>
    </row>
    <row r="18" spans="2:9" ht="16.5" thickTop="1" thickBot="1" x14ac:dyDescent="0.25">
      <c r="B18" s="16">
        <v>4</v>
      </c>
      <c r="C18" s="17">
        <v>43293</v>
      </c>
      <c r="D18" s="65">
        <v>1045</v>
      </c>
      <c r="E18" s="98">
        <v>0</v>
      </c>
      <c r="F18" s="21">
        <v>5670</v>
      </c>
      <c r="G18" s="18">
        <v>1000</v>
      </c>
      <c r="H18" s="18">
        <f t="shared" si="0"/>
        <v>4670</v>
      </c>
      <c r="I18" s="54"/>
    </row>
    <row r="19" spans="2:9" ht="16.5" thickTop="1" thickBot="1" x14ac:dyDescent="0.25">
      <c r="B19" s="16">
        <v>5</v>
      </c>
      <c r="C19" s="17">
        <v>43300</v>
      </c>
      <c r="D19" s="64">
        <v>7</v>
      </c>
      <c r="E19" s="34">
        <v>0</v>
      </c>
      <c r="F19" s="18">
        <v>4670</v>
      </c>
      <c r="G19" s="18">
        <v>1500</v>
      </c>
      <c r="H19" s="18">
        <f t="shared" si="0"/>
        <v>3170</v>
      </c>
      <c r="I19" s="54"/>
    </row>
    <row r="20" spans="2:9" ht="16.5" thickTop="1" thickBot="1" x14ac:dyDescent="0.25">
      <c r="B20" s="16">
        <v>6</v>
      </c>
      <c r="C20" s="17">
        <v>43314</v>
      </c>
      <c r="D20" s="64"/>
      <c r="E20" s="18">
        <v>1575</v>
      </c>
      <c r="F20" s="18">
        <v>3170</v>
      </c>
      <c r="G20" s="32">
        <v>0</v>
      </c>
      <c r="H20" s="18">
        <f t="shared" si="0"/>
        <v>4745</v>
      </c>
      <c r="I20" s="54" t="s">
        <v>183</v>
      </c>
    </row>
    <row r="21" spans="2:9" ht="16.5" thickTop="1" thickBot="1" x14ac:dyDescent="0.25">
      <c r="B21" s="16">
        <v>7</v>
      </c>
      <c r="C21" s="17">
        <v>43328</v>
      </c>
      <c r="D21" s="64">
        <v>44</v>
      </c>
      <c r="E21" s="32">
        <v>0</v>
      </c>
      <c r="F21" s="18">
        <v>4745</v>
      </c>
      <c r="G21" s="18">
        <v>500</v>
      </c>
      <c r="H21" s="18">
        <f t="shared" si="0"/>
        <v>4245</v>
      </c>
      <c r="I21" s="54"/>
    </row>
    <row r="22" spans="2:9" ht="16.5" thickTop="1" thickBot="1" x14ac:dyDescent="0.25">
      <c r="B22" s="16">
        <v>8</v>
      </c>
      <c r="C22" s="17"/>
      <c r="D22" s="64"/>
      <c r="E22" s="18"/>
      <c r="F22" s="18"/>
      <c r="G22" s="18"/>
      <c r="H22" s="18">
        <f t="shared" si="0"/>
        <v>0</v>
      </c>
      <c r="I22" s="54"/>
    </row>
    <row r="23" spans="2:9" ht="16.5" thickTop="1" thickBot="1" x14ac:dyDescent="0.25">
      <c r="B23" s="16">
        <v>9</v>
      </c>
      <c r="C23" s="17"/>
      <c r="D23" s="64"/>
      <c r="E23" s="18"/>
      <c r="F23" s="18"/>
      <c r="G23" s="18"/>
      <c r="H23" s="23">
        <f t="shared" si="0"/>
        <v>0</v>
      </c>
      <c r="I23" s="54"/>
    </row>
    <row r="24" spans="2:9" ht="16.5" thickTop="1" thickBot="1" x14ac:dyDescent="0.25">
      <c r="B24" s="16">
        <v>10</v>
      </c>
      <c r="C24" s="17"/>
      <c r="D24" s="64"/>
      <c r="E24" s="18"/>
      <c r="F24" s="18"/>
      <c r="G24" s="18"/>
      <c r="H24" s="18">
        <f t="shared" si="0"/>
        <v>0</v>
      </c>
      <c r="I24" s="54"/>
    </row>
    <row r="25" spans="2:9" ht="16.5" thickTop="1" thickBot="1" x14ac:dyDescent="0.25">
      <c r="B25" s="16">
        <v>11</v>
      </c>
      <c r="C25" s="17"/>
      <c r="D25" s="64"/>
      <c r="E25" s="18"/>
      <c r="F25" s="18"/>
      <c r="G25" s="18"/>
      <c r="H25" s="18">
        <f t="shared" si="0"/>
        <v>0</v>
      </c>
      <c r="I25" s="54"/>
    </row>
    <row r="26" spans="2:9" ht="16.5" thickTop="1" thickBot="1" x14ac:dyDescent="0.25">
      <c r="B26" s="16">
        <v>12</v>
      </c>
      <c r="C26" s="17"/>
      <c r="D26" s="64"/>
      <c r="E26" s="18"/>
      <c r="F26" s="18"/>
      <c r="G26" s="18"/>
      <c r="H26" s="18">
        <f t="shared" si="0"/>
        <v>0</v>
      </c>
      <c r="I26" s="54"/>
    </row>
    <row r="27" spans="2:9" ht="16.5" thickTop="1" thickBot="1" x14ac:dyDescent="0.25">
      <c r="B27" s="16">
        <v>13</v>
      </c>
      <c r="C27" s="17"/>
      <c r="D27" s="64"/>
      <c r="E27" s="18"/>
      <c r="F27" s="18"/>
      <c r="G27" s="18"/>
      <c r="H27" s="18">
        <f t="shared" si="0"/>
        <v>0</v>
      </c>
      <c r="I27" s="54"/>
    </row>
    <row r="28" spans="2:9" ht="16.5" thickTop="1" thickBot="1" x14ac:dyDescent="0.25">
      <c r="B28" s="16">
        <v>14</v>
      </c>
      <c r="C28" s="17"/>
      <c r="D28" s="64"/>
      <c r="E28" s="18"/>
      <c r="F28" s="18"/>
      <c r="G28" s="18"/>
      <c r="H28" s="18">
        <f t="shared" si="0"/>
        <v>0</v>
      </c>
      <c r="I28" s="54"/>
    </row>
    <row r="29" spans="2:9" ht="16.5" thickTop="1" thickBot="1" x14ac:dyDescent="0.25">
      <c r="B29" s="16">
        <v>15</v>
      </c>
      <c r="C29" s="17"/>
      <c r="D29" s="64"/>
      <c r="E29" s="18"/>
      <c r="F29" s="18"/>
      <c r="G29" s="18"/>
      <c r="H29" s="18">
        <f t="shared" si="0"/>
        <v>0</v>
      </c>
      <c r="I29" s="54"/>
    </row>
    <row r="30" spans="2:9" ht="16.5" thickTop="1" thickBot="1" x14ac:dyDescent="0.25">
      <c r="B30" s="16">
        <v>16</v>
      </c>
      <c r="C30" s="17"/>
      <c r="D30" s="64"/>
      <c r="E30" s="18"/>
      <c r="F30" s="18"/>
      <c r="G30" s="18"/>
      <c r="H30" s="18">
        <f t="shared" si="0"/>
        <v>0</v>
      </c>
      <c r="I30" s="54"/>
    </row>
    <row r="31" spans="2:9" ht="16.5" thickTop="1" thickBot="1" x14ac:dyDescent="0.25">
      <c r="B31" s="16">
        <v>17</v>
      </c>
      <c r="C31" s="17"/>
      <c r="D31" s="64"/>
      <c r="E31" s="18"/>
      <c r="F31" s="18"/>
      <c r="G31" s="18"/>
      <c r="H31" s="18">
        <f t="shared" si="0"/>
        <v>0</v>
      </c>
      <c r="I31" s="54"/>
    </row>
    <row r="32" spans="2:9" ht="16.5" thickTop="1" thickBot="1" x14ac:dyDescent="0.25">
      <c r="B32" s="16">
        <v>18</v>
      </c>
      <c r="C32" s="17"/>
      <c r="D32" s="64"/>
      <c r="E32" s="18"/>
      <c r="F32" s="18"/>
      <c r="G32" s="18"/>
      <c r="H32" s="18">
        <f t="shared" si="0"/>
        <v>0</v>
      </c>
      <c r="I32" s="54"/>
    </row>
    <row r="33" spans="2:9" ht="16.5" thickTop="1" thickBot="1" x14ac:dyDescent="0.25">
      <c r="B33" s="16">
        <v>19</v>
      </c>
      <c r="C33" s="17"/>
      <c r="D33" s="64"/>
      <c r="E33" s="18"/>
      <c r="F33" s="18"/>
      <c r="G33" s="18"/>
      <c r="H33" s="18">
        <f t="shared" si="0"/>
        <v>0</v>
      </c>
      <c r="I33" s="54"/>
    </row>
    <row r="34" spans="2:9" ht="16.5" thickTop="1" thickBot="1" x14ac:dyDescent="0.25">
      <c r="B34" s="16">
        <v>20</v>
      </c>
      <c r="C34" s="17"/>
      <c r="D34" s="64"/>
      <c r="E34" s="18"/>
      <c r="F34" s="18"/>
      <c r="G34" s="18"/>
      <c r="H34" s="18">
        <f t="shared" si="0"/>
        <v>0</v>
      </c>
      <c r="I34" s="54"/>
    </row>
    <row r="35" spans="2:9" ht="16.5" thickTop="1" thickBot="1" x14ac:dyDescent="0.25">
      <c r="B35" s="16">
        <v>21</v>
      </c>
      <c r="C35" s="17"/>
      <c r="D35" s="64"/>
      <c r="E35" s="18"/>
      <c r="F35" s="18"/>
      <c r="G35" s="18"/>
      <c r="H35" s="18">
        <f t="shared" si="0"/>
        <v>0</v>
      </c>
      <c r="I35" s="54"/>
    </row>
    <row r="36" spans="2:9" ht="16.5" thickTop="1" thickBot="1" x14ac:dyDescent="0.25">
      <c r="B36" s="16">
        <v>22</v>
      </c>
      <c r="C36" s="17"/>
      <c r="D36" s="64"/>
      <c r="E36" s="18"/>
      <c r="F36" s="18"/>
      <c r="G36" s="18"/>
      <c r="H36" s="18">
        <f t="shared" si="0"/>
        <v>0</v>
      </c>
      <c r="I36" s="54"/>
    </row>
    <row r="37" spans="2:9" ht="16.5" thickTop="1" thickBot="1" x14ac:dyDescent="0.25">
      <c r="B37" s="16">
        <v>23</v>
      </c>
      <c r="C37" s="17"/>
      <c r="D37" s="64"/>
      <c r="E37" s="18"/>
      <c r="F37" s="18"/>
      <c r="G37" s="18"/>
      <c r="H37" s="18">
        <f t="shared" si="0"/>
        <v>0</v>
      </c>
      <c r="I37" s="54"/>
    </row>
    <row r="38" spans="2:9" ht="16.5" thickTop="1" thickBot="1" x14ac:dyDescent="0.25">
      <c r="B38" s="16">
        <v>24</v>
      </c>
      <c r="C38" s="17"/>
      <c r="D38" s="66"/>
      <c r="E38" s="18"/>
      <c r="F38" s="18"/>
      <c r="G38" s="18"/>
      <c r="H38" s="18">
        <f t="shared" si="0"/>
        <v>0</v>
      </c>
      <c r="I38" s="54"/>
    </row>
    <row r="39" spans="2:9" ht="16.5" thickTop="1" thickBot="1" x14ac:dyDescent="0.25">
      <c r="B39" s="16">
        <v>25</v>
      </c>
      <c r="C39" s="24"/>
      <c r="D39" s="67"/>
      <c r="E39" s="25"/>
      <c r="F39" s="18"/>
      <c r="G39" s="18"/>
      <c r="H39" s="18">
        <f t="shared" si="0"/>
        <v>0</v>
      </c>
      <c r="I39" s="54"/>
    </row>
    <row r="40" spans="2:9" ht="16.5" thickTop="1" thickBot="1" x14ac:dyDescent="0.25">
      <c r="B40" s="16">
        <v>26</v>
      </c>
      <c r="C40" s="17"/>
      <c r="D40" s="68"/>
      <c r="E40" s="18"/>
      <c r="F40" s="18"/>
      <c r="G40" s="18"/>
      <c r="H40" s="18">
        <f t="shared" si="0"/>
        <v>0</v>
      </c>
      <c r="I40" s="54"/>
    </row>
    <row r="41" spans="2:9" ht="16.5" thickTop="1" thickBot="1" x14ac:dyDescent="0.25">
      <c r="B41" s="16">
        <v>27</v>
      </c>
      <c r="C41" s="17"/>
      <c r="D41" s="64"/>
      <c r="E41" s="18"/>
      <c r="F41" s="18"/>
      <c r="G41" s="18"/>
      <c r="H41" s="18">
        <f t="shared" si="0"/>
        <v>0</v>
      </c>
      <c r="I41" s="54"/>
    </row>
    <row r="42" spans="2:9" ht="16.5" thickTop="1" thickBot="1" x14ac:dyDescent="0.25">
      <c r="B42" s="16">
        <v>28</v>
      </c>
      <c r="C42" s="17"/>
      <c r="D42" s="64"/>
      <c r="E42" s="18"/>
      <c r="F42" s="18"/>
      <c r="G42" s="18"/>
      <c r="H42" s="18">
        <f t="shared" si="0"/>
        <v>0</v>
      </c>
      <c r="I42" s="54"/>
    </row>
    <row r="43" spans="2:9" ht="16.5" thickTop="1" thickBot="1" x14ac:dyDescent="0.25">
      <c r="B43" s="16">
        <v>29</v>
      </c>
      <c r="C43" s="17"/>
      <c r="D43" s="64"/>
      <c r="E43" s="18"/>
      <c r="F43" s="18"/>
      <c r="G43" s="18"/>
      <c r="H43" s="18">
        <f t="shared" si="0"/>
        <v>0</v>
      </c>
      <c r="I43" s="54"/>
    </row>
    <row r="44" spans="2:9" ht="16.5" thickTop="1" thickBot="1" x14ac:dyDescent="0.25">
      <c r="B44" s="16">
        <v>30</v>
      </c>
      <c r="C44" s="17"/>
      <c r="D44" s="64"/>
      <c r="E44" s="18"/>
      <c r="F44" s="18"/>
      <c r="G44" s="18"/>
      <c r="H44" s="18">
        <f t="shared" si="0"/>
        <v>0</v>
      </c>
      <c r="I44" s="54"/>
    </row>
    <row r="45" spans="2:9" ht="21.75" thickTop="1" thickBot="1" x14ac:dyDescent="0.25">
      <c r="B45" s="123" t="s">
        <v>138</v>
      </c>
      <c r="C45" s="124"/>
      <c r="D45" s="125"/>
      <c r="E45" s="26">
        <f>SUM(E15:E44)</f>
        <v>9745</v>
      </c>
      <c r="F45" s="27"/>
      <c r="G45" s="26">
        <f>SUM(G15:G44)</f>
        <v>5500</v>
      </c>
      <c r="H45" s="27"/>
      <c r="I45" s="54"/>
    </row>
    <row r="46" spans="2:9" ht="15.75" thickTop="1" x14ac:dyDescent="0.2"/>
    <row r="47" spans="2:9" x14ac:dyDescent="0.2">
      <c r="B47" s="120" t="s">
        <v>139</v>
      </c>
      <c r="C47" s="120"/>
      <c r="E47" s="121" t="s">
        <v>140</v>
      </c>
      <c r="F47" s="121"/>
      <c r="G47" s="121"/>
      <c r="H47" s="121"/>
      <c r="I47" s="121"/>
    </row>
    <row r="48" spans="2:9" x14ac:dyDescent="0.2">
      <c r="B48" s="120" t="s">
        <v>141</v>
      </c>
      <c r="C48" s="120"/>
      <c r="E48" s="121" t="s">
        <v>142</v>
      </c>
      <c r="F48" s="121"/>
      <c r="G48" s="121"/>
      <c r="H48" s="121"/>
      <c r="I48" s="121"/>
    </row>
    <row r="49" spans="2:9" x14ac:dyDescent="0.2">
      <c r="B49" s="120" t="s">
        <v>143</v>
      </c>
      <c r="C49" s="120"/>
      <c r="E49" s="121" t="s">
        <v>151</v>
      </c>
      <c r="F49" s="121"/>
      <c r="G49" s="121"/>
      <c r="H49" s="121"/>
      <c r="I49" s="121"/>
    </row>
    <row r="50" spans="2:9" x14ac:dyDescent="0.2">
      <c r="B50" s="28"/>
      <c r="C50" s="29"/>
    </row>
    <row r="51" spans="2:9" x14ac:dyDescent="0.2">
      <c r="B51" s="28"/>
      <c r="C51" s="29"/>
    </row>
    <row r="52" spans="2:9" x14ac:dyDescent="0.2">
      <c r="B52" s="28"/>
      <c r="C52" s="29"/>
    </row>
    <row r="53" spans="2:9" x14ac:dyDescent="0.2">
      <c r="B53" s="28"/>
      <c r="C53" s="29"/>
    </row>
    <row r="54" spans="2:9" x14ac:dyDescent="0.2">
      <c r="B54" s="28"/>
      <c r="C54" s="29"/>
    </row>
    <row r="55" spans="2:9" x14ac:dyDescent="0.2">
      <c r="B55" s="28"/>
      <c r="C55" s="29"/>
    </row>
    <row r="56" spans="2:9" x14ac:dyDescent="0.2">
      <c r="B56" s="28"/>
      <c r="C56" s="29"/>
    </row>
  </sheetData>
  <mergeCells count="14">
    <mergeCell ref="B49:C49"/>
    <mergeCell ref="E49:I49"/>
    <mergeCell ref="B3:D4"/>
    <mergeCell ref="G6:H6"/>
    <mergeCell ref="G7:H7"/>
    <mergeCell ref="G9:H9"/>
    <mergeCell ref="G10:H10"/>
    <mergeCell ref="B47:C47"/>
    <mergeCell ref="E47:I47"/>
    <mergeCell ref="E3:I4"/>
    <mergeCell ref="G11:H11"/>
    <mergeCell ref="B45:D45"/>
    <mergeCell ref="B48:C48"/>
    <mergeCell ref="E48:I48"/>
  </mergeCells>
  <pageMargins left="0.7" right="0.7" top="0.75" bottom="0.75" header="0.3" footer="0.3"/>
</worksheet>
</file>

<file path=xl/worksheets/sheet7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I56"/>
  <sheetViews>
    <sheetView rightToLeft="1" workbookViewId="0">
      <selection activeCell="G7" sqref="G7"/>
    </sheetView>
  </sheetViews>
  <sheetFormatPr defaultRowHeight="15" x14ac:dyDescent="0.2"/>
  <cols>
    <col min="1" max="1" width="15.5" style="8" customWidth="1"/>
    <col min="2" max="2" width="17.125" style="8" customWidth="1"/>
    <col min="3" max="3" width="25.5" style="9" customWidth="1"/>
    <col min="4" max="4" width="15.75" style="70" customWidth="1"/>
    <col min="5" max="6" width="13.375" style="8" customWidth="1"/>
    <col min="7" max="8" width="13.5" style="8" customWidth="1"/>
    <col min="9" max="9" width="9" style="50"/>
    <col min="10" max="16384" width="9" style="8"/>
  </cols>
  <sheetData>
    <row r="2" spans="2:9" s="6" customFormat="1" ht="14.25" customHeight="1" x14ac:dyDescent="0.2">
      <c r="C2" s="7"/>
      <c r="D2" s="69"/>
      <c r="I2" s="51"/>
    </row>
    <row r="3" spans="2:9" s="1" customFormat="1" ht="17.25" customHeight="1" x14ac:dyDescent="0.2">
      <c r="B3" s="127" t="s">
        <v>121</v>
      </c>
      <c r="C3" s="128"/>
      <c r="D3" s="128"/>
      <c r="E3" s="126" t="s">
        <v>122</v>
      </c>
      <c r="F3" s="126"/>
      <c r="G3" s="126"/>
      <c r="H3" s="126"/>
      <c r="I3" s="126"/>
    </row>
    <row r="4" spans="2:9" s="6" customFormat="1" ht="18" customHeight="1" x14ac:dyDescent="0.2">
      <c r="B4" s="128"/>
      <c r="C4" s="128"/>
      <c r="D4" s="128"/>
      <c r="E4" s="126"/>
      <c r="F4" s="126"/>
      <c r="G4" s="126"/>
      <c r="H4" s="126"/>
      <c r="I4" s="126"/>
    </row>
    <row r="5" spans="2:9" ht="15.75" thickBot="1" x14ac:dyDescent="0.25"/>
    <row r="6" spans="2:9" ht="17.25" thickTop="1" thickBot="1" x14ac:dyDescent="0.25">
      <c r="G6" s="129" t="s">
        <v>123</v>
      </c>
      <c r="H6" s="130"/>
    </row>
    <row r="7" spans="2:9" s="10" customFormat="1" ht="19.5" thickTop="1" thickBot="1" x14ac:dyDescent="0.25">
      <c r="C7" s="11"/>
      <c r="D7" s="71" t="s">
        <v>124</v>
      </c>
      <c r="G7" s="131">
        <v>63</v>
      </c>
      <c r="H7" s="132"/>
      <c r="I7" s="52"/>
    </row>
    <row r="8" spans="2:9" s="10" customFormat="1" ht="18.75" thickTop="1" x14ac:dyDescent="0.2">
      <c r="B8" s="8"/>
      <c r="C8" s="11"/>
      <c r="D8" s="72"/>
      <c r="E8" s="8"/>
      <c r="F8" s="8"/>
      <c r="I8" s="52"/>
    </row>
    <row r="9" spans="2:9" s="10" customFormat="1" ht="18" x14ac:dyDescent="0.2">
      <c r="B9" s="10" t="s">
        <v>125</v>
      </c>
      <c r="C9" s="11" t="str">
        <f>IFERROR(VLOOKUP(G7,'[1]البيانات '!$A$3:$B$102,2,0),"")</f>
        <v>د.محمود شكر</v>
      </c>
      <c r="D9" s="72"/>
      <c r="E9" s="10" t="s">
        <v>126</v>
      </c>
      <c r="G9" s="133">
        <f>IFERROR(VLOOKUP(G7,'البيانات '!A3:C78,3,0),"")</f>
        <v>0</v>
      </c>
      <c r="H9" s="133"/>
      <c r="I9" s="52"/>
    </row>
    <row r="10" spans="2:9" ht="18" x14ac:dyDescent="0.2">
      <c r="B10" s="13" t="s">
        <v>127</v>
      </c>
      <c r="E10" s="10" t="s">
        <v>128</v>
      </c>
      <c r="F10" s="10"/>
      <c r="G10" s="134"/>
      <c r="H10" s="134"/>
      <c r="I10" s="52"/>
    </row>
    <row r="11" spans="2:9" ht="20.25" x14ac:dyDescent="0.2">
      <c r="B11" s="14" t="s">
        <v>129</v>
      </c>
      <c r="C11" s="15" t="str">
        <f>IFERROR(VLOOKUP(G7,'البيانات '!A3:D78,4,0),"")</f>
        <v>النجاح</v>
      </c>
      <c r="E11" s="10" t="s">
        <v>130</v>
      </c>
      <c r="F11" s="10"/>
      <c r="G11" s="122" t="str">
        <f>IFERROR(VLOOKUP(G7,'[1]البيانات '!$A$3:$E$102,5,0),"")</f>
        <v>محمد عبدالشفيع</v>
      </c>
      <c r="H11" s="122"/>
    </row>
    <row r="13" spans="2:9" ht="15.75" thickBot="1" x14ac:dyDescent="0.25"/>
    <row r="14" spans="2:9" ht="19.5" thickTop="1" thickBot="1" x14ac:dyDescent="0.25">
      <c r="B14" s="2" t="s">
        <v>131</v>
      </c>
      <c r="C14" s="3" t="s">
        <v>132</v>
      </c>
      <c r="D14" s="73" t="s">
        <v>133</v>
      </c>
      <c r="E14" s="2" t="s">
        <v>134</v>
      </c>
      <c r="F14" s="2" t="s">
        <v>146</v>
      </c>
      <c r="G14" s="2" t="s">
        <v>135</v>
      </c>
      <c r="H14" s="2" t="s">
        <v>136</v>
      </c>
      <c r="I14" s="53" t="s">
        <v>137</v>
      </c>
    </row>
    <row r="15" spans="2:9" ht="16.5" thickTop="1" thickBot="1" x14ac:dyDescent="0.25">
      <c r="B15" s="16">
        <v>1</v>
      </c>
      <c r="C15" s="17">
        <v>43346</v>
      </c>
      <c r="D15" s="74"/>
      <c r="E15" s="18">
        <v>480</v>
      </c>
      <c r="F15" s="18">
        <v>0</v>
      </c>
      <c r="G15" s="18">
        <v>0</v>
      </c>
      <c r="H15" s="18">
        <f>E15+F15-G15</f>
        <v>480</v>
      </c>
      <c r="I15" s="54"/>
    </row>
    <row r="16" spans="2:9" ht="16.5" thickTop="1" thickBot="1" x14ac:dyDescent="0.25">
      <c r="B16" s="16">
        <v>2</v>
      </c>
      <c r="C16" s="17"/>
      <c r="D16" s="74"/>
      <c r="E16" s="18"/>
      <c r="F16" s="18"/>
      <c r="G16" s="18"/>
      <c r="H16" s="18">
        <f t="shared" ref="H16:H44" si="0">E16+F16-G16</f>
        <v>0</v>
      </c>
      <c r="I16" s="54"/>
    </row>
    <row r="17" spans="2:9" ht="16.5" thickTop="1" thickBot="1" x14ac:dyDescent="0.25">
      <c r="B17" s="16">
        <v>3</v>
      </c>
      <c r="C17" s="17"/>
      <c r="D17" s="74"/>
      <c r="E17" s="19"/>
      <c r="F17" s="18"/>
      <c r="G17" s="18"/>
      <c r="H17" s="18">
        <f t="shared" si="0"/>
        <v>0</v>
      </c>
      <c r="I17" s="54"/>
    </row>
    <row r="18" spans="2:9" ht="16.5" thickTop="1" thickBot="1" x14ac:dyDescent="0.25">
      <c r="B18" s="16">
        <v>4</v>
      </c>
      <c r="C18" s="17"/>
      <c r="D18" s="75"/>
      <c r="E18" s="20"/>
      <c r="F18" s="21"/>
      <c r="G18" s="18"/>
      <c r="H18" s="18">
        <f t="shared" si="0"/>
        <v>0</v>
      </c>
      <c r="I18" s="54"/>
    </row>
    <row r="19" spans="2:9" ht="16.5" thickTop="1" thickBot="1" x14ac:dyDescent="0.25">
      <c r="B19" s="16">
        <v>5</v>
      </c>
      <c r="C19" s="17"/>
      <c r="D19" s="74"/>
      <c r="E19" s="22"/>
      <c r="F19" s="18"/>
      <c r="G19" s="18"/>
      <c r="H19" s="18">
        <f t="shared" si="0"/>
        <v>0</v>
      </c>
      <c r="I19" s="54"/>
    </row>
    <row r="20" spans="2:9" ht="16.5" thickTop="1" thickBot="1" x14ac:dyDescent="0.25">
      <c r="B20" s="16">
        <v>6</v>
      </c>
      <c r="C20" s="17"/>
      <c r="D20" s="74"/>
      <c r="E20" s="18"/>
      <c r="F20" s="18"/>
      <c r="G20" s="18"/>
      <c r="H20" s="18">
        <f t="shared" si="0"/>
        <v>0</v>
      </c>
      <c r="I20" s="54"/>
    </row>
    <row r="21" spans="2:9" ht="16.5" thickTop="1" thickBot="1" x14ac:dyDescent="0.25">
      <c r="B21" s="16">
        <v>7</v>
      </c>
      <c r="C21" s="17"/>
      <c r="D21" s="74"/>
      <c r="E21" s="18"/>
      <c r="F21" s="18"/>
      <c r="G21" s="18"/>
      <c r="H21" s="18">
        <f t="shared" si="0"/>
        <v>0</v>
      </c>
      <c r="I21" s="54"/>
    </row>
    <row r="22" spans="2:9" ht="16.5" thickTop="1" thickBot="1" x14ac:dyDescent="0.25">
      <c r="B22" s="16">
        <v>8</v>
      </c>
      <c r="C22" s="17"/>
      <c r="D22" s="74"/>
      <c r="E22" s="18"/>
      <c r="F22" s="18"/>
      <c r="G22" s="18"/>
      <c r="H22" s="18">
        <f t="shared" si="0"/>
        <v>0</v>
      </c>
      <c r="I22" s="54"/>
    </row>
    <row r="23" spans="2:9" ht="16.5" thickTop="1" thickBot="1" x14ac:dyDescent="0.25">
      <c r="B23" s="16">
        <v>9</v>
      </c>
      <c r="C23" s="17"/>
      <c r="D23" s="74"/>
      <c r="E23" s="18"/>
      <c r="F23" s="18"/>
      <c r="G23" s="18"/>
      <c r="H23" s="23">
        <f t="shared" si="0"/>
        <v>0</v>
      </c>
      <c r="I23" s="54"/>
    </row>
    <row r="24" spans="2:9" ht="16.5" thickTop="1" thickBot="1" x14ac:dyDescent="0.25">
      <c r="B24" s="16">
        <v>10</v>
      </c>
      <c r="C24" s="17"/>
      <c r="D24" s="74"/>
      <c r="E24" s="18"/>
      <c r="F24" s="18"/>
      <c r="G24" s="18"/>
      <c r="H24" s="18">
        <f t="shared" si="0"/>
        <v>0</v>
      </c>
      <c r="I24" s="54"/>
    </row>
    <row r="25" spans="2:9" ht="16.5" thickTop="1" thickBot="1" x14ac:dyDescent="0.25">
      <c r="B25" s="16">
        <v>11</v>
      </c>
      <c r="C25" s="17"/>
      <c r="D25" s="74"/>
      <c r="E25" s="18"/>
      <c r="F25" s="18"/>
      <c r="G25" s="18"/>
      <c r="H25" s="18">
        <f t="shared" si="0"/>
        <v>0</v>
      </c>
      <c r="I25" s="54"/>
    </row>
    <row r="26" spans="2:9" ht="16.5" thickTop="1" thickBot="1" x14ac:dyDescent="0.25">
      <c r="B26" s="16">
        <v>12</v>
      </c>
      <c r="C26" s="17"/>
      <c r="D26" s="74"/>
      <c r="E26" s="18"/>
      <c r="F26" s="18"/>
      <c r="G26" s="18"/>
      <c r="H26" s="18">
        <f t="shared" si="0"/>
        <v>0</v>
      </c>
      <c r="I26" s="54"/>
    </row>
    <row r="27" spans="2:9" ht="16.5" thickTop="1" thickBot="1" x14ac:dyDescent="0.25">
      <c r="B27" s="16">
        <v>13</v>
      </c>
      <c r="C27" s="17"/>
      <c r="D27" s="74"/>
      <c r="E27" s="18"/>
      <c r="F27" s="18"/>
      <c r="G27" s="18"/>
      <c r="H27" s="18">
        <f t="shared" si="0"/>
        <v>0</v>
      </c>
      <c r="I27" s="54"/>
    </row>
    <row r="28" spans="2:9" ht="16.5" thickTop="1" thickBot="1" x14ac:dyDescent="0.25">
      <c r="B28" s="16">
        <v>14</v>
      </c>
      <c r="C28" s="17"/>
      <c r="D28" s="74"/>
      <c r="E28" s="18"/>
      <c r="F28" s="18"/>
      <c r="G28" s="18"/>
      <c r="H28" s="18">
        <f t="shared" si="0"/>
        <v>0</v>
      </c>
      <c r="I28" s="54"/>
    </row>
    <row r="29" spans="2:9" ht="16.5" thickTop="1" thickBot="1" x14ac:dyDescent="0.25">
      <c r="B29" s="16">
        <v>15</v>
      </c>
      <c r="C29" s="17"/>
      <c r="D29" s="74"/>
      <c r="E29" s="18"/>
      <c r="F29" s="18"/>
      <c r="G29" s="18"/>
      <c r="H29" s="18">
        <f t="shared" si="0"/>
        <v>0</v>
      </c>
      <c r="I29" s="54"/>
    </row>
    <row r="30" spans="2:9" ht="16.5" thickTop="1" thickBot="1" x14ac:dyDescent="0.25">
      <c r="B30" s="16">
        <v>16</v>
      </c>
      <c r="C30" s="17"/>
      <c r="D30" s="74"/>
      <c r="E30" s="18"/>
      <c r="F30" s="18"/>
      <c r="G30" s="18"/>
      <c r="H30" s="18">
        <f t="shared" si="0"/>
        <v>0</v>
      </c>
      <c r="I30" s="54"/>
    </row>
    <row r="31" spans="2:9" ht="16.5" thickTop="1" thickBot="1" x14ac:dyDescent="0.25">
      <c r="B31" s="16">
        <v>17</v>
      </c>
      <c r="C31" s="17"/>
      <c r="D31" s="74"/>
      <c r="E31" s="18"/>
      <c r="F31" s="18"/>
      <c r="G31" s="18"/>
      <c r="H31" s="18">
        <f t="shared" si="0"/>
        <v>0</v>
      </c>
      <c r="I31" s="54"/>
    </row>
    <row r="32" spans="2:9" ht="16.5" thickTop="1" thickBot="1" x14ac:dyDescent="0.25">
      <c r="B32" s="16">
        <v>18</v>
      </c>
      <c r="C32" s="17"/>
      <c r="D32" s="74"/>
      <c r="E32" s="18"/>
      <c r="F32" s="18"/>
      <c r="G32" s="18"/>
      <c r="H32" s="18">
        <f t="shared" si="0"/>
        <v>0</v>
      </c>
      <c r="I32" s="54"/>
    </row>
    <row r="33" spans="2:9" ht="16.5" thickTop="1" thickBot="1" x14ac:dyDescent="0.25">
      <c r="B33" s="16">
        <v>19</v>
      </c>
      <c r="C33" s="17"/>
      <c r="D33" s="74"/>
      <c r="E33" s="18"/>
      <c r="F33" s="18"/>
      <c r="G33" s="18"/>
      <c r="H33" s="18">
        <f t="shared" si="0"/>
        <v>0</v>
      </c>
      <c r="I33" s="54"/>
    </row>
    <row r="34" spans="2:9" ht="16.5" thickTop="1" thickBot="1" x14ac:dyDescent="0.25">
      <c r="B34" s="16">
        <v>20</v>
      </c>
      <c r="C34" s="17"/>
      <c r="D34" s="74"/>
      <c r="E34" s="18"/>
      <c r="F34" s="18"/>
      <c r="G34" s="18"/>
      <c r="H34" s="18">
        <f t="shared" si="0"/>
        <v>0</v>
      </c>
      <c r="I34" s="54"/>
    </row>
    <row r="35" spans="2:9" ht="16.5" thickTop="1" thickBot="1" x14ac:dyDescent="0.25">
      <c r="B35" s="16">
        <v>21</v>
      </c>
      <c r="C35" s="17"/>
      <c r="D35" s="74"/>
      <c r="E35" s="18"/>
      <c r="F35" s="18"/>
      <c r="G35" s="18"/>
      <c r="H35" s="18">
        <f t="shared" si="0"/>
        <v>0</v>
      </c>
      <c r="I35" s="54"/>
    </row>
    <row r="36" spans="2:9" ht="16.5" thickTop="1" thickBot="1" x14ac:dyDescent="0.25">
      <c r="B36" s="16">
        <v>22</v>
      </c>
      <c r="C36" s="17"/>
      <c r="D36" s="74"/>
      <c r="E36" s="18"/>
      <c r="F36" s="18"/>
      <c r="G36" s="18"/>
      <c r="H36" s="18">
        <f t="shared" si="0"/>
        <v>0</v>
      </c>
      <c r="I36" s="54"/>
    </row>
    <row r="37" spans="2:9" ht="16.5" thickTop="1" thickBot="1" x14ac:dyDescent="0.25">
      <c r="B37" s="16">
        <v>23</v>
      </c>
      <c r="C37" s="17"/>
      <c r="D37" s="74"/>
      <c r="E37" s="18"/>
      <c r="F37" s="18"/>
      <c r="G37" s="18"/>
      <c r="H37" s="18">
        <f t="shared" si="0"/>
        <v>0</v>
      </c>
      <c r="I37" s="54"/>
    </row>
    <row r="38" spans="2:9" ht="16.5" thickTop="1" thickBot="1" x14ac:dyDescent="0.25">
      <c r="B38" s="16">
        <v>24</v>
      </c>
      <c r="C38" s="17"/>
      <c r="D38" s="76"/>
      <c r="E38" s="18"/>
      <c r="F38" s="18"/>
      <c r="G38" s="18"/>
      <c r="H38" s="18">
        <f t="shared" si="0"/>
        <v>0</v>
      </c>
      <c r="I38" s="54"/>
    </row>
    <row r="39" spans="2:9" ht="16.5" thickTop="1" thickBot="1" x14ac:dyDescent="0.25">
      <c r="B39" s="16">
        <v>25</v>
      </c>
      <c r="C39" s="24"/>
      <c r="D39" s="77"/>
      <c r="E39" s="25"/>
      <c r="F39" s="18"/>
      <c r="G39" s="18"/>
      <c r="H39" s="18">
        <f t="shared" si="0"/>
        <v>0</v>
      </c>
      <c r="I39" s="54"/>
    </row>
    <row r="40" spans="2:9" ht="16.5" thickTop="1" thickBot="1" x14ac:dyDescent="0.25">
      <c r="B40" s="16">
        <v>26</v>
      </c>
      <c r="C40" s="17"/>
      <c r="D40" s="78"/>
      <c r="E40" s="18"/>
      <c r="F40" s="18"/>
      <c r="G40" s="18"/>
      <c r="H40" s="18">
        <f t="shared" si="0"/>
        <v>0</v>
      </c>
      <c r="I40" s="54"/>
    </row>
    <row r="41" spans="2:9" ht="16.5" thickTop="1" thickBot="1" x14ac:dyDescent="0.25">
      <c r="B41" s="16">
        <v>27</v>
      </c>
      <c r="C41" s="17"/>
      <c r="D41" s="74"/>
      <c r="E41" s="18"/>
      <c r="F41" s="18"/>
      <c r="G41" s="18"/>
      <c r="H41" s="18">
        <f t="shared" si="0"/>
        <v>0</v>
      </c>
      <c r="I41" s="54"/>
    </row>
    <row r="42" spans="2:9" ht="16.5" thickTop="1" thickBot="1" x14ac:dyDescent="0.25">
      <c r="B42" s="16">
        <v>28</v>
      </c>
      <c r="C42" s="17"/>
      <c r="D42" s="74"/>
      <c r="E42" s="18"/>
      <c r="F42" s="18"/>
      <c r="G42" s="18"/>
      <c r="H42" s="18">
        <f t="shared" si="0"/>
        <v>0</v>
      </c>
      <c r="I42" s="54"/>
    </row>
    <row r="43" spans="2:9" ht="16.5" thickTop="1" thickBot="1" x14ac:dyDescent="0.25">
      <c r="B43" s="16">
        <v>29</v>
      </c>
      <c r="C43" s="17"/>
      <c r="D43" s="74"/>
      <c r="E43" s="18"/>
      <c r="F43" s="18"/>
      <c r="G43" s="18"/>
      <c r="H43" s="18">
        <f t="shared" si="0"/>
        <v>0</v>
      </c>
      <c r="I43" s="54"/>
    </row>
    <row r="44" spans="2:9" ht="16.5" thickTop="1" thickBot="1" x14ac:dyDescent="0.25">
      <c r="B44" s="16">
        <v>30</v>
      </c>
      <c r="C44" s="17"/>
      <c r="D44" s="74"/>
      <c r="E44" s="18"/>
      <c r="F44" s="18"/>
      <c r="G44" s="18"/>
      <c r="H44" s="18">
        <f t="shared" si="0"/>
        <v>0</v>
      </c>
      <c r="I44" s="54"/>
    </row>
    <row r="45" spans="2:9" ht="21.75" thickTop="1" thickBot="1" x14ac:dyDescent="0.25">
      <c r="B45" s="123" t="s">
        <v>138</v>
      </c>
      <c r="C45" s="124"/>
      <c r="D45" s="125"/>
      <c r="E45" s="26">
        <f>SUM(E15:E44)</f>
        <v>480</v>
      </c>
      <c r="F45" s="27"/>
      <c r="G45" s="26">
        <f>SUM(G15:G44)</f>
        <v>0</v>
      </c>
      <c r="H45" s="27"/>
      <c r="I45" s="54"/>
    </row>
    <row r="46" spans="2:9" ht="15.75" thickTop="1" x14ac:dyDescent="0.2"/>
    <row r="47" spans="2:9" x14ac:dyDescent="0.2">
      <c r="B47" s="120" t="s">
        <v>139</v>
      </c>
      <c r="C47" s="120"/>
      <c r="E47" s="121" t="s">
        <v>140</v>
      </c>
      <c r="F47" s="121"/>
      <c r="G47" s="121"/>
      <c r="H47" s="121"/>
      <c r="I47" s="121"/>
    </row>
    <row r="48" spans="2:9" x14ac:dyDescent="0.2">
      <c r="B48" s="120" t="s">
        <v>141</v>
      </c>
      <c r="C48" s="120"/>
      <c r="E48" s="121" t="s">
        <v>142</v>
      </c>
      <c r="F48" s="121"/>
      <c r="G48" s="121"/>
      <c r="H48" s="121"/>
      <c r="I48" s="121"/>
    </row>
    <row r="49" spans="2:9" x14ac:dyDescent="0.2">
      <c r="B49" s="120" t="s">
        <v>143</v>
      </c>
      <c r="C49" s="120"/>
      <c r="E49" s="121" t="s">
        <v>151</v>
      </c>
      <c r="F49" s="121"/>
      <c r="G49" s="121"/>
      <c r="H49" s="121"/>
      <c r="I49" s="121"/>
    </row>
    <row r="50" spans="2:9" x14ac:dyDescent="0.2">
      <c r="B50" s="28"/>
      <c r="C50" s="29"/>
    </row>
    <row r="51" spans="2:9" x14ac:dyDescent="0.2">
      <c r="B51" s="28"/>
      <c r="C51" s="29"/>
    </row>
    <row r="52" spans="2:9" x14ac:dyDescent="0.2">
      <c r="B52" s="28"/>
      <c r="C52" s="29"/>
    </row>
    <row r="53" spans="2:9" x14ac:dyDescent="0.2">
      <c r="B53" s="28"/>
      <c r="C53" s="29"/>
    </row>
    <row r="54" spans="2:9" x14ac:dyDescent="0.2">
      <c r="B54" s="28"/>
      <c r="C54" s="29"/>
    </row>
    <row r="55" spans="2:9" x14ac:dyDescent="0.2">
      <c r="B55" s="28"/>
      <c r="C55" s="29"/>
    </row>
    <row r="56" spans="2:9" x14ac:dyDescent="0.2">
      <c r="B56" s="28"/>
      <c r="C56" s="29"/>
    </row>
  </sheetData>
  <mergeCells count="14">
    <mergeCell ref="B49:C49"/>
    <mergeCell ref="E49:I49"/>
    <mergeCell ref="B3:D4"/>
    <mergeCell ref="G6:H6"/>
    <mergeCell ref="G7:H7"/>
    <mergeCell ref="G9:H9"/>
    <mergeCell ref="G10:H10"/>
    <mergeCell ref="B47:C47"/>
    <mergeCell ref="E47:I47"/>
    <mergeCell ref="E3:I4"/>
    <mergeCell ref="G11:H11"/>
    <mergeCell ref="B45:D45"/>
    <mergeCell ref="B48:C48"/>
    <mergeCell ref="E48:I48"/>
  </mergeCells>
  <pageMargins left="0.7" right="0.7" top="0.75" bottom="0.75" header="0.3" footer="0.3"/>
</worksheet>
</file>

<file path=xl/worksheets/sheet7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I56"/>
  <sheetViews>
    <sheetView rightToLeft="1" workbookViewId="0">
      <selection activeCell="G7" sqref="G7"/>
    </sheetView>
  </sheetViews>
  <sheetFormatPr defaultRowHeight="15" x14ac:dyDescent="0.2"/>
  <cols>
    <col min="1" max="1" width="15.5" style="8" customWidth="1"/>
    <col min="2" max="2" width="17.125" style="8" customWidth="1"/>
    <col min="3" max="3" width="25.5" style="9" customWidth="1"/>
    <col min="4" max="4" width="15.75" style="70" customWidth="1"/>
    <col min="5" max="6" width="13.375" style="8" customWidth="1"/>
    <col min="7" max="8" width="13.5" style="8" customWidth="1"/>
    <col min="9" max="9" width="9" style="50"/>
    <col min="10" max="16384" width="9" style="8"/>
  </cols>
  <sheetData>
    <row r="2" spans="2:9" s="6" customFormat="1" ht="14.25" customHeight="1" x14ac:dyDescent="0.2">
      <c r="C2" s="7"/>
      <c r="D2" s="69"/>
      <c r="I2" s="51"/>
    </row>
    <row r="3" spans="2:9" s="1" customFormat="1" ht="17.25" customHeight="1" x14ac:dyDescent="0.2">
      <c r="B3" s="127" t="s">
        <v>121</v>
      </c>
      <c r="C3" s="128"/>
      <c r="D3" s="128"/>
      <c r="E3" s="126" t="s">
        <v>122</v>
      </c>
      <c r="F3" s="126"/>
      <c r="G3" s="126"/>
      <c r="H3" s="126"/>
      <c r="I3" s="126"/>
    </row>
    <row r="4" spans="2:9" s="6" customFormat="1" ht="18" customHeight="1" x14ac:dyDescent="0.2">
      <c r="B4" s="128"/>
      <c r="C4" s="128"/>
      <c r="D4" s="128"/>
      <c r="E4" s="126"/>
      <c r="F4" s="126"/>
      <c r="G4" s="126"/>
      <c r="H4" s="126"/>
      <c r="I4" s="126"/>
    </row>
    <row r="5" spans="2:9" ht="15.75" thickBot="1" x14ac:dyDescent="0.25"/>
    <row r="6" spans="2:9" ht="17.25" thickTop="1" thickBot="1" x14ac:dyDescent="0.25">
      <c r="G6" s="129" t="s">
        <v>123</v>
      </c>
      <c r="H6" s="130"/>
    </row>
    <row r="7" spans="2:9" s="10" customFormat="1" ht="19.5" thickTop="1" thickBot="1" x14ac:dyDescent="0.25">
      <c r="C7" s="11"/>
      <c r="D7" s="71" t="s">
        <v>124</v>
      </c>
      <c r="G7" s="131">
        <v>60</v>
      </c>
      <c r="H7" s="132"/>
      <c r="I7" s="52"/>
    </row>
    <row r="8" spans="2:9" s="10" customFormat="1" ht="18.75" thickTop="1" x14ac:dyDescent="0.2">
      <c r="B8" s="8"/>
      <c r="C8" s="11"/>
      <c r="D8" s="72"/>
      <c r="E8" s="8"/>
      <c r="F8" s="8"/>
      <c r="I8" s="52"/>
    </row>
    <row r="9" spans="2:9" s="10" customFormat="1" ht="18" x14ac:dyDescent="0.2">
      <c r="B9" s="10" t="s">
        <v>125</v>
      </c>
      <c r="C9" s="11" t="str">
        <f>IFERROR(VLOOKUP(G7,'[1]البيانات '!$A$3:$B$102,2,0),"")</f>
        <v>علي الشريف</v>
      </c>
      <c r="D9" s="72"/>
      <c r="E9" s="10" t="s">
        <v>126</v>
      </c>
      <c r="G9" s="133">
        <f>IFERROR(VLOOKUP(G7,'البيانات '!A3:C78,3,0),"")</f>
        <v>0</v>
      </c>
      <c r="H9" s="133"/>
      <c r="I9" s="52"/>
    </row>
    <row r="10" spans="2:9" ht="18" x14ac:dyDescent="0.2">
      <c r="B10" s="13" t="s">
        <v>127</v>
      </c>
      <c r="E10" s="10" t="s">
        <v>128</v>
      </c>
      <c r="F10" s="10"/>
      <c r="G10" s="134"/>
      <c r="H10" s="134"/>
      <c r="I10" s="52"/>
    </row>
    <row r="11" spans="2:9" ht="20.25" x14ac:dyDescent="0.2">
      <c r="B11" s="14" t="s">
        <v>129</v>
      </c>
      <c r="C11" s="15" t="str">
        <f>IFERROR(VLOOKUP(G7,'البيانات '!A3:D78,4,0),"")</f>
        <v>سيدي غازي</v>
      </c>
      <c r="E11" s="10" t="s">
        <v>130</v>
      </c>
      <c r="F11" s="10"/>
      <c r="G11" s="122" t="str">
        <f>IFERROR(VLOOKUP(G7,'[1]البيانات '!$A$3:$E$102,5,0),"")</f>
        <v>محمد عبدالشفيع</v>
      </c>
      <c r="H11" s="122"/>
    </row>
    <row r="13" spans="2:9" ht="15.75" thickBot="1" x14ac:dyDescent="0.25"/>
    <row r="14" spans="2:9" ht="19.5" thickTop="1" thickBot="1" x14ac:dyDescent="0.25">
      <c r="B14" s="2" t="s">
        <v>131</v>
      </c>
      <c r="C14" s="3" t="s">
        <v>132</v>
      </c>
      <c r="D14" s="73" t="s">
        <v>133</v>
      </c>
      <c r="E14" s="2" t="s">
        <v>134</v>
      </c>
      <c r="F14" s="2" t="s">
        <v>146</v>
      </c>
      <c r="G14" s="2" t="s">
        <v>135</v>
      </c>
      <c r="H14" s="2" t="s">
        <v>136</v>
      </c>
      <c r="I14" s="53" t="s">
        <v>137</v>
      </c>
    </row>
    <row r="15" spans="2:9" ht="16.5" thickTop="1" thickBot="1" x14ac:dyDescent="0.25">
      <c r="B15" s="16">
        <v>1</v>
      </c>
      <c r="C15" s="17"/>
      <c r="D15" s="142" t="s">
        <v>184</v>
      </c>
      <c r="E15" s="143"/>
      <c r="F15" s="143"/>
      <c r="G15" s="144"/>
      <c r="H15" s="18">
        <v>3810</v>
      </c>
      <c r="I15" s="54"/>
    </row>
    <row r="16" spans="2:9" ht="16.5" thickTop="1" thickBot="1" x14ac:dyDescent="0.25">
      <c r="B16" s="16">
        <v>2</v>
      </c>
      <c r="C16" s="17">
        <v>43349</v>
      </c>
      <c r="D16" s="74">
        <v>73</v>
      </c>
      <c r="E16" s="32">
        <v>0</v>
      </c>
      <c r="F16" s="18">
        <v>3810</v>
      </c>
      <c r="G16" s="18">
        <v>500</v>
      </c>
      <c r="H16" s="18">
        <f t="shared" ref="H16:H44" si="0">E16+F16-G16</f>
        <v>3310</v>
      </c>
      <c r="I16" s="54"/>
    </row>
    <row r="17" spans="2:9" ht="16.5" thickTop="1" thickBot="1" x14ac:dyDescent="0.25">
      <c r="B17" s="16">
        <v>3</v>
      </c>
      <c r="C17" s="17"/>
      <c r="D17" s="74"/>
      <c r="E17" s="19"/>
      <c r="F17" s="18"/>
      <c r="G17" s="18"/>
      <c r="H17" s="18">
        <f t="shared" si="0"/>
        <v>0</v>
      </c>
      <c r="I17" s="54"/>
    </row>
    <row r="18" spans="2:9" ht="16.5" thickTop="1" thickBot="1" x14ac:dyDescent="0.25">
      <c r="B18" s="16">
        <v>4</v>
      </c>
      <c r="C18" s="17"/>
      <c r="D18" s="75"/>
      <c r="E18" s="20"/>
      <c r="F18" s="21"/>
      <c r="G18" s="18"/>
      <c r="H18" s="18">
        <f t="shared" si="0"/>
        <v>0</v>
      </c>
      <c r="I18" s="54"/>
    </row>
    <row r="19" spans="2:9" ht="16.5" thickTop="1" thickBot="1" x14ac:dyDescent="0.25">
      <c r="B19" s="16">
        <v>5</v>
      </c>
      <c r="C19" s="17"/>
      <c r="D19" s="74"/>
      <c r="E19" s="22"/>
      <c r="F19" s="18"/>
      <c r="G19" s="18"/>
      <c r="H19" s="18">
        <f t="shared" si="0"/>
        <v>0</v>
      </c>
      <c r="I19" s="54"/>
    </row>
    <row r="20" spans="2:9" ht="16.5" thickTop="1" thickBot="1" x14ac:dyDescent="0.25">
      <c r="B20" s="16">
        <v>6</v>
      </c>
      <c r="C20" s="17"/>
      <c r="D20" s="74"/>
      <c r="E20" s="18"/>
      <c r="F20" s="18"/>
      <c r="G20" s="18"/>
      <c r="H20" s="18">
        <f t="shared" si="0"/>
        <v>0</v>
      </c>
      <c r="I20" s="54"/>
    </row>
    <row r="21" spans="2:9" ht="16.5" thickTop="1" thickBot="1" x14ac:dyDescent="0.25">
      <c r="B21" s="16">
        <v>7</v>
      </c>
      <c r="C21" s="17"/>
      <c r="D21" s="74"/>
      <c r="E21" s="18"/>
      <c r="F21" s="18"/>
      <c r="G21" s="18"/>
      <c r="H21" s="18">
        <f t="shared" si="0"/>
        <v>0</v>
      </c>
      <c r="I21" s="54"/>
    </row>
    <row r="22" spans="2:9" ht="16.5" thickTop="1" thickBot="1" x14ac:dyDescent="0.25">
      <c r="B22" s="16">
        <v>8</v>
      </c>
      <c r="C22" s="17"/>
      <c r="D22" s="74"/>
      <c r="E22" s="18"/>
      <c r="F22" s="18"/>
      <c r="G22" s="18"/>
      <c r="H22" s="18">
        <f t="shared" si="0"/>
        <v>0</v>
      </c>
      <c r="I22" s="54"/>
    </row>
    <row r="23" spans="2:9" ht="16.5" thickTop="1" thickBot="1" x14ac:dyDescent="0.25">
      <c r="B23" s="16">
        <v>9</v>
      </c>
      <c r="C23" s="17"/>
      <c r="D23" s="74"/>
      <c r="E23" s="18"/>
      <c r="F23" s="18"/>
      <c r="G23" s="18"/>
      <c r="H23" s="23">
        <f t="shared" si="0"/>
        <v>0</v>
      </c>
      <c r="I23" s="54"/>
    </row>
    <row r="24" spans="2:9" ht="16.5" thickTop="1" thickBot="1" x14ac:dyDescent="0.25">
      <c r="B24" s="16">
        <v>10</v>
      </c>
      <c r="C24" s="17"/>
      <c r="D24" s="74"/>
      <c r="E24" s="18"/>
      <c r="F24" s="18"/>
      <c r="G24" s="18"/>
      <c r="H24" s="18">
        <f t="shared" si="0"/>
        <v>0</v>
      </c>
      <c r="I24" s="54"/>
    </row>
    <row r="25" spans="2:9" ht="16.5" thickTop="1" thickBot="1" x14ac:dyDescent="0.25">
      <c r="B25" s="16">
        <v>11</v>
      </c>
      <c r="C25" s="17"/>
      <c r="D25" s="74"/>
      <c r="E25" s="18"/>
      <c r="F25" s="18"/>
      <c r="G25" s="18"/>
      <c r="H25" s="18">
        <f t="shared" si="0"/>
        <v>0</v>
      </c>
      <c r="I25" s="54"/>
    </row>
    <row r="26" spans="2:9" ht="16.5" thickTop="1" thickBot="1" x14ac:dyDescent="0.25">
      <c r="B26" s="16">
        <v>12</v>
      </c>
      <c r="C26" s="17"/>
      <c r="D26" s="74"/>
      <c r="E26" s="18"/>
      <c r="F26" s="18"/>
      <c r="G26" s="18"/>
      <c r="H26" s="18">
        <f t="shared" si="0"/>
        <v>0</v>
      </c>
      <c r="I26" s="54"/>
    </row>
    <row r="27" spans="2:9" ht="16.5" thickTop="1" thickBot="1" x14ac:dyDescent="0.25">
      <c r="B27" s="16">
        <v>13</v>
      </c>
      <c r="C27" s="17"/>
      <c r="D27" s="74"/>
      <c r="E27" s="18"/>
      <c r="F27" s="18"/>
      <c r="G27" s="18"/>
      <c r="H27" s="18">
        <f t="shared" si="0"/>
        <v>0</v>
      </c>
      <c r="I27" s="54"/>
    </row>
    <row r="28" spans="2:9" ht="16.5" thickTop="1" thickBot="1" x14ac:dyDescent="0.25">
      <c r="B28" s="16">
        <v>14</v>
      </c>
      <c r="C28" s="17"/>
      <c r="D28" s="74"/>
      <c r="E28" s="18"/>
      <c r="F28" s="18"/>
      <c r="G28" s="18"/>
      <c r="H28" s="18">
        <f t="shared" si="0"/>
        <v>0</v>
      </c>
      <c r="I28" s="54"/>
    </row>
    <row r="29" spans="2:9" ht="16.5" thickTop="1" thickBot="1" x14ac:dyDescent="0.25">
      <c r="B29" s="16">
        <v>15</v>
      </c>
      <c r="C29" s="17"/>
      <c r="D29" s="74"/>
      <c r="E29" s="18"/>
      <c r="F29" s="18"/>
      <c r="G29" s="18"/>
      <c r="H29" s="18">
        <f t="shared" si="0"/>
        <v>0</v>
      </c>
      <c r="I29" s="54"/>
    </row>
    <row r="30" spans="2:9" ht="16.5" thickTop="1" thickBot="1" x14ac:dyDescent="0.25">
      <c r="B30" s="16">
        <v>16</v>
      </c>
      <c r="C30" s="17"/>
      <c r="D30" s="74"/>
      <c r="E30" s="18"/>
      <c r="F30" s="18"/>
      <c r="G30" s="18"/>
      <c r="H30" s="18">
        <f t="shared" si="0"/>
        <v>0</v>
      </c>
      <c r="I30" s="54"/>
    </row>
    <row r="31" spans="2:9" ht="16.5" thickTop="1" thickBot="1" x14ac:dyDescent="0.25">
      <c r="B31" s="16">
        <v>17</v>
      </c>
      <c r="C31" s="17"/>
      <c r="D31" s="74"/>
      <c r="E31" s="18"/>
      <c r="F31" s="18"/>
      <c r="G31" s="18"/>
      <c r="H31" s="18">
        <f t="shared" si="0"/>
        <v>0</v>
      </c>
      <c r="I31" s="54"/>
    </row>
    <row r="32" spans="2:9" ht="16.5" thickTop="1" thickBot="1" x14ac:dyDescent="0.25">
      <c r="B32" s="16">
        <v>18</v>
      </c>
      <c r="C32" s="17"/>
      <c r="D32" s="74"/>
      <c r="E32" s="18"/>
      <c r="F32" s="18"/>
      <c r="G32" s="18"/>
      <c r="H32" s="18">
        <f t="shared" si="0"/>
        <v>0</v>
      </c>
      <c r="I32" s="54"/>
    </row>
    <row r="33" spans="2:9" ht="16.5" thickTop="1" thickBot="1" x14ac:dyDescent="0.25">
      <c r="B33" s="16">
        <v>19</v>
      </c>
      <c r="C33" s="17"/>
      <c r="D33" s="74"/>
      <c r="E33" s="18"/>
      <c r="F33" s="18"/>
      <c r="G33" s="18"/>
      <c r="H33" s="18">
        <f t="shared" si="0"/>
        <v>0</v>
      </c>
      <c r="I33" s="54"/>
    </row>
    <row r="34" spans="2:9" ht="16.5" thickTop="1" thickBot="1" x14ac:dyDescent="0.25">
      <c r="B34" s="16">
        <v>20</v>
      </c>
      <c r="C34" s="17"/>
      <c r="D34" s="74"/>
      <c r="E34" s="18"/>
      <c r="F34" s="18"/>
      <c r="G34" s="18"/>
      <c r="H34" s="18">
        <f t="shared" si="0"/>
        <v>0</v>
      </c>
      <c r="I34" s="54"/>
    </row>
    <row r="35" spans="2:9" ht="16.5" thickTop="1" thickBot="1" x14ac:dyDescent="0.25">
      <c r="B35" s="16">
        <v>21</v>
      </c>
      <c r="C35" s="17"/>
      <c r="D35" s="74"/>
      <c r="E35" s="18"/>
      <c r="F35" s="18"/>
      <c r="G35" s="18"/>
      <c r="H35" s="18">
        <f t="shared" si="0"/>
        <v>0</v>
      </c>
      <c r="I35" s="54"/>
    </row>
    <row r="36" spans="2:9" ht="16.5" thickTop="1" thickBot="1" x14ac:dyDescent="0.25">
      <c r="B36" s="16">
        <v>22</v>
      </c>
      <c r="C36" s="17"/>
      <c r="D36" s="74"/>
      <c r="E36" s="18"/>
      <c r="F36" s="18"/>
      <c r="G36" s="18"/>
      <c r="H36" s="18">
        <f t="shared" si="0"/>
        <v>0</v>
      </c>
      <c r="I36" s="54"/>
    </row>
    <row r="37" spans="2:9" ht="16.5" thickTop="1" thickBot="1" x14ac:dyDescent="0.25">
      <c r="B37" s="16">
        <v>23</v>
      </c>
      <c r="C37" s="17"/>
      <c r="D37" s="74"/>
      <c r="E37" s="18"/>
      <c r="F37" s="18"/>
      <c r="G37" s="18"/>
      <c r="H37" s="18">
        <f t="shared" si="0"/>
        <v>0</v>
      </c>
      <c r="I37" s="54"/>
    </row>
    <row r="38" spans="2:9" ht="16.5" thickTop="1" thickBot="1" x14ac:dyDescent="0.25">
      <c r="B38" s="16">
        <v>24</v>
      </c>
      <c r="C38" s="17"/>
      <c r="D38" s="76"/>
      <c r="E38" s="18"/>
      <c r="F38" s="18"/>
      <c r="G38" s="18"/>
      <c r="H38" s="18">
        <f t="shared" si="0"/>
        <v>0</v>
      </c>
      <c r="I38" s="54"/>
    </row>
    <row r="39" spans="2:9" ht="16.5" thickTop="1" thickBot="1" x14ac:dyDescent="0.25">
      <c r="B39" s="16">
        <v>25</v>
      </c>
      <c r="C39" s="24"/>
      <c r="D39" s="77"/>
      <c r="E39" s="25"/>
      <c r="F39" s="18"/>
      <c r="G39" s="18"/>
      <c r="H39" s="18">
        <f t="shared" si="0"/>
        <v>0</v>
      </c>
      <c r="I39" s="54"/>
    </row>
    <row r="40" spans="2:9" ht="16.5" thickTop="1" thickBot="1" x14ac:dyDescent="0.25">
      <c r="B40" s="16">
        <v>26</v>
      </c>
      <c r="C40" s="17"/>
      <c r="D40" s="78"/>
      <c r="E40" s="18"/>
      <c r="F40" s="18"/>
      <c r="G40" s="18"/>
      <c r="H40" s="18">
        <f t="shared" si="0"/>
        <v>0</v>
      </c>
      <c r="I40" s="54"/>
    </row>
    <row r="41" spans="2:9" ht="16.5" thickTop="1" thickBot="1" x14ac:dyDescent="0.25">
      <c r="B41" s="16">
        <v>27</v>
      </c>
      <c r="C41" s="17"/>
      <c r="D41" s="74"/>
      <c r="E41" s="18"/>
      <c r="F41" s="18"/>
      <c r="G41" s="18"/>
      <c r="H41" s="18">
        <f t="shared" si="0"/>
        <v>0</v>
      </c>
      <c r="I41" s="54"/>
    </row>
    <row r="42" spans="2:9" ht="16.5" thickTop="1" thickBot="1" x14ac:dyDescent="0.25">
      <c r="B42" s="16">
        <v>28</v>
      </c>
      <c r="C42" s="17"/>
      <c r="D42" s="74"/>
      <c r="E42" s="18"/>
      <c r="F42" s="18"/>
      <c r="G42" s="18"/>
      <c r="H42" s="18">
        <f t="shared" si="0"/>
        <v>0</v>
      </c>
      <c r="I42" s="54"/>
    </row>
    <row r="43" spans="2:9" ht="16.5" thickTop="1" thickBot="1" x14ac:dyDescent="0.25">
      <c r="B43" s="16">
        <v>29</v>
      </c>
      <c r="C43" s="17"/>
      <c r="D43" s="74"/>
      <c r="E43" s="18"/>
      <c r="F43" s="18"/>
      <c r="G43" s="18"/>
      <c r="H43" s="18">
        <f t="shared" si="0"/>
        <v>0</v>
      </c>
      <c r="I43" s="54"/>
    </row>
    <row r="44" spans="2:9" ht="16.5" thickTop="1" thickBot="1" x14ac:dyDescent="0.25">
      <c r="B44" s="16">
        <v>30</v>
      </c>
      <c r="C44" s="17"/>
      <c r="D44" s="74"/>
      <c r="E44" s="18"/>
      <c r="F44" s="18"/>
      <c r="G44" s="18"/>
      <c r="H44" s="18">
        <f t="shared" si="0"/>
        <v>0</v>
      </c>
      <c r="I44" s="54"/>
    </row>
    <row r="45" spans="2:9" ht="21.75" thickTop="1" thickBot="1" x14ac:dyDescent="0.25">
      <c r="B45" s="123" t="s">
        <v>138</v>
      </c>
      <c r="C45" s="124"/>
      <c r="D45" s="125"/>
      <c r="E45" s="26">
        <f>SUM(E15:E44)</f>
        <v>0</v>
      </c>
      <c r="F45" s="27"/>
      <c r="G45" s="26">
        <f>SUM(G15:G44)</f>
        <v>500</v>
      </c>
      <c r="H45" s="27"/>
      <c r="I45" s="54"/>
    </row>
    <row r="46" spans="2:9" ht="15.75" thickTop="1" x14ac:dyDescent="0.2"/>
    <row r="47" spans="2:9" x14ac:dyDescent="0.2">
      <c r="B47" s="120" t="s">
        <v>139</v>
      </c>
      <c r="C47" s="120"/>
      <c r="E47" s="121" t="s">
        <v>140</v>
      </c>
      <c r="F47" s="121"/>
      <c r="G47" s="121"/>
      <c r="H47" s="121"/>
      <c r="I47" s="121"/>
    </row>
    <row r="48" spans="2:9" x14ac:dyDescent="0.2">
      <c r="B48" s="120" t="s">
        <v>141</v>
      </c>
      <c r="C48" s="120"/>
      <c r="E48" s="121" t="s">
        <v>142</v>
      </c>
      <c r="F48" s="121"/>
      <c r="G48" s="121"/>
      <c r="H48" s="121"/>
      <c r="I48" s="121"/>
    </row>
    <row r="49" spans="2:9" x14ac:dyDescent="0.2">
      <c r="B49" s="120" t="s">
        <v>143</v>
      </c>
      <c r="C49" s="120"/>
      <c r="E49" s="121" t="s">
        <v>151</v>
      </c>
      <c r="F49" s="121"/>
      <c r="G49" s="121"/>
      <c r="H49" s="121"/>
      <c r="I49" s="121"/>
    </row>
    <row r="50" spans="2:9" x14ac:dyDescent="0.2">
      <c r="B50" s="28"/>
      <c r="C50" s="29"/>
    </row>
    <row r="51" spans="2:9" x14ac:dyDescent="0.2">
      <c r="B51" s="28"/>
      <c r="C51" s="29"/>
    </row>
    <row r="52" spans="2:9" x14ac:dyDescent="0.2">
      <c r="B52" s="28"/>
      <c r="C52" s="29"/>
    </row>
    <row r="53" spans="2:9" x14ac:dyDescent="0.2">
      <c r="B53" s="28"/>
      <c r="C53" s="29"/>
    </row>
    <row r="54" spans="2:9" x14ac:dyDescent="0.2">
      <c r="B54" s="28"/>
      <c r="C54" s="29"/>
    </row>
    <row r="55" spans="2:9" x14ac:dyDescent="0.2">
      <c r="B55" s="28"/>
      <c r="C55" s="29"/>
    </row>
    <row r="56" spans="2:9" x14ac:dyDescent="0.2">
      <c r="B56" s="28"/>
      <c r="C56" s="29"/>
    </row>
  </sheetData>
  <mergeCells count="15">
    <mergeCell ref="B49:C49"/>
    <mergeCell ref="E49:I49"/>
    <mergeCell ref="B3:D4"/>
    <mergeCell ref="G6:H6"/>
    <mergeCell ref="G7:H7"/>
    <mergeCell ref="G9:H9"/>
    <mergeCell ref="G10:H10"/>
    <mergeCell ref="B47:C47"/>
    <mergeCell ref="E47:I47"/>
    <mergeCell ref="E3:I4"/>
    <mergeCell ref="G11:H11"/>
    <mergeCell ref="B45:D45"/>
    <mergeCell ref="B48:C48"/>
    <mergeCell ref="E48:I48"/>
    <mergeCell ref="D15:G15"/>
  </mergeCells>
  <pageMargins left="0.7" right="0.7" top="0.75" bottom="0.75" header="0.3" footer="0.3"/>
</worksheet>
</file>

<file path=xl/worksheets/sheet7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I56"/>
  <sheetViews>
    <sheetView rightToLeft="1" workbookViewId="0">
      <selection activeCell="G7" sqref="G7"/>
    </sheetView>
  </sheetViews>
  <sheetFormatPr defaultRowHeight="15" x14ac:dyDescent="0.2"/>
  <cols>
    <col min="1" max="1" width="15.5" style="8" customWidth="1"/>
    <col min="2" max="2" width="17.125" style="8" customWidth="1"/>
    <col min="3" max="3" width="25.5" style="9" customWidth="1"/>
    <col min="4" max="4" width="15.75" style="70" customWidth="1"/>
    <col min="5" max="6" width="13.375" style="8" customWidth="1"/>
    <col min="7" max="8" width="13.5" style="8" customWidth="1"/>
    <col min="9" max="9" width="9" style="50"/>
    <col min="10" max="16384" width="9" style="8"/>
  </cols>
  <sheetData>
    <row r="2" spans="2:9" s="6" customFormat="1" ht="14.25" customHeight="1" x14ac:dyDescent="0.2">
      <c r="C2" s="7"/>
      <c r="D2" s="69"/>
      <c r="I2" s="51"/>
    </row>
    <row r="3" spans="2:9" s="1" customFormat="1" ht="17.25" customHeight="1" x14ac:dyDescent="0.2">
      <c r="B3" s="127" t="s">
        <v>121</v>
      </c>
      <c r="C3" s="128"/>
      <c r="D3" s="128"/>
      <c r="E3" s="126" t="s">
        <v>122</v>
      </c>
      <c r="F3" s="126"/>
      <c r="G3" s="126"/>
      <c r="H3" s="126"/>
      <c r="I3" s="126"/>
    </row>
    <row r="4" spans="2:9" s="6" customFormat="1" ht="18" customHeight="1" x14ac:dyDescent="0.2">
      <c r="B4" s="128"/>
      <c r="C4" s="128"/>
      <c r="D4" s="128"/>
      <c r="E4" s="126"/>
      <c r="F4" s="126"/>
      <c r="G4" s="126"/>
      <c r="H4" s="126"/>
      <c r="I4" s="126"/>
    </row>
    <row r="5" spans="2:9" ht="15.75" thickBot="1" x14ac:dyDescent="0.25"/>
    <row r="6" spans="2:9" ht="17.25" thickTop="1" thickBot="1" x14ac:dyDescent="0.25">
      <c r="G6" s="129" t="s">
        <v>123</v>
      </c>
      <c r="H6" s="130"/>
    </row>
    <row r="7" spans="2:9" s="10" customFormat="1" ht="19.5" thickTop="1" thickBot="1" x14ac:dyDescent="0.25">
      <c r="C7" s="11"/>
      <c r="D7" s="71" t="s">
        <v>124</v>
      </c>
      <c r="G7" s="131">
        <v>61</v>
      </c>
      <c r="H7" s="132"/>
      <c r="I7" s="52"/>
    </row>
    <row r="8" spans="2:9" s="10" customFormat="1" ht="18.75" thickTop="1" x14ac:dyDescent="0.2">
      <c r="B8" s="8"/>
      <c r="C8" s="11"/>
      <c r="D8" s="72"/>
      <c r="E8" s="8"/>
      <c r="F8" s="8"/>
      <c r="I8" s="52"/>
    </row>
    <row r="9" spans="2:9" s="10" customFormat="1" ht="18" x14ac:dyDescent="0.2">
      <c r="B9" s="10" t="s">
        <v>125</v>
      </c>
      <c r="C9" s="11" t="str">
        <f>IFERROR(VLOOKUP(G7,'[1]البيانات '!$A$3:$B$102,2,0),"")</f>
        <v>علاء النجار</v>
      </c>
      <c r="D9" s="72"/>
      <c r="E9" s="10" t="s">
        <v>126</v>
      </c>
      <c r="G9" s="133">
        <f>IFERROR(VLOOKUP(G7,'البيانات '!A3:C78,3,0),"")</f>
        <v>0</v>
      </c>
      <c r="H9" s="133"/>
      <c r="I9" s="52"/>
    </row>
    <row r="10" spans="2:9" ht="18" x14ac:dyDescent="0.2">
      <c r="B10" s="13" t="s">
        <v>127</v>
      </c>
      <c r="E10" s="10" t="s">
        <v>128</v>
      </c>
      <c r="F10" s="10"/>
      <c r="G10" s="134"/>
      <c r="H10" s="134"/>
      <c r="I10" s="52"/>
    </row>
    <row r="11" spans="2:9" ht="20.25" x14ac:dyDescent="0.2">
      <c r="B11" s="14" t="s">
        <v>129</v>
      </c>
      <c r="C11" s="15" t="str">
        <f>IFERROR(VLOOKUP(G7,'البيانات '!A3:D78,4,0),"")</f>
        <v>ايتاي البارود</v>
      </c>
      <c r="E11" s="10" t="s">
        <v>130</v>
      </c>
      <c r="F11" s="10"/>
      <c r="G11" s="122" t="str">
        <f>IFERROR(VLOOKUP(G7,'[1]البيانات '!$A$3:$E$102,5,0),"")</f>
        <v>محمد عبدالشفيع</v>
      </c>
      <c r="H11" s="122"/>
    </row>
    <row r="13" spans="2:9" ht="15.75" thickBot="1" x14ac:dyDescent="0.25"/>
    <row r="14" spans="2:9" ht="19.5" thickTop="1" thickBot="1" x14ac:dyDescent="0.25">
      <c r="B14" s="2" t="s">
        <v>131</v>
      </c>
      <c r="C14" s="3" t="s">
        <v>132</v>
      </c>
      <c r="D14" s="73" t="s">
        <v>133</v>
      </c>
      <c r="E14" s="2" t="s">
        <v>134</v>
      </c>
      <c r="F14" s="2" t="s">
        <v>146</v>
      </c>
      <c r="G14" s="2" t="s">
        <v>135</v>
      </c>
      <c r="H14" s="2" t="s">
        <v>136</v>
      </c>
      <c r="I14" s="53" t="s">
        <v>137</v>
      </c>
    </row>
    <row r="15" spans="2:9" ht="16.5" thickTop="1" thickBot="1" x14ac:dyDescent="0.25">
      <c r="B15" s="16">
        <v>1</v>
      </c>
      <c r="C15" s="17">
        <v>43271</v>
      </c>
      <c r="D15" s="74">
        <v>5467</v>
      </c>
      <c r="E15" s="18">
        <v>5300</v>
      </c>
      <c r="F15" s="32">
        <v>0</v>
      </c>
      <c r="G15" s="32">
        <v>0</v>
      </c>
      <c r="H15" s="18">
        <f>E15+F15-G15</f>
        <v>5300</v>
      </c>
      <c r="I15" s="54"/>
    </row>
    <row r="16" spans="2:9" ht="16.5" thickTop="1" thickBot="1" x14ac:dyDescent="0.25">
      <c r="B16" s="16">
        <v>2</v>
      </c>
      <c r="C16" s="17">
        <v>43275</v>
      </c>
      <c r="D16" s="74">
        <v>1017</v>
      </c>
      <c r="E16" s="32">
        <v>0</v>
      </c>
      <c r="F16" s="18">
        <v>5300</v>
      </c>
      <c r="G16" s="18">
        <v>2000</v>
      </c>
      <c r="H16" s="18">
        <f t="shared" ref="H16:H44" si="0">E16+F16-G16</f>
        <v>3300</v>
      </c>
      <c r="I16" s="54"/>
    </row>
    <row r="17" spans="2:9" ht="16.5" thickTop="1" thickBot="1" x14ac:dyDescent="0.25">
      <c r="B17" s="16">
        <v>3</v>
      </c>
      <c r="C17" s="17">
        <v>43289</v>
      </c>
      <c r="D17" s="74">
        <v>1038</v>
      </c>
      <c r="E17" s="33">
        <v>0</v>
      </c>
      <c r="F17" s="18">
        <v>3300</v>
      </c>
      <c r="G17" s="18">
        <v>1000</v>
      </c>
      <c r="H17" s="18">
        <f t="shared" si="0"/>
        <v>2300</v>
      </c>
      <c r="I17" s="54"/>
    </row>
    <row r="18" spans="2:9" ht="16.5" thickTop="1" thickBot="1" x14ac:dyDescent="0.25">
      <c r="B18" s="16">
        <v>4</v>
      </c>
      <c r="C18" s="17">
        <v>43292</v>
      </c>
      <c r="D18" s="75">
        <v>5486</v>
      </c>
      <c r="E18" s="20">
        <v>3200</v>
      </c>
      <c r="F18" s="21">
        <v>2300</v>
      </c>
      <c r="G18" s="32">
        <v>0</v>
      </c>
      <c r="H18" s="18">
        <f t="shared" si="0"/>
        <v>5500</v>
      </c>
      <c r="I18" s="54"/>
    </row>
    <row r="19" spans="2:9" ht="16.5" thickTop="1" thickBot="1" x14ac:dyDescent="0.25">
      <c r="B19" s="16">
        <v>5</v>
      </c>
      <c r="C19" s="17">
        <v>43303</v>
      </c>
      <c r="D19" s="74">
        <v>10</v>
      </c>
      <c r="E19" s="22">
        <v>0</v>
      </c>
      <c r="F19" s="18">
        <v>5500</v>
      </c>
      <c r="G19" s="18">
        <v>1000</v>
      </c>
      <c r="H19" s="18">
        <f t="shared" si="0"/>
        <v>4500</v>
      </c>
      <c r="I19" s="54"/>
    </row>
    <row r="20" spans="2:9" ht="16.5" thickTop="1" thickBot="1" x14ac:dyDescent="0.25">
      <c r="B20" s="16">
        <v>6</v>
      </c>
      <c r="C20" s="17">
        <v>43312</v>
      </c>
      <c r="D20" s="74">
        <v>2</v>
      </c>
      <c r="E20" s="18">
        <v>3600</v>
      </c>
      <c r="F20" s="18">
        <v>4500</v>
      </c>
      <c r="G20" s="32">
        <v>0</v>
      </c>
      <c r="H20" s="18">
        <f t="shared" si="0"/>
        <v>8100</v>
      </c>
      <c r="I20" s="54"/>
    </row>
    <row r="21" spans="2:9" ht="16.5" thickTop="1" thickBot="1" x14ac:dyDescent="0.25">
      <c r="B21" s="16">
        <v>7</v>
      </c>
      <c r="C21" s="17">
        <v>43317</v>
      </c>
      <c r="D21" s="74">
        <v>24</v>
      </c>
      <c r="E21" s="32">
        <v>0</v>
      </c>
      <c r="F21" s="18">
        <v>8100</v>
      </c>
      <c r="G21" s="18">
        <v>2000</v>
      </c>
      <c r="H21" s="18">
        <f t="shared" si="0"/>
        <v>6100</v>
      </c>
      <c r="I21" s="54"/>
    </row>
    <row r="22" spans="2:9" ht="16.5" thickTop="1" thickBot="1" x14ac:dyDescent="0.25">
      <c r="B22" s="16">
        <v>8</v>
      </c>
      <c r="C22" s="17">
        <v>43328</v>
      </c>
      <c r="D22" s="74">
        <v>43</v>
      </c>
      <c r="E22" s="32">
        <v>0</v>
      </c>
      <c r="F22" s="18">
        <v>6100</v>
      </c>
      <c r="G22" s="18">
        <v>1000</v>
      </c>
      <c r="H22" s="18">
        <f t="shared" si="0"/>
        <v>5100</v>
      </c>
      <c r="I22" s="54"/>
    </row>
    <row r="23" spans="2:9" ht="16.5" thickTop="1" thickBot="1" x14ac:dyDescent="0.25">
      <c r="B23" s="16">
        <v>9</v>
      </c>
      <c r="C23" s="17">
        <v>43338</v>
      </c>
      <c r="D23" s="74">
        <v>5</v>
      </c>
      <c r="E23" s="32">
        <v>0</v>
      </c>
      <c r="F23" s="18">
        <v>5100</v>
      </c>
      <c r="G23" s="18">
        <v>1000</v>
      </c>
      <c r="H23" s="23">
        <f t="shared" si="0"/>
        <v>4100</v>
      </c>
      <c r="I23" s="54"/>
    </row>
    <row r="24" spans="2:9" ht="16.5" thickTop="1" thickBot="1" x14ac:dyDescent="0.25">
      <c r="B24" s="16">
        <v>10</v>
      </c>
      <c r="C24" s="17">
        <v>43346</v>
      </c>
      <c r="D24" s="74">
        <v>29</v>
      </c>
      <c r="E24" s="18">
        <v>5225</v>
      </c>
      <c r="F24" s="18">
        <v>4100</v>
      </c>
      <c r="G24" s="32">
        <v>0</v>
      </c>
      <c r="H24" s="18">
        <f t="shared" si="0"/>
        <v>9325</v>
      </c>
      <c r="I24" s="54"/>
    </row>
    <row r="25" spans="2:9" ht="16.5" thickTop="1" thickBot="1" x14ac:dyDescent="0.25">
      <c r="B25" s="16">
        <v>11</v>
      </c>
      <c r="C25" s="17">
        <v>43348</v>
      </c>
      <c r="D25" s="74">
        <v>70</v>
      </c>
      <c r="E25" s="32">
        <v>0</v>
      </c>
      <c r="F25" s="18">
        <v>9325</v>
      </c>
      <c r="G25" s="18">
        <v>1000</v>
      </c>
      <c r="H25" s="18">
        <f t="shared" si="0"/>
        <v>8325</v>
      </c>
      <c r="I25" s="54"/>
    </row>
    <row r="26" spans="2:9" ht="16.5" thickTop="1" thickBot="1" x14ac:dyDescent="0.25">
      <c r="B26" s="16">
        <v>12</v>
      </c>
      <c r="C26" s="17">
        <v>43362</v>
      </c>
      <c r="D26" s="74">
        <v>97</v>
      </c>
      <c r="E26" s="32">
        <v>0</v>
      </c>
      <c r="F26" s="18">
        <v>8325</v>
      </c>
      <c r="G26" s="18">
        <v>1000</v>
      </c>
      <c r="H26" s="18">
        <f t="shared" si="0"/>
        <v>7325</v>
      </c>
      <c r="I26" s="54"/>
    </row>
    <row r="27" spans="2:9" ht="16.5" thickTop="1" thickBot="1" x14ac:dyDescent="0.25">
      <c r="B27" s="16">
        <v>13</v>
      </c>
      <c r="C27" s="17"/>
      <c r="D27" s="74"/>
      <c r="E27" s="18"/>
      <c r="F27" s="18"/>
      <c r="G27" s="18"/>
      <c r="H27" s="18">
        <f t="shared" si="0"/>
        <v>0</v>
      </c>
      <c r="I27" s="54"/>
    </row>
    <row r="28" spans="2:9" ht="16.5" thickTop="1" thickBot="1" x14ac:dyDescent="0.25">
      <c r="B28" s="16">
        <v>14</v>
      </c>
      <c r="C28" s="17"/>
      <c r="D28" s="74"/>
      <c r="E28" s="18"/>
      <c r="F28" s="18"/>
      <c r="G28" s="18"/>
      <c r="H28" s="18">
        <f t="shared" si="0"/>
        <v>0</v>
      </c>
      <c r="I28" s="54"/>
    </row>
    <row r="29" spans="2:9" ht="16.5" thickTop="1" thickBot="1" x14ac:dyDescent="0.25">
      <c r="B29" s="16">
        <v>15</v>
      </c>
      <c r="C29" s="17"/>
      <c r="D29" s="74"/>
      <c r="E29" s="18"/>
      <c r="F29" s="18"/>
      <c r="G29" s="18"/>
      <c r="H29" s="18">
        <f t="shared" si="0"/>
        <v>0</v>
      </c>
      <c r="I29" s="54"/>
    </row>
    <row r="30" spans="2:9" ht="16.5" thickTop="1" thickBot="1" x14ac:dyDescent="0.25">
      <c r="B30" s="16">
        <v>16</v>
      </c>
      <c r="C30" s="17"/>
      <c r="D30" s="74"/>
      <c r="E30" s="18"/>
      <c r="F30" s="18"/>
      <c r="G30" s="18"/>
      <c r="H30" s="18">
        <f t="shared" si="0"/>
        <v>0</v>
      </c>
      <c r="I30" s="54"/>
    </row>
    <row r="31" spans="2:9" ht="16.5" thickTop="1" thickBot="1" x14ac:dyDescent="0.25">
      <c r="B31" s="16">
        <v>17</v>
      </c>
      <c r="C31" s="17"/>
      <c r="D31" s="74"/>
      <c r="E31" s="18"/>
      <c r="F31" s="18"/>
      <c r="G31" s="18"/>
      <c r="H31" s="18">
        <f t="shared" si="0"/>
        <v>0</v>
      </c>
      <c r="I31" s="54"/>
    </row>
    <row r="32" spans="2:9" ht="16.5" thickTop="1" thickBot="1" x14ac:dyDescent="0.25">
      <c r="B32" s="16">
        <v>18</v>
      </c>
      <c r="C32" s="17"/>
      <c r="D32" s="74"/>
      <c r="E32" s="18"/>
      <c r="F32" s="18"/>
      <c r="G32" s="18"/>
      <c r="H32" s="18">
        <f t="shared" si="0"/>
        <v>0</v>
      </c>
      <c r="I32" s="54"/>
    </row>
    <row r="33" spans="2:9" ht="16.5" thickTop="1" thickBot="1" x14ac:dyDescent="0.25">
      <c r="B33" s="16">
        <v>19</v>
      </c>
      <c r="C33" s="17"/>
      <c r="D33" s="74"/>
      <c r="E33" s="18"/>
      <c r="F33" s="18"/>
      <c r="G33" s="18"/>
      <c r="H33" s="18">
        <f t="shared" si="0"/>
        <v>0</v>
      </c>
      <c r="I33" s="54"/>
    </row>
    <row r="34" spans="2:9" ht="16.5" thickTop="1" thickBot="1" x14ac:dyDescent="0.25">
      <c r="B34" s="16">
        <v>20</v>
      </c>
      <c r="C34" s="17"/>
      <c r="D34" s="74"/>
      <c r="E34" s="18"/>
      <c r="F34" s="18"/>
      <c r="G34" s="18"/>
      <c r="H34" s="18">
        <f t="shared" si="0"/>
        <v>0</v>
      </c>
      <c r="I34" s="54"/>
    </row>
    <row r="35" spans="2:9" ht="16.5" thickTop="1" thickBot="1" x14ac:dyDescent="0.25">
      <c r="B35" s="16">
        <v>21</v>
      </c>
      <c r="C35" s="17"/>
      <c r="D35" s="74"/>
      <c r="E35" s="18"/>
      <c r="F35" s="18"/>
      <c r="G35" s="18"/>
      <c r="H35" s="18">
        <f t="shared" si="0"/>
        <v>0</v>
      </c>
      <c r="I35" s="54"/>
    </row>
    <row r="36" spans="2:9" ht="16.5" thickTop="1" thickBot="1" x14ac:dyDescent="0.25">
      <c r="B36" s="16">
        <v>22</v>
      </c>
      <c r="C36" s="17"/>
      <c r="D36" s="74"/>
      <c r="E36" s="18"/>
      <c r="F36" s="18"/>
      <c r="G36" s="18"/>
      <c r="H36" s="18">
        <f t="shared" si="0"/>
        <v>0</v>
      </c>
      <c r="I36" s="54"/>
    </row>
    <row r="37" spans="2:9" ht="16.5" thickTop="1" thickBot="1" x14ac:dyDescent="0.25">
      <c r="B37" s="16">
        <v>23</v>
      </c>
      <c r="C37" s="17"/>
      <c r="D37" s="74"/>
      <c r="E37" s="18"/>
      <c r="F37" s="18"/>
      <c r="G37" s="18"/>
      <c r="H37" s="18">
        <f t="shared" si="0"/>
        <v>0</v>
      </c>
      <c r="I37" s="54"/>
    </row>
    <row r="38" spans="2:9" ht="16.5" thickTop="1" thickBot="1" x14ac:dyDescent="0.25">
      <c r="B38" s="16">
        <v>24</v>
      </c>
      <c r="C38" s="17"/>
      <c r="D38" s="76"/>
      <c r="E38" s="18"/>
      <c r="F38" s="18"/>
      <c r="G38" s="18"/>
      <c r="H38" s="18">
        <f t="shared" si="0"/>
        <v>0</v>
      </c>
      <c r="I38" s="54"/>
    </row>
    <row r="39" spans="2:9" ht="16.5" thickTop="1" thickBot="1" x14ac:dyDescent="0.25">
      <c r="B39" s="16">
        <v>25</v>
      </c>
      <c r="C39" s="24"/>
      <c r="D39" s="77"/>
      <c r="E39" s="25"/>
      <c r="F39" s="18"/>
      <c r="G39" s="18"/>
      <c r="H39" s="18">
        <f t="shared" si="0"/>
        <v>0</v>
      </c>
      <c r="I39" s="54"/>
    </row>
    <row r="40" spans="2:9" ht="16.5" thickTop="1" thickBot="1" x14ac:dyDescent="0.25">
      <c r="B40" s="16">
        <v>26</v>
      </c>
      <c r="C40" s="17"/>
      <c r="D40" s="78"/>
      <c r="E40" s="18"/>
      <c r="F40" s="18"/>
      <c r="G40" s="18"/>
      <c r="H40" s="18">
        <f t="shared" si="0"/>
        <v>0</v>
      </c>
      <c r="I40" s="54"/>
    </row>
    <row r="41" spans="2:9" ht="16.5" thickTop="1" thickBot="1" x14ac:dyDescent="0.25">
      <c r="B41" s="16">
        <v>27</v>
      </c>
      <c r="C41" s="17"/>
      <c r="D41" s="74"/>
      <c r="E41" s="18"/>
      <c r="F41" s="18"/>
      <c r="G41" s="18"/>
      <c r="H41" s="18">
        <f t="shared" si="0"/>
        <v>0</v>
      </c>
      <c r="I41" s="54"/>
    </row>
    <row r="42" spans="2:9" ht="16.5" thickTop="1" thickBot="1" x14ac:dyDescent="0.25">
      <c r="B42" s="16">
        <v>28</v>
      </c>
      <c r="C42" s="17"/>
      <c r="D42" s="74"/>
      <c r="E42" s="18"/>
      <c r="F42" s="18"/>
      <c r="G42" s="18"/>
      <c r="H42" s="18">
        <f t="shared" si="0"/>
        <v>0</v>
      </c>
      <c r="I42" s="54"/>
    </row>
    <row r="43" spans="2:9" ht="16.5" thickTop="1" thickBot="1" x14ac:dyDescent="0.25">
      <c r="B43" s="16">
        <v>29</v>
      </c>
      <c r="C43" s="17"/>
      <c r="D43" s="74"/>
      <c r="E43" s="18"/>
      <c r="F43" s="18"/>
      <c r="G43" s="18"/>
      <c r="H43" s="18">
        <f t="shared" si="0"/>
        <v>0</v>
      </c>
      <c r="I43" s="54"/>
    </row>
    <row r="44" spans="2:9" ht="16.5" thickTop="1" thickBot="1" x14ac:dyDescent="0.25">
      <c r="B44" s="16">
        <v>30</v>
      </c>
      <c r="C44" s="17"/>
      <c r="D44" s="74"/>
      <c r="E44" s="18"/>
      <c r="F44" s="18"/>
      <c r="G44" s="18"/>
      <c r="H44" s="18">
        <f t="shared" si="0"/>
        <v>0</v>
      </c>
      <c r="I44" s="54"/>
    </row>
    <row r="45" spans="2:9" ht="21.75" thickTop="1" thickBot="1" x14ac:dyDescent="0.25">
      <c r="B45" s="123" t="s">
        <v>138</v>
      </c>
      <c r="C45" s="124"/>
      <c r="D45" s="125"/>
      <c r="E45" s="26">
        <f>SUM(E15:E44)</f>
        <v>17325</v>
      </c>
      <c r="F45" s="27"/>
      <c r="G45" s="26">
        <f>SUM(G15:G44)</f>
        <v>10000</v>
      </c>
      <c r="H45" s="27"/>
      <c r="I45" s="54"/>
    </row>
    <row r="46" spans="2:9" ht="15.75" thickTop="1" x14ac:dyDescent="0.2"/>
    <row r="47" spans="2:9" x14ac:dyDescent="0.2">
      <c r="B47" s="120" t="s">
        <v>139</v>
      </c>
      <c r="C47" s="120"/>
      <c r="E47" s="121" t="s">
        <v>140</v>
      </c>
      <c r="F47" s="121"/>
      <c r="G47" s="121"/>
      <c r="H47" s="121"/>
      <c r="I47" s="121"/>
    </row>
    <row r="48" spans="2:9" x14ac:dyDescent="0.2">
      <c r="B48" s="120" t="s">
        <v>141</v>
      </c>
      <c r="C48" s="120"/>
      <c r="E48" s="121" t="s">
        <v>142</v>
      </c>
      <c r="F48" s="121"/>
      <c r="G48" s="121"/>
      <c r="H48" s="121"/>
      <c r="I48" s="121"/>
    </row>
    <row r="49" spans="2:9" x14ac:dyDescent="0.2">
      <c r="B49" s="120" t="s">
        <v>143</v>
      </c>
      <c r="C49" s="120"/>
      <c r="E49" s="121" t="s">
        <v>151</v>
      </c>
      <c r="F49" s="121"/>
      <c r="G49" s="121"/>
      <c r="H49" s="121"/>
      <c r="I49" s="121"/>
    </row>
    <row r="50" spans="2:9" x14ac:dyDescent="0.2">
      <c r="B50" s="28"/>
      <c r="C50" s="29"/>
    </row>
    <row r="51" spans="2:9" x14ac:dyDescent="0.2">
      <c r="B51" s="28"/>
      <c r="C51" s="29"/>
    </row>
    <row r="52" spans="2:9" x14ac:dyDescent="0.2">
      <c r="B52" s="28"/>
      <c r="C52" s="29"/>
    </row>
    <row r="53" spans="2:9" x14ac:dyDescent="0.2">
      <c r="B53" s="28"/>
      <c r="C53" s="29"/>
    </row>
    <row r="54" spans="2:9" x14ac:dyDescent="0.2">
      <c r="B54" s="28"/>
      <c r="C54" s="29"/>
    </row>
    <row r="55" spans="2:9" x14ac:dyDescent="0.2">
      <c r="B55" s="28"/>
      <c r="C55" s="29"/>
    </row>
    <row r="56" spans="2:9" x14ac:dyDescent="0.2">
      <c r="B56" s="28"/>
      <c r="C56" s="29"/>
    </row>
  </sheetData>
  <mergeCells count="14">
    <mergeCell ref="B49:C49"/>
    <mergeCell ref="E49:I49"/>
    <mergeCell ref="B3:D4"/>
    <mergeCell ref="G6:H6"/>
    <mergeCell ref="G7:H7"/>
    <mergeCell ref="G9:H9"/>
    <mergeCell ref="G10:H10"/>
    <mergeCell ref="B47:C47"/>
    <mergeCell ref="E47:I47"/>
    <mergeCell ref="E3:I4"/>
    <mergeCell ref="G11:H11"/>
    <mergeCell ref="B45:D45"/>
    <mergeCell ref="B48:C48"/>
    <mergeCell ref="E48:I48"/>
  </mergeCells>
  <pageMargins left="0.7" right="0.7" top="0.75" bottom="0.75" header="0.3" footer="0.3"/>
</worksheet>
</file>

<file path=xl/worksheets/sheet7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J50"/>
  <sheetViews>
    <sheetView rightToLeft="1" workbookViewId="0">
      <selection activeCell="G7" sqref="G7"/>
    </sheetView>
  </sheetViews>
  <sheetFormatPr defaultRowHeight="15" x14ac:dyDescent="0.2"/>
  <cols>
    <col min="1" max="1" width="15.5" style="8" customWidth="1"/>
    <col min="2" max="2" width="17.125" style="8" customWidth="1"/>
    <col min="3" max="3" width="25.5" style="9" customWidth="1"/>
    <col min="4" max="4" width="15.75" style="70" customWidth="1"/>
    <col min="5" max="6" width="13.375" style="8" customWidth="1"/>
    <col min="7" max="8" width="13.5" style="8" customWidth="1"/>
    <col min="9" max="9" width="9" style="50"/>
    <col min="10" max="16384" width="9" style="8"/>
  </cols>
  <sheetData>
    <row r="2" spans="2:10" s="6" customFormat="1" ht="14.25" customHeight="1" x14ac:dyDescent="0.2">
      <c r="C2" s="7"/>
      <c r="D2" s="69"/>
      <c r="I2" s="51"/>
    </row>
    <row r="3" spans="2:10" s="1" customFormat="1" ht="17.25" customHeight="1" x14ac:dyDescent="0.2">
      <c r="B3" s="127" t="s">
        <v>121</v>
      </c>
      <c r="C3" s="128"/>
      <c r="D3" s="128"/>
      <c r="E3" s="126" t="s">
        <v>122</v>
      </c>
      <c r="F3" s="126"/>
      <c r="G3" s="126"/>
      <c r="H3" s="126"/>
      <c r="I3" s="126"/>
      <c r="J3" s="5"/>
    </row>
    <row r="4" spans="2:10" s="6" customFormat="1" ht="18" customHeight="1" x14ac:dyDescent="0.2">
      <c r="B4" s="128"/>
      <c r="C4" s="128"/>
      <c r="D4" s="128"/>
      <c r="E4" s="126"/>
      <c r="F4" s="126"/>
      <c r="G4" s="126"/>
      <c r="H4" s="126"/>
      <c r="I4" s="126"/>
      <c r="J4" s="5"/>
    </row>
    <row r="5" spans="2:10" ht="15.75" thickBot="1" x14ac:dyDescent="0.25"/>
    <row r="6" spans="2:10" ht="17.25" thickTop="1" thickBot="1" x14ac:dyDescent="0.25">
      <c r="G6" s="129" t="s">
        <v>123</v>
      </c>
      <c r="H6" s="130"/>
    </row>
    <row r="7" spans="2:10" s="10" customFormat="1" ht="19.5" thickTop="1" thickBot="1" x14ac:dyDescent="0.25">
      <c r="C7" s="11"/>
      <c r="D7" s="71" t="s">
        <v>124</v>
      </c>
      <c r="G7" s="131">
        <v>78</v>
      </c>
      <c r="H7" s="132"/>
      <c r="I7" s="52"/>
    </row>
    <row r="8" spans="2:10" s="10" customFormat="1" ht="18.75" thickTop="1" x14ac:dyDescent="0.2">
      <c r="B8" s="8"/>
      <c r="C8" s="11"/>
      <c r="D8" s="72"/>
      <c r="E8" s="8"/>
      <c r="F8" s="8"/>
      <c r="I8" s="52"/>
    </row>
    <row r="9" spans="2:10" s="10" customFormat="1" ht="18" x14ac:dyDescent="0.2">
      <c r="B9" s="10" t="s">
        <v>125</v>
      </c>
      <c r="C9" s="11" t="str">
        <f>IFERROR(VLOOKUP(G7,'البيانات '!$A$3:$B$102,2,0),"")</f>
        <v>محمد عبد الجواد</v>
      </c>
      <c r="D9" s="72"/>
      <c r="E9" s="10" t="s">
        <v>126</v>
      </c>
      <c r="G9" s="133" t="str">
        <f>IFERROR(VLOOKUP(G7,'البيانات '!A3:C78,3,0),"")</f>
        <v/>
      </c>
      <c r="H9" s="133"/>
      <c r="I9" s="52"/>
    </row>
    <row r="10" spans="2:10" ht="18" x14ac:dyDescent="0.2">
      <c r="B10" s="13" t="s">
        <v>127</v>
      </c>
      <c r="E10" s="10" t="s">
        <v>128</v>
      </c>
      <c r="F10" s="10"/>
      <c r="G10" s="134"/>
      <c r="H10" s="134"/>
      <c r="I10" s="52"/>
    </row>
    <row r="11" spans="2:10" ht="20.25" x14ac:dyDescent="0.2">
      <c r="B11" s="14" t="s">
        <v>129</v>
      </c>
      <c r="C11" s="15" t="str">
        <f>IFERROR(VLOOKUP(G7,'البيانات '!A3:D90,4,0),"")</f>
        <v>دمنهور</v>
      </c>
      <c r="E11" s="10" t="s">
        <v>130</v>
      </c>
      <c r="F11" s="10"/>
      <c r="G11" s="122" t="str">
        <f>IFERROR(VLOOKUP(G7,'البيانات '!$A$3:$E$102,5,0),"")</f>
        <v>ا/فتحي مقلد</v>
      </c>
      <c r="H11" s="122"/>
    </row>
    <row r="13" spans="2:10" ht="15.75" thickBot="1" x14ac:dyDescent="0.25"/>
    <row r="14" spans="2:10" ht="19.5" thickTop="1" thickBot="1" x14ac:dyDescent="0.25">
      <c r="B14" s="2" t="s">
        <v>131</v>
      </c>
      <c r="C14" s="3" t="s">
        <v>132</v>
      </c>
      <c r="D14" s="73" t="s">
        <v>133</v>
      </c>
      <c r="E14" s="2" t="s">
        <v>134</v>
      </c>
      <c r="F14" s="2" t="s">
        <v>146</v>
      </c>
      <c r="G14" s="2" t="s">
        <v>135</v>
      </c>
      <c r="H14" s="2" t="s">
        <v>136</v>
      </c>
      <c r="I14" s="53" t="s">
        <v>137</v>
      </c>
    </row>
    <row r="15" spans="2:10" ht="16.5" thickTop="1" thickBot="1" x14ac:dyDescent="0.25">
      <c r="B15" s="16">
        <v>1</v>
      </c>
      <c r="C15" s="17">
        <v>43387</v>
      </c>
      <c r="D15" s="74">
        <v>1360</v>
      </c>
      <c r="E15" s="18">
        <v>2800</v>
      </c>
      <c r="F15" s="32">
        <v>0</v>
      </c>
      <c r="G15" s="32">
        <v>0</v>
      </c>
      <c r="H15" s="18">
        <f>E15+F15-G15</f>
        <v>2800</v>
      </c>
      <c r="I15" s="54"/>
    </row>
    <row r="16" spans="2:10" ht="16.5" thickTop="1" thickBot="1" x14ac:dyDescent="0.25">
      <c r="B16" s="16">
        <v>2</v>
      </c>
      <c r="C16" s="17"/>
      <c r="D16" s="74"/>
      <c r="E16" s="18"/>
      <c r="F16" s="18"/>
      <c r="G16" s="18"/>
      <c r="H16" s="18">
        <f t="shared" ref="H16:H44" si="0">E16+F16-G16</f>
        <v>0</v>
      </c>
      <c r="I16" s="54"/>
    </row>
    <row r="17" spans="2:9" ht="16.5" thickTop="1" thickBot="1" x14ac:dyDescent="0.25">
      <c r="B17" s="16">
        <v>3</v>
      </c>
      <c r="C17" s="17"/>
      <c r="D17" s="74"/>
      <c r="E17" s="19"/>
      <c r="F17" s="18"/>
      <c r="G17" s="18"/>
      <c r="H17" s="18">
        <f t="shared" si="0"/>
        <v>0</v>
      </c>
      <c r="I17" s="54"/>
    </row>
    <row r="18" spans="2:9" ht="16.5" thickTop="1" thickBot="1" x14ac:dyDescent="0.25">
      <c r="B18" s="16">
        <v>4</v>
      </c>
      <c r="C18" s="17"/>
      <c r="D18" s="75"/>
      <c r="E18" s="20"/>
      <c r="F18" s="21"/>
      <c r="G18" s="18"/>
      <c r="H18" s="18">
        <f t="shared" si="0"/>
        <v>0</v>
      </c>
      <c r="I18" s="54"/>
    </row>
    <row r="19" spans="2:9" ht="16.5" thickTop="1" thickBot="1" x14ac:dyDescent="0.25">
      <c r="B19" s="16">
        <v>5</v>
      </c>
      <c r="C19" s="17"/>
      <c r="D19" s="74"/>
      <c r="E19" s="22"/>
      <c r="F19" s="18"/>
      <c r="G19" s="18"/>
      <c r="H19" s="18">
        <f t="shared" si="0"/>
        <v>0</v>
      </c>
      <c r="I19" s="54"/>
    </row>
    <row r="20" spans="2:9" ht="16.5" thickTop="1" thickBot="1" x14ac:dyDescent="0.25">
      <c r="B20" s="16">
        <v>6</v>
      </c>
      <c r="C20" s="17"/>
      <c r="D20" s="74"/>
      <c r="E20" s="18"/>
      <c r="F20" s="18"/>
      <c r="G20" s="18"/>
      <c r="H20" s="18">
        <f t="shared" si="0"/>
        <v>0</v>
      </c>
      <c r="I20" s="54"/>
    </row>
    <row r="21" spans="2:9" ht="16.5" thickTop="1" thickBot="1" x14ac:dyDescent="0.25">
      <c r="B21" s="16">
        <v>7</v>
      </c>
      <c r="C21" s="17"/>
      <c r="D21" s="74"/>
      <c r="E21" s="18"/>
      <c r="F21" s="18"/>
      <c r="G21" s="18"/>
      <c r="H21" s="18">
        <f t="shared" si="0"/>
        <v>0</v>
      </c>
      <c r="I21" s="54"/>
    </row>
    <row r="22" spans="2:9" ht="16.5" thickTop="1" thickBot="1" x14ac:dyDescent="0.25">
      <c r="B22" s="16">
        <v>8</v>
      </c>
      <c r="C22" s="17"/>
      <c r="D22" s="74"/>
      <c r="E22" s="18"/>
      <c r="F22" s="18"/>
      <c r="G22" s="18"/>
      <c r="H22" s="18">
        <f t="shared" si="0"/>
        <v>0</v>
      </c>
      <c r="I22" s="54"/>
    </row>
    <row r="23" spans="2:9" ht="16.5" thickTop="1" thickBot="1" x14ac:dyDescent="0.25">
      <c r="B23" s="16">
        <v>9</v>
      </c>
      <c r="C23" s="17"/>
      <c r="D23" s="74"/>
      <c r="E23" s="18"/>
      <c r="F23" s="18"/>
      <c r="G23" s="18"/>
      <c r="H23" s="23">
        <f t="shared" si="0"/>
        <v>0</v>
      </c>
      <c r="I23" s="54"/>
    </row>
    <row r="24" spans="2:9" ht="16.5" thickTop="1" thickBot="1" x14ac:dyDescent="0.25">
      <c r="B24" s="16">
        <v>10</v>
      </c>
      <c r="C24" s="17"/>
      <c r="D24" s="74"/>
      <c r="E24" s="18"/>
      <c r="F24" s="18"/>
      <c r="G24" s="18"/>
      <c r="H24" s="18">
        <f t="shared" si="0"/>
        <v>0</v>
      </c>
      <c r="I24" s="54"/>
    </row>
    <row r="25" spans="2:9" ht="16.5" thickTop="1" thickBot="1" x14ac:dyDescent="0.25">
      <c r="B25" s="16">
        <v>11</v>
      </c>
      <c r="C25" s="17"/>
      <c r="D25" s="74"/>
      <c r="E25" s="18"/>
      <c r="F25" s="18"/>
      <c r="G25" s="18"/>
      <c r="H25" s="18">
        <f t="shared" si="0"/>
        <v>0</v>
      </c>
      <c r="I25" s="54"/>
    </row>
    <row r="26" spans="2:9" ht="16.5" thickTop="1" thickBot="1" x14ac:dyDescent="0.25">
      <c r="B26" s="16">
        <v>12</v>
      </c>
      <c r="C26" s="17"/>
      <c r="D26" s="74"/>
      <c r="E26" s="18"/>
      <c r="F26" s="18"/>
      <c r="G26" s="18"/>
      <c r="H26" s="18">
        <f t="shared" si="0"/>
        <v>0</v>
      </c>
      <c r="I26" s="54"/>
    </row>
    <row r="27" spans="2:9" ht="16.5" thickTop="1" thickBot="1" x14ac:dyDescent="0.25">
      <c r="B27" s="16">
        <v>13</v>
      </c>
      <c r="C27" s="17"/>
      <c r="D27" s="74"/>
      <c r="E27" s="18"/>
      <c r="F27" s="18"/>
      <c r="G27" s="18"/>
      <c r="H27" s="18">
        <f t="shared" si="0"/>
        <v>0</v>
      </c>
      <c r="I27" s="54"/>
    </row>
    <row r="28" spans="2:9" ht="16.5" thickTop="1" thickBot="1" x14ac:dyDescent="0.25">
      <c r="B28" s="16">
        <v>14</v>
      </c>
      <c r="C28" s="17"/>
      <c r="D28" s="74"/>
      <c r="E28" s="18"/>
      <c r="F28" s="18"/>
      <c r="G28" s="18"/>
      <c r="H28" s="18">
        <f t="shared" si="0"/>
        <v>0</v>
      </c>
      <c r="I28" s="54"/>
    </row>
    <row r="29" spans="2:9" ht="16.5" thickTop="1" thickBot="1" x14ac:dyDescent="0.25">
      <c r="B29" s="16">
        <v>15</v>
      </c>
      <c r="C29" s="17"/>
      <c r="D29" s="74"/>
      <c r="E29" s="18"/>
      <c r="F29" s="18"/>
      <c r="G29" s="18"/>
      <c r="H29" s="18">
        <f t="shared" si="0"/>
        <v>0</v>
      </c>
      <c r="I29" s="54"/>
    </row>
    <row r="30" spans="2:9" ht="16.5" thickTop="1" thickBot="1" x14ac:dyDescent="0.25">
      <c r="B30" s="16">
        <v>16</v>
      </c>
      <c r="C30" s="17"/>
      <c r="D30" s="74"/>
      <c r="E30" s="18"/>
      <c r="F30" s="18"/>
      <c r="G30" s="18"/>
      <c r="H30" s="18">
        <f t="shared" si="0"/>
        <v>0</v>
      </c>
      <c r="I30" s="54"/>
    </row>
    <row r="31" spans="2:9" ht="16.5" thickTop="1" thickBot="1" x14ac:dyDescent="0.25">
      <c r="B31" s="16">
        <v>17</v>
      </c>
      <c r="C31" s="17"/>
      <c r="D31" s="74"/>
      <c r="E31" s="18"/>
      <c r="F31" s="18"/>
      <c r="G31" s="18"/>
      <c r="H31" s="18">
        <f t="shared" si="0"/>
        <v>0</v>
      </c>
      <c r="I31" s="54"/>
    </row>
    <row r="32" spans="2:9" ht="16.5" thickTop="1" thickBot="1" x14ac:dyDescent="0.25">
      <c r="B32" s="16">
        <v>18</v>
      </c>
      <c r="C32" s="17"/>
      <c r="D32" s="74"/>
      <c r="E32" s="18"/>
      <c r="F32" s="18"/>
      <c r="G32" s="18"/>
      <c r="H32" s="18">
        <f t="shared" si="0"/>
        <v>0</v>
      </c>
      <c r="I32" s="54"/>
    </row>
    <row r="33" spans="2:9" ht="16.5" thickTop="1" thickBot="1" x14ac:dyDescent="0.25">
      <c r="B33" s="16">
        <v>19</v>
      </c>
      <c r="C33" s="17"/>
      <c r="D33" s="74"/>
      <c r="E33" s="18"/>
      <c r="F33" s="18"/>
      <c r="G33" s="18"/>
      <c r="H33" s="18">
        <f t="shared" si="0"/>
        <v>0</v>
      </c>
      <c r="I33" s="54"/>
    </row>
    <row r="34" spans="2:9" ht="16.5" thickTop="1" thickBot="1" x14ac:dyDescent="0.25">
      <c r="B34" s="16">
        <v>20</v>
      </c>
      <c r="C34" s="17"/>
      <c r="D34" s="74"/>
      <c r="E34" s="18"/>
      <c r="F34" s="18"/>
      <c r="G34" s="18"/>
      <c r="H34" s="18">
        <f t="shared" si="0"/>
        <v>0</v>
      </c>
      <c r="I34" s="54"/>
    </row>
    <row r="35" spans="2:9" ht="16.5" thickTop="1" thickBot="1" x14ac:dyDescent="0.25">
      <c r="B35" s="16">
        <v>21</v>
      </c>
      <c r="C35" s="17"/>
      <c r="D35" s="74"/>
      <c r="E35" s="18"/>
      <c r="F35" s="18"/>
      <c r="G35" s="18"/>
      <c r="H35" s="18">
        <f t="shared" si="0"/>
        <v>0</v>
      </c>
      <c r="I35" s="54"/>
    </row>
    <row r="36" spans="2:9" ht="16.5" thickTop="1" thickBot="1" x14ac:dyDescent="0.25">
      <c r="B36" s="16">
        <v>22</v>
      </c>
      <c r="C36" s="17"/>
      <c r="D36" s="74"/>
      <c r="E36" s="18"/>
      <c r="F36" s="18"/>
      <c r="G36" s="18"/>
      <c r="H36" s="18">
        <f t="shared" si="0"/>
        <v>0</v>
      </c>
      <c r="I36" s="54"/>
    </row>
    <row r="37" spans="2:9" ht="16.5" thickTop="1" thickBot="1" x14ac:dyDescent="0.25">
      <c r="B37" s="16">
        <v>23</v>
      </c>
      <c r="C37" s="17"/>
      <c r="D37" s="74"/>
      <c r="E37" s="18"/>
      <c r="F37" s="18"/>
      <c r="G37" s="18"/>
      <c r="H37" s="18">
        <f t="shared" si="0"/>
        <v>0</v>
      </c>
      <c r="I37" s="54"/>
    </row>
    <row r="38" spans="2:9" ht="16.5" thickTop="1" thickBot="1" x14ac:dyDescent="0.25">
      <c r="B38" s="16">
        <v>24</v>
      </c>
      <c r="C38" s="17"/>
      <c r="D38" s="76"/>
      <c r="E38" s="18"/>
      <c r="F38" s="18"/>
      <c r="G38" s="18"/>
      <c r="H38" s="18">
        <f t="shared" si="0"/>
        <v>0</v>
      </c>
      <c r="I38" s="54"/>
    </row>
    <row r="39" spans="2:9" ht="16.5" thickTop="1" thickBot="1" x14ac:dyDescent="0.25">
      <c r="B39" s="16">
        <v>25</v>
      </c>
      <c r="C39" s="24"/>
      <c r="D39" s="77"/>
      <c r="E39" s="25"/>
      <c r="F39" s="18"/>
      <c r="G39" s="18"/>
      <c r="H39" s="18">
        <f t="shared" si="0"/>
        <v>0</v>
      </c>
      <c r="I39" s="54"/>
    </row>
    <row r="40" spans="2:9" ht="16.5" thickTop="1" thickBot="1" x14ac:dyDescent="0.25">
      <c r="B40" s="16">
        <v>26</v>
      </c>
      <c r="C40" s="17"/>
      <c r="D40" s="78"/>
      <c r="E40" s="18"/>
      <c r="F40" s="18"/>
      <c r="G40" s="18"/>
      <c r="H40" s="18">
        <f t="shared" si="0"/>
        <v>0</v>
      </c>
      <c r="I40" s="54"/>
    </row>
    <row r="41" spans="2:9" ht="16.5" thickTop="1" thickBot="1" x14ac:dyDescent="0.25">
      <c r="B41" s="16">
        <v>27</v>
      </c>
      <c r="C41" s="17"/>
      <c r="D41" s="74"/>
      <c r="E41" s="18"/>
      <c r="F41" s="18"/>
      <c r="G41" s="18"/>
      <c r="H41" s="18">
        <f t="shared" si="0"/>
        <v>0</v>
      </c>
      <c r="I41" s="54"/>
    </row>
    <row r="42" spans="2:9" ht="16.5" thickTop="1" thickBot="1" x14ac:dyDescent="0.25">
      <c r="B42" s="16">
        <v>28</v>
      </c>
      <c r="C42" s="17"/>
      <c r="D42" s="74"/>
      <c r="E42" s="18"/>
      <c r="F42" s="18"/>
      <c r="G42" s="18"/>
      <c r="H42" s="18">
        <f t="shared" si="0"/>
        <v>0</v>
      </c>
      <c r="I42" s="54"/>
    </row>
    <row r="43" spans="2:9" ht="16.5" thickTop="1" thickBot="1" x14ac:dyDescent="0.25">
      <c r="B43" s="16">
        <v>29</v>
      </c>
      <c r="C43" s="17"/>
      <c r="D43" s="74"/>
      <c r="E43" s="18"/>
      <c r="F43" s="18"/>
      <c r="G43" s="18"/>
      <c r="H43" s="18">
        <f t="shared" si="0"/>
        <v>0</v>
      </c>
      <c r="I43" s="54"/>
    </row>
    <row r="44" spans="2:9" ht="16.5" thickTop="1" thickBot="1" x14ac:dyDescent="0.25">
      <c r="B44" s="16">
        <v>30</v>
      </c>
      <c r="C44" s="17"/>
      <c r="D44" s="74"/>
      <c r="E44" s="18"/>
      <c r="F44" s="18"/>
      <c r="G44" s="18"/>
      <c r="H44" s="18">
        <f t="shared" si="0"/>
        <v>0</v>
      </c>
      <c r="I44" s="54"/>
    </row>
    <row r="45" spans="2:9" ht="21.75" thickTop="1" thickBot="1" x14ac:dyDescent="0.25">
      <c r="B45" s="123" t="s">
        <v>138</v>
      </c>
      <c r="C45" s="124"/>
      <c r="D45" s="125"/>
      <c r="E45" s="26">
        <f>SUM(E15:E44)</f>
        <v>2800</v>
      </c>
      <c r="F45" s="27"/>
      <c r="G45" s="26">
        <f>SUM(G15:G44)</f>
        <v>0</v>
      </c>
      <c r="H45" s="27"/>
      <c r="I45" s="54"/>
    </row>
    <row r="46" spans="2:9" ht="15.75" thickTop="1" x14ac:dyDescent="0.2"/>
    <row r="47" spans="2:9" x14ac:dyDescent="0.2">
      <c r="B47" s="120" t="s">
        <v>139</v>
      </c>
      <c r="C47" s="120"/>
      <c r="E47" s="121" t="s">
        <v>140</v>
      </c>
      <c r="F47" s="121"/>
      <c r="G47" s="121"/>
      <c r="H47" s="121"/>
      <c r="I47" s="121"/>
    </row>
    <row r="48" spans="2:9" x14ac:dyDescent="0.2">
      <c r="B48" s="120" t="s">
        <v>141</v>
      </c>
      <c r="C48" s="120"/>
      <c r="E48" s="121" t="s">
        <v>142</v>
      </c>
      <c r="F48" s="121"/>
      <c r="G48" s="121"/>
      <c r="H48" s="121"/>
      <c r="I48" s="121"/>
    </row>
    <row r="49" spans="2:9" x14ac:dyDescent="0.2">
      <c r="B49" s="120" t="s">
        <v>143</v>
      </c>
      <c r="C49" s="120"/>
      <c r="E49" s="121" t="s">
        <v>151</v>
      </c>
      <c r="F49" s="121"/>
      <c r="G49" s="121"/>
      <c r="H49" s="121"/>
      <c r="I49" s="121"/>
    </row>
    <row r="50" spans="2:9" x14ac:dyDescent="0.2">
      <c r="B50" s="28"/>
      <c r="C50" s="29"/>
    </row>
  </sheetData>
  <mergeCells count="14">
    <mergeCell ref="B49:C49"/>
    <mergeCell ref="E49:I49"/>
    <mergeCell ref="B3:D4"/>
    <mergeCell ref="G6:H6"/>
    <mergeCell ref="G7:H7"/>
    <mergeCell ref="G9:H9"/>
    <mergeCell ref="G10:H10"/>
    <mergeCell ref="B47:C47"/>
    <mergeCell ref="E47:I47"/>
    <mergeCell ref="E3:I4"/>
    <mergeCell ref="G11:H11"/>
    <mergeCell ref="B45:D45"/>
    <mergeCell ref="B48:C48"/>
    <mergeCell ref="E48:I48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I56"/>
  <sheetViews>
    <sheetView rightToLeft="1" topLeftCell="A4" workbookViewId="0">
      <selection activeCell="G7" sqref="G7"/>
    </sheetView>
  </sheetViews>
  <sheetFormatPr defaultRowHeight="15.75" x14ac:dyDescent="0.2"/>
  <cols>
    <col min="1" max="1" width="15.5" style="8" customWidth="1"/>
    <col min="2" max="2" width="17.125" style="8" customWidth="1"/>
    <col min="3" max="3" width="25.5" style="9" customWidth="1"/>
    <col min="4" max="4" width="15.75" style="84" customWidth="1"/>
    <col min="5" max="6" width="13.375" style="8" customWidth="1"/>
    <col min="7" max="8" width="13.5" style="8" customWidth="1"/>
    <col min="9" max="9" width="9" style="50"/>
    <col min="10" max="16384" width="9" style="8"/>
  </cols>
  <sheetData>
    <row r="2" spans="2:9" s="6" customFormat="1" ht="14.25" customHeight="1" x14ac:dyDescent="0.2">
      <c r="C2" s="7"/>
      <c r="D2" s="83"/>
      <c r="I2" s="51"/>
    </row>
    <row r="3" spans="2:9" s="1" customFormat="1" ht="17.25" customHeight="1" x14ac:dyDescent="0.2">
      <c r="B3" s="127" t="s">
        <v>121</v>
      </c>
      <c r="C3" s="128"/>
      <c r="D3" s="128"/>
      <c r="E3" s="126" t="s">
        <v>122</v>
      </c>
      <c r="F3" s="126"/>
      <c r="G3" s="126"/>
      <c r="H3" s="126"/>
      <c r="I3" s="126"/>
    </row>
    <row r="4" spans="2:9" s="6" customFormat="1" ht="18" customHeight="1" x14ac:dyDescent="0.2">
      <c r="B4" s="128"/>
      <c r="C4" s="128"/>
      <c r="D4" s="128"/>
      <c r="E4" s="126"/>
      <c r="F4" s="126"/>
      <c r="G4" s="126"/>
      <c r="H4" s="126"/>
      <c r="I4" s="126"/>
    </row>
    <row r="5" spans="2:9" ht="16.5" thickBot="1" x14ac:dyDescent="0.25"/>
    <row r="6" spans="2:9" ht="17.25" thickTop="1" thickBot="1" x14ac:dyDescent="0.25">
      <c r="G6" s="129" t="s">
        <v>123</v>
      </c>
      <c r="H6" s="130"/>
    </row>
    <row r="7" spans="2:9" s="10" customFormat="1" ht="19.5" thickTop="1" thickBot="1" x14ac:dyDescent="0.25">
      <c r="C7" s="11"/>
      <c r="D7" s="85" t="s">
        <v>124</v>
      </c>
      <c r="G7" s="131">
        <v>6</v>
      </c>
      <c r="H7" s="132"/>
      <c r="I7" s="52"/>
    </row>
    <row r="8" spans="2:9" s="10" customFormat="1" ht="18.75" thickTop="1" x14ac:dyDescent="0.2">
      <c r="B8" s="8"/>
      <c r="C8" s="11"/>
      <c r="D8" s="84"/>
      <c r="E8" s="8"/>
      <c r="F8" s="8"/>
      <c r="I8" s="52"/>
    </row>
    <row r="9" spans="2:9" s="10" customFormat="1" ht="18" x14ac:dyDescent="0.2">
      <c r="B9" s="10" t="s">
        <v>125</v>
      </c>
      <c r="C9" s="11" t="str">
        <f>IFERROR(VLOOKUP(G7,'[1]البيانات '!$A$3:$B$102,2,0),"")</f>
        <v>د.رضا علام</v>
      </c>
      <c r="D9" s="84"/>
      <c r="E9" s="10" t="s">
        <v>126</v>
      </c>
      <c r="G9" s="133">
        <f>IFERROR(VLOOKUP(G7,'البيانات '!A3:C78,3,0),"")</f>
        <v>1026144373</v>
      </c>
      <c r="H9" s="133"/>
      <c r="I9" s="52"/>
    </row>
    <row r="10" spans="2:9" ht="18" x14ac:dyDescent="0.2">
      <c r="B10" s="13" t="s">
        <v>127</v>
      </c>
      <c r="E10" s="10" t="s">
        <v>128</v>
      </c>
      <c r="F10" s="10"/>
      <c r="G10" s="134"/>
      <c r="H10" s="134"/>
      <c r="I10" s="52"/>
    </row>
    <row r="11" spans="2:9" ht="20.25" x14ac:dyDescent="0.2">
      <c r="B11" s="14" t="s">
        <v>129</v>
      </c>
      <c r="C11" s="15" t="str">
        <f>IFERROR(VLOOKUP(G7,'البيانات '!A3:D78,4,0),"")</f>
        <v>طنوب - المنوفية</v>
      </c>
      <c r="E11" s="10" t="s">
        <v>130</v>
      </c>
      <c r="F11" s="10"/>
      <c r="G11" s="122" t="str">
        <f>IFERROR(VLOOKUP(G7,'[1]البيانات '!$A$3:$E$102,5,0),"")</f>
        <v>الكابتن - كامل</v>
      </c>
      <c r="H11" s="122"/>
    </row>
    <row r="13" spans="2:9" ht="16.5" thickBot="1" x14ac:dyDescent="0.25"/>
    <row r="14" spans="2:9" ht="19.5" thickTop="1" thickBot="1" x14ac:dyDescent="0.25">
      <c r="B14" s="2" t="s">
        <v>131</v>
      </c>
      <c r="C14" s="3" t="s">
        <v>132</v>
      </c>
      <c r="D14" s="86" t="s">
        <v>133</v>
      </c>
      <c r="E14" s="2" t="s">
        <v>134</v>
      </c>
      <c r="F14" s="2" t="s">
        <v>146</v>
      </c>
      <c r="G14" s="2" t="s">
        <v>135</v>
      </c>
      <c r="H14" s="2" t="s">
        <v>136</v>
      </c>
      <c r="I14" s="53" t="s">
        <v>137</v>
      </c>
    </row>
    <row r="15" spans="2:9" ht="17.25" thickTop="1" thickBot="1" x14ac:dyDescent="0.25">
      <c r="B15" s="16">
        <v>1</v>
      </c>
      <c r="C15" s="17">
        <v>42972</v>
      </c>
      <c r="D15" s="87" t="s">
        <v>149</v>
      </c>
      <c r="E15" s="18">
        <v>16246</v>
      </c>
      <c r="F15" s="38"/>
      <c r="G15" s="18">
        <v>5000</v>
      </c>
      <c r="H15" s="18">
        <f>E15+F15-G15</f>
        <v>11246</v>
      </c>
      <c r="I15" s="54"/>
    </row>
    <row r="16" spans="2:9" ht="17.25" thickTop="1" thickBot="1" x14ac:dyDescent="0.25">
      <c r="B16" s="16">
        <v>2</v>
      </c>
      <c r="C16" s="17">
        <v>43014</v>
      </c>
      <c r="D16" s="87" t="s">
        <v>150</v>
      </c>
      <c r="E16" s="38"/>
      <c r="F16" s="18">
        <v>11246</v>
      </c>
      <c r="G16" s="18">
        <v>3000</v>
      </c>
      <c r="H16" s="18">
        <f t="shared" ref="H16:H44" si="0">E16+F16-G16</f>
        <v>8246</v>
      </c>
      <c r="I16" s="54"/>
    </row>
    <row r="17" spans="2:9" ht="17.25" thickTop="1" thickBot="1" x14ac:dyDescent="0.25">
      <c r="B17" s="16">
        <v>3</v>
      </c>
      <c r="C17" s="17">
        <v>43023</v>
      </c>
      <c r="D17" s="87" t="s">
        <v>150</v>
      </c>
      <c r="E17" s="39"/>
      <c r="F17" s="18">
        <v>8246</v>
      </c>
      <c r="G17" s="18">
        <v>5000</v>
      </c>
      <c r="H17" s="18">
        <f t="shared" si="0"/>
        <v>3246</v>
      </c>
      <c r="I17" s="54"/>
    </row>
    <row r="18" spans="2:9" ht="17.25" thickTop="1" thickBot="1" x14ac:dyDescent="0.25">
      <c r="B18" s="16">
        <v>4</v>
      </c>
      <c r="C18" s="17">
        <v>43026</v>
      </c>
      <c r="D18" s="88">
        <v>5017</v>
      </c>
      <c r="E18" s="20">
        <v>9450</v>
      </c>
      <c r="F18" s="21">
        <v>3246</v>
      </c>
      <c r="G18" s="38"/>
      <c r="H18" s="18">
        <f t="shared" si="0"/>
        <v>12696</v>
      </c>
      <c r="I18" s="54"/>
    </row>
    <row r="19" spans="2:9" ht="17.25" thickTop="1" thickBot="1" x14ac:dyDescent="0.25">
      <c r="B19" s="16">
        <v>5</v>
      </c>
      <c r="C19" s="17">
        <v>43036</v>
      </c>
      <c r="D19" s="87" t="s">
        <v>150</v>
      </c>
      <c r="E19" s="94"/>
      <c r="F19" s="18">
        <v>12696</v>
      </c>
      <c r="G19" s="18">
        <v>3000</v>
      </c>
      <c r="H19" s="18">
        <f t="shared" si="0"/>
        <v>9696</v>
      </c>
      <c r="I19" s="54"/>
    </row>
    <row r="20" spans="2:9" ht="17.25" thickTop="1" thickBot="1" x14ac:dyDescent="0.25">
      <c r="B20" s="16">
        <v>6</v>
      </c>
      <c r="C20" s="17">
        <v>43045</v>
      </c>
      <c r="D20" s="87">
        <v>5041</v>
      </c>
      <c r="E20" s="18">
        <v>3360</v>
      </c>
      <c r="F20" s="18">
        <v>9696</v>
      </c>
      <c r="G20" s="38"/>
      <c r="H20" s="18">
        <f t="shared" si="0"/>
        <v>13056</v>
      </c>
      <c r="I20" s="54"/>
    </row>
    <row r="21" spans="2:9" ht="17.25" thickTop="1" thickBot="1" x14ac:dyDescent="0.25">
      <c r="B21" s="16">
        <v>7</v>
      </c>
      <c r="C21" s="17">
        <v>43062</v>
      </c>
      <c r="D21" s="87" t="s">
        <v>150</v>
      </c>
      <c r="E21" s="38"/>
      <c r="F21" s="18">
        <v>13006</v>
      </c>
      <c r="G21" s="18">
        <v>3000</v>
      </c>
      <c r="H21" s="18">
        <f t="shared" si="0"/>
        <v>10006</v>
      </c>
      <c r="I21" s="54"/>
    </row>
    <row r="22" spans="2:9" ht="17.25" thickTop="1" thickBot="1" x14ac:dyDescent="0.25">
      <c r="B22" s="16">
        <v>8</v>
      </c>
      <c r="C22" s="17">
        <v>43219</v>
      </c>
      <c r="D22" s="87"/>
      <c r="E22" s="18"/>
      <c r="F22" s="18"/>
      <c r="G22" s="18"/>
      <c r="H22" s="31">
        <v>4296</v>
      </c>
      <c r="I22" s="54"/>
    </row>
    <row r="23" spans="2:9" ht="17.25" thickTop="1" thickBot="1" x14ac:dyDescent="0.25">
      <c r="B23" s="16">
        <v>9</v>
      </c>
      <c r="C23" s="17"/>
      <c r="D23" s="87"/>
      <c r="E23" s="18"/>
      <c r="F23" s="18"/>
      <c r="G23" s="18"/>
      <c r="H23" s="23">
        <f t="shared" si="0"/>
        <v>0</v>
      </c>
      <c r="I23" s="54"/>
    </row>
    <row r="24" spans="2:9" ht="17.25" thickTop="1" thickBot="1" x14ac:dyDescent="0.25">
      <c r="B24" s="16">
        <v>10</v>
      </c>
      <c r="C24" s="17"/>
      <c r="D24" s="87"/>
      <c r="E24" s="18"/>
      <c r="F24" s="18"/>
      <c r="G24" s="18"/>
      <c r="H24" s="18">
        <f t="shared" si="0"/>
        <v>0</v>
      </c>
      <c r="I24" s="54"/>
    </row>
    <row r="25" spans="2:9" ht="17.25" thickTop="1" thickBot="1" x14ac:dyDescent="0.25">
      <c r="B25" s="16">
        <v>11</v>
      </c>
      <c r="C25" s="17"/>
      <c r="D25" s="87"/>
      <c r="E25" s="18"/>
      <c r="F25" s="18"/>
      <c r="G25" s="18"/>
      <c r="H25" s="18">
        <f t="shared" si="0"/>
        <v>0</v>
      </c>
      <c r="I25" s="54"/>
    </row>
    <row r="26" spans="2:9" ht="17.25" thickTop="1" thickBot="1" x14ac:dyDescent="0.25">
      <c r="B26" s="16">
        <v>12</v>
      </c>
      <c r="C26" s="17"/>
      <c r="D26" s="87"/>
      <c r="E26" s="18"/>
      <c r="F26" s="18"/>
      <c r="G26" s="18"/>
      <c r="H26" s="18">
        <f t="shared" si="0"/>
        <v>0</v>
      </c>
      <c r="I26" s="54"/>
    </row>
    <row r="27" spans="2:9" ht="17.25" thickTop="1" thickBot="1" x14ac:dyDescent="0.25">
      <c r="B27" s="16">
        <v>13</v>
      </c>
      <c r="C27" s="17"/>
      <c r="D27" s="87"/>
      <c r="E27" s="18"/>
      <c r="F27" s="18"/>
      <c r="G27" s="18"/>
      <c r="H27" s="18">
        <f t="shared" si="0"/>
        <v>0</v>
      </c>
      <c r="I27" s="54"/>
    </row>
    <row r="28" spans="2:9" ht="17.25" thickTop="1" thickBot="1" x14ac:dyDescent="0.25">
      <c r="B28" s="16">
        <v>14</v>
      </c>
      <c r="C28" s="17"/>
      <c r="D28" s="87"/>
      <c r="E28" s="18"/>
      <c r="F28" s="18"/>
      <c r="G28" s="18"/>
      <c r="H28" s="18">
        <f t="shared" si="0"/>
        <v>0</v>
      </c>
      <c r="I28" s="54"/>
    </row>
    <row r="29" spans="2:9" ht="17.25" thickTop="1" thickBot="1" x14ac:dyDescent="0.25">
      <c r="B29" s="16">
        <v>15</v>
      </c>
      <c r="C29" s="17"/>
      <c r="D29" s="87"/>
      <c r="E29" s="18"/>
      <c r="F29" s="18"/>
      <c r="G29" s="18"/>
      <c r="H29" s="18">
        <f t="shared" si="0"/>
        <v>0</v>
      </c>
      <c r="I29" s="54"/>
    </row>
    <row r="30" spans="2:9" ht="17.25" thickTop="1" thickBot="1" x14ac:dyDescent="0.25">
      <c r="B30" s="16">
        <v>16</v>
      </c>
      <c r="C30" s="17"/>
      <c r="D30" s="87"/>
      <c r="E30" s="18"/>
      <c r="F30" s="18"/>
      <c r="G30" s="18"/>
      <c r="H30" s="18">
        <f t="shared" si="0"/>
        <v>0</v>
      </c>
      <c r="I30" s="54"/>
    </row>
    <row r="31" spans="2:9" ht="17.25" thickTop="1" thickBot="1" x14ac:dyDescent="0.25">
      <c r="B31" s="16">
        <v>17</v>
      </c>
      <c r="C31" s="17"/>
      <c r="D31" s="87"/>
      <c r="E31" s="18"/>
      <c r="F31" s="18"/>
      <c r="G31" s="18"/>
      <c r="H31" s="18">
        <f t="shared" si="0"/>
        <v>0</v>
      </c>
      <c r="I31" s="54"/>
    </row>
    <row r="32" spans="2:9" ht="17.25" thickTop="1" thickBot="1" x14ac:dyDescent="0.25">
      <c r="B32" s="16">
        <v>18</v>
      </c>
      <c r="C32" s="17"/>
      <c r="D32" s="87"/>
      <c r="E32" s="18"/>
      <c r="F32" s="18"/>
      <c r="G32" s="18"/>
      <c r="H32" s="18">
        <f t="shared" si="0"/>
        <v>0</v>
      </c>
      <c r="I32" s="54"/>
    </row>
    <row r="33" spans="2:9" ht="17.25" thickTop="1" thickBot="1" x14ac:dyDescent="0.25">
      <c r="B33" s="16">
        <v>19</v>
      </c>
      <c r="C33" s="17"/>
      <c r="D33" s="87"/>
      <c r="E33" s="18"/>
      <c r="F33" s="18"/>
      <c r="G33" s="18"/>
      <c r="H33" s="18">
        <f t="shared" si="0"/>
        <v>0</v>
      </c>
      <c r="I33" s="54"/>
    </row>
    <row r="34" spans="2:9" ht="17.25" thickTop="1" thickBot="1" x14ac:dyDescent="0.25">
      <c r="B34" s="16">
        <v>20</v>
      </c>
      <c r="C34" s="17"/>
      <c r="D34" s="87"/>
      <c r="E34" s="18"/>
      <c r="F34" s="18"/>
      <c r="G34" s="18"/>
      <c r="H34" s="18">
        <f t="shared" si="0"/>
        <v>0</v>
      </c>
      <c r="I34" s="54"/>
    </row>
    <row r="35" spans="2:9" ht="17.25" thickTop="1" thickBot="1" x14ac:dyDescent="0.25">
      <c r="B35" s="16">
        <v>21</v>
      </c>
      <c r="C35" s="17"/>
      <c r="D35" s="87"/>
      <c r="E35" s="18"/>
      <c r="F35" s="18"/>
      <c r="G35" s="18"/>
      <c r="H35" s="18">
        <f t="shared" si="0"/>
        <v>0</v>
      </c>
      <c r="I35" s="54"/>
    </row>
    <row r="36" spans="2:9" ht="17.25" thickTop="1" thickBot="1" x14ac:dyDescent="0.25">
      <c r="B36" s="16">
        <v>22</v>
      </c>
      <c r="C36" s="17"/>
      <c r="D36" s="87"/>
      <c r="E36" s="18"/>
      <c r="F36" s="18"/>
      <c r="G36" s="18"/>
      <c r="H36" s="18">
        <f t="shared" si="0"/>
        <v>0</v>
      </c>
      <c r="I36" s="54"/>
    </row>
    <row r="37" spans="2:9" ht="17.25" thickTop="1" thickBot="1" x14ac:dyDescent="0.25">
      <c r="B37" s="16">
        <v>23</v>
      </c>
      <c r="C37" s="17"/>
      <c r="D37" s="87"/>
      <c r="E37" s="18"/>
      <c r="F37" s="18"/>
      <c r="G37" s="18"/>
      <c r="H37" s="18">
        <f t="shared" si="0"/>
        <v>0</v>
      </c>
      <c r="I37" s="54"/>
    </row>
    <row r="38" spans="2:9" ht="17.25" thickTop="1" thickBot="1" x14ac:dyDescent="0.25">
      <c r="B38" s="16">
        <v>24</v>
      </c>
      <c r="C38" s="17"/>
      <c r="D38" s="89"/>
      <c r="E38" s="18"/>
      <c r="F38" s="18"/>
      <c r="G38" s="18"/>
      <c r="H38" s="18">
        <f t="shared" si="0"/>
        <v>0</v>
      </c>
      <c r="I38" s="54"/>
    </row>
    <row r="39" spans="2:9" ht="17.25" thickTop="1" thickBot="1" x14ac:dyDescent="0.25">
      <c r="B39" s="16">
        <v>25</v>
      </c>
      <c r="C39" s="24"/>
      <c r="D39" s="90"/>
      <c r="E39" s="25"/>
      <c r="F39" s="18"/>
      <c r="G39" s="18"/>
      <c r="H39" s="18">
        <f t="shared" si="0"/>
        <v>0</v>
      </c>
      <c r="I39" s="54"/>
    </row>
    <row r="40" spans="2:9" ht="17.25" thickTop="1" thickBot="1" x14ac:dyDescent="0.25">
      <c r="B40" s="16">
        <v>26</v>
      </c>
      <c r="C40" s="17"/>
      <c r="D40" s="91"/>
      <c r="E40" s="18"/>
      <c r="F40" s="18"/>
      <c r="G40" s="18"/>
      <c r="H40" s="18">
        <f t="shared" si="0"/>
        <v>0</v>
      </c>
      <c r="I40" s="54"/>
    </row>
    <row r="41" spans="2:9" ht="17.25" thickTop="1" thickBot="1" x14ac:dyDescent="0.25">
      <c r="B41" s="16">
        <v>27</v>
      </c>
      <c r="C41" s="17"/>
      <c r="D41" s="87"/>
      <c r="E41" s="18"/>
      <c r="F41" s="18"/>
      <c r="G41" s="18"/>
      <c r="H41" s="18">
        <f t="shared" si="0"/>
        <v>0</v>
      </c>
      <c r="I41" s="54"/>
    </row>
    <row r="42" spans="2:9" ht="17.25" thickTop="1" thickBot="1" x14ac:dyDescent="0.25">
      <c r="B42" s="16">
        <v>28</v>
      </c>
      <c r="C42" s="17"/>
      <c r="D42" s="87"/>
      <c r="E42" s="18"/>
      <c r="F42" s="18"/>
      <c r="G42" s="18"/>
      <c r="H42" s="18">
        <f t="shared" si="0"/>
        <v>0</v>
      </c>
      <c r="I42" s="54"/>
    </row>
    <row r="43" spans="2:9" ht="17.25" thickTop="1" thickBot="1" x14ac:dyDescent="0.25">
      <c r="B43" s="16">
        <v>29</v>
      </c>
      <c r="C43" s="17"/>
      <c r="D43" s="87"/>
      <c r="E43" s="18"/>
      <c r="F43" s="18"/>
      <c r="G43" s="18"/>
      <c r="H43" s="18">
        <f t="shared" si="0"/>
        <v>0</v>
      </c>
      <c r="I43" s="54"/>
    </row>
    <row r="44" spans="2:9" ht="17.25" thickTop="1" thickBot="1" x14ac:dyDescent="0.25">
      <c r="B44" s="16">
        <v>30</v>
      </c>
      <c r="C44" s="17"/>
      <c r="D44" s="87"/>
      <c r="E44" s="18"/>
      <c r="F44" s="18"/>
      <c r="G44" s="18"/>
      <c r="H44" s="18">
        <f t="shared" si="0"/>
        <v>0</v>
      </c>
      <c r="I44" s="54"/>
    </row>
    <row r="45" spans="2:9" ht="21.75" thickTop="1" thickBot="1" x14ac:dyDescent="0.25">
      <c r="B45" s="123" t="s">
        <v>138</v>
      </c>
      <c r="C45" s="124"/>
      <c r="D45" s="125"/>
      <c r="E45" s="26">
        <f>SUM(E15:E44)</f>
        <v>29056</v>
      </c>
      <c r="F45" s="27"/>
      <c r="G45" s="26">
        <f>SUM(G15:G44)</f>
        <v>19000</v>
      </c>
      <c r="H45" s="27"/>
      <c r="I45" s="54"/>
    </row>
    <row r="46" spans="2:9" ht="16.5" thickTop="1" x14ac:dyDescent="0.2"/>
    <row r="47" spans="2:9" x14ac:dyDescent="0.2">
      <c r="B47" s="120" t="s">
        <v>139</v>
      </c>
      <c r="C47" s="120"/>
      <c r="E47" s="121" t="s">
        <v>140</v>
      </c>
      <c r="F47" s="121"/>
      <c r="G47" s="121"/>
      <c r="H47" s="121"/>
      <c r="I47" s="121"/>
    </row>
    <row r="48" spans="2:9" x14ac:dyDescent="0.2">
      <c r="B48" s="120" t="s">
        <v>141</v>
      </c>
      <c r="C48" s="120"/>
      <c r="E48" s="121" t="s">
        <v>142</v>
      </c>
      <c r="F48" s="121"/>
      <c r="G48" s="121"/>
      <c r="H48" s="121"/>
      <c r="I48" s="121"/>
    </row>
    <row r="49" spans="2:9" x14ac:dyDescent="0.2">
      <c r="B49" s="120" t="s">
        <v>143</v>
      </c>
      <c r="C49" s="120"/>
      <c r="E49" s="121" t="s">
        <v>151</v>
      </c>
      <c r="F49" s="121"/>
      <c r="G49" s="121"/>
      <c r="H49" s="121"/>
      <c r="I49" s="121"/>
    </row>
    <row r="50" spans="2:9" x14ac:dyDescent="0.2">
      <c r="B50" s="28"/>
      <c r="C50" s="29"/>
    </row>
    <row r="51" spans="2:9" x14ac:dyDescent="0.2">
      <c r="B51" s="28"/>
      <c r="C51" s="29"/>
    </row>
    <row r="52" spans="2:9" x14ac:dyDescent="0.2">
      <c r="B52" s="28"/>
      <c r="C52" s="29"/>
    </row>
    <row r="53" spans="2:9" x14ac:dyDescent="0.2">
      <c r="B53" s="28"/>
      <c r="C53" s="29"/>
    </row>
    <row r="54" spans="2:9" x14ac:dyDescent="0.2">
      <c r="B54" s="28"/>
      <c r="C54" s="29"/>
    </row>
    <row r="55" spans="2:9" x14ac:dyDescent="0.2">
      <c r="B55" s="28"/>
      <c r="C55" s="29"/>
    </row>
    <row r="56" spans="2:9" x14ac:dyDescent="0.2">
      <c r="B56" s="28"/>
      <c r="C56" s="29"/>
    </row>
  </sheetData>
  <mergeCells count="14">
    <mergeCell ref="B49:C49"/>
    <mergeCell ref="E49:I49"/>
    <mergeCell ref="B3:D4"/>
    <mergeCell ref="G6:H6"/>
    <mergeCell ref="G7:H7"/>
    <mergeCell ref="G9:H9"/>
    <mergeCell ref="G10:H10"/>
    <mergeCell ref="B47:C47"/>
    <mergeCell ref="E47:I47"/>
    <mergeCell ref="E3:I4"/>
    <mergeCell ref="G11:H11"/>
    <mergeCell ref="B45:D45"/>
    <mergeCell ref="B48:C48"/>
    <mergeCell ref="E48:I48"/>
  </mergeCells>
  <pageMargins left="0.7" right="0.7" top="0.75" bottom="0.75" header="0.3" footer="0.3"/>
</worksheet>
</file>

<file path=xl/worksheets/sheet8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J50"/>
  <sheetViews>
    <sheetView rightToLeft="1" workbookViewId="0">
      <selection activeCell="G7" sqref="G7"/>
    </sheetView>
  </sheetViews>
  <sheetFormatPr defaultRowHeight="15" x14ac:dyDescent="0.2"/>
  <cols>
    <col min="1" max="1" width="15.5" style="8" customWidth="1"/>
    <col min="2" max="2" width="17.125" style="8" customWidth="1"/>
    <col min="3" max="3" width="25.5" style="9" customWidth="1"/>
    <col min="4" max="4" width="15.75" style="70" customWidth="1"/>
    <col min="5" max="6" width="13.375" style="8" customWidth="1"/>
    <col min="7" max="8" width="13.5" style="8" customWidth="1"/>
    <col min="9" max="9" width="9" style="50"/>
    <col min="10" max="16384" width="9" style="8"/>
  </cols>
  <sheetData>
    <row r="2" spans="2:10" s="6" customFormat="1" ht="14.25" customHeight="1" x14ac:dyDescent="0.2">
      <c r="C2" s="7"/>
      <c r="D2" s="69"/>
      <c r="I2" s="51"/>
    </row>
    <row r="3" spans="2:10" s="1" customFormat="1" ht="17.25" customHeight="1" x14ac:dyDescent="0.2">
      <c r="B3" s="127" t="s">
        <v>121</v>
      </c>
      <c r="C3" s="128"/>
      <c r="D3" s="128"/>
      <c r="E3" s="126" t="s">
        <v>122</v>
      </c>
      <c r="F3" s="126"/>
      <c r="G3" s="126"/>
      <c r="H3" s="126"/>
      <c r="I3" s="126"/>
      <c r="J3" s="5"/>
    </row>
    <row r="4" spans="2:10" s="6" customFormat="1" ht="18" customHeight="1" x14ac:dyDescent="0.2">
      <c r="B4" s="128"/>
      <c r="C4" s="128"/>
      <c r="D4" s="128"/>
      <c r="E4" s="126"/>
      <c r="F4" s="126"/>
      <c r="G4" s="126"/>
      <c r="H4" s="126"/>
      <c r="I4" s="126"/>
      <c r="J4" s="5"/>
    </row>
    <row r="5" spans="2:10" ht="15.75" thickBot="1" x14ac:dyDescent="0.25"/>
    <row r="6" spans="2:10" ht="17.25" thickTop="1" thickBot="1" x14ac:dyDescent="0.25">
      <c r="G6" s="129" t="s">
        <v>123</v>
      </c>
      <c r="H6" s="130"/>
    </row>
    <row r="7" spans="2:10" s="10" customFormat="1" ht="19.5" thickTop="1" thickBot="1" x14ac:dyDescent="0.25">
      <c r="C7" s="11"/>
      <c r="D7" s="71" t="s">
        <v>124</v>
      </c>
      <c r="G7" s="131">
        <v>79</v>
      </c>
      <c r="H7" s="132"/>
      <c r="I7" s="52"/>
    </row>
    <row r="8" spans="2:10" s="10" customFormat="1" ht="18.75" thickTop="1" x14ac:dyDescent="0.2">
      <c r="B8" s="8"/>
      <c r="C8" s="11"/>
      <c r="D8" s="72"/>
      <c r="E8" s="8"/>
      <c r="F8" s="8"/>
      <c r="I8" s="52"/>
    </row>
    <row r="9" spans="2:10" s="10" customFormat="1" ht="18" x14ac:dyDescent="0.2">
      <c r="B9" s="10" t="s">
        <v>125</v>
      </c>
      <c r="C9" s="11" t="str">
        <f>IFERROR(VLOOKUP(G7,'البيانات '!$A$3:$B$102,2,0),"")</f>
        <v>رمضان مكي</v>
      </c>
      <c r="D9" s="72"/>
      <c r="E9" s="10" t="s">
        <v>126</v>
      </c>
      <c r="G9" s="133" t="str">
        <f>IFERROR(VLOOKUP(G7,'البيانات '!A3:C78,3,0),"")</f>
        <v/>
      </c>
      <c r="H9" s="133"/>
      <c r="I9" s="52"/>
    </row>
    <row r="10" spans="2:10" ht="18" x14ac:dyDescent="0.2">
      <c r="B10" s="13" t="s">
        <v>127</v>
      </c>
      <c r="E10" s="10" t="s">
        <v>128</v>
      </c>
      <c r="F10" s="10"/>
      <c r="G10" s="134"/>
      <c r="H10" s="134"/>
      <c r="I10" s="52"/>
    </row>
    <row r="11" spans="2:10" ht="20.25" x14ac:dyDescent="0.2">
      <c r="B11" s="14" t="s">
        <v>129</v>
      </c>
      <c r="C11" s="15" t="str">
        <f>IFERROR(VLOOKUP(G7,'البيانات '!A3:D90,4,0),"")</f>
        <v>ايتاي البارود</v>
      </c>
      <c r="E11" s="10" t="s">
        <v>130</v>
      </c>
      <c r="F11" s="10"/>
      <c r="G11" s="122" t="str">
        <f>IFERROR(VLOOKUP(G7,'البيانات '!$A$3:$E$102,5,0),"")</f>
        <v>ا/فتحي مقلد</v>
      </c>
      <c r="H11" s="122"/>
    </row>
    <row r="13" spans="2:10" ht="15.75" thickBot="1" x14ac:dyDescent="0.25"/>
    <row r="14" spans="2:10" ht="19.5" thickTop="1" thickBot="1" x14ac:dyDescent="0.25">
      <c r="B14" s="2" t="s">
        <v>131</v>
      </c>
      <c r="C14" s="3" t="s">
        <v>132</v>
      </c>
      <c r="D14" s="73" t="s">
        <v>133</v>
      </c>
      <c r="E14" s="2" t="s">
        <v>134</v>
      </c>
      <c r="F14" s="2" t="s">
        <v>146</v>
      </c>
      <c r="G14" s="2" t="s">
        <v>135</v>
      </c>
      <c r="H14" s="2" t="s">
        <v>136</v>
      </c>
      <c r="I14" s="53" t="s">
        <v>137</v>
      </c>
    </row>
    <row r="15" spans="2:10" ht="16.5" thickTop="1" thickBot="1" x14ac:dyDescent="0.25">
      <c r="B15" s="16">
        <v>1</v>
      </c>
      <c r="C15" s="17">
        <v>43387</v>
      </c>
      <c r="D15" s="74">
        <v>1363</v>
      </c>
      <c r="E15" s="18">
        <v>1470</v>
      </c>
      <c r="F15" s="32">
        <v>0</v>
      </c>
      <c r="G15" s="32">
        <v>0</v>
      </c>
      <c r="H15" s="18">
        <f>E15+F15-G15</f>
        <v>1470</v>
      </c>
      <c r="I15" s="54"/>
    </row>
    <row r="16" spans="2:10" ht="16.5" thickTop="1" thickBot="1" x14ac:dyDescent="0.25">
      <c r="B16" s="16">
        <v>2</v>
      </c>
      <c r="C16" s="17"/>
      <c r="D16" s="74"/>
      <c r="E16" s="18"/>
      <c r="F16" s="18"/>
      <c r="G16" s="18"/>
      <c r="H16" s="18">
        <f t="shared" ref="H16:H44" si="0">E16+F16-G16</f>
        <v>0</v>
      </c>
      <c r="I16" s="54"/>
    </row>
    <row r="17" spans="2:9" ht="16.5" thickTop="1" thickBot="1" x14ac:dyDescent="0.25">
      <c r="B17" s="16">
        <v>3</v>
      </c>
      <c r="C17" s="17"/>
      <c r="D17" s="74"/>
      <c r="E17" s="19"/>
      <c r="F17" s="18"/>
      <c r="G17" s="18"/>
      <c r="H17" s="18">
        <f t="shared" si="0"/>
        <v>0</v>
      </c>
      <c r="I17" s="54"/>
    </row>
    <row r="18" spans="2:9" ht="16.5" thickTop="1" thickBot="1" x14ac:dyDescent="0.25">
      <c r="B18" s="16">
        <v>4</v>
      </c>
      <c r="C18" s="17"/>
      <c r="D18" s="75"/>
      <c r="E18" s="20"/>
      <c r="F18" s="21"/>
      <c r="G18" s="18"/>
      <c r="H18" s="18">
        <f t="shared" si="0"/>
        <v>0</v>
      </c>
      <c r="I18" s="54"/>
    </row>
    <row r="19" spans="2:9" ht="16.5" thickTop="1" thickBot="1" x14ac:dyDescent="0.25">
      <c r="B19" s="16">
        <v>5</v>
      </c>
      <c r="C19" s="17"/>
      <c r="D19" s="74"/>
      <c r="E19" s="22"/>
      <c r="F19" s="18"/>
      <c r="G19" s="18"/>
      <c r="H19" s="18">
        <f t="shared" si="0"/>
        <v>0</v>
      </c>
      <c r="I19" s="54"/>
    </row>
    <row r="20" spans="2:9" ht="16.5" thickTop="1" thickBot="1" x14ac:dyDescent="0.25">
      <c r="B20" s="16">
        <v>6</v>
      </c>
      <c r="C20" s="17"/>
      <c r="D20" s="74"/>
      <c r="E20" s="18"/>
      <c r="F20" s="18"/>
      <c r="G20" s="18"/>
      <c r="H20" s="18">
        <f t="shared" si="0"/>
        <v>0</v>
      </c>
      <c r="I20" s="54"/>
    </row>
    <row r="21" spans="2:9" ht="16.5" thickTop="1" thickBot="1" x14ac:dyDescent="0.25">
      <c r="B21" s="16">
        <v>7</v>
      </c>
      <c r="C21" s="17"/>
      <c r="D21" s="74"/>
      <c r="E21" s="18"/>
      <c r="F21" s="18"/>
      <c r="G21" s="18"/>
      <c r="H21" s="18">
        <f t="shared" si="0"/>
        <v>0</v>
      </c>
      <c r="I21" s="54"/>
    </row>
    <row r="22" spans="2:9" ht="16.5" thickTop="1" thickBot="1" x14ac:dyDescent="0.25">
      <c r="B22" s="16">
        <v>8</v>
      </c>
      <c r="C22" s="17"/>
      <c r="D22" s="74"/>
      <c r="E22" s="18"/>
      <c r="F22" s="18"/>
      <c r="G22" s="18"/>
      <c r="H22" s="18">
        <f t="shared" si="0"/>
        <v>0</v>
      </c>
      <c r="I22" s="54"/>
    </row>
    <row r="23" spans="2:9" ht="16.5" thickTop="1" thickBot="1" x14ac:dyDescent="0.25">
      <c r="B23" s="16">
        <v>9</v>
      </c>
      <c r="C23" s="17"/>
      <c r="D23" s="74"/>
      <c r="E23" s="18"/>
      <c r="F23" s="18"/>
      <c r="G23" s="18"/>
      <c r="H23" s="23">
        <f t="shared" si="0"/>
        <v>0</v>
      </c>
      <c r="I23" s="54"/>
    </row>
    <row r="24" spans="2:9" ht="16.5" thickTop="1" thickBot="1" x14ac:dyDescent="0.25">
      <c r="B24" s="16">
        <v>10</v>
      </c>
      <c r="C24" s="17"/>
      <c r="D24" s="74"/>
      <c r="E24" s="18"/>
      <c r="F24" s="18"/>
      <c r="G24" s="18"/>
      <c r="H24" s="18">
        <f t="shared" si="0"/>
        <v>0</v>
      </c>
      <c r="I24" s="54"/>
    </row>
    <row r="25" spans="2:9" ht="16.5" thickTop="1" thickBot="1" x14ac:dyDescent="0.25">
      <c r="B25" s="16">
        <v>11</v>
      </c>
      <c r="C25" s="17"/>
      <c r="D25" s="74"/>
      <c r="E25" s="18"/>
      <c r="F25" s="18"/>
      <c r="G25" s="18"/>
      <c r="H25" s="18">
        <f t="shared" si="0"/>
        <v>0</v>
      </c>
      <c r="I25" s="54"/>
    </row>
    <row r="26" spans="2:9" ht="16.5" thickTop="1" thickBot="1" x14ac:dyDescent="0.25">
      <c r="B26" s="16">
        <v>12</v>
      </c>
      <c r="C26" s="17"/>
      <c r="D26" s="74"/>
      <c r="E26" s="18"/>
      <c r="F26" s="18"/>
      <c r="G26" s="18"/>
      <c r="H26" s="18">
        <f t="shared" si="0"/>
        <v>0</v>
      </c>
      <c r="I26" s="54"/>
    </row>
    <row r="27" spans="2:9" ht="16.5" thickTop="1" thickBot="1" x14ac:dyDescent="0.25">
      <c r="B27" s="16">
        <v>13</v>
      </c>
      <c r="C27" s="17"/>
      <c r="D27" s="74"/>
      <c r="E27" s="18"/>
      <c r="F27" s="18"/>
      <c r="G27" s="18"/>
      <c r="H27" s="18">
        <f t="shared" si="0"/>
        <v>0</v>
      </c>
      <c r="I27" s="54"/>
    </row>
    <row r="28" spans="2:9" ht="16.5" thickTop="1" thickBot="1" x14ac:dyDescent="0.25">
      <c r="B28" s="16">
        <v>14</v>
      </c>
      <c r="C28" s="17"/>
      <c r="D28" s="74"/>
      <c r="E28" s="18"/>
      <c r="F28" s="18"/>
      <c r="G28" s="18"/>
      <c r="H28" s="18">
        <f t="shared" si="0"/>
        <v>0</v>
      </c>
      <c r="I28" s="54"/>
    </row>
    <row r="29" spans="2:9" ht="16.5" thickTop="1" thickBot="1" x14ac:dyDescent="0.25">
      <c r="B29" s="16">
        <v>15</v>
      </c>
      <c r="C29" s="17"/>
      <c r="D29" s="74"/>
      <c r="E29" s="18"/>
      <c r="F29" s="18"/>
      <c r="G29" s="18"/>
      <c r="H29" s="18">
        <f t="shared" si="0"/>
        <v>0</v>
      </c>
      <c r="I29" s="54"/>
    </row>
    <row r="30" spans="2:9" ht="16.5" thickTop="1" thickBot="1" x14ac:dyDescent="0.25">
      <c r="B30" s="16">
        <v>16</v>
      </c>
      <c r="C30" s="17"/>
      <c r="D30" s="74"/>
      <c r="E30" s="18"/>
      <c r="F30" s="18"/>
      <c r="G30" s="18"/>
      <c r="H30" s="18">
        <f t="shared" si="0"/>
        <v>0</v>
      </c>
      <c r="I30" s="54"/>
    </row>
    <row r="31" spans="2:9" ht="16.5" thickTop="1" thickBot="1" x14ac:dyDescent="0.25">
      <c r="B31" s="16">
        <v>17</v>
      </c>
      <c r="C31" s="17"/>
      <c r="D31" s="74"/>
      <c r="E31" s="18"/>
      <c r="F31" s="18"/>
      <c r="G31" s="18"/>
      <c r="H31" s="18">
        <f t="shared" si="0"/>
        <v>0</v>
      </c>
      <c r="I31" s="54"/>
    </row>
    <row r="32" spans="2:9" ht="16.5" thickTop="1" thickBot="1" x14ac:dyDescent="0.25">
      <c r="B32" s="16">
        <v>18</v>
      </c>
      <c r="C32" s="17"/>
      <c r="D32" s="74"/>
      <c r="E32" s="18"/>
      <c r="F32" s="18"/>
      <c r="G32" s="18"/>
      <c r="H32" s="18">
        <f t="shared" si="0"/>
        <v>0</v>
      </c>
      <c r="I32" s="54"/>
    </row>
    <row r="33" spans="2:9" ht="16.5" thickTop="1" thickBot="1" x14ac:dyDescent="0.25">
      <c r="B33" s="16">
        <v>19</v>
      </c>
      <c r="C33" s="17"/>
      <c r="D33" s="74"/>
      <c r="E33" s="18"/>
      <c r="F33" s="18"/>
      <c r="G33" s="18"/>
      <c r="H33" s="18">
        <f t="shared" si="0"/>
        <v>0</v>
      </c>
      <c r="I33" s="54"/>
    </row>
    <row r="34" spans="2:9" ht="16.5" thickTop="1" thickBot="1" x14ac:dyDescent="0.25">
      <c r="B34" s="16">
        <v>20</v>
      </c>
      <c r="C34" s="17"/>
      <c r="D34" s="74"/>
      <c r="E34" s="18"/>
      <c r="F34" s="18"/>
      <c r="G34" s="18"/>
      <c r="H34" s="18">
        <f t="shared" si="0"/>
        <v>0</v>
      </c>
      <c r="I34" s="54"/>
    </row>
    <row r="35" spans="2:9" ht="16.5" thickTop="1" thickBot="1" x14ac:dyDescent="0.25">
      <c r="B35" s="16">
        <v>21</v>
      </c>
      <c r="C35" s="17"/>
      <c r="D35" s="74"/>
      <c r="E35" s="18"/>
      <c r="F35" s="18"/>
      <c r="G35" s="18"/>
      <c r="H35" s="18">
        <f t="shared" si="0"/>
        <v>0</v>
      </c>
      <c r="I35" s="54"/>
    </row>
    <row r="36" spans="2:9" ht="16.5" thickTop="1" thickBot="1" x14ac:dyDescent="0.25">
      <c r="B36" s="16">
        <v>22</v>
      </c>
      <c r="C36" s="17"/>
      <c r="D36" s="74"/>
      <c r="E36" s="18"/>
      <c r="F36" s="18"/>
      <c r="G36" s="18"/>
      <c r="H36" s="18">
        <f t="shared" si="0"/>
        <v>0</v>
      </c>
      <c r="I36" s="54"/>
    </row>
    <row r="37" spans="2:9" ht="16.5" thickTop="1" thickBot="1" x14ac:dyDescent="0.25">
      <c r="B37" s="16">
        <v>23</v>
      </c>
      <c r="C37" s="17"/>
      <c r="D37" s="74"/>
      <c r="E37" s="18"/>
      <c r="F37" s="18"/>
      <c r="G37" s="18"/>
      <c r="H37" s="18">
        <f t="shared" si="0"/>
        <v>0</v>
      </c>
      <c r="I37" s="54"/>
    </row>
    <row r="38" spans="2:9" ht="16.5" thickTop="1" thickBot="1" x14ac:dyDescent="0.25">
      <c r="B38" s="16">
        <v>24</v>
      </c>
      <c r="C38" s="17"/>
      <c r="D38" s="76"/>
      <c r="E38" s="18"/>
      <c r="F38" s="18"/>
      <c r="G38" s="18"/>
      <c r="H38" s="18">
        <f t="shared" si="0"/>
        <v>0</v>
      </c>
      <c r="I38" s="54"/>
    </row>
    <row r="39" spans="2:9" ht="16.5" thickTop="1" thickBot="1" x14ac:dyDescent="0.25">
      <c r="B39" s="16">
        <v>25</v>
      </c>
      <c r="C39" s="24"/>
      <c r="D39" s="77"/>
      <c r="E39" s="25"/>
      <c r="F39" s="18"/>
      <c r="G39" s="18"/>
      <c r="H39" s="18">
        <f t="shared" si="0"/>
        <v>0</v>
      </c>
      <c r="I39" s="54"/>
    </row>
    <row r="40" spans="2:9" ht="16.5" thickTop="1" thickBot="1" x14ac:dyDescent="0.25">
      <c r="B40" s="16">
        <v>26</v>
      </c>
      <c r="C40" s="17"/>
      <c r="D40" s="78"/>
      <c r="E40" s="18"/>
      <c r="F40" s="18"/>
      <c r="G40" s="18"/>
      <c r="H40" s="18">
        <f t="shared" si="0"/>
        <v>0</v>
      </c>
      <c r="I40" s="54"/>
    </row>
    <row r="41" spans="2:9" ht="16.5" thickTop="1" thickBot="1" x14ac:dyDescent="0.25">
      <c r="B41" s="16">
        <v>27</v>
      </c>
      <c r="C41" s="17"/>
      <c r="D41" s="74"/>
      <c r="E41" s="18"/>
      <c r="F41" s="18"/>
      <c r="G41" s="18"/>
      <c r="H41" s="18">
        <f t="shared" si="0"/>
        <v>0</v>
      </c>
      <c r="I41" s="54"/>
    </row>
    <row r="42" spans="2:9" ht="16.5" thickTop="1" thickBot="1" x14ac:dyDescent="0.25">
      <c r="B42" s="16">
        <v>28</v>
      </c>
      <c r="C42" s="17"/>
      <c r="D42" s="74"/>
      <c r="E42" s="18"/>
      <c r="F42" s="18"/>
      <c r="G42" s="18"/>
      <c r="H42" s="18">
        <f t="shared" si="0"/>
        <v>0</v>
      </c>
      <c r="I42" s="54"/>
    </row>
    <row r="43" spans="2:9" ht="16.5" thickTop="1" thickBot="1" x14ac:dyDescent="0.25">
      <c r="B43" s="16">
        <v>29</v>
      </c>
      <c r="C43" s="17"/>
      <c r="D43" s="74"/>
      <c r="E43" s="18"/>
      <c r="F43" s="18"/>
      <c r="G43" s="18"/>
      <c r="H43" s="18">
        <f t="shared" si="0"/>
        <v>0</v>
      </c>
      <c r="I43" s="54"/>
    </row>
    <row r="44" spans="2:9" ht="16.5" thickTop="1" thickBot="1" x14ac:dyDescent="0.25">
      <c r="B44" s="16">
        <v>30</v>
      </c>
      <c r="C44" s="17"/>
      <c r="D44" s="74"/>
      <c r="E44" s="18"/>
      <c r="F44" s="18"/>
      <c r="G44" s="18"/>
      <c r="H44" s="18">
        <f t="shared" si="0"/>
        <v>0</v>
      </c>
      <c r="I44" s="54"/>
    </row>
    <row r="45" spans="2:9" ht="21.75" thickTop="1" thickBot="1" x14ac:dyDescent="0.25">
      <c r="B45" s="123" t="s">
        <v>138</v>
      </c>
      <c r="C45" s="124"/>
      <c r="D45" s="125"/>
      <c r="E45" s="26">
        <f>SUM(E15:E44)</f>
        <v>1470</v>
      </c>
      <c r="F45" s="27"/>
      <c r="G45" s="26">
        <f>SUM(G15:G44)</f>
        <v>0</v>
      </c>
      <c r="H45" s="27"/>
      <c r="I45" s="54"/>
    </row>
    <row r="46" spans="2:9" ht="15.75" thickTop="1" x14ac:dyDescent="0.2"/>
    <row r="47" spans="2:9" x14ac:dyDescent="0.2">
      <c r="B47" s="120" t="s">
        <v>139</v>
      </c>
      <c r="C47" s="120"/>
      <c r="E47" s="121" t="s">
        <v>140</v>
      </c>
      <c r="F47" s="121"/>
      <c r="G47" s="121"/>
      <c r="H47" s="121"/>
      <c r="I47" s="121"/>
    </row>
    <row r="48" spans="2:9" x14ac:dyDescent="0.2">
      <c r="B48" s="120" t="s">
        <v>141</v>
      </c>
      <c r="C48" s="120"/>
      <c r="E48" s="121" t="s">
        <v>142</v>
      </c>
      <c r="F48" s="121"/>
      <c r="G48" s="121"/>
      <c r="H48" s="121"/>
      <c r="I48" s="121"/>
    </row>
    <row r="49" spans="2:9" x14ac:dyDescent="0.2">
      <c r="B49" s="120" t="s">
        <v>143</v>
      </c>
      <c r="C49" s="120"/>
      <c r="E49" s="121" t="s">
        <v>151</v>
      </c>
      <c r="F49" s="121"/>
      <c r="G49" s="121"/>
      <c r="H49" s="121"/>
      <c r="I49" s="121"/>
    </row>
    <row r="50" spans="2:9" x14ac:dyDescent="0.2">
      <c r="B50" s="28"/>
      <c r="C50" s="29"/>
    </row>
  </sheetData>
  <mergeCells count="14">
    <mergeCell ref="B49:C49"/>
    <mergeCell ref="E49:I49"/>
    <mergeCell ref="G11:H11"/>
    <mergeCell ref="B45:D45"/>
    <mergeCell ref="B47:C47"/>
    <mergeCell ref="E47:I47"/>
    <mergeCell ref="B48:C48"/>
    <mergeCell ref="E48:I48"/>
    <mergeCell ref="G10:H10"/>
    <mergeCell ref="B3:D4"/>
    <mergeCell ref="E3:I4"/>
    <mergeCell ref="G6:H6"/>
    <mergeCell ref="G7:H7"/>
    <mergeCell ref="G9:H9"/>
  </mergeCells>
  <pageMargins left="0.7" right="0.7" top="0.75" bottom="0.75" header="0.3" footer="0.3"/>
</worksheet>
</file>

<file path=xl/worksheets/sheet8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J50"/>
  <sheetViews>
    <sheetView rightToLeft="1" workbookViewId="0">
      <selection activeCell="G7" sqref="G7"/>
    </sheetView>
  </sheetViews>
  <sheetFormatPr defaultRowHeight="15" x14ac:dyDescent="0.2"/>
  <cols>
    <col min="1" max="1" width="15.5" style="8" customWidth="1"/>
    <col min="2" max="2" width="17.125" style="8" customWidth="1"/>
    <col min="3" max="3" width="25.5" style="9" customWidth="1"/>
    <col min="4" max="4" width="15.75" style="70" customWidth="1"/>
    <col min="5" max="6" width="13.375" style="8" customWidth="1"/>
    <col min="7" max="8" width="13.5" style="8" customWidth="1"/>
    <col min="9" max="9" width="9" style="50"/>
    <col min="10" max="16384" width="9" style="8"/>
  </cols>
  <sheetData>
    <row r="2" spans="2:10" s="6" customFormat="1" ht="14.25" customHeight="1" x14ac:dyDescent="0.2">
      <c r="C2" s="7"/>
      <c r="D2" s="69"/>
      <c r="I2" s="51"/>
    </row>
    <row r="3" spans="2:10" s="1" customFormat="1" ht="17.25" customHeight="1" x14ac:dyDescent="0.2">
      <c r="B3" s="127" t="s">
        <v>121</v>
      </c>
      <c r="C3" s="128"/>
      <c r="D3" s="128"/>
      <c r="E3" s="126" t="s">
        <v>122</v>
      </c>
      <c r="F3" s="126"/>
      <c r="G3" s="126"/>
      <c r="H3" s="126"/>
      <c r="I3" s="126"/>
      <c r="J3" s="5"/>
    </row>
    <row r="4" spans="2:10" s="6" customFormat="1" ht="18" customHeight="1" x14ac:dyDescent="0.2">
      <c r="B4" s="128"/>
      <c r="C4" s="128"/>
      <c r="D4" s="128"/>
      <c r="E4" s="126"/>
      <c r="F4" s="126"/>
      <c r="G4" s="126"/>
      <c r="H4" s="126"/>
      <c r="I4" s="126"/>
      <c r="J4" s="5"/>
    </row>
    <row r="5" spans="2:10" ht="15.75" thickBot="1" x14ac:dyDescent="0.25"/>
    <row r="6" spans="2:10" ht="17.25" thickTop="1" thickBot="1" x14ac:dyDescent="0.25">
      <c r="G6" s="129" t="s">
        <v>123</v>
      </c>
      <c r="H6" s="130"/>
    </row>
    <row r="7" spans="2:10" s="10" customFormat="1" ht="19.5" thickTop="1" thickBot="1" x14ac:dyDescent="0.25">
      <c r="C7" s="11"/>
      <c r="D7" s="71" t="s">
        <v>124</v>
      </c>
      <c r="G7" s="131">
        <v>81</v>
      </c>
      <c r="H7" s="132"/>
      <c r="I7" s="52"/>
    </row>
    <row r="8" spans="2:10" s="10" customFormat="1" ht="18.75" thickTop="1" x14ac:dyDescent="0.2">
      <c r="B8" s="8"/>
      <c r="C8" s="11"/>
      <c r="D8" s="72"/>
      <c r="E8" s="8"/>
      <c r="F8" s="8"/>
      <c r="I8" s="52"/>
    </row>
    <row r="9" spans="2:10" s="10" customFormat="1" ht="18" x14ac:dyDescent="0.2">
      <c r="B9" s="10" t="s">
        <v>125</v>
      </c>
      <c r="C9" s="11" t="str">
        <f>IFERROR(VLOOKUP(G7,'البيانات '!$A$3:$B$102,2,0),"")</f>
        <v>خالد الرمالي</v>
      </c>
      <c r="D9" s="79" t="s">
        <v>162</v>
      </c>
      <c r="E9" s="10" t="s">
        <v>126</v>
      </c>
      <c r="G9" s="133" t="str">
        <f>IFERROR(VLOOKUP(G7,'البيانات '!A3:C78,3,0),"")</f>
        <v/>
      </c>
      <c r="H9" s="133"/>
      <c r="I9" s="52"/>
    </row>
    <row r="10" spans="2:10" ht="18" x14ac:dyDescent="0.2">
      <c r="B10" s="13" t="s">
        <v>127</v>
      </c>
      <c r="E10" s="10" t="s">
        <v>128</v>
      </c>
      <c r="F10" s="10"/>
      <c r="G10" s="134"/>
      <c r="H10" s="134"/>
      <c r="I10" s="52"/>
    </row>
    <row r="11" spans="2:10" ht="20.25" x14ac:dyDescent="0.2">
      <c r="B11" s="14" t="s">
        <v>129</v>
      </c>
      <c r="C11" s="15" t="str">
        <f>IFERROR(VLOOKUP(G7,'البيانات '!A3:D90,4,0),"")</f>
        <v>خربتا</v>
      </c>
      <c r="E11" s="10" t="s">
        <v>130</v>
      </c>
      <c r="F11" s="10"/>
      <c r="G11" s="122" t="str">
        <f>IFERROR(VLOOKUP(G7,'البيانات '!$A$3:$E$102,5,0),"")</f>
        <v>الكابتن - كامل</v>
      </c>
      <c r="H11" s="122"/>
    </row>
    <row r="13" spans="2:10" ht="15.75" thickBot="1" x14ac:dyDescent="0.25"/>
    <row r="14" spans="2:10" ht="19.5" thickTop="1" thickBot="1" x14ac:dyDescent="0.25">
      <c r="B14" s="2" t="s">
        <v>131</v>
      </c>
      <c r="C14" s="3" t="s">
        <v>132</v>
      </c>
      <c r="D14" s="73" t="s">
        <v>133</v>
      </c>
      <c r="E14" s="2" t="s">
        <v>134</v>
      </c>
      <c r="F14" s="2" t="s">
        <v>146</v>
      </c>
      <c r="G14" s="2" t="s">
        <v>135</v>
      </c>
      <c r="H14" s="2" t="s">
        <v>136</v>
      </c>
      <c r="I14" s="53" t="s">
        <v>137</v>
      </c>
    </row>
    <row r="15" spans="2:10" ht="17.25" thickTop="1" thickBot="1" x14ac:dyDescent="0.25">
      <c r="B15" s="16">
        <v>1</v>
      </c>
      <c r="C15" s="17">
        <v>43387</v>
      </c>
      <c r="D15" s="74">
        <v>1367</v>
      </c>
      <c r="E15" s="18">
        <v>1140</v>
      </c>
      <c r="F15" s="32">
        <v>0</v>
      </c>
      <c r="G15" s="18">
        <v>1140</v>
      </c>
      <c r="H15" s="18">
        <f>E15+F15-G15</f>
        <v>0</v>
      </c>
      <c r="I15" s="55" t="s">
        <v>162</v>
      </c>
    </row>
    <row r="16" spans="2:10" ht="16.5" thickTop="1" thickBot="1" x14ac:dyDescent="0.25">
      <c r="B16" s="16">
        <v>2</v>
      </c>
      <c r="C16" s="17"/>
      <c r="D16" s="74"/>
      <c r="E16" s="18"/>
      <c r="F16" s="18"/>
      <c r="G16" s="18"/>
      <c r="H16" s="18">
        <f t="shared" ref="H16:H44" si="0">E16+F16-G16</f>
        <v>0</v>
      </c>
      <c r="I16" s="54"/>
    </row>
    <row r="17" spans="2:9" ht="16.5" thickTop="1" thickBot="1" x14ac:dyDescent="0.25">
      <c r="B17" s="16">
        <v>3</v>
      </c>
      <c r="C17" s="17"/>
      <c r="D17" s="74"/>
      <c r="E17" s="19"/>
      <c r="F17" s="18"/>
      <c r="G17" s="18"/>
      <c r="H17" s="18">
        <f t="shared" si="0"/>
        <v>0</v>
      </c>
      <c r="I17" s="54"/>
    </row>
    <row r="18" spans="2:9" ht="16.5" thickTop="1" thickBot="1" x14ac:dyDescent="0.25">
      <c r="B18" s="16">
        <v>4</v>
      </c>
      <c r="C18" s="17"/>
      <c r="D18" s="75"/>
      <c r="E18" s="20"/>
      <c r="F18" s="21"/>
      <c r="G18" s="18"/>
      <c r="H18" s="18">
        <f t="shared" si="0"/>
        <v>0</v>
      </c>
      <c r="I18" s="54"/>
    </row>
    <row r="19" spans="2:9" ht="16.5" thickTop="1" thickBot="1" x14ac:dyDescent="0.25">
      <c r="B19" s="16">
        <v>5</v>
      </c>
      <c r="C19" s="17"/>
      <c r="D19" s="74"/>
      <c r="E19" s="22"/>
      <c r="F19" s="18"/>
      <c r="G19" s="18"/>
      <c r="H19" s="18">
        <f t="shared" si="0"/>
        <v>0</v>
      </c>
      <c r="I19" s="54"/>
    </row>
    <row r="20" spans="2:9" ht="16.5" thickTop="1" thickBot="1" x14ac:dyDescent="0.25">
      <c r="B20" s="16">
        <v>6</v>
      </c>
      <c r="C20" s="17"/>
      <c r="D20" s="74"/>
      <c r="E20" s="18"/>
      <c r="F20" s="18"/>
      <c r="G20" s="18"/>
      <c r="H20" s="18">
        <f t="shared" si="0"/>
        <v>0</v>
      </c>
      <c r="I20" s="54"/>
    </row>
    <row r="21" spans="2:9" ht="16.5" thickTop="1" thickBot="1" x14ac:dyDescent="0.25">
      <c r="B21" s="16">
        <v>7</v>
      </c>
      <c r="C21" s="17"/>
      <c r="D21" s="100"/>
      <c r="E21" s="18"/>
      <c r="F21" s="18"/>
      <c r="G21" s="18"/>
      <c r="H21" s="18">
        <f t="shared" si="0"/>
        <v>0</v>
      </c>
      <c r="I21" s="54"/>
    </row>
    <row r="22" spans="2:9" ht="16.5" thickTop="1" thickBot="1" x14ac:dyDescent="0.25">
      <c r="B22" s="16">
        <v>8</v>
      </c>
      <c r="C22" s="17"/>
      <c r="D22" s="74"/>
      <c r="E22" s="18"/>
      <c r="F22" s="18"/>
      <c r="G22" s="18"/>
      <c r="H22" s="18">
        <f t="shared" si="0"/>
        <v>0</v>
      </c>
      <c r="I22" s="54"/>
    </row>
    <row r="23" spans="2:9" ht="16.5" thickTop="1" thickBot="1" x14ac:dyDescent="0.25">
      <c r="B23" s="16">
        <v>9</v>
      </c>
      <c r="C23" s="17"/>
      <c r="D23" s="74"/>
      <c r="E23" s="18"/>
      <c r="F23" s="18"/>
      <c r="G23" s="18"/>
      <c r="H23" s="23">
        <f t="shared" si="0"/>
        <v>0</v>
      </c>
      <c r="I23" s="54"/>
    </row>
    <row r="24" spans="2:9" ht="16.5" thickTop="1" thickBot="1" x14ac:dyDescent="0.25">
      <c r="B24" s="16">
        <v>10</v>
      </c>
      <c r="C24" s="17"/>
      <c r="D24" s="74"/>
      <c r="E24" s="18"/>
      <c r="F24" s="18"/>
      <c r="G24" s="18"/>
      <c r="H24" s="18">
        <f t="shared" si="0"/>
        <v>0</v>
      </c>
      <c r="I24" s="54"/>
    </row>
    <row r="25" spans="2:9" ht="16.5" thickTop="1" thickBot="1" x14ac:dyDescent="0.25">
      <c r="B25" s="16">
        <v>11</v>
      </c>
      <c r="C25" s="17"/>
      <c r="D25" s="74"/>
      <c r="E25" s="18"/>
      <c r="F25" s="18"/>
      <c r="G25" s="18"/>
      <c r="H25" s="18">
        <f t="shared" si="0"/>
        <v>0</v>
      </c>
      <c r="I25" s="54"/>
    </row>
    <row r="26" spans="2:9" ht="16.5" thickTop="1" thickBot="1" x14ac:dyDescent="0.25">
      <c r="B26" s="16">
        <v>12</v>
      </c>
      <c r="C26" s="17"/>
      <c r="D26" s="74"/>
      <c r="E26" s="18"/>
      <c r="F26" s="18"/>
      <c r="G26" s="18"/>
      <c r="H26" s="18">
        <f t="shared" si="0"/>
        <v>0</v>
      </c>
      <c r="I26" s="54"/>
    </row>
    <row r="27" spans="2:9" ht="16.5" thickTop="1" thickBot="1" x14ac:dyDescent="0.25">
      <c r="B27" s="16">
        <v>13</v>
      </c>
      <c r="C27" s="17"/>
      <c r="D27" s="74"/>
      <c r="E27" s="18"/>
      <c r="F27" s="18"/>
      <c r="G27" s="18"/>
      <c r="H27" s="18">
        <f t="shared" si="0"/>
        <v>0</v>
      </c>
      <c r="I27" s="54"/>
    </row>
    <row r="28" spans="2:9" ht="16.5" thickTop="1" thickBot="1" x14ac:dyDescent="0.25">
      <c r="B28" s="16">
        <v>14</v>
      </c>
      <c r="C28" s="17"/>
      <c r="D28" s="74"/>
      <c r="E28" s="18"/>
      <c r="F28" s="18"/>
      <c r="G28" s="18"/>
      <c r="H28" s="18">
        <f t="shared" si="0"/>
        <v>0</v>
      </c>
      <c r="I28" s="54"/>
    </row>
    <row r="29" spans="2:9" ht="16.5" thickTop="1" thickBot="1" x14ac:dyDescent="0.25">
      <c r="B29" s="16">
        <v>15</v>
      </c>
      <c r="C29" s="17"/>
      <c r="D29" s="74"/>
      <c r="E29" s="18"/>
      <c r="F29" s="18"/>
      <c r="G29" s="18"/>
      <c r="H29" s="18">
        <f t="shared" si="0"/>
        <v>0</v>
      </c>
      <c r="I29" s="54"/>
    </row>
    <row r="30" spans="2:9" ht="16.5" thickTop="1" thickBot="1" x14ac:dyDescent="0.25">
      <c r="B30" s="16">
        <v>16</v>
      </c>
      <c r="C30" s="17"/>
      <c r="D30" s="74"/>
      <c r="E30" s="18"/>
      <c r="F30" s="18"/>
      <c r="G30" s="18"/>
      <c r="H30" s="18">
        <f t="shared" si="0"/>
        <v>0</v>
      </c>
      <c r="I30" s="54"/>
    </row>
    <row r="31" spans="2:9" ht="16.5" thickTop="1" thickBot="1" x14ac:dyDescent="0.25">
      <c r="B31" s="16">
        <v>17</v>
      </c>
      <c r="C31" s="17"/>
      <c r="D31" s="74"/>
      <c r="E31" s="18"/>
      <c r="F31" s="18"/>
      <c r="G31" s="18"/>
      <c r="H31" s="18">
        <f t="shared" si="0"/>
        <v>0</v>
      </c>
      <c r="I31" s="54"/>
    </row>
    <row r="32" spans="2:9" ht="16.5" thickTop="1" thickBot="1" x14ac:dyDescent="0.25">
      <c r="B32" s="16">
        <v>18</v>
      </c>
      <c r="C32" s="17"/>
      <c r="D32" s="74"/>
      <c r="E32" s="18"/>
      <c r="F32" s="18"/>
      <c r="G32" s="18"/>
      <c r="H32" s="18">
        <f t="shared" si="0"/>
        <v>0</v>
      </c>
      <c r="I32" s="54"/>
    </row>
    <row r="33" spans="2:9" ht="16.5" thickTop="1" thickBot="1" x14ac:dyDescent="0.25">
      <c r="B33" s="16">
        <v>19</v>
      </c>
      <c r="C33" s="17"/>
      <c r="D33" s="74"/>
      <c r="E33" s="18"/>
      <c r="F33" s="18"/>
      <c r="G33" s="18"/>
      <c r="H33" s="18">
        <f t="shared" si="0"/>
        <v>0</v>
      </c>
      <c r="I33" s="54"/>
    </row>
    <row r="34" spans="2:9" ht="16.5" thickTop="1" thickBot="1" x14ac:dyDescent="0.25">
      <c r="B34" s="16">
        <v>20</v>
      </c>
      <c r="C34" s="17"/>
      <c r="D34" s="74"/>
      <c r="E34" s="18"/>
      <c r="F34" s="18"/>
      <c r="G34" s="18"/>
      <c r="H34" s="18">
        <f t="shared" si="0"/>
        <v>0</v>
      </c>
      <c r="I34" s="54"/>
    </row>
    <row r="35" spans="2:9" ht="16.5" thickTop="1" thickBot="1" x14ac:dyDescent="0.25">
      <c r="B35" s="16">
        <v>21</v>
      </c>
      <c r="C35" s="17"/>
      <c r="D35" s="74"/>
      <c r="E35" s="18"/>
      <c r="F35" s="18"/>
      <c r="G35" s="18"/>
      <c r="H35" s="18">
        <f t="shared" si="0"/>
        <v>0</v>
      </c>
      <c r="I35" s="54"/>
    </row>
    <row r="36" spans="2:9" ht="16.5" thickTop="1" thickBot="1" x14ac:dyDescent="0.25">
      <c r="B36" s="16">
        <v>22</v>
      </c>
      <c r="C36" s="17"/>
      <c r="D36" s="74"/>
      <c r="E36" s="18"/>
      <c r="F36" s="18"/>
      <c r="G36" s="18"/>
      <c r="H36" s="18">
        <f t="shared" si="0"/>
        <v>0</v>
      </c>
      <c r="I36" s="54"/>
    </row>
    <row r="37" spans="2:9" ht="16.5" thickTop="1" thickBot="1" x14ac:dyDescent="0.25">
      <c r="B37" s="16">
        <v>23</v>
      </c>
      <c r="C37" s="17"/>
      <c r="D37" s="74"/>
      <c r="E37" s="18"/>
      <c r="F37" s="18"/>
      <c r="G37" s="18"/>
      <c r="H37" s="18">
        <f t="shared" si="0"/>
        <v>0</v>
      </c>
      <c r="I37" s="54"/>
    </row>
    <row r="38" spans="2:9" ht="16.5" thickTop="1" thickBot="1" x14ac:dyDescent="0.25">
      <c r="B38" s="16">
        <v>24</v>
      </c>
      <c r="C38" s="17"/>
      <c r="D38" s="76"/>
      <c r="E38" s="18"/>
      <c r="F38" s="18"/>
      <c r="G38" s="18"/>
      <c r="H38" s="18">
        <f t="shared" si="0"/>
        <v>0</v>
      </c>
      <c r="I38" s="54"/>
    </row>
    <row r="39" spans="2:9" ht="16.5" thickTop="1" thickBot="1" x14ac:dyDescent="0.25">
      <c r="B39" s="16">
        <v>25</v>
      </c>
      <c r="C39" s="24"/>
      <c r="D39" s="77"/>
      <c r="E39" s="25"/>
      <c r="F39" s="18"/>
      <c r="G39" s="18"/>
      <c r="H39" s="18">
        <f t="shared" si="0"/>
        <v>0</v>
      </c>
      <c r="I39" s="54"/>
    </row>
    <row r="40" spans="2:9" ht="16.5" thickTop="1" thickBot="1" x14ac:dyDescent="0.25">
      <c r="B40" s="16">
        <v>26</v>
      </c>
      <c r="C40" s="17"/>
      <c r="D40" s="78"/>
      <c r="E40" s="18"/>
      <c r="F40" s="18"/>
      <c r="G40" s="18"/>
      <c r="H40" s="18">
        <f t="shared" si="0"/>
        <v>0</v>
      </c>
      <c r="I40" s="54"/>
    </row>
    <row r="41" spans="2:9" ht="16.5" thickTop="1" thickBot="1" x14ac:dyDescent="0.25">
      <c r="B41" s="16">
        <v>27</v>
      </c>
      <c r="C41" s="17"/>
      <c r="D41" s="74"/>
      <c r="E41" s="18"/>
      <c r="F41" s="18"/>
      <c r="G41" s="18"/>
      <c r="H41" s="18">
        <f t="shared" si="0"/>
        <v>0</v>
      </c>
      <c r="I41" s="54"/>
    </row>
    <row r="42" spans="2:9" ht="16.5" thickTop="1" thickBot="1" x14ac:dyDescent="0.25">
      <c r="B42" s="16">
        <v>28</v>
      </c>
      <c r="C42" s="17"/>
      <c r="D42" s="74"/>
      <c r="E42" s="18"/>
      <c r="F42" s="18"/>
      <c r="G42" s="18"/>
      <c r="H42" s="18">
        <f t="shared" si="0"/>
        <v>0</v>
      </c>
      <c r="I42" s="54"/>
    </row>
    <row r="43" spans="2:9" ht="16.5" thickTop="1" thickBot="1" x14ac:dyDescent="0.25">
      <c r="B43" s="16">
        <v>29</v>
      </c>
      <c r="C43" s="17"/>
      <c r="D43" s="74"/>
      <c r="E43" s="18"/>
      <c r="F43" s="18"/>
      <c r="G43" s="18"/>
      <c r="H43" s="18">
        <f t="shared" si="0"/>
        <v>0</v>
      </c>
      <c r="I43" s="54"/>
    </row>
    <row r="44" spans="2:9" ht="16.5" thickTop="1" thickBot="1" x14ac:dyDescent="0.25">
      <c r="B44" s="16">
        <v>30</v>
      </c>
      <c r="C44" s="17"/>
      <c r="D44" s="74"/>
      <c r="E44" s="18"/>
      <c r="F44" s="18"/>
      <c r="G44" s="18"/>
      <c r="H44" s="18">
        <f t="shared" si="0"/>
        <v>0</v>
      </c>
      <c r="I44" s="54"/>
    </row>
    <row r="45" spans="2:9" ht="21.75" thickTop="1" thickBot="1" x14ac:dyDescent="0.25">
      <c r="B45" s="123" t="s">
        <v>138</v>
      </c>
      <c r="C45" s="124"/>
      <c r="D45" s="125"/>
      <c r="E45" s="26">
        <f>SUM(E15:E44)</f>
        <v>1140</v>
      </c>
      <c r="F45" s="27"/>
      <c r="G45" s="26">
        <f>SUM(G15:G44)</f>
        <v>1140</v>
      </c>
      <c r="H45" s="27"/>
      <c r="I45" s="54"/>
    </row>
    <row r="46" spans="2:9" ht="15.75" thickTop="1" x14ac:dyDescent="0.2"/>
    <row r="47" spans="2:9" x14ac:dyDescent="0.2">
      <c r="B47" s="120" t="s">
        <v>139</v>
      </c>
      <c r="C47" s="120"/>
      <c r="E47" s="121" t="s">
        <v>140</v>
      </c>
      <c r="F47" s="121"/>
      <c r="G47" s="121"/>
      <c r="H47" s="121"/>
      <c r="I47" s="121"/>
    </row>
    <row r="48" spans="2:9" x14ac:dyDescent="0.2">
      <c r="B48" s="120" t="s">
        <v>141</v>
      </c>
      <c r="C48" s="120"/>
      <c r="E48" s="121" t="s">
        <v>142</v>
      </c>
      <c r="F48" s="121"/>
      <c r="G48" s="121"/>
      <c r="H48" s="121"/>
      <c r="I48" s="121"/>
    </row>
    <row r="49" spans="2:9" x14ac:dyDescent="0.2">
      <c r="B49" s="120" t="s">
        <v>143</v>
      </c>
      <c r="C49" s="120"/>
      <c r="E49" s="121" t="s">
        <v>151</v>
      </c>
      <c r="F49" s="121"/>
      <c r="G49" s="121"/>
      <c r="H49" s="121"/>
      <c r="I49" s="121"/>
    </row>
    <row r="50" spans="2:9" x14ac:dyDescent="0.2">
      <c r="B50" s="28"/>
      <c r="C50" s="29"/>
    </row>
  </sheetData>
  <mergeCells count="14">
    <mergeCell ref="B49:C49"/>
    <mergeCell ref="E49:I49"/>
    <mergeCell ref="G11:H11"/>
    <mergeCell ref="B45:D45"/>
    <mergeCell ref="B47:C47"/>
    <mergeCell ref="E47:I47"/>
    <mergeCell ref="B48:C48"/>
    <mergeCell ref="E48:I48"/>
    <mergeCell ref="G10:H10"/>
    <mergeCell ref="B3:D4"/>
    <mergeCell ref="E3:I4"/>
    <mergeCell ref="G6:H6"/>
    <mergeCell ref="G7:H7"/>
    <mergeCell ref="G9:H9"/>
  </mergeCells>
  <pageMargins left="0.7" right="0.7" top="0.75" bottom="0.75" header="0.3" footer="0.3"/>
  <pageSetup paperSize="9" orientation="portrait" r:id="rId1"/>
</worksheet>
</file>

<file path=xl/worksheets/sheet8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J50"/>
  <sheetViews>
    <sheetView rightToLeft="1" workbookViewId="0">
      <selection activeCell="G7" sqref="G7"/>
    </sheetView>
  </sheetViews>
  <sheetFormatPr defaultRowHeight="15" x14ac:dyDescent="0.2"/>
  <cols>
    <col min="1" max="1" width="15.5" style="8" customWidth="1"/>
    <col min="2" max="2" width="17.125" style="8" customWidth="1"/>
    <col min="3" max="3" width="25.5" style="9" customWidth="1"/>
    <col min="4" max="4" width="15.75" style="70" customWidth="1"/>
    <col min="5" max="6" width="13.375" style="8" customWidth="1"/>
    <col min="7" max="8" width="13.5" style="8" customWidth="1"/>
    <col min="9" max="9" width="9" style="50"/>
    <col min="10" max="16384" width="9" style="8"/>
  </cols>
  <sheetData>
    <row r="2" spans="2:10" s="6" customFormat="1" ht="14.25" customHeight="1" x14ac:dyDescent="0.2">
      <c r="C2" s="7"/>
      <c r="D2" s="69"/>
      <c r="I2" s="51"/>
    </row>
    <row r="3" spans="2:10" s="1" customFormat="1" ht="17.25" customHeight="1" x14ac:dyDescent="0.2">
      <c r="B3" s="127" t="s">
        <v>121</v>
      </c>
      <c r="C3" s="128"/>
      <c r="D3" s="128"/>
      <c r="E3" s="126" t="s">
        <v>122</v>
      </c>
      <c r="F3" s="126"/>
      <c r="G3" s="126"/>
      <c r="H3" s="126"/>
      <c r="I3" s="126"/>
      <c r="J3" s="5"/>
    </row>
    <row r="4" spans="2:10" s="6" customFormat="1" ht="18" customHeight="1" x14ac:dyDescent="0.2">
      <c r="B4" s="128"/>
      <c r="C4" s="128"/>
      <c r="D4" s="128"/>
      <c r="E4" s="126"/>
      <c r="F4" s="126"/>
      <c r="G4" s="126"/>
      <c r="H4" s="126"/>
      <c r="I4" s="126"/>
      <c r="J4" s="5"/>
    </row>
    <row r="5" spans="2:10" ht="15.75" thickBot="1" x14ac:dyDescent="0.25"/>
    <row r="6" spans="2:10" ht="17.25" thickTop="1" thickBot="1" x14ac:dyDescent="0.25">
      <c r="G6" s="129" t="s">
        <v>123</v>
      </c>
      <c r="H6" s="130"/>
    </row>
    <row r="7" spans="2:10" s="10" customFormat="1" ht="19.5" thickTop="1" thickBot="1" x14ac:dyDescent="0.25">
      <c r="C7" s="11"/>
      <c r="D7" s="71" t="s">
        <v>124</v>
      </c>
      <c r="G7" s="131">
        <v>80</v>
      </c>
      <c r="H7" s="132"/>
      <c r="I7" s="52"/>
    </row>
    <row r="8" spans="2:10" s="10" customFormat="1" ht="18.75" thickTop="1" x14ac:dyDescent="0.2">
      <c r="B8" s="8"/>
      <c r="C8" s="11"/>
      <c r="D8" s="72"/>
      <c r="E8" s="8"/>
      <c r="F8" s="8"/>
      <c r="I8" s="52"/>
    </row>
    <row r="9" spans="2:10" s="10" customFormat="1" ht="18" x14ac:dyDescent="0.2">
      <c r="B9" s="10" t="s">
        <v>125</v>
      </c>
      <c r="C9" s="11" t="str">
        <f>IFERROR(VLOOKUP(G7,'البيانات '!$A$3:$B$102,2,0),"")</f>
        <v>ا/فتحي مقلد</v>
      </c>
      <c r="D9" s="72"/>
      <c r="E9" s="10" t="s">
        <v>126</v>
      </c>
      <c r="G9" s="133" t="str">
        <f>IFERROR(VLOOKUP(G7,'البيانات '!A3:C78,3,0),"")</f>
        <v/>
      </c>
      <c r="H9" s="133"/>
      <c r="I9" s="52"/>
    </row>
    <row r="10" spans="2:10" ht="18" x14ac:dyDescent="0.2">
      <c r="B10" s="13" t="s">
        <v>127</v>
      </c>
      <c r="C10" s="93" t="s">
        <v>187</v>
      </c>
      <c r="E10" s="10" t="s">
        <v>128</v>
      </c>
      <c r="F10" s="10"/>
      <c r="G10" s="134"/>
      <c r="H10" s="134"/>
      <c r="I10" s="52"/>
    </row>
    <row r="11" spans="2:10" ht="20.25" x14ac:dyDescent="0.2">
      <c r="B11" s="14" t="s">
        <v>129</v>
      </c>
      <c r="C11" s="15">
        <f>IFERROR(VLOOKUP(G7,'البيانات '!A3:D90,4,0),"")</f>
        <v>0</v>
      </c>
      <c r="E11" s="10" t="s">
        <v>130</v>
      </c>
      <c r="F11" s="10"/>
      <c r="G11" s="122" t="str">
        <f>IFERROR(VLOOKUP(G7,'البيانات '!$A$3:$E$102,5,0),"")</f>
        <v>الكابتن - كامل</v>
      </c>
      <c r="H11" s="122"/>
    </row>
    <row r="13" spans="2:10" ht="15.75" thickBot="1" x14ac:dyDescent="0.25"/>
    <row r="14" spans="2:10" ht="19.5" thickTop="1" thickBot="1" x14ac:dyDescent="0.25">
      <c r="B14" s="2" t="s">
        <v>131</v>
      </c>
      <c r="C14" s="3" t="s">
        <v>132</v>
      </c>
      <c r="D14" s="73" t="s">
        <v>133</v>
      </c>
      <c r="E14" s="2" t="s">
        <v>134</v>
      </c>
      <c r="F14" s="2" t="s">
        <v>146</v>
      </c>
      <c r="G14" s="2" t="s">
        <v>135</v>
      </c>
      <c r="H14" s="2" t="s">
        <v>136</v>
      </c>
      <c r="I14" s="53" t="s">
        <v>137</v>
      </c>
    </row>
    <row r="15" spans="2:10" ht="16.5" thickTop="1" thickBot="1" x14ac:dyDescent="0.25">
      <c r="B15" s="16">
        <v>1</v>
      </c>
      <c r="C15" s="17">
        <v>43387</v>
      </c>
      <c r="D15" s="74">
        <v>1366</v>
      </c>
      <c r="E15" s="18">
        <v>6000</v>
      </c>
      <c r="F15" s="32">
        <v>0</v>
      </c>
      <c r="G15" s="32">
        <v>0</v>
      </c>
      <c r="H15" s="18">
        <f>E15+F15-G15</f>
        <v>6000</v>
      </c>
      <c r="I15" s="54"/>
    </row>
    <row r="16" spans="2:10" ht="16.5" thickTop="1" thickBot="1" x14ac:dyDescent="0.25">
      <c r="B16" s="16">
        <v>2</v>
      </c>
      <c r="C16" s="17"/>
      <c r="D16" s="74"/>
      <c r="E16" s="18"/>
      <c r="F16" s="18"/>
      <c r="G16" s="18"/>
      <c r="H16" s="18">
        <f t="shared" ref="H16:H44" si="0">E16+F16-G16</f>
        <v>0</v>
      </c>
      <c r="I16" s="54"/>
    </row>
    <row r="17" spans="2:9" ht="16.5" thickTop="1" thickBot="1" x14ac:dyDescent="0.25">
      <c r="B17" s="16">
        <v>3</v>
      </c>
      <c r="C17" s="17"/>
      <c r="D17" s="74"/>
      <c r="E17" s="19"/>
      <c r="F17" s="18"/>
      <c r="G17" s="18"/>
      <c r="H17" s="18">
        <f t="shared" si="0"/>
        <v>0</v>
      </c>
      <c r="I17" s="54"/>
    </row>
    <row r="18" spans="2:9" ht="16.5" thickTop="1" thickBot="1" x14ac:dyDescent="0.25">
      <c r="B18" s="16">
        <v>4</v>
      </c>
      <c r="C18" s="17"/>
      <c r="D18" s="75"/>
      <c r="E18" s="20"/>
      <c r="F18" s="21"/>
      <c r="G18" s="18"/>
      <c r="H18" s="18">
        <f t="shared" si="0"/>
        <v>0</v>
      </c>
      <c r="I18" s="54"/>
    </row>
    <row r="19" spans="2:9" ht="16.5" thickTop="1" thickBot="1" x14ac:dyDescent="0.25">
      <c r="B19" s="16">
        <v>5</v>
      </c>
      <c r="C19" s="17"/>
      <c r="D19" s="74"/>
      <c r="E19" s="22"/>
      <c r="F19" s="18"/>
      <c r="G19" s="18"/>
      <c r="H19" s="18">
        <f t="shared" si="0"/>
        <v>0</v>
      </c>
      <c r="I19" s="54"/>
    </row>
    <row r="20" spans="2:9" ht="16.5" thickTop="1" thickBot="1" x14ac:dyDescent="0.25">
      <c r="B20" s="16">
        <v>6</v>
      </c>
      <c r="C20" s="17"/>
      <c r="D20" s="74"/>
      <c r="E20" s="18"/>
      <c r="F20" s="18"/>
      <c r="G20" s="18"/>
      <c r="H20" s="18">
        <f t="shared" si="0"/>
        <v>0</v>
      </c>
      <c r="I20" s="54"/>
    </row>
    <row r="21" spans="2:9" ht="16.5" thickTop="1" thickBot="1" x14ac:dyDescent="0.25">
      <c r="B21" s="16">
        <v>7</v>
      </c>
      <c r="C21" s="17"/>
      <c r="D21" s="74"/>
      <c r="E21" s="18"/>
      <c r="F21" s="18"/>
      <c r="G21" s="18"/>
      <c r="H21" s="18">
        <f t="shared" si="0"/>
        <v>0</v>
      </c>
      <c r="I21" s="54"/>
    </row>
    <row r="22" spans="2:9" ht="16.5" thickTop="1" thickBot="1" x14ac:dyDescent="0.25">
      <c r="B22" s="16">
        <v>8</v>
      </c>
      <c r="C22" s="17"/>
      <c r="D22" s="74"/>
      <c r="E22" s="18"/>
      <c r="F22" s="18"/>
      <c r="G22" s="18"/>
      <c r="H22" s="18">
        <f t="shared" si="0"/>
        <v>0</v>
      </c>
      <c r="I22" s="54"/>
    </row>
    <row r="23" spans="2:9" ht="16.5" thickTop="1" thickBot="1" x14ac:dyDescent="0.25">
      <c r="B23" s="16">
        <v>9</v>
      </c>
      <c r="C23" s="17"/>
      <c r="D23" s="74"/>
      <c r="E23" s="18"/>
      <c r="F23" s="18"/>
      <c r="G23" s="18"/>
      <c r="H23" s="23">
        <f t="shared" si="0"/>
        <v>0</v>
      </c>
      <c r="I23" s="54"/>
    </row>
    <row r="24" spans="2:9" ht="16.5" thickTop="1" thickBot="1" x14ac:dyDescent="0.25">
      <c r="B24" s="16">
        <v>10</v>
      </c>
      <c r="C24" s="17"/>
      <c r="D24" s="74"/>
      <c r="E24" s="18"/>
      <c r="F24" s="18"/>
      <c r="G24" s="18"/>
      <c r="H24" s="18">
        <f t="shared" si="0"/>
        <v>0</v>
      </c>
      <c r="I24" s="54"/>
    </row>
    <row r="25" spans="2:9" ht="16.5" thickTop="1" thickBot="1" x14ac:dyDescent="0.25">
      <c r="B25" s="16">
        <v>11</v>
      </c>
      <c r="C25" s="17"/>
      <c r="D25" s="74"/>
      <c r="E25" s="18"/>
      <c r="F25" s="18"/>
      <c r="G25" s="18"/>
      <c r="H25" s="18">
        <f t="shared" si="0"/>
        <v>0</v>
      </c>
      <c r="I25" s="54"/>
    </row>
    <row r="26" spans="2:9" ht="16.5" thickTop="1" thickBot="1" x14ac:dyDescent="0.25">
      <c r="B26" s="16">
        <v>12</v>
      </c>
      <c r="C26" s="17"/>
      <c r="D26" s="74"/>
      <c r="E26" s="18"/>
      <c r="F26" s="18"/>
      <c r="G26" s="18"/>
      <c r="H26" s="18">
        <f t="shared" si="0"/>
        <v>0</v>
      </c>
      <c r="I26" s="54"/>
    </row>
    <row r="27" spans="2:9" ht="16.5" thickTop="1" thickBot="1" x14ac:dyDescent="0.25">
      <c r="B27" s="16">
        <v>13</v>
      </c>
      <c r="C27" s="17"/>
      <c r="D27" s="74"/>
      <c r="E27" s="18"/>
      <c r="F27" s="18"/>
      <c r="G27" s="18"/>
      <c r="H27" s="18">
        <f t="shared" si="0"/>
        <v>0</v>
      </c>
      <c r="I27" s="54"/>
    </row>
    <row r="28" spans="2:9" ht="16.5" thickTop="1" thickBot="1" x14ac:dyDescent="0.25">
      <c r="B28" s="16">
        <v>14</v>
      </c>
      <c r="C28" s="17"/>
      <c r="D28" s="74"/>
      <c r="E28" s="18"/>
      <c r="F28" s="18"/>
      <c r="G28" s="18"/>
      <c r="H28" s="18">
        <f t="shared" si="0"/>
        <v>0</v>
      </c>
      <c r="I28" s="54"/>
    </row>
    <row r="29" spans="2:9" ht="16.5" thickTop="1" thickBot="1" x14ac:dyDescent="0.25">
      <c r="B29" s="16">
        <v>15</v>
      </c>
      <c r="C29" s="17"/>
      <c r="D29" s="74"/>
      <c r="E29" s="18"/>
      <c r="F29" s="18"/>
      <c r="G29" s="18"/>
      <c r="H29" s="18">
        <f t="shared" si="0"/>
        <v>0</v>
      </c>
      <c r="I29" s="54"/>
    </row>
    <row r="30" spans="2:9" ht="16.5" thickTop="1" thickBot="1" x14ac:dyDescent="0.25">
      <c r="B30" s="16">
        <v>16</v>
      </c>
      <c r="C30" s="17"/>
      <c r="D30" s="74"/>
      <c r="E30" s="18"/>
      <c r="F30" s="18"/>
      <c r="G30" s="18"/>
      <c r="H30" s="18">
        <f t="shared" si="0"/>
        <v>0</v>
      </c>
      <c r="I30" s="54"/>
    </row>
    <row r="31" spans="2:9" ht="16.5" thickTop="1" thickBot="1" x14ac:dyDescent="0.25">
      <c r="B31" s="16">
        <v>17</v>
      </c>
      <c r="C31" s="17"/>
      <c r="D31" s="74"/>
      <c r="E31" s="18"/>
      <c r="F31" s="18"/>
      <c r="G31" s="18"/>
      <c r="H31" s="18">
        <f t="shared" si="0"/>
        <v>0</v>
      </c>
      <c r="I31" s="54"/>
    </row>
    <row r="32" spans="2:9" ht="16.5" thickTop="1" thickBot="1" x14ac:dyDescent="0.25">
      <c r="B32" s="16">
        <v>18</v>
      </c>
      <c r="C32" s="17"/>
      <c r="D32" s="74"/>
      <c r="E32" s="18"/>
      <c r="F32" s="18"/>
      <c r="G32" s="18"/>
      <c r="H32" s="18">
        <f t="shared" si="0"/>
        <v>0</v>
      </c>
      <c r="I32" s="54"/>
    </row>
    <row r="33" spans="2:9" ht="16.5" thickTop="1" thickBot="1" x14ac:dyDescent="0.25">
      <c r="B33" s="16">
        <v>19</v>
      </c>
      <c r="C33" s="17"/>
      <c r="D33" s="74"/>
      <c r="E33" s="18"/>
      <c r="F33" s="18"/>
      <c r="G33" s="18"/>
      <c r="H33" s="18">
        <f t="shared" si="0"/>
        <v>0</v>
      </c>
      <c r="I33" s="54"/>
    </row>
    <row r="34" spans="2:9" ht="16.5" thickTop="1" thickBot="1" x14ac:dyDescent="0.25">
      <c r="B34" s="16">
        <v>20</v>
      </c>
      <c r="C34" s="17"/>
      <c r="D34" s="74"/>
      <c r="E34" s="18"/>
      <c r="F34" s="18"/>
      <c r="G34" s="18"/>
      <c r="H34" s="18">
        <f t="shared" si="0"/>
        <v>0</v>
      </c>
      <c r="I34" s="54"/>
    </row>
    <row r="35" spans="2:9" ht="16.5" thickTop="1" thickBot="1" x14ac:dyDescent="0.25">
      <c r="B35" s="16">
        <v>21</v>
      </c>
      <c r="C35" s="17"/>
      <c r="D35" s="74"/>
      <c r="E35" s="18"/>
      <c r="F35" s="18"/>
      <c r="G35" s="18"/>
      <c r="H35" s="18">
        <f t="shared" si="0"/>
        <v>0</v>
      </c>
      <c r="I35" s="54"/>
    </row>
    <row r="36" spans="2:9" ht="16.5" thickTop="1" thickBot="1" x14ac:dyDescent="0.25">
      <c r="B36" s="16">
        <v>22</v>
      </c>
      <c r="C36" s="17"/>
      <c r="D36" s="74"/>
      <c r="E36" s="18"/>
      <c r="F36" s="18"/>
      <c r="G36" s="18"/>
      <c r="H36" s="18">
        <f t="shared" si="0"/>
        <v>0</v>
      </c>
      <c r="I36" s="54"/>
    </row>
    <row r="37" spans="2:9" ht="16.5" thickTop="1" thickBot="1" x14ac:dyDescent="0.25">
      <c r="B37" s="16">
        <v>23</v>
      </c>
      <c r="C37" s="17"/>
      <c r="D37" s="74"/>
      <c r="E37" s="18"/>
      <c r="F37" s="18"/>
      <c r="G37" s="18"/>
      <c r="H37" s="18">
        <f t="shared" si="0"/>
        <v>0</v>
      </c>
      <c r="I37" s="54"/>
    </row>
    <row r="38" spans="2:9" ht="16.5" thickTop="1" thickBot="1" x14ac:dyDescent="0.25">
      <c r="B38" s="16">
        <v>24</v>
      </c>
      <c r="C38" s="17"/>
      <c r="D38" s="76"/>
      <c r="E38" s="18"/>
      <c r="F38" s="18"/>
      <c r="G38" s="18"/>
      <c r="H38" s="18">
        <f t="shared" si="0"/>
        <v>0</v>
      </c>
      <c r="I38" s="54"/>
    </row>
    <row r="39" spans="2:9" ht="16.5" thickTop="1" thickBot="1" x14ac:dyDescent="0.25">
      <c r="B39" s="16">
        <v>25</v>
      </c>
      <c r="C39" s="24"/>
      <c r="D39" s="77"/>
      <c r="E39" s="25"/>
      <c r="F39" s="18"/>
      <c r="G39" s="18"/>
      <c r="H39" s="18">
        <f t="shared" si="0"/>
        <v>0</v>
      </c>
      <c r="I39" s="54"/>
    </row>
    <row r="40" spans="2:9" ht="16.5" thickTop="1" thickBot="1" x14ac:dyDescent="0.25">
      <c r="B40" s="16">
        <v>26</v>
      </c>
      <c r="C40" s="17"/>
      <c r="D40" s="78"/>
      <c r="E40" s="18"/>
      <c r="F40" s="18"/>
      <c r="G40" s="18"/>
      <c r="H40" s="18">
        <f t="shared" si="0"/>
        <v>0</v>
      </c>
      <c r="I40" s="54"/>
    </row>
    <row r="41" spans="2:9" ht="16.5" thickTop="1" thickBot="1" x14ac:dyDescent="0.25">
      <c r="B41" s="16">
        <v>27</v>
      </c>
      <c r="C41" s="17"/>
      <c r="D41" s="74"/>
      <c r="E41" s="18"/>
      <c r="F41" s="18"/>
      <c r="G41" s="18"/>
      <c r="H41" s="18">
        <f t="shared" si="0"/>
        <v>0</v>
      </c>
      <c r="I41" s="54"/>
    </row>
    <row r="42" spans="2:9" ht="16.5" thickTop="1" thickBot="1" x14ac:dyDescent="0.25">
      <c r="B42" s="16">
        <v>28</v>
      </c>
      <c r="C42" s="17"/>
      <c r="D42" s="74"/>
      <c r="E42" s="18"/>
      <c r="F42" s="18"/>
      <c r="G42" s="18"/>
      <c r="H42" s="18">
        <f t="shared" si="0"/>
        <v>0</v>
      </c>
      <c r="I42" s="54"/>
    </row>
    <row r="43" spans="2:9" ht="16.5" thickTop="1" thickBot="1" x14ac:dyDescent="0.25">
      <c r="B43" s="16">
        <v>29</v>
      </c>
      <c r="C43" s="17"/>
      <c r="D43" s="74"/>
      <c r="E43" s="18"/>
      <c r="F43" s="18"/>
      <c r="G43" s="18"/>
      <c r="H43" s="18">
        <f t="shared" si="0"/>
        <v>0</v>
      </c>
      <c r="I43" s="54"/>
    </row>
    <row r="44" spans="2:9" ht="16.5" thickTop="1" thickBot="1" x14ac:dyDescent="0.25">
      <c r="B44" s="16">
        <v>30</v>
      </c>
      <c r="C44" s="17"/>
      <c r="D44" s="74"/>
      <c r="E44" s="18"/>
      <c r="F44" s="18"/>
      <c r="G44" s="18"/>
      <c r="H44" s="18">
        <f t="shared" si="0"/>
        <v>0</v>
      </c>
      <c r="I44" s="54"/>
    </row>
    <row r="45" spans="2:9" ht="21.75" thickTop="1" thickBot="1" x14ac:dyDescent="0.25">
      <c r="B45" s="123" t="s">
        <v>138</v>
      </c>
      <c r="C45" s="124"/>
      <c r="D45" s="125"/>
      <c r="E45" s="26">
        <f>SUM(E15:E44)</f>
        <v>6000</v>
      </c>
      <c r="F45" s="27"/>
      <c r="G45" s="26">
        <f>SUM(G15:G44)</f>
        <v>0</v>
      </c>
      <c r="H45" s="27"/>
      <c r="I45" s="54"/>
    </row>
    <row r="46" spans="2:9" ht="15.75" thickTop="1" x14ac:dyDescent="0.2"/>
    <row r="47" spans="2:9" x14ac:dyDescent="0.2">
      <c r="B47" s="120" t="s">
        <v>139</v>
      </c>
      <c r="C47" s="120"/>
      <c r="E47" s="121" t="s">
        <v>140</v>
      </c>
      <c r="F47" s="121"/>
      <c r="G47" s="121"/>
      <c r="H47" s="121"/>
      <c r="I47" s="121"/>
    </row>
    <row r="48" spans="2:9" x14ac:dyDescent="0.2">
      <c r="B48" s="120" t="s">
        <v>141</v>
      </c>
      <c r="C48" s="120"/>
      <c r="E48" s="121" t="s">
        <v>142</v>
      </c>
      <c r="F48" s="121"/>
      <c r="G48" s="121"/>
      <c r="H48" s="121"/>
      <c r="I48" s="121"/>
    </row>
    <row r="49" spans="2:9" x14ac:dyDescent="0.2">
      <c r="B49" s="120" t="s">
        <v>143</v>
      </c>
      <c r="C49" s="120"/>
      <c r="E49" s="121" t="s">
        <v>151</v>
      </c>
      <c r="F49" s="121"/>
      <c r="G49" s="121"/>
      <c r="H49" s="121"/>
      <c r="I49" s="121"/>
    </row>
    <row r="50" spans="2:9" x14ac:dyDescent="0.2">
      <c r="B50" s="28"/>
      <c r="C50" s="29"/>
    </row>
  </sheetData>
  <mergeCells count="14">
    <mergeCell ref="B49:C49"/>
    <mergeCell ref="E49:I49"/>
    <mergeCell ref="G11:H11"/>
    <mergeCell ref="B45:D45"/>
    <mergeCell ref="B47:C47"/>
    <mergeCell ref="E47:I47"/>
    <mergeCell ref="B48:C48"/>
    <mergeCell ref="E48:I48"/>
    <mergeCell ref="G10:H10"/>
    <mergeCell ref="B3:D4"/>
    <mergeCell ref="E3:I4"/>
    <mergeCell ref="G6:H6"/>
    <mergeCell ref="G7:H7"/>
    <mergeCell ref="G9:H9"/>
  </mergeCells>
  <pageMargins left="0.7" right="0.7" top="0.75" bottom="0.75" header="0.3" footer="0.3"/>
</worksheet>
</file>

<file path=xl/worksheets/sheet8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J50"/>
  <sheetViews>
    <sheetView rightToLeft="1" workbookViewId="0">
      <selection activeCell="G7" sqref="G7"/>
    </sheetView>
  </sheetViews>
  <sheetFormatPr defaultRowHeight="15" x14ac:dyDescent="0.2"/>
  <cols>
    <col min="1" max="1" width="15.5" style="109" customWidth="1"/>
    <col min="2" max="2" width="17.125" style="109" customWidth="1"/>
    <col min="3" max="3" width="25.5" style="9" customWidth="1"/>
    <col min="4" max="4" width="15.75" style="70" customWidth="1"/>
    <col min="5" max="6" width="13.375" style="109" customWidth="1"/>
    <col min="7" max="8" width="13.5" style="109" customWidth="1"/>
    <col min="9" max="9" width="9" style="50"/>
    <col min="10" max="16384" width="9" style="109"/>
  </cols>
  <sheetData>
    <row r="2" spans="2:10" s="6" customFormat="1" ht="14.25" customHeight="1" x14ac:dyDescent="0.2">
      <c r="C2" s="7"/>
      <c r="D2" s="69"/>
      <c r="I2" s="51"/>
    </row>
    <row r="3" spans="2:10" s="1" customFormat="1" ht="17.25" customHeight="1" x14ac:dyDescent="0.2">
      <c r="B3" s="127" t="s">
        <v>121</v>
      </c>
      <c r="C3" s="128"/>
      <c r="D3" s="128"/>
      <c r="E3" s="126" t="s">
        <v>122</v>
      </c>
      <c r="F3" s="126"/>
      <c r="G3" s="126"/>
      <c r="H3" s="126"/>
      <c r="I3" s="126"/>
      <c r="J3" s="5"/>
    </row>
    <row r="4" spans="2:10" s="6" customFormat="1" ht="18" customHeight="1" x14ac:dyDescent="0.2">
      <c r="B4" s="128"/>
      <c r="C4" s="128"/>
      <c r="D4" s="128"/>
      <c r="E4" s="126"/>
      <c r="F4" s="126"/>
      <c r="G4" s="126"/>
      <c r="H4" s="126"/>
      <c r="I4" s="126"/>
      <c r="J4" s="5"/>
    </row>
    <row r="5" spans="2:10" ht="15.75" thickBot="1" x14ac:dyDescent="0.25"/>
    <row r="6" spans="2:10" ht="17.25" thickTop="1" thickBot="1" x14ac:dyDescent="0.25">
      <c r="G6" s="129" t="s">
        <v>123</v>
      </c>
      <c r="H6" s="130"/>
    </row>
    <row r="7" spans="2:10" s="108" customFormat="1" ht="19.5" thickTop="1" thickBot="1" x14ac:dyDescent="0.25">
      <c r="C7" s="11"/>
      <c r="D7" s="71" t="s">
        <v>124</v>
      </c>
      <c r="G7" s="131">
        <v>82</v>
      </c>
      <c r="H7" s="132"/>
      <c r="I7" s="52"/>
    </row>
    <row r="8" spans="2:10" s="108" customFormat="1" ht="18.75" thickTop="1" x14ac:dyDescent="0.2">
      <c r="B8" s="109"/>
      <c r="C8" s="11"/>
      <c r="D8" s="72"/>
      <c r="E8" s="109"/>
      <c r="F8" s="109"/>
      <c r="I8" s="52"/>
    </row>
    <row r="9" spans="2:10" s="108" customFormat="1" ht="18" x14ac:dyDescent="0.2">
      <c r="B9" s="108" t="s">
        <v>125</v>
      </c>
      <c r="C9" s="11" t="str">
        <f>IFERROR(VLOOKUP(G7,'البيانات '!$A$3:$B$102,2,0),"")</f>
        <v>محمود السماوي</v>
      </c>
      <c r="D9" s="72"/>
      <c r="E9" s="108" t="s">
        <v>126</v>
      </c>
      <c r="G9" s="133" t="str">
        <f>IFERROR(VLOOKUP(G7,'البيانات '!A3:C78,3,0),"")</f>
        <v/>
      </c>
      <c r="H9" s="133"/>
      <c r="I9" s="52"/>
    </row>
    <row r="10" spans="2:10" ht="18" x14ac:dyDescent="0.2">
      <c r="B10" s="13" t="s">
        <v>127</v>
      </c>
      <c r="E10" s="108" t="s">
        <v>128</v>
      </c>
      <c r="F10" s="108"/>
      <c r="G10" s="134"/>
      <c r="H10" s="134"/>
      <c r="I10" s="52"/>
    </row>
    <row r="11" spans="2:10" ht="20.25" x14ac:dyDescent="0.2">
      <c r="B11" s="14" t="s">
        <v>129</v>
      </c>
      <c r="C11" s="15" t="str">
        <f>IFERROR(VLOOKUP(G7,'البيانات '!A3:D90,4,0),"")</f>
        <v>طنوب 0 المنوفية</v>
      </c>
      <c r="E11" s="108" t="s">
        <v>130</v>
      </c>
      <c r="F11" s="108"/>
      <c r="G11" s="122" t="str">
        <f>IFERROR(VLOOKUP(G7,'البيانات '!$A$3:$E$102,5,0),"")</f>
        <v>احمد خفاجي</v>
      </c>
      <c r="H11" s="122"/>
    </row>
    <row r="13" spans="2:10" ht="15.75" thickBot="1" x14ac:dyDescent="0.25"/>
    <row r="14" spans="2:10" ht="19.5" thickTop="1" thickBot="1" x14ac:dyDescent="0.25">
      <c r="B14" s="2" t="s">
        <v>131</v>
      </c>
      <c r="C14" s="3" t="s">
        <v>132</v>
      </c>
      <c r="D14" s="73" t="s">
        <v>133</v>
      </c>
      <c r="E14" s="2" t="s">
        <v>134</v>
      </c>
      <c r="F14" s="2" t="s">
        <v>146</v>
      </c>
      <c r="G14" s="2" t="s">
        <v>135</v>
      </c>
      <c r="H14" s="2" t="s">
        <v>136</v>
      </c>
      <c r="I14" s="53" t="s">
        <v>137</v>
      </c>
    </row>
    <row r="15" spans="2:10" ht="16.5" thickTop="1" thickBot="1" x14ac:dyDescent="0.25">
      <c r="B15" s="16">
        <v>1</v>
      </c>
      <c r="C15" s="17">
        <v>43376</v>
      </c>
      <c r="D15" s="74"/>
      <c r="E15" s="18">
        <v>7150</v>
      </c>
      <c r="F15" s="18">
        <v>0</v>
      </c>
      <c r="G15" s="18">
        <v>4000</v>
      </c>
      <c r="H15" s="18">
        <f>E15+F15-G15</f>
        <v>3150</v>
      </c>
      <c r="I15" s="54" t="s">
        <v>225</v>
      </c>
    </row>
    <row r="16" spans="2:10" ht="16.5" thickTop="1" thickBot="1" x14ac:dyDescent="0.25">
      <c r="B16" s="16">
        <v>2</v>
      </c>
      <c r="C16" s="17"/>
      <c r="D16" s="74"/>
      <c r="E16" s="18"/>
      <c r="F16" s="18"/>
      <c r="G16" s="18"/>
      <c r="H16" s="18">
        <f t="shared" ref="H16:H44" si="0">E16+F16-G16</f>
        <v>0</v>
      </c>
      <c r="I16" s="54"/>
    </row>
    <row r="17" spans="2:9" ht="16.5" thickTop="1" thickBot="1" x14ac:dyDescent="0.25">
      <c r="B17" s="16">
        <v>3</v>
      </c>
      <c r="C17" s="17"/>
      <c r="D17" s="74"/>
      <c r="E17" s="19"/>
      <c r="F17" s="18"/>
      <c r="G17" s="18"/>
      <c r="H17" s="18">
        <f t="shared" si="0"/>
        <v>0</v>
      </c>
      <c r="I17" s="54"/>
    </row>
    <row r="18" spans="2:9" ht="16.5" thickTop="1" thickBot="1" x14ac:dyDescent="0.25">
      <c r="B18" s="16">
        <v>4</v>
      </c>
      <c r="C18" s="17"/>
      <c r="D18" s="110"/>
      <c r="E18" s="20"/>
      <c r="F18" s="21"/>
      <c r="G18" s="18"/>
      <c r="H18" s="18">
        <f t="shared" si="0"/>
        <v>0</v>
      </c>
      <c r="I18" s="54"/>
    </row>
    <row r="19" spans="2:9" ht="16.5" thickTop="1" thickBot="1" x14ac:dyDescent="0.25">
      <c r="B19" s="16">
        <v>5</v>
      </c>
      <c r="C19" s="17"/>
      <c r="D19" s="74"/>
      <c r="E19" s="22"/>
      <c r="F19" s="18"/>
      <c r="G19" s="18"/>
      <c r="H19" s="18">
        <f t="shared" si="0"/>
        <v>0</v>
      </c>
      <c r="I19" s="54"/>
    </row>
    <row r="20" spans="2:9" ht="16.5" thickTop="1" thickBot="1" x14ac:dyDescent="0.25">
      <c r="B20" s="16">
        <v>6</v>
      </c>
      <c r="C20" s="17"/>
      <c r="D20" s="74"/>
      <c r="E20" s="18"/>
      <c r="F20" s="18"/>
      <c r="G20" s="18"/>
      <c r="H20" s="18">
        <f t="shared" si="0"/>
        <v>0</v>
      </c>
      <c r="I20" s="54"/>
    </row>
    <row r="21" spans="2:9" ht="16.5" thickTop="1" thickBot="1" x14ac:dyDescent="0.25">
      <c r="B21" s="16">
        <v>7</v>
      </c>
      <c r="C21" s="17"/>
      <c r="D21" s="74"/>
      <c r="E21" s="18"/>
      <c r="F21" s="18"/>
      <c r="G21" s="18"/>
      <c r="H21" s="18">
        <f t="shared" si="0"/>
        <v>0</v>
      </c>
      <c r="I21" s="54"/>
    </row>
    <row r="22" spans="2:9" ht="16.5" thickTop="1" thickBot="1" x14ac:dyDescent="0.25">
      <c r="B22" s="16">
        <v>8</v>
      </c>
      <c r="C22" s="17"/>
      <c r="D22" s="74"/>
      <c r="E22" s="18"/>
      <c r="F22" s="18"/>
      <c r="G22" s="18"/>
      <c r="H22" s="18">
        <f t="shared" si="0"/>
        <v>0</v>
      </c>
      <c r="I22" s="54"/>
    </row>
    <row r="23" spans="2:9" ht="16.5" thickTop="1" thickBot="1" x14ac:dyDescent="0.25">
      <c r="B23" s="16">
        <v>9</v>
      </c>
      <c r="C23" s="17"/>
      <c r="D23" s="74"/>
      <c r="E23" s="18"/>
      <c r="F23" s="18"/>
      <c r="G23" s="18"/>
      <c r="H23" s="23">
        <f t="shared" si="0"/>
        <v>0</v>
      </c>
      <c r="I23" s="54"/>
    </row>
    <row r="24" spans="2:9" ht="16.5" thickTop="1" thickBot="1" x14ac:dyDescent="0.25">
      <c r="B24" s="16">
        <v>10</v>
      </c>
      <c r="C24" s="17"/>
      <c r="D24" s="74"/>
      <c r="E24" s="18"/>
      <c r="F24" s="18"/>
      <c r="G24" s="18"/>
      <c r="H24" s="18">
        <f t="shared" si="0"/>
        <v>0</v>
      </c>
      <c r="I24" s="54"/>
    </row>
    <row r="25" spans="2:9" ht="16.5" thickTop="1" thickBot="1" x14ac:dyDescent="0.25">
      <c r="B25" s="16">
        <v>11</v>
      </c>
      <c r="C25" s="17"/>
      <c r="D25" s="74"/>
      <c r="E25" s="18"/>
      <c r="F25" s="18"/>
      <c r="G25" s="18"/>
      <c r="H25" s="18">
        <f t="shared" si="0"/>
        <v>0</v>
      </c>
      <c r="I25" s="54"/>
    </row>
    <row r="26" spans="2:9" ht="16.5" thickTop="1" thickBot="1" x14ac:dyDescent="0.25">
      <c r="B26" s="16">
        <v>12</v>
      </c>
      <c r="C26" s="17"/>
      <c r="D26" s="74"/>
      <c r="E26" s="18"/>
      <c r="F26" s="18"/>
      <c r="G26" s="18"/>
      <c r="H26" s="18">
        <f t="shared" si="0"/>
        <v>0</v>
      </c>
      <c r="I26" s="54"/>
    </row>
    <row r="27" spans="2:9" ht="16.5" thickTop="1" thickBot="1" x14ac:dyDescent="0.25">
      <c r="B27" s="16">
        <v>13</v>
      </c>
      <c r="C27" s="17"/>
      <c r="D27" s="74"/>
      <c r="E27" s="18"/>
      <c r="F27" s="18"/>
      <c r="G27" s="18"/>
      <c r="H27" s="18">
        <f t="shared" si="0"/>
        <v>0</v>
      </c>
      <c r="I27" s="54"/>
    </row>
    <row r="28" spans="2:9" ht="16.5" thickTop="1" thickBot="1" x14ac:dyDescent="0.25">
      <c r="B28" s="16">
        <v>14</v>
      </c>
      <c r="C28" s="17"/>
      <c r="D28" s="74"/>
      <c r="E28" s="18"/>
      <c r="F28" s="18"/>
      <c r="G28" s="18"/>
      <c r="H28" s="18">
        <f t="shared" si="0"/>
        <v>0</v>
      </c>
      <c r="I28" s="54"/>
    </row>
    <row r="29" spans="2:9" ht="16.5" thickTop="1" thickBot="1" x14ac:dyDescent="0.25">
      <c r="B29" s="16">
        <v>15</v>
      </c>
      <c r="C29" s="17"/>
      <c r="D29" s="74"/>
      <c r="E29" s="18"/>
      <c r="F29" s="18"/>
      <c r="G29" s="18"/>
      <c r="H29" s="18">
        <f t="shared" si="0"/>
        <v>0</v>
      </c>
      <c r="I29" s="54"/>
    </row>
    <row r="30" spans="2:9" ht="16.5" thickTop="1" thickBot="1" x14ac:dyDescent="0.25">
      <c r="B30" s="16">
        <v>16</v>
      </c>
      <c r="C30" s="17"/>
      <c r="D30" s="74"/>
      <c r="E30" s="18"/>
      <c r="F30" s="18"/>
      <c r="G30" s="18"/>
      <c r="H30" s="18">
        <f t="shared" si="0"/>
        <v>0</v>
      </c>
      <c r="I30" s="54"/>
    </row>
    <row r="31" spans="2:9" ht="16.5" thickTop="1" thickBot="1" x14ac:dyDescent="0.25">
      <c r="B31" s="16">
        <v>17</v>
      </c>
      <c r="C31" s="17"/>
      <c r="D31" s="74"/>
      <c r="E31" s="18"/>
      <c r="F31" s="18"/>
      <c r="G31" s="18"/>
      <c r="H31" s="18">
        <f t="shared" si="0"/>
        <v>0</v>
      </c>
      <c r="I31" s="54"/>
    </row>
    <row r="32" spans="2:9" ht="16.5" thickTop="1" thickBot="1" x14ac:dyDescent="0.25">
      <c r="B32" s="16">
        <v>18</v>
      </c>
      <c r="C32" s="17"/>
      <c r="D32" s="74"/>
      <c r="E32" s="18"/>
      <c r="F32" s="18"/>
      <c r="G32" s="18"/>
      <c r="H32" s="18">
        <f t="shared" si="0"/>
        <v>0</v>
      </c>
      <c r="I32" s="54"/>
    </row>
    <row r="33" spans="2:9" ht="16.5" thickTop="1" thickBot="1" x14ac:dyDescent="0.25">
      <c r="B33" s="16">
        <v>19</v>
      </c>
      <c r="C33" s="17"/>
      <c r="D33" s="74"/>
      <c r="E33" s="18"/>
      <c r="F33" s="18"/>
      <c r="G33" s="18"/>
      <c r="H33" s="18">
        <f t="shared" si="0"/>
        <v>0</v>
      </c>
      <c r="I33" s="54"/>
    </row>
    <row r="34" spans="2:9" ht="16.5" thickTop="1" thickBot="1" x14ac:dyDescent="0.25">
      <c r="B34" s="16">
        <v>20</v>
      </c>
      <c r="C34" s="17"/>
      <c r="D34" s="74"/>
      <c r="E34" s="18"/>
      <c r="F34" s="18"/>
      <c r="G34" s="18"/>
      <c r="H34" s="18">
        <f t="shared" si="0"/>
        <v>0</v>
      </c>
      <c r="I34" s="54"/>
    </row>
    <row r="35" spans="2:9" ht="16.5" thickTop="1" thickBot="1" x14ac:dyDescent="0.25">
      <c r="B35" s="16">
        <v>21</v>
      </c>
      <c r="C35" s="17"/>
      <c r="D35" s="74"/>
      <c r="E35" s="18"/>
      <c r="F35" s="18"/>
      <c r="G35" s="18"/>
      <c r="H35" s="18">
        <f t="shared" si="0"/>
        <v>0</v>
      </c>
      <c r="I35" s="54"/>
    </row>
    <row r="36" spans="2:9" ht="16.5" thickTop="1" thickBot="1" x14ac:dyDescent="0.25">
      <c r="B36" s="16">
        <v>22</v>
      </c>
      <c r="C36" s="17"/>
      <c r="D36" s="74"/>
      <c r="E36" s="18"/>
      <c r="F36" s="18"/>
      <c r="G36" s="18"/>
      <c r="H36" s="18">
        <f t="shared" si="0"/>
        <v>0</v>
      </c>
      <c r="I36" s="54"/>
    </row>
    <row r="37" spans="2:9" ht="16.5" thickTop="1" thickBot="1" x14ac:dyDescent="0.25">
      <c r="B37" s="16">
        <v>23</v>
      </c>
      <c r="C37" s="17"/>
      <c r="D37" s="74"/>
      <c r="E37" s="18"/>
      <c r="F37" s="18"/>
      <c r="G37" s="18"/>
      <c r="H37" s="18">
        <f t="shared" si="0"/>
        <v>0</v>
      </c>
      <c r="I37" s="54"/>
    </row>
    <row r="38" spans="2:9" ht="16.5" thickTop="1" thickBot="1" x14ac:dyDescent="0.25">
      <c r="B38" s="16">
        <v>24</v>
      </c>
      <c r="C38" s="17"/>
      <c r="D38" s="76"/>
      <c r="E38" s="18"/>
      <c r="F38" s="18"/>
      <c r="G38" s="18"/>
      <c r="H38" s="18">
        <f t="shared" si="0"/>
        <v>0</v>
      </c>
      <c r="I38" s="54"/>
    </row>
    <row r="39" spans="2:9" ht="16.5" thickTop="1" thickBot="1" x14ac:dyDescent="0.25">
      <c r="B39" s="16">
        <v>25</v>
      </c>
      <c r="C39" s="24"/>
      <c r="D39" s="77"/>
      <c r="E39" s="25"/>
      <c r="F39" s="18"/>
      <c r="G39" s="18"/>
      <c r="H39" s="18">
        <f t="shared" si="0"/>
        <v>0</v>
      </c>
      <c r="I39" s="54"/>
    </row>
    <row r="40" spans="2:9" ht="16.5" thickTop="1" thickBot="1" x14ac:dyDescent="0.25">
      <c r="B40" s="16">
        <v>26</v>
      </c>
      <c r="C40" s="17"/>
      <c r="D40" s="78"/>
      <c r="E40" s="18"/>
      <c r="F40" s="18"/>
      <c r="G40" s="18"/>
      <c r="H40" s="18">
        <f t="shared" si="0"/>
        <v>0</v>
      </c>
      <c r="I40" s="54"/>
    </row>
    <row r="41" spans="2:9" ht="16.5" thickTop="1" thickBot="1" x14ac:dyDescent="0.25">
      <c r="B41" s="16">
        <v>27</v>
      </c>
      <c r="C41" s="17"/>
      <c r="D41" s="74"/>
      <c r="E41" s="18"/>
      <c r="F41" s="18"/>
      <c r="G41" s="18"/>
      <c r="H41" s="18">
        <f t="shared" si="0"/>
        <v>0</v>
      </c>
      <c r="I41" s="54"/>
    </row>
    <row r="42" spans="2:9" ht="16.5" thickTop="1" thickBot="1" x14ac:dyDescent="0.25">
      <c r="B42" s="16">
        <v>28</v>
      </c>
      <c r="C42" s="17"/>
      <c r="D42" s="74"/>
      <c r="E42" s="18"/>
      <c r="F42" s="18"/>
      <c r="G42" s="18"/>
      <c r="H42" s="18">
        <f t="shared" si="0"/>
        <v>0</v>
      </c>
      <c r="I42" s="54"/>
    </row>
    <row r="43" spans="2:9" ht="16.5" thickTop="1" thickBot="1" x14ac:dyDescent="0.25">
      <c r="B43" s="16">
        <v>29</v>
      </c>
      <c r="C43" s="17"/>
      <c r="D43" s="74"/>
      <c r="E43" s="18"/>
      <c r="F43" s="18"/>
      <c r="G43" s="18"/>
      <c r="H43" s="18">
        <f t="shared" si="0"/>
        <v>0</v>
      </c>
      <c r="I43" s="54"/>
    </row>
    <row r="44" spans="2:9" ht="16.5" thickTop="1" thickBot="1" x14ac:dyDescent="0.25">
      <c r="B44" s="16">
        <v>30</v>
      </c>
      <c r="C44" s="17"/>
      <c r="D44" s="74"/>
      <c r="E44" s="18"/>
      <c r="F44" s="18"/>
      <c r="G44" s="18"/>
      <c r="H44" s="18">
        <f t="shared" si="0"/>
        <v>0</v>
      </c>
      <c r="I44" s="54"/>
    </row>
    <row r="45" spans="2:9" ht="21.75" thickTop="1" thickBot="1" x14ac:dyDescent="0.25">
      <c r="B45" s="123" t="s">
        <v>138</v>
      </c>
      <c r="C45" s="124"/>
      <c r="D45" s="125"/>
      <c r="E45" s="26">
        <f>SUM(E15:E44)</f>
        <v>7150</v>
      </c>
      <c r="F45" s="27"/>
      <c r="G45" s="26">
        <f>SUM(G15:G44)</f>
        <v>4000</v>
      </c>
      <c r="H45" s="27"/>
      <c r="I45" s="54"/>
    </row>
    <row r="46" spans="2:9" ht="15.75" thickTop="1" x14ac:dyDescent="0.2"/>
    <row r="47" spans="2:9" x14ac:dyDescent="0.2">
      <c r="B47" s="120" t="s">
        <v>139</v>
      </c>
      <c r="C47" s="120"/>
      <c r="E47" s="121" t="s">
        <v>140</v>
      </c>
      <c r="F47" s="121"/>
      <c r="G47" s="121"/>
      <c r="H47" s="121"/>
      <c r="I47" s="121"/>
    </row>
    <row r="48" spans="2:9" x14ac:dyDescent="0.2">
      <c r="B48" s="120" t="s">
        <v>141</v>
      </c>
      <c r="C48" s="120"/>
      <c r="E48" s="121" t="s">
        <v>142</v>
      </c>
      <c r="F48" s="121"/>
      <c r="G48" s="121"/>
      <c r="H48" s="121"/>
      <c r="I48" s="121"/>
    </row>
    <row r="49" spans="2:9" x14ac:dyDescent="0.2">
      <c r="B49" s="120" t="s">
        <v>143</v>
      </c>
      <c r="C49" s="120"/>
      <c r="E49" s="121" t="s">
        <v>151</v>
      </c>
      <c r="F49" s="121"/>
      <c r="G49" s="121"/>
      <c r="H49" s="121"/>
      <c r="I49" s="121"/>
    </row>
    <row r="50" spans="2:9" x14ac:dyDescent="0.2">
      <c r="B50" s="28"/>
      <c r="C50" s="29"/>
    </row>
  </sheetData>
  <mergeCells count="14">
    <mergeCell ref="G10:H10"/>
    <mergeCell ref="B3:D4"/>
    <mergeCell ref="E3:I4"/>
    <mergeCell ref="G6:H6"/>
    <mergeCell ref="G7:H7"/>
    <mergeCell ref="G9:H9"/>
    <mergeCell ref="B49:C49"/>
    <mergeCell ref="E49:I49"/>
    <mergeCell ref="G11:H11"/>
    <mergeCell ref="B45:D45"/>
    <mergeCell ref="B47:C47"/>
    <mergeCell ref="E47:I47"/>
    <mergeCell ref="B48:C48"/>
    <mergeCell ref="E48:I48"/>
  </mergeCells>
  <pageMargins left="0.7" right="0.7" top="0.75" bottom="0.75" header="0.3" footer="0.3"/>
</worksheet>
</file>

<file path=xl/worksheets/sheet8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D10:I10"/>
  <sheetViews>
    <sheetView rightToLeft="1" workbookViewId="0">
      <selection activeCell="G7" sqref="G7"/>
    </sheetView>
  </sheetViews>
  <sheetFormatPr defaultRowHeight="15" x14ac:dyDescent="0.2"/>
  <cols>
    <col min="1" max="3" width="9" style="8"/>
    <col min="4" max="4" width="9" style="50"/>
    <col min="5" max="8" width="9" style="8"/>
    <col min="9" max="9" width="9" style="50"/>
    <col min="10" max="16384" width="9" style="8"/>
  </cols>
  <sheetData>
    <row r="10" spans="9:9" ht="18" x14ac:dyDescent="0.2">
      <c r="I10" s="52"/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I56"/>
  <sheetViews>
    <sheetView rightToLeft="1" workbookViewId="0">
      <selection activeCell="G7" sqref="G7"/>
    </sheetView>
  </sheetViews>
  <sheetFormatPr defaultRowHeight="15" x14ac:dyDescent="0.2"/>
  <cols>
    <col min="1" max="1" width="15.5" style="8" customWidth="1"/>
    <col min="2" max="2" width="17.125" style="8" customWidth="1"/>
    <col min="3" max="3" width="25.5" style="9" customWidth="1"/>
    <col min="4" max="4" width="15.75" style="70" customWidth="1"/>
    <col min="5" max="6" width="13.375" style="8" customWidth="1"/>
    <col min="7" max="8" width="13.5" style="8" customWidth="1"/>
    <col min="9" max="9" width="10.875" style="50" bestFit="1" customWidth="1"/>
    <col min="10" max="16384" width="9" style="8"/>
  </cols>
  <sheetData>
    <row r="2" spans="2:9" s="6" customFormat="1" ht="14.25" customHeight="1" x14ac:dyDescent="0.2">
      <c r="C2" s="7"/>
      <c r="D2" s="69"/>
      <c r="I2" s="51"/>
    </row>
    <row r="3" spans="2:9" s="1" customFormat="1" ht="17.25" customHeight="1" x14ac:dyDescent="0.2">
      <c r="B3" s="127" t="s">
        <v>121</v>
      </c>
      <c r="C3" s="128"/>
      <c r="D3" s="128"/>
      <c r="E3" s="126" t="s">
        <v>122</v>
      </c>
      <c r="F3" s="126"/>
      <c r="G3" s="126"/>
      <c r="H3" s="126"/>
      <c r="I3" s="126"/>
    </row>
    <row r="4" spans="2:9" s="6" customFormat="1" ht="18" customHeight="1" x14ac:dyDescent="0.2">
      <c r="B4" s="128"/>
      <c r="C4" s="128"/>
      <c r="D4" s="128"/>
      <c r="E4" s="126"/>
      <c r="F4" s="126"/>
      <c r="G4" s="126"/>
      <c r="H4" s="126"/>
      <c r="I4" s="126"/>
    </row>
    <row r="5" spans="2:9" ht="15.75" thickBot="1" x14ac:dyDescent="0.25"/>
    <row r="6" spans="2:9" ht="17.25" thickTop="1" thickBot="1" x14ac:dyDescent="0.25">
      <c r="G6" s="129" t="s">
        <v>123</v>
      </c>
      <c r="H6" s="130"/>
    </row>
    <row r="7" spans="2:9" s="10" customFormat="1" ht="19.5" thickTop="1" thickBot="1" x14ac:dyDescent="0.25">
      <c r="C7" s="11"/>
      <c r="D7" s="71" t="s">
        <v>124</v>
      </c>
      <c r="G7" s="131">
        <v>12</v>
      </c>
      <c r="H7" s="132"/>
      <c r="I7" s="52"/>
    </row>
    <row r="8" spans="2:9" s="10" customFormat="1" ht="18.75" thickTop="1" x14ac:dyDescent="0.2">
      <c r="B8" s="8"/>
      <c r="C8" s="11"/>
      <c r="D8" s="72"/>
      <c r="E8" s="8"/>
      <c r="F8" s="8"/>
      <c r="I8" s="52"/>
    </row>
    <row r="9" spans="2:9" s="10" customFormat="1" ht="18" x14ac:dyDescent="0.2">
      <c r="B9" s="10" t="s">
        <v>125</v>
      </c>
      <c r="C9" s="11" t="str">
        <f>IFERROR(VLOOKUP(G7,'[1]البيانات '!$A$3:$B$102,2,0),"")</f>
        <v xml:space="preserve">د.نبيل ندا </v>
      </c>
      <c r="D9" s="72"/>
      <c r="E9" s="10" t="s">
        <v>126</v>
      </c>
      <c r="G9" s="133">
        <f>IFERROR(VLOOKUP(G7,'البيانات '!A3:C78,3,0),"")</f>
        <v>1015778218</v>
      </c>
      <c r="H9" s="133"/>
      <c r="I9" s="52"/>
    </row>
    <row r="10" spans="2:9" ht="18" x14ac:dyDescent="0.2">
      <c r="B10" s="13" t="s">
        <v>127</v>
      </c>
      <c r="E10" s="10" t="s">
        <v>128</v>
      </c>
      <c r="F10" s="10"/>
      <c r="G10" s="134"/>
      <c r="H10" s="134"/>
      <c r="I10" s="52"/>
    </row>
    <row r="11" spans="2:9" ht="20.25" x14ac:dyDescent="0.2">
      <c r="B11" s="14" t="s">
        <v>129</v>
      </c>
      <c r="C11" s="15" t="str">
        <f>IFERROR(VLOOKUP(G7,'البيانات '!A3:D78,4,0),"")</f>
        <v>شركة مصر فارما - كوم حماده</v>
      </c>
      <c r="E11" s="10" t="s">
        <v>130</v>
      </c>
      <c r="F11" s="10"/>
      <c r="G11" s="122" t="str">
        <f>IFERROR(VLOOKUP(G7,'[1]البيانات '!$A$3:$E$102,5,0),"")</f>
        <v>الكابتن - كامل</v>
      </c>
      <c r="H11" s="122"/>
    </row>
    <row r="13" spans="2:9" ht="15.75" thickBot="1" x14ac:dyDescent="0.25"/>
    <row r="14" spans="2:9" ht="19.5" thickTop="1" thickBot="1" x14ac:dyDescent="0.25">
      <c r="B14" s="2" t="s">
        <v>131</v>
      </c>
      <c r="C14" s="3" t="s">
        <v>132</v>
      </c>
      <c r="D14" s="73" t="s">
        <v>133</v>
      </c>
      <c r="E14" s="2" t="s">
        <v>134</v>
      </c>
      <c r="F14" s="2" t="s">
        <v>146</v>
      </c>
      <c r="G14" s="2" t="s">
        <v>135</v>
      </c>
      <c r="H14" s="2" t="s">
        <v>136</v>
      </c>
      <c r="I14" s="53" t="s">
        <v>137</v>
      </c>
    </row>
    <row r="15" spans="2:9" ht="16.5" thickTop="1" thickBot="1" x14ac:dyDescent="0.25">
      <c r="B15" s="16">
        <v>1</v>
      </c>
      <c r="C15" s="17">
        <v>43245</v>
      </c>
      <c r="D15" s="74"/>
      <c r="E15" s="18">
        <v>-25472</v>
      </c>
      <c r="F15" s="18">
        <v>0</v>
      </c>
      <c r="G15" s="18">
        <v>-7000</v>
      </c>
      <c r="H15" s="18">
        <f>E15+F15-G15</f>
        <v>-18472</v>
      </c>
      <c r="I15" s="54"/>
    </row>
    <row r="16" spans="2:9" ht="16.5" thickTop="1" thickBot="1" x14ac:dyDescent="0.25">
      <c r="B16" s="16">
        <v>2</v>
      </c>
      <c r="C16" s="17">
        <v>43279</v>
      </c>
      <c r="D16" s="74"/>
      <c r="E16" s="18"/>
      <c r="F16" s="18">
        <v>-18472</v>
      </c>
      <c r="G16" s="18">
        <v>-4000</v>
      </c>
      <c r="H16" s="18">
        <f t="shared" ref="H16:H44" si="0">E16+F16-G16</f>
        <v>-14472</v>
      </c>
      <c r="I16" s="54"/>
    </row>
    <row r="17" spans="2:9" ht="16.5" thickTop="1" thickBot="1" x14ac:dyDescent="0.25">
      <c r="B17" s="16">
        <v>3</v>
      </c>
      <c r="C17" s="17">
        <v>43317</v>
      </c>
      <c r="D17" s="74"/>
      <c r="E17" s="19"/>
      <c r="F17" s="18">
        <v>-14472</v>
      </c>
      <c r="G17" s="18">
        <v>-4000</v>
      </c>
      <c r="H17" s="18">
        <f t="shared" si="0"/>
        <v>-10472</v>
      </c>
      <c r="I17" s="54"/>
    </row>
    <row r="18" spans="2:9" ht="16.5" thickTop="1" thickBot="1" x14ac:dyDescent="0.25">
      <c r="B18" s="16">
        <v>4</v>
      </c>
      <c r="C18" s="17">
        <v>43329</v>
      </c>
      <c r="D18" s="75"/>
      <c r="E18" s="20">
        <v>2650</v>
      </c>
      <c r="F18" s="21">
        <v>-10472</v>
      </c>
      <c r="G18" s="18">
        <v>0</v>
      </c>
      <c r="H18" s="18">
        <f t="shared" si="0"/>
        <v>-7822</v>
      </c>
      <c r="I18" s="54"/>
    </row>
    <row r="19" spans="2:9" ht="16.5" thickTop="1" thickBot="1" x14ac:dyDescent="0.25">
      <c r="B19" s="16">
        <v>5</v>
      </c>
      <c r="C19" s="17"/>
      <c r="D19" s="74"/>
      <c r="E19" s="22"/>
      <c r="F19" s="18"/>
      <c r="G19" s="18"/>
      <c r="H19" s="18">
        <f t="shared" si="0"/>
        <v>0</v>
      </c>
      <c r="I19" s="54"/>
    </row>
    <row r="20" spans="2:9" ht="16.5" thickTop="1" thickBot="1" x14ac:dyDescent="0.25">
      <c r="B20" s="16">
        <v>6</v>
      </c>
      <c r="C20" s="17"/>
      <c r="D20" s="74"/>
      <c r="E20" s="18"/>
      <c r="F20" s="18"/>
      <c r="G20" s="18"/>
      <c r="H20" s="18">
        <f t="shared" si="0"/>
        <v>0</v>
      </c>
      <c r="I20" s="54"/>
    </row>
    <row r="21" spans="2:9" ht="16.5" thickTop="1" thickBot="1" x14ac:dyDescent="0.25">
      <c r="B21" s="16">
        <v>7</v>
      </c>
      <c r="C21" s="17"/>
      <c r="D21" s="74"/>
      <c r="E21" s="18"/>
      <c r="F21" s="18"/>
      <c r="G21" s="18"/>
      <c r="H21" s="18">
        <f t="shared" si="0"/>
        <v>0</v>
      </c>
      <c r="I21" s="54"/>
    </row>
    <row r="22" spans="2:9" ht="16.5" thickTop="1" thickBot="1" x14ac:dyDescent="0.25">
      <c r="B22" s="16">
        <v>8</v>
      </c>
      <c r="C22" s="17"/>
      <c r="D22" s="74"/>
      <c r="E22" s="18"/>
      <c r="F22" s="18"/>
      <c r="G22" s="18"/>
      <c r="H22" s="18">
        <f t="shared" si="0"/>
        <v>0</v>
      </c>
      <c r="I22" s="54"/>
    </row>
    <row r="23" spans="2:9" ht="16.5" thickTop="1" thickBot="1" x14ac:dyDescent="0.25">
      <c r="B23" s="16">
        <v>9</v>
      </c>
      <c r="C23" s="17"/>
      <c r="D23" s="74"/>
      <c r="E23" s="18"/>
      <c r="F23" s="18"/>
      <c r="G23" s="18"/>
      <c r="H23" s="23">
        <f t="shared" si="0"/>
        <v>0</v>
      </c>
      <c r="I23" s="54"/>
    </row>
    <row r="24" spans="2:9" ht="16.5" thickTop="1" thickBot="1" x14ac:dyDescent="0.25">
      <c r="B24" s="16">
        <v>10</v>
      </c>
      <c r="C24" s="17"/>
      <c r="D24" s="74"/>
      <c r="E24" s="18"/>
      <c r="F24" s="18"/>
      <c r="G24" s="18"/>
      <c r="H24" s="18">
        <f t="shared" si="0"/>
        <v>0</v>
      </c>
      <c r="I24" s="54"/>
    </row>
    <row r="25" spans="2:9" ht="16.5" thickTop="1" thickBot="1" x14ac:dyDescent="0.25">
      <c r="B25" s="16">
        <v>11</v>
      </c>
      <c r="C25" s="17"/>
      <c r="D25" s="74"/>
      <c r="E25" s="18"/>
      <c r="F25" s="18"/>
      <c r="G25" s="18"/>
      <c r="H25" s="18">
        <f t="shared" si="0"/>
        <v>0</v>
      </c>
      <c r="I25" s="54"/>
    </row>
    <row r="26" spans="2:9" ht="16.5" thickTop="1" thickBot="1" x14ac:dyDescent="0.25">
      <c r="B26" s="16">
        <v>12</v>
      </c>
      <c r="C26" s="17"/>
      <c r="D26" s="74"/>
      <c r="E26" s="18"/>
      <c r="F26" s="18"/>
      <c r="G26" s="18"/>
      <c r="H26" s="18">
        <f t="shared" si="0"/>
        <v>0</v>
      </c>
      <c r="I26" s="54"/>
    </row>
    <row r="27" spans="2:9" ht="16.5" thickTop="1" thickBot="1" x14ac:dyDescent="0.25">
      <c r="B27" s="16">
        <v>13</v>
      </c>
      <c r="C27" s="17"/>
      <c r="D27" s="74"/>
      <c r="E27" s="18"/>
      <c r="F27" s="18"/>
      <c r="G27" s="18"/>
      <c r="H27" s="18">
        <f t="shared" si="0"/>
        <v>0</v>
      </c>
      <c r="I27" s="54"/>
    </row>
    <row r="28" spans="2:9" ht="16.5" thickTop="1" thickBot="1" x14ac:dyDescent="0.25">
      <c r="B28" s="16">
        <v>14</v>
      </c>
      <c r="C28" s="17"/>
      <c r="D28" s="74"/>
      <c r="E28" s="18"/>
      <c r="F28" s="18"/>
      <c r="G28" s="18"/>
      <c r="H28" s="18">
        <f t="shared" si="0"/>
        <v>0</v>
      </c>
      <c r="I28" s="54"/>
    </row>
    <row r="29" spans="2:9" ht="16.5" thickTop="1" thickBot="1" x14ac:dyDescent="0.25">
      <c r="B29" s="16">
        <v>15</v>
      </c>
      <c r="C29" s="17"/>
      <c r="D29" s="74"/>
      <c r="E29" s="18"/>
      <c r="F29" s="18"/>
      <c r="G29" s="18"/>
      <c r="H29" s="18">
        <f t="shared" si="0"/>
        <v>0</v>
      </c>
      <c r="I29" s="54"/>
    </row>
    <row r="30" spans="2:9" ht="16.5" thickTop="1" thickBot="1" x14ac:dyDescent="0.25">
      <c r="B30" s="16">
        <v>16</v>
      </c>
      <c r="C30" s="17"/>
      <c r="D30" s="74"/>
      <c r="E30" s="18"/>
      <c r="F30" s="18"/>
      <c r="G30" s="18"/>
      <c r="H30" s="18">
        <f t="shared" si="0"/>
        <v>0</v>
      </c>
      <c r="I30" s="54"/>
    </row>
    <row r="31" spans="2:9" ht="16.5" thickTop="1" thickBot="1" x14ac:dyDescent="0.25">
      <c r="B31" s="16">
        <v>17</v>
      </c>
      <c r="C31" s="17"/>
      <c r="D31" s="74"/>
      <c r="E31" s="18"/>
      <c r="F31" s="18"/>
      <c r="G31" s="18"/>
      <c r="H31" s="18">
        <f t="shared" si="0"/>
        <v>0</v>
      </c>
      <c r="I31" s="54"/>
    </row>
    <row r="32" spans="2:9" ht="16.5" thickTop="1" thickBot="1" x14ac:dyDescent="0.25">
      <c r="B32" s="16">
        <v>18</v>
      </c>
      <c r="C32" s="17"/>
      <c r="D32" s="74"/>
      <c r="E32" s="18"/>
      <c r="F32" s="18"/>
      <c r="G32" s="18"/>
      <c r="H32" s="18">
        <f t="shared" si="0"/>
        <v>0</v>
      </c>
      <c r="I32" s="54"/>
    </row>
    <row r="33" spans="2:9" ht="16.5" thickTop="1" thickBot="1" x14ac:dyDescent="0.25">
      <c r="B33" s="16">
        <v>19</v>
      </c>
      <c r="C33" s="17"/>
      <c r="D33" s="74"/>
      <c r="E33" s="18"/>
      <c r="F33" s="18"/>
      <c r="G33" s="18"/>
      <c r="H33" s="18">
        <f t="shared" si="0"/>
        <v>0</v>
      </c>
      <c r="I33" s="54"/>
    </row>
    <row r="34" spans="2:9" ht="16.5" thickTop="1" thickBot="1" x14ac:dyDescent="0.25">
      <c r="B34" s="16">
        <v>20</v>
      </c>
      <c r="C34" s="17"/>
      <c r="D34" s="74"/>
      <c r="E34" s="18"/>
      <c r="F34" s="18"/>
      <c r="G34" s="18"/>
      <c r="H34" s="18">
        <f t="shared" si="0"/>
        <v>0</v>
      </c>
      <c r="I34" s="54"/>
    </row>
    <row r="35" spans="2:9" ht="16.5" thickTop="1" thickBot="1" x14ac:dyDescent="0.25">
      <c r="B35" s="16">
        <v>21</v>
      </c>
      <c r="C35" s="17"/>
      <c r="D35" s="74"/>
      <c r="E35" s="18"/>
      <c r="F35" s="18"/>
      <c r="G35" s="18"/>
      <c r="H35" s="18">
        <f t="shared" si="0"/>
        <v>0</v>
      </c>
      <c r="I35" s="54"/>
    </row>
    <row r="36" spans="2:9" ht="16.5" thickTop="1" thickBot="1" x14ac:dyDescent="0.25">
      <c r="B36" s="16">
        <v>22</v>
      </c>
      <c r="C36" s="17"/>
      <c r="D36" s="74"/>
      <c r="E36" s="18"/>
      <c r="F36" s="18"/>
      <c r="G36" s="18"/>
      <c r="H36" s="18">
        <f t="shared" si="0"/>
        <v>0</v>
      </c>
      <c r="I36" s="54"/>
    </row>
    <row r="37" spans="2:9" ht="16.5" thickTop="1" thickBot="1" x14ac:dyDescent="0.25">
      <c r="B37" s="16">
        <v>23</v>
      </c>
      <c r="C37" s="17"/>
      <c r="D37" s="74"/>
      <c r="E37" s="18"/>
      <c r="F37" s="18"/>
      <c r="G37" s="18"/>
      <c r="H37" s="18">
        <f t="shared" si="0"/>
        <v>0</v>
      </c>
      <c r="I37" s="54"/>
    </row>
    <row r="38" spans="2:9" ht="16.5" thickTop="1" thickBot="1" x14ac:dyDescent="0.25">
      <c r="B38" s="16">
        <v>24</v>
      </c>
      <c r="C38" s="17"/>
      <c r="D38" s="76"/>
      <c r="E38" s="18"/>
      <c r="F38" s="18"/>
      <c r="G38" s="18"/>
      <c r="H38" s="18">
        <f t="shared" si="0"/>
        <v>0</v>
      </c>
      <c r="I38" s="54"/>
    </row>
    <row r="39" spans="2:9" ht="16.5" thickTop="1" thickBot="1" x14ac:dyDescent="0.25">
      <c r="B39" s="16">
        <v>25</v>
      </c>
      <c r="C39" s="24"/>
      <c r="D39" s="77"/>
      <c r="E39" s="25"/>
      <c r="F39" s="18"/>
      <c r="G39" s="18"/>
      <c r="H39" s="18">
        <f t="shared" si="0"/>
        <v>0</v>
      </c>
      <c r="I39" s="54"/>
    </row>
    <row r="40" spans="2:9" ht="16.5" thickTop="1" thickBot="1" x14ac:dyDescent="0.25">
      <c r="B40" s="16">
        <v>26</v>
      </c>
      <c r="C40" s="17"/>
      <c r="D40" s="78"/>
      <c r="E40" s="18"/>
      <c r="F40" s="18"/>
      <c r="G40" s="18"/>
      <c r="H40" s="18">
        <f t="shared" si="0"/>
        <v>0</v>
      </c>
      <c r="I40" s="54"/>
    </row>
    <row r="41" spans="2:9" ht="16.5" thickTop="1" thickBot="1" x14ac:dyDescent="0.25">
      <c r="B41" s="16">
        <v>27</v>
      </c>
      <c r="C41" s="17"/>
      <c r="D41" s="74"/>
      <c r="E41" s="18"/>
      <c r="F41" s="18"/>
      <c r="G41" s="18"/>
      <c r="H41" s="18">
        <f t="shared" si="0"/>
        <v>0</v>
      </c>
      <c r="I41" s="54"/>
    </row>
    <row r="42" spans="2:9" ht="16.5" thickTop="1" thickBot="1" x14ac:dyDescent="0.25">
      <c r="B42" s="16">
        <v>28</v>
      </c>
      <c r="C42" s="17"/>
      <c r="D42" s="74"/>
      <c r="E42" s="18"/>
      <c r="F42" s="18"/>
      <c r="G42" s="18"/>
      <c r="H42" s="18">
        <f t="shared" si="0"/>
        <v>0</v>
      </c>
      <c r="I42" s="54"/>
    </row>
    <row r="43" spans="2:9" ht="16.5" thickTop="1" thickBot="1" x14ac:dyDescent="0.25">
      <c r="B43" s="16">
        <v>29</v>
      </c>
      <c r="C43" s="17"/>
      <c r="D43" s="74"/>
      <c r="E43" s="18"/>
      <c r="F43" s="18"/>
      <c r="G43" s="18"/>
      <c r="H43" s="18">
        <f t="shared" si="0"/>
        <v>0</v>
      </c>
      <c r="I43" s="54"/>
    </row>
    <row r="44" spans="2:9" ht="16.5" thickTop="1" thickBot="1" x14ac:dyDescent="0.25">
      <c r="B44" s="16">
        <v>30</v>
      </c>
      <c r="C44" s="17"/>
      <c r="D44" s="74"/>
      <c r="E44" s="18"/>
      <c r="F44" s="18"/>
      <c r="G44" s="18"/>
      <c r="H44" s="18">
        <f t="shared" si="0"/>
        <v>0</v>
      </c>
      <c r="I44" s="54"/>
    </row>
    <row r="45" spans="2:9" ht="21.75" thickTop="1" thickBot="1" x14ac:dyDescent="0.25">
      <c r="B45" s="123" t="s">
        <v>138</v>
      </c>
      <c r="C45" s="124"/>
      <c r="D45" s="125"/>
      <c r="E45" s="26">
        <f>SUM(E15:E44)</f>
        <v>-22822</v>
      </c>
      <c r="F45" s="27"/>
      <c r="G45" s="26">
        <f>SUM(G15:G44)</f>
        <v>-15000</v>
      </c>
      <c r="H45" s="27"/>
      <c r="I45" s="54"/>
    </row>
    <row r="46" spans="2:9" ht="15.75" thickTop="1" x14ac:dyDescent="0.2"/>
    <row r="47" spans="2:9" x14ac:dyDescent="0.2">
      <c r="B47" s="120" t="s">
        <v>139</v>
      </c>
      <c r="C47" s="120"/>
      <c r="E47" s="121" t="s">
        <v>140</v>
      </c>
      <c r="F47" s="121"/>
      <c r="G47" s="121"/>
      <c r="H47" s="121"/>
      <c r="I47" s="121"/>
    </row>
    <row r="48" spans="2:9" x14ac:dyDescent="0.2">
      <c r="B48" s="120" t="s">
        <v>141</v>
      </c>
      <c r="C48" s="120"/>
      <c r="E48" s="121" t="s">
        <v>142</v>
      </c>
      <c r="F48" s="121"/>
      <c r="G48" s="121"/>
      <c r="H48" s="121"/>
      <c r="I48" s="121"/>
    </row>
    <row r="49" spans="2:9" x14ac:dyDescent="0.2">
      <c r="B49" s="120" t="s">
        <v>143</v>
      </c>
      <c r="C49" s="120"/>
      <c r="E49" s="121" t="s">
        <v>151</v>
      </c>
      <c r="F49" s="121"/>
      <c r="G49" s="121"/>
      <c r="H49" s="121"/>
      <c r="I49" s="121"/>
    </row>
    <row r="50" spans="2:9" x14ac:dyDescent="0.2">
      <c r="B50" s="28"/>
      <c r="C50" s="29"/>
    </row>
    <row r="51" spans="2:9" x14ac:dyDescent="0.2">
      <c r="B51" s="28"/>
      <c r="C51" s="29"/>
    </row>
    <row r="52" spans="2:9" x14ac:dyDescent="0.2">
      <c r="B52" s="28"/>
      <c r="C52" s="29"/>
    </row>
    <row r="53" spans="2:9" x14ac:dyDescent="0.2">
      <c r="B53" s="28"/>
      <c r="C53" s="29"/>
    </row>
    <row r="54" spans="2:9" x14ac:dyDescent="0.2">
      <c r="B54" s="28"/>
      <c r="C54" s="29"/>
    </row>
    <row r="55" spans="2:9" x14ac:dyDescent="0.2">
      <c r="B55" s="28"/>
      <c r="C55" s="29"/>
    </row>
    <row r="56" spans="2:9" x14ac:dyDescent="0.2">
      <c r="B56" s="28"/>
      <c r="C56" s="29"/>
    </row>
  </sheetData>
  <mergeCells count="14">
    <mergeCell ref="B49:C49"/>
    <mergeCell ref="E49:I49"/>
    <mergeCell ref="B3:D4"/>
    <mergeCell ref="G6:H6"/>
    <mergeCell ref="G7:H7"/>
    <mergeCell ref="G9:H9"/>
    <mergeCell ref="G10:H10"/>
    <mergeCell ref="B47:C47"/>
    <mergeCell ref="E47:I47"/>
    <mergeCell ref="E3:I4"/>
    <mergeCell ref="G11:H11"/>
    <mergeCell ref="B45:D45"/>
    <mergeCell ref="B48:C48"/>
    <mergeCell ref="E48:I48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84</vt:i4>
      </vt:variant>
      <vt:variant>
        <vt:lpstr>Named Ranges</vt:lpstr>
      </vt:variant>
      <vt:variant>
        <vt:i4>1</vt:i4>
      </vt:variant>
    </vt:vector>
  </HeadingPairs>
  <TitlesOfParts>
    <vt:vector size="85" baseType="lpstr">
      <vt:lpstr>البيانات </vt:lpstr>
      <vt:lpstr>حساب عميل </vt:lpstr>
      <vt:lpstr>د.عاطف عبدالله</vt:lpstr>
      <vt:lpstr>احمد ناصف</vt:lpstr>
      <vt:lpstr>م.صلاح البرام</vt:lpstr>
      <vt:lpstr>م.اشرف السعدني</vt:lpstr>
      <vt:lpstr>الحاج محمود العطار</vt:lpstr>
      <vt:lpstr>د.رضا علام</vt:lpstr>
      <vt:lpstr>د.نبيل ندا</vt:lpstr>
      <vt:lpstr>شركة المحمدية</vt:lpstr>
      <vt:lpstr>أحمد عايد - ش المرعي</vt:lpstr>
      <vt:lpstr>أسامة علام</vt:lpstr>
      <vt:lpstr>محمد صبحي عبدالغني</vt:lpstr>
      <vt:lpstr>شركة الاندلس</vt:lpstr>
      <vt:lpstr>م.حسن باشا</vt:lpstr>
      <vt:lpstr>د.علاء الرامي</vt:lpstr>
      <vt:lpstr>شركة بيوفت - سموحة</vt:lpstr>
      <vt:lpstr>م.محمد حجاج</vt:lpstr>
      <vt:lpstr>د.محمود أبو سالم</vt:lpstr>
      <vt:lpstr>د.سامر عبد الجواد</vt:lpstr>
      <vt:lpstr>محمود عبد الكريم</vt:lpstr>
      <vt:lpstr>صبري الجندي</vt:lpstr>
      <vt:lpstr>محمد الصادق</vt:lpstr>
      <vt:lpstr>رمضان السماوي</vt:lpstr>
      <vt:lpstr>وليد بركات</vt:lpstr>
      <vt:lpstr>رمضان سلامة</vt:lpstr>
      <vt:lpstr>رمضان السقا</vt:lpstr>
      <vt:lpstr>محمود الحنيزي</vt:lpstr>
      <vt:lpstr>درويش خطاب</vt:lpstr>
      <vt:lpstr>الحاج عبد الشفيع</vt:lpstr>
      <vt:lpstr>حماده زنفل</vt:lpstr>
      <vt:lpstr>هادي داود</vt:lpstr>
      <vt:lpstr>م.مصطفي الكلاف</vt:lpstr>
      <vt:lpstr>محمود النجار</vt:lpstr>
      <vt:lpstr>د.محمود زبادي</vt:lpstr>
      <vt:lpstr>حامد عكاشه</vt:lpstr>
      <vt:lpstr>محمد عبداللاه</vt:lpstr>
      <vt:lpstr>د.خالد الجالي</vt:lpstr>
      <vt:lpstr>محمد الهنداوي</vt:lpstr>
      <vt:lpstr>محمد جوده ابو يوسف</vt:lpstr>
      <vt:lpstr>رشاد رياض</vt:lpstr>
      <vt:lpstr>د.فايز عويس</vt:lpstr>
      <vt:lpstr>د.هبه فارس</vt:lpstr>
      <vt:lpstr>د.محمد عبده </vt:lpstr>
      <vt:lpstr>د.محمد زغلول</vt:lpstr>
      <vt:lpstr>اسامه سالم</vt:lpstr>
      <vt:lpstr>حسن ابو شوشه</vt:lpstr>
      <vt:lpstr>د.اشرف زهران</vt:lpstr>
      <vt:lpstr>هاني الصاوي</vt:lpstr>
      <vt:lpstr>د.رانيا فوده</vt:lpstr>
      <vt:lpstr>د.حماده فتحي</vt:lpstr>
      <vt:lpstr>الهادي اسماعيل</vt:lpstr>
      <vt:lpstr>احمد تركي</vt:lpstr>
      <vt:lpstr>د.محمد فوزي المشد</vt:lpstr>
      <vt:lpstr>رشا عيسي</vt:lpstr>
      <vt:lpstr>علي الويزي</vt:lpstr>
      <vt:lpstr>هاني صقر</vt:lpstr>
      <vt:lpstr>د.هاشم ماضي</vt:lpstr>
      <vt:lpstr>ربيع الوريني</vt:lpstr>
      <vt:lpstr>أحمد السيد دسوقي</vt:lpstr>
      <vt:lpstr>ش- الشحات عيد مصطفي</vt:lpstr>
      <vt:lpstr>أحمد سلامه</vt:lpstr>
      <vt:lpstr>أحمد داود</vt:lpstr>
      <vt:lpstr>حمدي عبد الصانع</vt:lpstr>
      <vt:lpstr>السيد مسلم</vt:lpstr>
      <vt:lpstr>رفعت الحوفي</vt:lpstr>
      <vt:lpstr>مصطفي الفخراني </vt:lpstr>
      <vt:lpstr>د.وليد شعت</vt:lpstr>
      <vt:lpstr>د.محمد سعيد دياب</vt:lpstr>
      <vt:lpstr>ناصر صلاح</vt:lpstr>
      <vt:lpstr>باسم ضيا</vt:lpstr>
      <vt:lpstr>علي القياد</vt:lpstr>
      <vt:lpstr>رمضان زينه</vt:lpstr>
      <vt:lpstr>عبد الرحمن كشك</vt:lpstr>
      <vt:lpstr>اشرف عبدالله</vt:lpstr>
      <vt:lpstr>د.محمود شكر</vt:lpstr>
      <vt:lpstr>علي الشريف</vt:lpstr>
      <vt:lpstr>د.علاء النجار</vt:lpstr>
      <vt:lpstr>محمدعبد الجواد</vt:lpstr>
      <vt:lpstr>رمضان مكي</vt:lpstr>
      <vt:lpstr>خالد الرمالي</vt:lpstr>
      <vt:lpstr>ا-فتحي مقلد</vt:lpstr>
      <vt:lpstr>محمود السماوي</vt:lpstr>
      <vt:lpstr>Sheet10</vt:lpstr>
      <vt:lpstr>'د.حماده فتحي'!Print_Area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2018-10-17T09:48:04Z</dcterms:modified>
</cp:coreProperties>
</file>